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v5\OneDrive\Documents\Work\SIV-20220513T083532Z-001\SIV\ETC2430\"/>
    </mc:Choice>
  </mc:AlternateContent>
  <xr:revisionPtr revIDLastSave="0" documentId="13_ncr:1_{42F4B798-70F3-40C3-BDCA-3A718AB0B261}" xr6:coauthVersionLast="47" xr6:coauthVersionMax="47" xr10:uidLastSave="{00000000-0000-0000-0000-000000000000}"/>
  <bookViews>
    <workbookView xWindow="-110" yWindow="-110" windowWidth="19420" windowHeight="10300" xr2:uid="{AE5790B7-CBDF-4FFD-B14D-6FEE1AC6CFB6}"/>
  </bookViews>
  <sheets>
    <sheet name="1" sheetId="2" r:id="rId1"/>
    <sheet name="2.1 (a)" sheetId="3" r:id="rId2"/>
    <sheet name="2.1 (b)" sheetId="4" r:id="rId3"/>
    <sheet name="2.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D10" i="4"/>
  <c r="A6" i="4"/>
  <c r="C4" i="3"/>
  <c r="G4" i="3"/>
  <c r="B21" i="2"/>
  <c r="N5" i="3" l="1"/>
  <c r="O5" i="3" s="1"/>
  <c r="E5" i="3"/>
  <c r="F5" i="3" s="1"/>
  <c r="B24" i="2"/>
  <c r="D23" i="2"/>
  <c r="E10" i="4" s="1"/>
  <c r="B6" i="2"/>
  <c r="B12" i="2" l="1"/>
  <c r="B9" i="2"/>
  <c r="L4" i="3"/>
  <c r="D7" i="4" l="1"/>
  <c r="D9" i="4"/>
  <c r="D8" i="4"/>
  <c r="A7" i="4"/>
  <c r="A8" i="4"/>
  <c r="M4" i="3"/>
  <c r="B3" i="3"/>
  <c r="K3" i="3" s="1"/>
  <c r="B7" i="4"/>
  <c r="E9" i="4" l="1"/>
  <c r="B8" i="4"/>
  <c r="D4" i="3"/>
  <c r="B25" i="2"/>
  <c r="B13" i="2"/>
  <c r="B6" i="4" s="1"/>
  <c r="B5" i="4" s="1"/>
  <c r="P4" i="3"/>
  <c r="G150" i="3" l="1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446" i="3"/>
  <c r="G454" i="3"/>
  <c r="G462" i="3"/>
  <c r="G470" i="3"/>
  <c r="G478" i="3"/>
  <c r="G486" i="3"/>
  <c r="G494" i="3"/>
  <c r="G502" i="3"/>
  <c r="G510" i="3"/>
  <c r="G518" i="3"/>
  <c r="G526" i="3"/>
  <c r="G534" i="3"/>
  <c r="G542" i="3"/>
  <c r="G550" i="3"/>
  <c r="G558" i="3"/>
  <c r="G566" i="3"/>
  <c r="G574" i="3"/>
  <c r="G582" i="3"/>
  <c r="G590" i="3"/>
  <c r="G598" i="3"/>
  <c r="G606" i="3"/>
  <c r="G614" i="3"/>
  <c r="G622" i="3"/>
  <c r="G630" i="3"/>
  <c r="G638" i="3"/>
  <c r="G646" i="3"/>
  <c r="G654" i="3"/>
  <c r="G662" i="3"/>
  <c r="G670" i="3"/>
  <c r="G678" i="3"/>
  <c r="G686" i="3"/>
  <c r="G694" i="3"/>
  <c r="G702" i="3"/>
  <c r="G710" i="3"/>
  <c r="G718" i="3"/>
  <c r="G726" i="3"/>
  <c r="G734" i="3"/>
  <c r="G742" i="3"/>
  <c r="G750" i="3"/>
  <c r="G758" i="3"/>
  <c r="G766" i="3"/>
  <c r="G774" i="3"/>
  <c r="G782" i="3"/>
  <c r="G790" i="3"/>
  <c r="G798" i="3"/>
  <c r="G806" i="3"/>
  <c r="G814" i="3"/>
  <c r="G822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439" i="3"/>
  <c r="G447" i="3"/>
  <c r="G455" i="3"/>
  <c r="G463" i="3"/>
  <c r="G471" i="3"/>
  <c r="G479" i="3"/>
  <c r="G487" i="3"/>
  <c r="G495" i="3"/>
  <c r="G503" i="3"/>
  <c r="G511" i="3"/>
  <c r="G519" i="3"/>
  <c r="G527" i="3"/>
  <c r="G535" i="3"/>
  <c r="G543" i="3"/>
  <c r="G551" i="3"/>
  <c r="G559" i="3"/>
  <c r="G567" i="3"/>
  <c r="G575" i="3"/>
  <c r="G583" i="3"/>
  <c r="G591" i="3"/>
  <c r="G599" i="3"/>
  <c r="G607" i="3"/>
  <c r="G615" i="3"/>
  <c r="G623" i="3"/>
  <c r="G631" i="3"/>
  <c r="G639" i="3"/>
  <c r="G647" i="3"/>
  <c r="G655" i="3"/>
  <c r="G663" i="3"/>
  <c r="G671" i="3"/>
  <c r="G679" i="3"/>
  <c r="G687" i="3"/>
  <c r="G695" i="3"/>
  <c r="G703" i="3"/>
  <c r="G711" i="3"/>
  <c r="G719" i="3"/>
  <c r="G727" i="3"/>
  <c r="G735" i="3"/>
  <c r="G743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337" i="3"/>
  <c r="G345" i="3"/>
  <c r="G353" i="3"/>
  <c r="G361" i="3"/>
  <c r="G369" i="3"/>
  <c r="G377" i="3"/>
  <c r="G385" i="3"/>
  <c r="G393" i="3"/>
  <c r="G401" i="3"/>
  <c r="G409" i="3"/>
  <c r="G417" i="3"/>
  <c r="G425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250" i="3"/>
  <c r="G258" i="3"/>
  <c r="G266" i="3"/>
  <c r="G274" i="3"/>
  <c r="G282" i="3"/>
  <c r="G290" i="3"/>
  <c r="G298" i="3"/>
  <c r="G306" i="3"/>
  <c r="G314" i="3"/>
  <c r="G322" i="3"/>
  <c r="G330" i="3"/>
  <c r="G338" i="3"/>
  <c r="G346" i="3"/>
  <c r="G354" i="3"/>
  <c r="G362" i="3"/>
  <c r="G370" i="3"/>
  <c r="G378" i="3"/>
  <c r="G386" i="3"/>
  <c r="G394" i="3"/>
  <c r="G402" i="3"/>
  <c r="G410" i="3"/>
  <c r="G418" i="3"/>
  <c r="G426" i="3"/>
  <c r="G434" i="3"/>
  <c r="G442" i="3"/>
  <c r="G450" i="3"/>
  <c r="G458" i="3"/>
  <c r="G466" i="3"/>
  <c r="G474" i="3"/>
  <c r="G482" i="3"/>
  <c r="G490" i="3"/>
  <c r="G498" i="3"/>
  <c r="G506" i="3"/>
  <c r="G514" i="3"/>
  <c r="G522" i="3"/>
  <c r="G530" i="3"/>
  <c r="G538" i="3"/>
  <c r="G546" i="3"/>
  <c r="G554" i="3"/>
  <c r="G562" i="3"/>
  <c r="G570" i="3"/>
  <c r="G578" i="3"/>
  <c r="G586" i="3"/>
  <c r="G594" i="3"/>
  <c r="G602" i="3"/>
  <c r="G610" i="3"/>
  <c r="G618" i="3"/>
  <c r="G626" i="3"/>
  <c r="G634" i="3"/>
  <c r="G642" i="3"/>
  <c r="G650" i="3"/>
  <c r="G658" i="3"/>
  <c r="G666" i="3"/>
  <c r="G674" i="3"/>
  <c r="G682" i="3"/>
  <c r="G690" i="3"/>
  <c r="G698" i="3"/>
  <c r="G706" i="3"/>
  <c r="G714" i="3"/>
  <c r="G722" i="3"/>
  <c r="G730" i="3"/>
  <c r="G738" i="3"/>
  <c r="G746" i="3"/>
  <c r="G754" i="3"/>
  <c r="G762" i="3"/>
  <c r="G770" i="3"/>
  <c r="G778" i="3"/>
  <c r="G786" i="3"/>
  <c r="G794" i="3"/>
  <c r="G802" i="3"/>
  <c r="G810" i="3"/>
  <c r="G818" i="3"/>
  <c r="G155" i="3"/>
  <c r="G171" i="3"/>
  <c r="G187" i="3"/>
  <c r="G203" i="3"/>
  <c r="G219" i="3"/>
  <c r="G235" i="3"/>
  <c r="G251" i="3"/>
  <c r="G267" i="3"/>
  <c r="G283" i="3"/>
  <c r="G299" i="3"/>
  <c r="G315" i="3"/>
  <c r="G331" i="3"/>
  <c r="G347" i="3"/>
  <c r="G363" i="3"/>
  <c r="G379" i="3"/>
  <c r="G395" i="3"/>
  <c r="G411" i="3"/>
  <c r="G427" i="3"/>
  <c r="G440" i="3"/>
  <c r="G452" i="3"/>
  <c r="G465" i="3"/>
  <c r="G477" i="3"/>
  <c r="G491" i="3"/>
  <c r="G504" i="3"/>
  <c r="G516" i="3"/>
  <c r="G529" i="3"/>
  <c r="G541" i="3"/>
  <c r="G555" i="3"/>
  <c r="G568" i="3"/>
  <c r="G580" i="3"/>
  <c r="G593" i="3"/>
  <c r="G605" i="3"/>
  <c r="G619" i="3"/>
  <c r="G632" i="3"/>
  <c r="G644" i="3"/>
  <c r="G657" i="3"/>
  <c r="G669" i="3"/>
  <c r="G683" i="3"/>
  <c r="G696" i="3"/>
  <c r="G708" i="3"/>
  <c r="G721" i="3"/>
  <c r="G733" i="3"/>
  <c r="G747" i="3"/>
  <c r="G757" i="3"/>
  <c r="G768" i="3"/>
  <c r="G779" i="3"/>
  <c r="G789" i="3"/>
  <c r="G800" i="3"/>
  <c r="G811" i="3"/>
  <c r="G821" i="3"/>
  <c r="G830" i="3"/>
  <c r="G838" i="3"/>
  <c r="G846" i="3"/>
  <c r="G854" i="3"/>
  <c r="G862" i="3"/>
  <c r="G870" i="3"/>
  <c r="G878" i="3"/>
  <c r="G886" i="3"/>
  <c r="G894" i="3"/>
  <c r="G896" i="3"/>
  <c r="G805" i="3"/>
  <c r="G882" i="3"/>
  <c r="G436" i="3"/>
  <c r="G156" i="3"/>
  <c r="G172" i="3"/>
  <c r="G188" i="3"/>
  <c r="G204" i="3"/>
  <c r="G220" i="3"/>
  <c r="G236" i="3"/>
  <c r="G252" i="3"/>
  <c r="G268" i="3"/>
  <c r="G284" i="3"/>
  <c r="G300" i="3"/>
  <c r="G316" i="3"/>
  <c r="G332" i="3"/>
  <c r="G348" i="3"/>
  <c r="G364" i="3"/>
  <c r="G380" i="3"/>
  <c r="G396" i="3"/>
  <c r="G412" i="3"/>
  <c r="G428" i="3"/>
  <c r="G441" i="3"/>
  <c r="G453" i="3"/>
  <c r="G467" i="3"/>
  <c r="G480" i="3"/>
  <c r="G492" i="3"/>
  <c r="G505" i="3"/>
  <c r="G517" i="3"/>
  <c r="G531" i="3"/>
  <c r="G544" i="3"/>
  <c r="G556" i="3"/>
  <c r="G569" i="3"/>
  <c r="G581" i="3"/>
  <c r="G595" i="3"/>
  <c r="G608" i="3"/>
  <c r="G620" i="3"/>
  <c r="G633" i="3"/>
  <c r="G645" i="3"/>
  <c r="G659" i="3"/>
  <c r="G672" i="3"/>
  <c r="G684" i="3"/>
  <c r="G697" i="3"/>
  <c r="G709" i="3"/>
  <c r="G723" i="3"/>
  <c r="G736" i="3"/>
  <c r="G748" i="3"/>
  <c r="G759" i="3"/>
  <c r="G769" i="3"/>
  <c r="G780" i="3"/>
  <c r="G791" i="3"/>
  <c r="G801" i="3"/>
  <c r="G812" i="3"/>
  <c r="G823" i="3"/>
  <c r="G831" i="3"/>
  <c r="G839" i="3"/>
  <c r="G847" i="3"/>
  <c r="G855" i="3"/>
  <c r="G863" i="3"/>
  <c r="G871" i="3"/>
  <c r="G879" i="3"/>
  <c r="G887" i="3"/>
  <c r="G895" i="3"/>
  <c r="G856" i="3"/>
  <c r="G872" i="3"/>
  <c r="G888" i="3"/>
  <c r="G889" i="3"/>
  <c r="G816" i="3"/>
  <c r="G850" i="3"/>
  <c r="G866" i="3"/>
  <c r="G890" i="3"/>
  <c r="G389" i="3"/>
  <c r="G525" i="3"/>
  <c r="G564" i="3"/>
  <c r="G589" i="3"/>
  <c r="G616" i="3"/>
  <c r="G641" i="3"/>
  <c r="G667" i="3"/>
  <c r="G692" i="3"/>
  <c r="G744" i="3"/>
  <c r="G157" i="3"/>
  <c r="G173" i="3"/>
  <c r="G189" i="3"/>
  <c r="G205" i="3"/>
  <c r="G221" i="3"/>
  <c r="G237" i="3"/>
  <c r="G253" i="3"/>
  <c r="G269" i="3"/>
  <c r="G285" i="3"/>
  <c r="G301" i="3"/>
  <c r="G317" i="3"/>
  <c r="G333" i="3"/>
  <c r="G349" i="3"/>
  <c r="G365" i="3"/>
  <c r="G381" i="3"/>
  <c r="G397" i="3"/>
  <c r="G413" i="3"/>
  <c r="G429" i="3"/>
  <c r="G443" i="3"/>
  <c r="G456" i="3"/>
  <c r="G468" i="3"/>
  <c r="G481" i="3"/>
  <c r="G493" i="3"/>
  <c r="G507" i="3"/>
  <c r="G520" i="3"/>
  <c r="G532" i="3"/>
  <c r="G545" i="3"/>
  <c r="G557" i="3"/>
  <c r="G571" i="3"/>
  <c r="G584" i="3"/>
  <c r="G596" i="3"/>
  <c r="G609" i="3"/>
  <c r="G621" i="3"/>
  <c r="G635" i="3"/>
  <c r="G648" i="3"/>
  <c r="G660" i="3"/>
  <c r="G673" i="3"/>
  <c r="G685" i="3"/>
  <c r="G699" i="3"/>
  <c r="G712" i="3"/>
  <c r="G724" i="3"/>
  <c r="G737" i="3"/>
  <c r="G749" i="3"/>
  <c r="G760" i="3"/>
  <c r="G771" i="3"/>
  <c r="G781" i="3"/>
  <c r="G792" i="3"/>
  <c r="G803" i="3"/>
  <c r="G813" i="3"/>
  <c r="G824" i="3"/>
  <c r="G832" i="3"/>
  <c r="G840" i="3"/>
  <c r="G848" i="3"/>
  <c r="G864" i="3"/>
  <c r="G880" i="3"/>
  <c r="G897" i="3"/>
  <c r="G834" i="3"/>
  <c r="G874" i="3"/>
  <c r="G449" i="3"/>
  <c r="G160" i="3"/>
  <c r="G176" i="3"/>
  <c r="G192" i="3"/>
  <c r="G208" i="3"/>
  <c r="G224" i="3"/>
  <c r="G240" i="3"/>
  <c r="G256" i="3"/>
  <c r="G272" i="3"/>
  <c r="G288" i="3"/>
  <c r="G304" i="3"/>
  <c r="G320" i="3"/>
  <c r="G336" i="3"/>
  <c r="G352" i="3"/>
  <c r="G368" i="3"/>
  <c r="G384" i="3"/>
  <c r="G400" i="3"/>
  <c r="G416" i="3"/>
  <c r="G432" i="3"/>
  <c r="G444" i="3"/>
  <c r="G457" i="3"/>
  <c r="G469" i="3"/>
  <c r="G483" i="3"/>
  <c r="G496" i="3"/>
  <c r="G508" i="3"/>
  <c r="G521" i="3"/>
  <c r="G533" i="3"/>
  <c r="G547" i="3"/>
  <c r="G560" i="3"/>
  <c r="G572" i="3"/>
  <c r="G585" i="3"/>
  <c r="G597" i="3"/>
  <c r="G611" i="3"/>
  <c r="G624" i="3"/>
  <c r="G636" i="3"/>
  <c r="G649" i="3"/>
  <c r="G661" i="3"/>
  <c r="G675" i="3"/>
  <c r="G688" i="3"/>
  <c r="G700" i="3"/>
  <c r="G713" i="3"/>
  <c r="G725" i="3"/>
  <c r="G739" i="3"/>
  <c r="G751" i="3"/>
  <c r="G761" i="3"/>
  <c r="G772" i="3"/>
  <c r="G783" i="3"/>
  <c r="G793" i="3"/>
  <c r="G804" i="3"/>
  <c r="G815" i="3"/>
  <c r="G825" i="3"/>
  <c r="G833" i="3"/>
  <c r="G841" i="3"/>
  <c r="G849" i="3"/>
  <c r="G857" i="3"/>
  <c r="G865" i="3"/>
  <c r="G873" i="3"/>
  <c r="G881" i="3"/>
  <c r="G842" i="3"/>
  <c r="G898" i="3"/>
  <c r="G475" i="3"/>
  <c r="G163" i="3"/>
  <c r="G179" i="3"/>
  <c r="G195" i="3"/>
  <c r="G211" i="3"/>
  <c r="G227" i="3"/>
  <c r="G243" i="3"/>
  <c r="G259" i="3"/>
  <c r="G275" i="3"/>
  <c r="G291" i="3"/>
  <c r="G307" i="3"/>
  <c r="G323" i="3"/>
  <c r="G339" i="3"/>
  <c r="G355" i="3"/>
  <c r="G371" i="3"/>
  <c r="G387" i="3"/>
  <c r="G403" i="3"/>
  <c r="G419" i="3"/>
  <c r="G433" i="3"/>
  <c r="G445" i="3"/>
  <c r="G459" i="3"/>
  <c r="G472" i="3"/>
  <c r="G484" i="3"/>
  <c r="G497" i="3"/>
  <c r="G509" i="3"/>
  <c r="G523" i="3"/>
  <c r="G536" i="3"/>
  <c r="G548" i="3"/>
  <c r="G561" i="3"/>
  <c r="G573" i="3"/>
  <c r="G587" i="3"/>
  <c r="G600" i="3"/>
  <c r="G612" i="3"/>
  <c r="G625" i="3"/>
  <c r="G637" i="3"/>
  <c r="G651" i="3"/>
  <c r="G664" i="3"/>
  <c r="G676" i="3"/>
  <c r="G689" i="3"/>
  <c r="G701" i="3"/>
  <c r="G715" i="3"/>
  <c r="G728" i="3"/>
  <c r="G740" i="3"/>
  <c r="G752" i="3"/>
  <c r="G763" i="3"/>
  <c r="G773" i="3"/>
  <c r="G784" i="3"/>
  <c r="G795" i="3"/>
  <c r="G826" i="3"/>
  <c r="G858" i="3"/>
  <c r="G500" i="3"/>
  <c r="G164" i="3"/>
  <c r="G180" i="3"/>
  <c r="G196" i="3"/>
  <c r="G212" i="3"/>
  <c r="G228" i="3"/>
  <c r="G244" i="3"/>
  <c r="G260" i="3"/>
  <c r="G276" i="3"/>
  <c r="G292" i="3"/>
  <c r="G308" i="3"/>
  <c r="G324" i="3"/>
  <c r="G340" i="3"/>
  <c r="G356" i="3"/>
  <c r="G372" i="3"/>
  <c r="G388" i="3"/>
  <c r="G404" i="3"/>
  <c r="G420" i="3"/>
  <c r="G435" i="3"/>
  <c r="G448" i="3"/>
  <c r="G460" i="3"/>
  <c r="G473" i="3"/>
  <c r="G485" i="3"/>
  <c r="G499" i="3"/>
  <c r="G512" i="3"/>
  <c r="G524" i="3"/>
  <c r="G537" i="3"/>
  <c r="G549" i="3"/>
  <c r="G563" i="3"/>
  <c r="G576" i="3"/>
  <c r="G588" i="3"/>
  <c r="G601" i="3"/>
  <c r="G613" i="3"/>
  <c r="G627" i="3"/>
  <c r="G640" i="3"/>
  <c r="G652" i="3"/>
  <c r="G665" i="3"/>
  <c r="G677" i="3"/>
  <c r="G691" i="3"/>
  <c r="G704" i="3"/>
  <c r="G716" i="3"/>
  <c r="G729" i="3"/>
  <c r="G741" i="3"/>
  <c r="G753" i="3"/>
  <c r="G764" i="3"/>
  <c r="G775" i="3"/>
  <c r="G785" i="3"/>
  <c r="G796" i="3"/>
  <c r="G807" i="3"/>
  <c r="G817" i="3"/>
  <c r="G827" i="3"/>
  <c r="G835" i="3"/>
  <c r="G843" i="3"/>
  <c r="G851" i="3"/>
  <c r="G859" i="3"/>
  <c r="G867" i="3"/>
  <c r="G875" i="3"/>
  <c r="G883" i="3"/>
  <c r="G891" i="3"/>
  <c r="G899" i="3"/>
  <c r="G165" i="3"/>
  <c r="G181" i="3"/>
  <c r="G197" i="3"/>
  <c r="G213" i="3"/>
  <c r="G229" i="3"/>
  <c r="G245" i="3"/>
  <c r="G261" i="3"/>
  <c r="G277" i="3"/>
  <c r="G293" i="3"/>
  <c r="G309" i="3"/>
  <c r="G325" i="3"/>
  <c r="G341" i="3"/>
  <c r="G357" i="3"/>
  <c r="G373" i="3"/>
  <c r="G405" i="3"/>
  <c r="G421" i="3"/>
  <c r="G461" i="3"/>
  <c r="G488" i="3"/>
  <c r="G513" i="3"/>
  <c r="G539" i="3"/>
  <c r="G552" i="3"/>
  <c r="G577" i="3"/>
  <c r="G603" i="3"/>
  <c r="G628" i="3"/>
  <c r="G653" i="3"/>
  <c r="G680" i="3"/>
  <c r="G149" i="3"/>
  <c r="G216" i="3"/>
  <c r="G344" i="3"/>
  <c r="G464" i="3"/>
  <c r="G565" i="3"/>
  <c r="G668" i="3"/>
  <c r="G732" i="3"/>
  <c r="G787" i="3"/>
  <c r="G828" i="3"/>
  <c r="G860" i="3"/>
  <c r="G892" i="3"/>
  <c r="G604" i="3"/>
  <c r="G799" i="3"/>
  <c r="G707" i="3"/>
  <c r="G643" i="3"/>
  <c r="G820" i="3"/>
  <c r="G232" i="3"/>
  <c r="G360" i="3"/>
  <c r="G476" i="3"/>
  <c r="G579" i="3"/>
  <c r="G681" i="3"/>
  <c r="G745" i="3"/>
  <c r="G788" i="3"/>
  <c r="G829" i="3"/>
  <c r="G861" i="3"/>
  <c r="G893" i="3"/>
  <c r="G489" i="3"/>
  <c r="G693" i="3"/>
  <c r="G755" i="3"/>
  <c r="G797" i="3"/>
  <c r="G868" i="3"/>
  <c r="G900" i="3"/>
  <c r="G392" i="3"/>
  <c r="G705" i="3"/>
  <c r="G756" i="3"/>
  <c r="G869" i="3"/>
  <c r="G408" i="3"/>
  <c r="G765" i="3"/>
  <c r="G808" i="3"/>
  <c r="G876" i="3"/>
  <c r="G312" i="3"/>
  <c r="G776" i="3"/>
  <c r="G200" i="3"/>
  <c r="G656" i="3"/>
  <c r="G853" i="3"/>
  <c r="G248" i="3"/>
  <c r="G376" i="3"/>
  <c r="G592" i="3"/>
  <c r="G836" i="3"/>
  <c r="G901" i="3"/>
  <c r="G515" i="3"/>
  <c r="G844" i="3"/>
  <c r="G852" i="3"/>
  <c r="G328" i="3"/>
  <c r="G264" i="3"/>
  <c r="G501" i="3"/>
  <c r="G837" i="3"/>
  <c r="G720" i="3"/>
  <c r="G777" i="3"/>
  <c r="G152" i="3"/>
  <c r="G280" i="3"/>
  <c r="G617" i="3"/>
  <c r="G553" i="3"/>
  <c r="G168" i="3"/>
  <c r="G296" i="3"/>
  <c r="G424" i="3"/>
  <c r="G528" i="3"/>
  <c r="G629" i="3"/>
  <c r="G717" i="3"/>
  <c r="G767" i="3"/>
  <c r="G809" i="3"/>
  <c r="G845" i="3"/>
  <c r="G877" i="3"/>
  <c r="G184" i="3"/>
  <c r="G437" i="3"/>
  <c r="G540" i="3"/>
  <c r="G819" i="3"/>
  <c r="G884" i="3"/>
  <c r="G451" i="3"/>
  <c r="G731" i="3"/>
  <c r="G885" i="3"/>
  <c r="B4" i="2"/>
  <c r="B3" i="2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B3" i="4"/>
  <c r="P150" i="3"/>
  <c r="P158" i="3"/>
  <c r="P166" i="3"/>
  <c r="P174" i="3"/>
  <c r="P182" i="3"/>
  <c r="P190" i="3"/>
  <c r="P198" i="3"/>
  <c r="P206" i="3"/>
  <c r="P214" i="3"/>
  <c r="P222" i="3"/>
  <c r="P230" i="3"/>
  <c r="P238" i="3"/>
  <c r="P246" i="3"/>
  <c r="P254" i="3"/>
  <c r="P262" i="3"/>
  <c r="P270" i="3"/>
  <c r="P278" i="3"/>
  <c r="P286" i="3"/>
  <c r="P294" i="3"/>
  <c r="P302" i="3"/>
  <c r="P310" i="3"/>
  <c r="P318" i="3"/>
  <c r="P326" i="3"/>
  <c r="P334" i="3"/>
  <c r="P342" i="3"/>
  <c r="P350" i="3"/>
  <c r="P358" i="3"/>
  <c r="P366" i="3"/>
  <c r="P374" i="3"/>
  <c r="P382" i="3"/>
  <c r="P390" i="3"/>
  <c r="P398" i="3"/>
  <c r="P406" i="3"/>
  <c r="P151" i="3"/>
  <c r="P159" i="3"/>
  <c r="P167" i="3"/>
  <c r="P175" i="3"/>
  <c r="P183" i="3"/>
  <c r="P191" i="3"/>
  <c r="P199" i="3"/>
  <c r="P207" i="3"/>
  <c r="P215" i="3"/>
  <c r="P223" i="3"/>
  <c r="P231" i="3"/>
  <c r="P239" i="3"/>
  <c r="P247" i="3"/>
  <c r="P255" i="3"/>
  <c r="P263" i="3"/>
  <c r="P271" i="3"/>
  <c r="P279" i="3"/>
  <c r="P287" i="3"/>
  <c r="P295" i="3"/>
  <c r="P303" i="3"/>
  <c r="P311" i="3"/>
  <c r="P319" i="3"/>
  <c r="P327" i="3"/>
  <c r="P335" i="3"/>
  <c r="P343" i="3"/>
  <c r="P351" i="3"/>
  <c r="P359" i="3"/>
  <c r="P367" i="3"/>
  <c r="P375" i="3"/>
  <c r="P383" i="3"/>
  <c r="P391" i="3"/>
  <c r="P399" i="3"/>
  <c r="P407" i="3"/>
  <c r="P152" i="3"/>
  <c r="P160" i="3"/>
  <c r="P168" i="3"/>
  <c r="P176" i="3"/>
  <c r="P184" i="3"/>
  <c r="P192" i="3"/>
  <c r="P200" i="3"/>
  <c r="P208" i="3"/>
  <c r="P216" i="3"/>
  <c r="P224" i="3"/>
  <c r="P232" i="3"/>
  <c r="P240" i="3"/>
  <c r="P248" i="3"/>
  <c r="P256" i="3"/>
  <c r="P264" i="3"/>
  <c r="P272" i="3"/>
  <c r="P280" i="3"/>
  <c r="P288" i="3"/>
  <c r="P296" i="3"/>
  <c r="P304" i="3"/>
  <c r="P312" i="3"/>
  <c r="P320" i="3"/>
  <c r="P328" i="3"/>
  <c r="P336" i="3"/>
  <c r="P344" i="3"/>
  <c r="P352" i="3"/>
  <c r="P360" i="3"/>
  <c r="P368" i="3"/>
  <c r="P376" i="3"/>
  <c r="P384" i="3"/>
  <c r="P392" i="3"/>
  <c r="P400" i="3"/>
  <c r="P408" i="3"/>
  <c r="P153" i="3"/>
  <c r="P161" i="3"/>
  <c r="P169" i="3"/>
  <c r="P177" i="3"/>
  <c r="P185" i="3"/>
  <c r="P193" i="3"/>
  <c r="P201" i="3"/>
  <c r="P209" i="3"/>
  <c r="P217" i="3"/>
  <c r="P225" i="3"/>
  <c r="P233" i="3"/>
  <c r="P241" i="3"/>
  <c r="P249" i="3"/>
  <c r="P257" i="3"/>
  <c r="P265" i="3"/>
  <c r="P273" i="3"/>
  <c r="P281" i="3"/>
  <c r="P289" i="3"/>
  <c r="P297" i="3"/>
  <c r="P305" i="3"/>
  <c r="P313" i="3"/>
  <c r="P321" i="3"/>
  <c r="P329" i="3"/>
  <c r="P337" i="3"/>
  <c r="P345" i="3"/>
  <c r="P353" i="3"/>
  <c r="P361" i="3"/>
  <c r="P369" i="3"/>
  <c r="P377" i="3"/>
  <c r="P385" i="3"/>
  <c r="P393" i="3"/>
  <c r="P154" i="3"/>
  <c r="P162" i="3"/>
  <c r="P170" i="3"/>
  <c r="P178" i="3"/>
  <c r="P186" i="3"/>
  <c r="P194" i="3"/>
  <c r="P202" i="3"/>
  <c r="P210" i="3"/>
  <c r="P218" i="3"/>
  <c r="P226" i="3"/>
  <c r="P234" i="3"/>
  <c r="P242" i="3"/>
  <c r="P250" i="3"/>
  <c r="P258" i="3"/>
  <c r="P266" i="3"/>
  <c r="P274" i="3"/>
  <c r="P282" i="3"/>
  <c r="P290" i="3"/>
  <c r="P298" i="3"/>
  <c r="P306" i="3"/>
  <c r="P314" i="3"/>
  <c r="P322" i="3"/>
  <c r="P330" i="3"/>
  <c r="P338" i="3"/>
  <c r="P346" i="3"/>
  <c r="P354" i="3"/>
  <c r="P362" i="3"/>
  <c r="P370" i="3"/>
  <c r="P378" i="3"/>
  <c r="P386" i="3"/>
  <c r="P394" i="3"/>
  <c r="P402" i="3"/>
  <c r="C6" i="3"/>
  <c r="D6" i="3" s="1"/>
  <c r="P156" i="3"/>
  <c r="P164" i="3"/>
  <c r="P172" i="3"/>
  <c r="P180" i="3"/>
  <c r="P188" i="3"/>
  <c r="P196" i="3"/>
  <c r="P204" i="3"/>
  <c r="P212" i="3"/>
  <c r="P220" i="3"/>
  <c r="P228" i="3"/>
  <c r="P236" i="3"/>
  <c r="P244" i="3"/>
  <c r="P252" i="3"/>
  <c r="P260" i="3"/>
  <c r="P268" i="3"/>
  <c r="P276" i="3"/>
  <c r="P284" i="3"/>
  <c r="P157" i="3"/>
  <c r="P189" i="3"/>
  <c r="P221" i="3"/>
  <c r="P253" i="3"/>
  <c r="P285" i="3"/>
  <c r="P308" i="3"/>
  <c r="P331" i="3"/>
  <c r="P349" i="3"/>
  <c r="P372" i="3"/>
  <c r="P395" i="3"/>
  <c r="P410" i="3"/>
  <c r="P418" i="3"/>
  <c r="P426" i="3"/>
  <c r="P434" i="3"/>
  <c r="P442" i="3"/>
  <c r="P450" i="3"/>
  <c r="P458" i="3"/>
  <c r="P466" i="3"/>
  <c r="P474" i="3"/>
  <c r="P482" i="3"/>
  <c r="P490" i="3"/>
  <c r="P498" i="3"/>
  <c r="P506" i="3"/>
  <c r="P514" i="3"/>
  <c r="P522" i="3"/>
  <c r="P530" i="3"/>
  <c r="P538" i="3"/>
  <c r="P546" i="3"/>
  <c r="P554" i="3"/>
  <c r="P562" i="3"/>
  <c r="P570" i="3"/>
  <c r="P578" i="3"/>
  <c r="P586" i="3"/>
  <c r="P594" i="3"/>
  <c r="P602" i="3"/>
  <c r="P610" i="3"/>
  <c r="P618" i="3"/>
  <c r="P626" i="3"/>
  <c r="P634" i="3"/>
  <c r="P642" i="3"/>
  <c r="P650" i="3"/>
  <c r="P658" i="3"/>
  <c r="P666" i="3"/>
  <c r="P674" i="3"/>
  <c r="P682" i="3"/>
  <c r="P690" i="3"/>
  <c r="P698" i="3"/>
  <c r="P706" i="3"/>
  <c r="P714" i="3"/>
  <c r="P722" i="3"/>
  <c r="P730" i="3"/>
  <c r="P738" i="3"/>
  <c r="P746" i="3"/>
  <c r="P754" i="3"/>
  <c r="P762" i="3"/>
  <c r="P770" i="3"/>
  <c r="P778" i="3"/>
  <c r="P786" i="3"/>
  <c r="P794" i="3"/>
  <c r="P802" i="3"/>
  <c r="P810" i="3"/>
  <c r="P818" i="3"/>
  <c r="P826" i="3"/>
  <c r="P834" i="3"/>
  <c r="P842" i="3"/>
  <c r="P850" i="3"/>
  <c r="P858" i="3"/>
  <c r="P866" i="3"/>
  <c r="P874" i="3"/>
  <c r="P882" i="3"/>
  <c r="P890" i="3"/>
  <c r="P898" i="3"/>
  <c r="L150" i="3"/>
  <c r="M150" i="3" s="1"/>
  <c r="P163" i="3"/>
  <c r="P195" i="3"/>
  <c r="P227" i="3"/>
  <c r="P259" i="3"/>
  <c r="P291" i="3"/>
  <c r="P309" i="3"/>
  <c r="P332" i="3"/>
  <c r="P355" i="3"/>
  <c r="P373" i="3"/>
  <c r="P396" i="3"/>
  <c r="P411" i="3"/>
  <c r="P419" i="3"/>
  <c r="P427" i="3"/>
  <c r="P435" i="3"/>
  <c r="P443" i="3"/>
  <c r="P451" i="3"/>
  <c r="P459" i="3"/>
  <c r="P467" i="3"/>
  <c r="P475" i="3"/>
  <c r="P483" i="3"/>
  <c r="P491" i="3"/>
  <c r="P499" i="3"/>
  <c r="P507" i="3"/>
  <c r="P515" i="3"/>
  <c r="P523" i="3"/>
  <c r="P531" i="3"/>
  <c r="P539" i="3"/>
  <c r="P547" i="3"/>
  <c r="P555" i="3"/>
  <c r="P563" i="3"/>
  <c r="P571" i="3"/>
  <c r="P579" i="3"/>
  <c r="P587" i="3"/>
  <c r="P595" i="3"/>
  <c r="P603" i="3"/>
  <c r="P611" i="3"/>
  <c r="P619" i="3"/>
  <c r="P627" i="3"/>
  <c r="P635" i="3"/>
  <c r="P643" i="3"/>
  <c r="P651" i="3"/>
  <c r="P659" i="3"/>
  <c r="P667" i="3"/>
  <c r="P675" i="3"/>
  <c r="P683" i="3"/>
  <c r="P691" i="3"/>
  <c r="P699" i="3"/>
  <c r="P707" i="3"/>
  <c r="P715" i="3"/>
  <c r="P723" i="3"/>
  <c r="P731" i="3"/>
  <c r="P739" i="3"/>
  <c r="P747" i="3"/>
  <c r="P755" i="3"/>
  <c r="P763" i="3"/>
  <c r="P771" i="3"/>
  <c r="P779" i="3"/>
  <c r="P787" i="3"/>
  <c r="P795" i="3"/>
  <c r="P803" i="3"/>
  <c r="P811" i="3"/>
  <c r="P819" i="3"/>
  <c r="P827" i="3"/>
  <c r="P835" i="3"/>
  <c r="P843" i="3"/>
  <c r="P851" i="3"/>
  <c r="P859" i="3"/>
  <c r="P867" i="3"/>
  <c r="P875" i="3"/>
  <c r="P883" i="3"/>
  <c r="P891" i="3"/>
  <c r="P899" i="3"/>
  <c r="L151" i="3"/>
  <c r="M151" i="3" s="1"/>
  <c r="L159" i="3"/>
  <c r="M159" i="3" s="1"/>
  <c r="P165" i="3"/>
  <c r="P197" i="3"/>
  <c r="P229" i="3"/>
  <c r="P261" i="3"/>
  <c r="P292" i="3"/>
  <c r="P315" i="3"/>
  <c r="P333" i="3"/>
  <c r="P356" i="3"/>
  <c r="P379" i="3"/>
  <c r="P397" i="3"/>
  <c r="P412" i="3"/>
  <c r="P420" i="3"/>
  <c r="P428" i="3"/>
  <c r="P436" i="3"/>
  <c r="P444" i="3"/>
  <c r="P452" i="3"/>
  <c r="P460" i="3"/>
  <c r="P468" i="3"/>
  <c r="P476" i="3"/>
  <c r="P484" i="3"/>
  <c r="P492" i="3"/>
  <c r="P500" i="3"/>
  <c r="P508" i="3"/>
  <c r="P516" i="3"/>
  <c r="P524" i="3"/>
  <c r="P532" i="3"/>
  <c r="P540" i="3"/>
  <c r="P548" i="3"/>
  <c r="P556" i="3"/>
  <c r="P564" i="3"/>
  <c r="P572" i="3"/>
  <c r="P580" i="3"/>
  <c r="P588" i="3"/>
  <c r="P596" i="3"/>
  <c r="P604" i="3"/>
  <c r="P612" i="3"/>
  <c r="P620" i="3"/>
  <c r="P628" i="3"/>
  <c r="P636" i="3"/>
  <c r="P644" i="3"/>
  <c r="P652" i="3"/>
  <c r="P660" i="3"/>
  <c r="P668" i="3"/>
  <c r="P676" i="3"/>
  <c r="P684" i="3"/>
  <c r="P692" i="3"/>
  <c r="P700" i="3"/>
  <c r="P708" i="3"/>
  <c r="P716" i="3"/>
  <c r="P724" i="3"/>
  <c r="P732" i="3"/>
  <c r="P740" i="3"/>
  <c r="P748" i="3"/>
  <c r="P756" i="3"/>
  <c r="P764" i="3"/>
  <c r="P772" i="3"/>
  <c r="P780" i="3"/>
  <c r="P788" i="3"/>
  <c r="P796" i="3"/>
  <c r="P804" i="3"/>
  <c r="P812" i="3"/>
  <c r="P820" i="3"/>
  <c r="P828" i="3"/>
  <c r="P836" i="3"/>
  <c r="P844" i="3"/>
  <c r="P852" i="3"/>
  <c r="P860" i="3"/>
  <c r="P868" i="3"/>
  <c r="P876" i="3"/>
  <c r="P884" i="3"/>
  <c r="P892" i="3"/>
  <c r="P900" i="3"/>
  <c r="L152" i="3"/>
  <c r="M152" i="3" s="1"/>
  <c r="P171" i="3"/>
  <c r="P203" i="3"/>
  <c r="P235" i="3"/>
  <c r="P267" i="3"/>
  <c r="P293" i="3"/>
  <c r="P316" i="3"/>
  <c r="P339" i="3"/>
  <c r="P357" i="3"/>
  <c r="P380" i="3"/>
  <c r="P401" i="3"/>
  <c r="P413" i="3"/>
  <c r="P421" i="3"/>
  <c r="P429" i="3"/>
  <c r="P437" i="3"/>
  <c r="P445" i="3"/>
  <c r="P453" i="3"/>
  <c r="P461" i="3"/>
  <c r="P469" i="3"/>
  <c r="P477" i="3"/>
  <c r="P485" i="3"/>
  <c r="P493" i="3"/>
  <c r="P501" i="3"/>
  <c r="P509" i="3"/>
  <c r="P517" i="3"/>
  <c r="P525" i="3"/>
  <c r="P533" i="3"/>
  <c r="P541" i="3"/>
  <c r="P549" i="3"/>
  <c r="P557" i="3"/>
  <c r="P565" i="3"/>
  <c r="P573" i="3"/>
  <c r="P581" i="3"/>
  <c r="P589" i="3"/>
  <c r="P597" i="3"/>
  <c r="P605" i="3"/>
  <c r="P613" i="3"/>
  <c r="P621" i="3"/>
  <c r="P629" i="3"/>
  <c r="P637" i="3"/>
  <c r="P645" i="3"/>
  <c r="P653" i="3"/>
  <c r="P661" i="3"/>
  <c r="P669" i="3"/>
  <c r="P677" i="3"/>
  <c r="P685" i="3"/>
  <c r="P693" i="3"/>
  <c r="P701" i="3"/>
  <c r="P709" i="3"/>
  <c r="P717" i="3"/>
  <c r="P725" i="3"/>
  <c r="P733" i="3"/>
  <c r="P741" i="3"/>
  <c r="P749" i="3"/>
  <c r="P757" i="3"/>
  <c r="P765" i="3"/>
  <c r="P773" i="3"/>
  <c r="P781" i="3"/>
  <c r="P789" i="3"/>
  <c r="P797" i="3"/>
  <c r="P805" i="3"/>
  <c r="P813" i="3"/>
  <c r="P821" i="3"/>
  <c r="P829" i="3"/>
  <c r="P837" i="3"/>
  <c r="P845" i="3"/>
  <c r="P853" i="3"/>
  <c r="P861" i="3"/>
  <c r="P869" i="3"/>
  <c r="P877" i="3"/>
  <c r="P885" i="3"/>
  <c r="P893" i="3"/>
  <c r="P901" i="3"/>
  <c r="L153" i="3"/>
  <c r="M153" i="3" s="1"/>
  <c r="P173" i="3"/>
  <c r="P205" i="3"/>
  <c r="P237" i="3"/>
  <c r="P269" i="3"/>
  <c r="P299" i="3"/>
  <c r="P317" i="3"/>
  <c r="P340" i="3"/>
  <c r="P363" i="3"/>
  <c r="P381" i="3"/>
  <c r="P403" i="3"/>
  <c r="P414" i="3"/>
  <c r="P422" i="3"/>
  <c r="P430" i="3"/>
  <c r="P438" i="3"/>
  <c r="P446" i="3"/>
  <c r="P454" i="3"/>
  <c r="P462" i="3"/>
  <c r="P470" i="3"/>
  <c r="P478" i="3"/>
  <c r="P486" i="3"/>
  <c r="P494" i="3"/>
  <c r="P502" i="3"/>
  <c r="P510" i="3"/>
  <c r="P518" i="3"/>
  <c r="P526" i="3"/>
  <c r="P534" i="3"/>
  <c r="P542" i="3"/>
  <c r="P550" i="3"/>
  <c r="P558" i="3"/>
  <c r="P566" i="3"/>
  <c r="P574" i="3"/>
  <c r="P582" i="3"/>
  <c r="P590" i="3"/>
  <c r="P598" i="3"/>
  <c r="P606" i="3"/>
  <c r="P614" i="3"/>
  <c r="P622" i="3"/>
  <c r="P630" i="3"/>
  <c r="P638" i="3"/>
  <c r="P646" i="3"/>
  <c r="P654" i="3"/>
  <c r="P662" i="3"/>
  <c r="P670" i="3"/>
  <c r="P678" i="3"/>
  <c r="P686" i="3"/>
  <c r="P694" i="3"/>
  <c r="P702" i="3"/>
  <c r="P710" i="3"/>
  <c r="P718" i="3"/>
  <c r="P726" i="3"/>
  <c r="P734" i="3"/>
  <c r="P742" i="3"/>
  <c r="P750" i="3"/>
  <c r="P758" i="3"/>
  <c r="P766" i="3"/>
  <c r="P774" i="3"/>
  <c r="P782" i="3"/>
  <c r="P790" i="3"/>
  <c r="P798" i="3"/>
  <c r="P806" i="3"/>
  <c r="P814" i="3"/>
  <c r="P822" i="3"/>
  <c r="P830" i="3"/>
  <c r="P838" i="3"/>
  <c r="P846" i="3"/>
  <c r="P854" i="3"/>
  <c r="P862" i="3"/>
  <c r="P870" i="3"/>
  <c r="P878" i="3"/>
  <c r="P886" i="3"/>
  <c r="P894" i="3"/>
  <c r="P179" i="3"/>
  <c r="P211" i="3"/>
  <c r="P243" i="3"/>
  <c r="P275" i="3"/>
  <c r="P300" i="3"/>
  <c r="P323" i="3"/>
  <c r="P341" i="3"/>
  <c r="P364" i="3"/>
  <c r="P387" i="3"/>
  <c r="P404" i="3"/>
  <c r="P415" i="3"/>
  <c r="P423" i="3"/>
  <c r="P431" i="3"/>
  <c r="P439" i="3"/>
  <c r="P447" i="3"/>
  <c r="P455" i="3"/>
  <c r="P463" i="3"/>
  <c r="P471" i="3"/>
  <c r="P479" i="3"/>
  <c r="P487" i="3"/>
  <c r="P495" i="3"/>
  <c r="P503" i="3"/>
  <c r="P511" i="3"/>
  <c r="P519" i="3"/>
  <c r="P527" i="3"/>
  <c r="P535" i="3"/>
  <c r="P543" i="3"/>
  <c r="P551" i="3"/>
  <c r="P559" i="3"/>
  <c r="P567" i="3"/>
  <c r="P575" i="3"/>
  <c r="P583" i="3"/>
  <c r="P591" i="3"/>
  <c r="P599" i="3"/>
  <c r="P607" i="3"/>
  <c r="P615" i="3"/>
  <c r="P623" i="3"/>
  <c r="P631" i="3"/>
  <c r="P639" i="3"/>
  <c r="P647" i="3"/>
  <c r="P655" i="3"/>
  <c r="P663" i="3"/>
  <c r="P671" i="3"/>
  <c r="P679" i="3"/>
  <c r="P687" i="3"/>
  <c r="P695" i="3"/>
  <c r="P703" i="3"/>
  <c r="P711" i="3"/>
  <c r="P719" i="3"/>
  <c r="P727" i="3"/>
  <c r="P735" i="3"/>
  <c r="P743" i="3"/>
  <c r="P751" i="3"/>
  <c r="P759" i="3"/>
  <c r="P767" i="3"/>
  <c r="P775" i="3"/>
  <c r="P783" i="3"/>
  <c r="P791" i="3"/>
  <c r="P799" i="3"/>
  <c r="P807" i="3"/>
  <c r="P815" i="3"/>
  <c r="P823" i="3"/>
  <c r="P831" i="3"/>
  <c r="P839" i="3"/>
  <c r="P847" i="3"/>
  <c r="P855" i="3"/>
  <c r="P863" i="3"/>
  <c r="P871" i="3"/>
  <c r="P879" i="3"/>
  <c r="P887" i="3"/>
  <c r="P895" i="3"/>
  <c r="P149" i="3"/>
  <c r="P181" i="3"/>
  <c r="P213" i="3"/>
  <c r="P245" i="3"/>
  <c r="P277" i="3"/>
  <c r="P301" i="3"/>
  <c r="P324" i="3"/>
  <c r="P347" i="3"/>
  <c r="P365" i="3"/>
  <c r="P388" i="3"/>
  <c r="P405" i="3"/>
  <c r="P416" i="3"/>
  <c r="P424" i="3"/>
  <c r="P432" i="3"/>
  <c r="P440" i="3"/>
  <c r="P448" i="3"/>
  <c r="P456" i="3"/>
  <c r="P464" i="3"/>
  <c r="P472" i="3"/>
  <c r="P480" i="3"/>
  <c r="P488" i="3"/>
  <c r="P496" i="3"/>
  <c r="P504" i="3"/>
  <c r="P512" i="3"/>
  <c r="P520" i="3"/>
  <c r="P528" i="3"/>
  <c r="P536" i="3"/>
  <c r="P544" i="3"/>
  <c r="P552" i="3"/>
  <c r="P560" i="3"/>
  <c r="P568" i="3"/>
  <c r="P576" i="3"/>
  <c r="P584" i="3"/>
  <c r="P592" i="3"/>
  <c r="P600" i="3"/>
  <c r="P608" i="3"/>
  <c r="P616" i="3"/>
  <c r="P624" i="3"/>
  <c r="P632" i="3"/>
  <c r="P640" i="3"/>
  <c r="P648" i="3"/>
  <c r="P656" i="3"/>
  <c r="P664" i="3"/>
  <c r="P672" i="3"/>
  <c r="P680" i="3"/>
  <c r="P688" i="3"/>
  <c r="P696" i="3"/>
  <c r="P704" i="3"/>
  <c r="P712" i="3"/>
  <c r="P720" i="3"/>
  <c r="P728" i="3"/>
  <c r="P736" i="3"/>
  <c r="P744" i="3"/>
  <c r="P752" i="3"/>
  <c r="P760" i="3"/>
  <c r="P768" i="3"/>
  <c r="P776" i="3"/>
  <c r="P784" i="3"/>
  <c r="P792" i="3"/>
  <c r="P800" i="3"/>
  <c r="P808" i="3"/>
  <c r="P816" i="3"/>
  <c r="P824" i="3"/>
  <c r="P832" i="3"/>
  <c r="P840" i="3"/>
  <c r="P848" i="3"/>
  <c r="P856" i="3"/>
  <c r="P864" i="3"/>
  <c r="P872" i="3"/>
  <c r="P880" i="3"/>
  <c r="P888" i="3"/>
  <c r="P896" i="3"/>
  <c r="E6" i="3"/>
  <c r="P187" i="3"/>
  <c r="P389" i="3"/>
  <c r="P465" i="3"/>
  <c r="P529" i="3"/>
  <c r="P593" i="3"/>
  <c r="P657" i="3"/>
  <c r="P721" i="3"/>
  <c r="P785" i="3"/>
  <c r="P849" i="3"/>
  <c r="L149" i="3"/>
  <c r="M149" i="3" s="1"/>
  <c r="L162" i="3"/>
  <c r="M162" i="3" s="1"/>
  <c r="L170" i="3"/>
  <c r="M170" i="3" s="1"/>
  <c r="L178" i="3"/>
  <c r="M178" i="3" s="1"/>
  <c r="L186" i="3"/>
  <c r="M186" i="3" s="1"/>
  <c r="L194" i="3"/>
  <c r="M194" i="3" s="1"/>
  <c r="L202" i="3"/>
  <c r="M202" i="3" s="1"/>
  <c r="L210" i="3"/>
  <c r="M210" i="3" s="1"/>
  <c r="L218" i="3"/>
  <c r="M218" i="3" s="1"/>
  <c r="L226" i="3"/>
  <c r="M226" i="3" s="1"/>
  <c r="L234" i="3"/>
  <c r="M234" i="3" s="1"/>
  <c r="L242" i="3"/>
  <c r="M242" i="3" s="1"/>
  <c r="L250" i="3"/>
  <c r="M250" i="3" s="1"/>
  <c r="L258" i="3"/>
  <c r="M258" i="3" s="1"/>
  <c r="L266" i="3"/>
  <c r="M266" i="3" s="1"/>
  <c r="L274" i="3"/>
  <c r="M274" i="3" s="1"/>
  <c r="L282" i="3"/>
  <c r="M282" i="3" s="1"/>
  <c r="L290" i="3"/>
  <c r="M290" i="3" s="1"/>
  <c r="L298" i="3"/>
  <c r="M298" i="3" s="1"/>
  <c r="L306" i="3"/>
  <c r="M306" i="3" s="1"/>
  <c r="L314" i="3"/>
  <c r="M314" i="3" s="1"/>
  <c r="L322" i="3"/>
  <c r="M322" i="3" s="1"/>
  <c r="L330" i="3"/>
  <c r="M330" i="3" s="1"/>
  <c r="L338" i="3"/>
  <c r="M338" i="3" s="1"/>
  <c r="L346" i="3"/>
  <c r="M346" i="3" s="1"/>
  <c r="L354" i="3"/>
  <c r="M354" i="3" s="1"/>
  <c r="L362" i="3"/>
  <c r="M362" i="3" s="1"/>
  <c r="L370" i="3"/>
  <c r="M370" i="3" s="1"/>
  <c r="L378" i="3"/>
  <c r="M378" i="3" s="1"/>
  <c r="L386" i="3"/>
  <c r="M386" i="3" s="1"/>
  <c r="L394" i="3"/>
  <c r="M394" i="3" s="1"/>
  <c r="L402" i="3"/>
  <c r="M402" i="3" s="1"/>
  <c r="L410" i="3"/>
  <c r="M410" i="3" s="1"/>
  <c r="L418" i="3"/>
  <c r="M418" i="3" s="1"/>
  <c r="L426" i="3"/>
  <c r="M426" i="3" s="1"/>
  <c r="L434" i="3"/>
  <c r="M434" i="3" s="1"/>
  <c r="L442" i="3"/>
  <c r="M442" i="3" s="1"/>
  <c r="L450" i="3"/>
  <c r="M450" i="3" s="1"/>
  <c r="L458" i="3"/>
  <c r="M458" i="3" s="1"/>
  <c r="L466" i="3"/>
  <c r="M466" i="3" s="1"/>
  <c r="L474" i="3"/>
  <c r="M474" i="3" s="1"/>
  <c r="L482" i="3"/>
  <c r="M482" i="3" s="1"/>
  <c r="L490" i="3"/>
  <c r="M490" i="3" s="1"/>
  <c r="L498" i="3"/>
  <c r="M498" i="3" s="1"/>
  <c r="L506" i="3"/>
  <c r="M506" i="3" s="1"/>
  <c r="L514" i="3"/>
  <c r="M514" i="3" s="1"/>
  <c r="L522" i="3"/>
  <c r="M522" i="3" s="1"/>
  <c r="L530" i="3"/>
  <c r="M530" i="3" s="1"/>
  <c r="L538" i="3"/>
  <c r="M538" i="3" s="1"/>
  <c r="L546" i="3"/>
  <c r="M546" i="3" s="1"/>
  <c r="L554" i="3"/>
  <c r="M554" i="3" s="1"/>
  <c r="L562" i="3"/>
  <c r="M562" i="3" s="1"/>
  <c r="L570" i="3"/>
  <c r="M570" i="3" s="1"/>
  <c r="L578" i="3"/>
  <c r="M578" i="3" s="1"/>
  <c r="L586" i="3"/>
  <c r="M586" i="3" s="1"/>
  <c r="L594" i="3"/>
  <c r="M594" i="3" s="1"/>
  <c r="L602" i="3"/>
  <c r="M602" i="3" s="1"/>
  <c r="L610" i="3"/>
  <c r="M610" i="3" s="1"/>
  <c r="L618" i="3"/>
  <c r="M618" i="3" s="1"/>
  <c r="L626" i="3"/>
  <c r="M626" i="3" s="1"/>
  <c r="L634" i="3"/>
  <c r="M634" i="3" s="1"/>
  <c r="L642" i="3"/>
  <c r="M642" i="3" s="1"/>
  <c r="L650" i="3"/>
  <c r="M650" i="3" s="1"/>
  <c r="L658" i="3"/>
  <c r="M658" i="3" s="1"/>
  <c r="L666" i="3"/>
  <c r="M666" i="3" s="1"/>
  <c r="L674" i="3"/>
  <c r="M674" i="3" s="1"/>
  <c r="L682" i="3"/>
  <c r="M682" i="3" s="1"/>
  <c r="L690" i="3"/>
  <c r="M690" i="3" s="1"/>
  <c r="L698" i="3"/>
  <c r="M698" i="3" s="1"/>
  <c r="L706" i="3"/>
  <c r="M706" i="3" s="1"/>
  <c r="L714" i="3"/>
  <c r="M714" i="3" s="1"/>
  <c r="L722" i="3"/>
  <c r="M722" i="3" s="1"/>
  <c r="L730" i="3"/>
  <c r="M730" i="3" s="1"/>
  <c r="L738" i="3"/>
  <c r="M738" i="3" s="1"/>
  <c r="L746" i="3"/>
  <c r="M746" i="3" s="1"/>
  <c r="L754" i="3"/>
  <c r="M754" i="3" s="1"/>
  <c r="L762" i="3"/>
  <c r="M762" i="3" s="1"/>
  <c r="L770" i="3"/>
  <c r="M770" i="3" s="1"/>
  <c r="L778" i="3"/>
  <c r="M778" i="3" s="1"/>
  <c r="L786" i="3"/>
  <c r="M786" i="3" s="1"/>
  <c r="L794" i="3"/>
  <c r="M794" i="3" s="1"/>
  <c r="L802" i="3"/>
  <c r="M802" i="3" s="1"/>
  <c r="L810" i="3"/>
  <c r="M810" i="3" s="1"/>
  <c r="P219" i="3"/>
  <c r="P409" i="3"/>
  <c r="P473" i="3"/>
  <c r="P537" i="3"/>
  <c r="P601" i="3"/>
  <c r="P665" i="3"/>
  <c r="P729" i="3"/>
  <c r="P793" i="3"/>
  <c r="P857" i="3"/>
  <c r="L154" i="3"/>
  <c r="M154" i="3" s="1"/>
  <c r="L163" i="3"/>
  <c r="M163" i="3" s="1"/>
  <c r="L171" i="3"/>
  <c r="M171" i="3" s="1"/>
  <c r="L179" i="3"/>
  <c r="M179" i="3" s="1"/>
  <c r="L187" i="3"/>
  <c r="M187" i="3" s="1"/>
  <c r="L195" i="3"/>
  <c r="M195" i="3" s="1"/>
  <c r="L203" i="3"/>
  <c r="M203" i="3" s="1"/>
  <c r="L211" i="3"/>
  <c r="M211" i="3" s="1"/>
  <c r="L219" i="3"/>
  <c r="M219" i="3" s="1"/>
  <c r="L227" i="3"/>
  <c r="M227" i="3" s="1"/>
  <c r="L235" i="3"/>
  <c r="M235" i="3" s="1"/>
  <c r="L243" i="3"/>
  <c r="M243" i="3" s="1"/>
  <c r="L251" i="3"/>
  <c r="M251" i="3" s="1"/>
  <c r="L259" i="3"/>
  <c r="M259" i="3" s="1"/>
  <c r="L267" i="3"/>
  <c r="M267" i="3" s="1"/>
  <c r="L275" i="3"/>
  <c r="M275" i="3" s="1"/>
  <c r="L283" i="3"/>
  <c r="M283" i="3" s="1"/>
  <c r="L291" i="3"/>
  <c r="M291" i="3" s="1"/>
  <c r="L299" i="3"/>
  <c r="M299" i="3" s="1"/>
  <c r="L307" i="3"/>
  <c r="M307" i="3" s="1"/>
  <c r="L315" i="3"/>
  <c r="M315" i="3" s="1"/>
  <c r="L323" i="3"/>
  <c r="M323" i="3" s="1"/>
  <c r="L331" i="3"/>
  <c r="M331" i="3" s="1"/>
  <c r="L339" i="3"/>
  <c r="M339" i="3" s="1"/>
  <c r="L347" i="3"/>
  <c r="M347" i="3" s="1"/>
  <c r="L355" i="3"/>
  <c r="M355" i="3" s="1"/>
  <c r="L363" i="3"/>
  <c r="M363" i="3" s="1"/>
  <c r="L371" i="3"/>
  <c r="M371" i="3" s="1"/>
  <c r="L379" i="3"/>
  <c r="M379" i="3" s="1"/>
  <c r="L387" i="3"/>
  <c r="M387" i="3" s="1"/>
  <c r="L395" i="3"/>
  <c r="M395" i="3" s="1"/>
  <c r="L403" i="3"/>
  <c r="M403" i="3" s="1"/>
  <c r="L411" i="3"/>
  <c r="M411" i="3" s="1"/>
  <c r="L419" i="3"/>
  <c r="M419" i="3" s="1"/>
  <c r="L427" i="3"/>
  <c r="M427" i="3" s="1"/>
  <c r="L435" i="3"/>
  <c r="M435" i="3" s="1"/>
  <c r="L443" i="3"/>
  <c r="M443" i="3" s="1"/>
  <c r="L451" i="3"/>
  <c r="M451" i="3" s="1"/>
  <c r="L459" i="3"/>
  <c r="M459" i="3" s="1"/>
  <c r="L467" i="3"/>
  <c r="M467" i="3" s="1"/>
  <c r="L475" i="3"/>
  <c r="M475" i="3" s="1"/>
  <c r="L483" i="3"/>
  <c r="M483" i="3" s="1"/>
  <c r="L491" i="3"/>
  <c r="M491" i="3" s="1"/>
  <c r="L499" i="3"/>
  <c r="M499" i="3" s="1"/>
  <c r="L507" i="3"/>
  <c r="M507" i="3" s="1"/>
  <c r="L515" i="3"/>
  <c r="M515" i="3" s="1"/>
  <c r="L523" i="3"/>
  <c r="M523" i="3" s="1"/>
  <c r="L531" i="3"/>
  <c r="M531" i="3" s="1"/>
  <c r="L539" i="3"/>
  <c r="M539" i="3" s="1"/>
  <c r="L547" i="3"/>
  <c r="M547" i="3" s="1"/>
  <c r="L555" i="3"/>
  <c r="M555" i="3" s="1"/>
  <c r="L563" i="3"/>
  <c r="M563" i="3" s="1"/>
  <c r="L571" i="3"/>
  <c r="M571" i="3" s="1"/>
  <c r="L579" i="3"/>
  <c r="M579" i="3" s="1"/>
  <c r="L587" i="3"/>
  <c r="M587" i="3" s="1"/>
  <c r="L595" i="3"/>
  <c r="M595" i="3" s="1"/>
  <c r="L603" i="3"/>
  <c r="M603" i="3" s="1"/>
  <c r="L611" i="3"/>
  <c r="M611" i="3" s="1"/>
  <c r="L619" i="3"/>
  <c r="M619" i="3" s="1"/>
  <c r="L627" i="3"/>
  <c r="M627" i="3" s="1"/>
  <c r="L635" i="3"/>
  <c r="M635" i="3" s="1"/>
  <c r="L643" i="3"/>
  <c r="M643" i="3" s="1"/>
  <c r="L651" i="3"/>
  <c r="M651" i="3" s="1"/>
  <c r="L659" i="3"/>
  <c r="M659" i="3" s="1"/>
  <c r="L667" i="3"/>
  <c r="M667" i="3" s="1"/>
  <c r="L675" i="3"/>
  <c r="M675" i="3" s="1"/>
  <c r="L683" i="3"/>
  <c r="M683" i="3" s="1"/>
  <c r="L691" i="3"/>
  <c r="M691" i="3" s="1"/>
  <c r="L699" i="3"/>
  <c r="M699" i="3" s="1"/>
  <c r="L707" i="3"/>
  <c r="M707" i="3" s="1"/>
  <c r="L715" i="3"/>
  <c r="M715" i="3" s="1"/>
  <c r="L723" i="3"/>
  <c r="M723" i="3" s="1"/>
  <c r="L731" i="3"/>
  <c r="M731" i="3" s="1"/>
  <c r="L739" i="3"/>
  <c r="M739" i="3" s="1"/>
  <c r="L747" i="3"/>
  <c r="M747" i="3" s="1"/>
  <c r="L755" i="3"/>
  <c r="M755" i="3" s="1"/>
  <c r="P251" i="3"/>
  <c r="P417" i="3"/>
  <c r="P481" i="3"/>
  <c r="P545" i="3"/>
  <c r="P609" i="3"/>
  <c r="P673" i="3"/>
  <c r="P737" i="3"/>
  <c r="P801" i="3"/>
  <c r="P865" i="3"/>
  <c r="L155" i="3"/>
  <c r="M155" i="3" s="1"/>
  <c r="L164" i="3"/>
  <c r="M164" i="3" s="1"/>
  <c r="L172" i="3"/>
  <c r="M172" i="3" s="1"/>
  <c r="L180" i="3"/>
  <c r="M180" i="3" s="1"/>
  <c r="L188" i="3"/>
  <c r="M188" i="3" s="1"/>
  <c r="L196" i="3"/>
  <c r="M196" i="3" s="1"/>
  <c r="L204" i="3"/>
  <c r="M204" i="3" s="1"/>
  <c r="L212" i="3"/>
  <c r="M212" i="3" s="1"/>
  <c r="L220" i="3"/>
  <c r="M220" i="3" s="1"/>
  <c r="L228" i="3"/>
  <c r="M228" i="3" s="1"/>
  <c r="L236" i="3"/>
  <c r="M236" i="3" s="1"/>
  <c r="L244" i="3"/>
  <c r="M244" i="3" s="1"/>
  <c r="L252" i="3"/>
  <c r="M252" i="3" s="1"/>
  <c r="L260" i="3"/>
  <c r="M260" i="3" s="1"/>
  <c r="L268" i="3"/>
  <c r="M268" i="3" s="1"/>
  <c r="L276" i="3"/>
  <c r="M276" i="3" s="1"/>
  <c r="L284" i="3"/>
  <c r="M284" i="3" s="1"/>
  <c r="L292" i="3"/>
  <c r="M292" i="3" s="1"/>
  <c r="L300" i="3"/>
  <c r="M300" i="3" s="1"/>
  <c r="L308" i="3"/>
  <c r="M308" i="3" s="1"/>
  <c r="L316" i="3"/>
  <c r="M316" i="3" s="1"/>
  <c r="L324" i="3"/>
  <c r="M324" i="3" s="1"/>
  <c r="L332" i="3"/>
  <c r="M332" i="3" s="1"/>
  <c r="L340" i="3"/>
  <c r="M340" i="3" s="1"/>
  <c r="L348" i="3"/>
  <c r="M348" i="3" s="1"/>
  <c r="L356" i="3"/>
  <c r="M356" i="3" s="1"/>
  <c r="L364" i="3"/>
  <c r="M364" i="3" s="1"/>
  <c r="L372" i="3"/>
  <c r="M372" i="3" s="1"/>
  <c r="L380" i="3"/>
  <c r="M380" i="3" s="1"/>
  <c r="L388" i="3"/>
  <c r="M388" i="3" s="1"/>
  <c r="L396" i="3"/>
  <c r="M396" i="3" s="1"/>
  <c r="L404" i="3"/>
  <c r="M404" i="3" s="1"/>
  <c r="L412" i="3"/>
  <c r="M412" i="3" s="1"/>
  <c r="L420" i="3"/>
  <c r="M420" i="3" s="1"/>
  <c r="L428" i="3"/>
  <c r="M428" i="3" s="1"/>
  <c r="L436" i="3"/>
  <c r="M436" i="3" s="1"/>
  <c r="L444" i="3"/>
  <c r="M444" i="3" s="1"/>
  <c r="L452" i="3"/>
  <c r="M452" i="3" s="1"/>
  <c r="L460" i="3"/>
  <c r="M460" i="3" s="1"/>
  <c r="L468" i="3"/>
  <c r="M468" i="3" s="1"/>
  <c r="L476" i="3"/>
  <c r="M476" i="3" s="1"/>
  <c r="L484" i="3"/>
  <c r="M484" i="3" s="1"/>
  <c r="L492" i="3"/>
  <c r="M492" i="3" s="1"/>
  <c r="L500" i="3"/>
  <c r="M500" i="3" s="1"/>
  <c r="L508" i="3"/>
  <c r="M508" i="3" s="1"/>
  <c r="L516" i="3"/>
  <c r="M516" i="3" s="1"/>
  <c r="L524" i="3"/>
  <c r="M524" i="3" s="1"/>
  <c r="L532" i="3"/>
  <c r="M532" i="3" s="1"/>
  <c r="L540" i="3"/>
  <c r="M540" i="3" s="1"/>
  <c r="L548" i="3"/>
  <c r="M548" i="3" s="1"/>
  <c r="L556" i="3"/>
  <c r="M556" i="3" s="1"/>
  <c r="L564" i="3"/>
  <c r="M564" i="3" s="1"/>
  <c r="L572" i="3"/>
  <c r="M572" i="3" s="1"/>
  <c r="L580" i="3"/>
  <c r="M580" i="3" s="1"/>
  <c r="L588" i="3"/>
  <c r="M588" i="3" s="1"/>
  <c r="L596" i="3"/>
  <c r="M596" i="3" s="1"/>
  <c r="L604" i="3"/>
  <c r="M604" i="3" s="1"/>
  <c r="L612" i="3"/>
  <c r="M612" i="3" s="1"/>
  <c r="L620" i="3"/>
  <c r="M620" i="3" s="1"/>
  <c r="L628" i="3"/>
  <c r="M628" i="3" s="1"/>
  <c r="L636" i="3"/>
  <c r="M636" i="3" s="1"/>
  <c r="L644" i="3"/>
  <c r="M644" i="3" s="1"/>
  <c r="L652" i="3"/>
  <c r="M652" i="3" s="1"/>
  <c r="L660" i="3"/>
  <c r="M660" i="3" s="1"/>
  <c r="L668" i="3"/>
  <c r="M668" i="3" s="1"/>
  <c r="L676" i="3"/>
  <c r="M676" i="3" s="1"/>
  <c r="L684" i="3"/>
  <c r="M684" i="3" s="1"/>
  <c r="L692" i="3"/>
  <c r="M692" i="3" s="1"/>
  <c r="L700" i="3"/>
  <c r="M700" i="3" s="1"/>
  <c r="L708" i="3"/>
  <c r="M708" i="3" s="1"/>
  <c r="L716" i="3"/>
  <c r="M716" i="3" s="1"/>
  <c r="L724" i="3"/>
  <c r="M724" i="3" s="1"/>
  <c r="L732" i="3"/>
  <c r="M732" i="3" s="1"/>
  <c r="L740" i="3"/>
  <c r="M740" i="3" s="1"/>
  <c r="L748" i="3"/>
  <c r="M748" i="3" s="1"/>
  <c r="L756" i="3"/>
  <c r="M756" i="3" s="1"/>
  <c r="P307" i="3"/>
  <c r="P433" i="3"/>
  <c r="P497" i="3"/>
  <c r="P561" i="3"/>
  <c r="P625" i="3"/>
  <c r="P689" i="3"/>
  <c r="P753" i="3"/>
  <c r="P817" i="3"/>
  <c r="P881" i="3"/>
  <c r="L157" i="3"/>
  <c r="M157" i="3" s="1"/>
  <c r="L166" i="3"/>
  <c r="M166" i="3" s="1"/>
  <c r="L174" i="3"/>
  <c r="M174" i="3" s="1"/>
  <c r="L182" i="3"/>
  <c r="M182" i="3" s="1"/>
  <c r="L190" i="3"/>
  <c r="M190" i="3" s="1"/>
  <c r="L198" i="3"/>
  <c r="M198" i="3" s="1"/>
  <c r="L206" i="3"/>
  <c r="M206" i="3" s="1"/>
  <c r="L214" i="3"/>
  <c r="M214" i="3" s="1"/>
  <c r="L222" i="3"/>
  <c r="M222" i="3" s="1"/>
  <c r="L230" i="3"/>
  <c r="M230" i="3" s="1"/>
  <c r="L238" i="3"/>
  <c r="M238" i="3" s="1"/>
  <c r="L246" i="3"/>
  <c r="M246" i="3" s="1"/>
  <c r="L254" i="3"/>
  <c r="M254" i="3" s="1"/>
  <c r="L262" i="3"/>
  <c r="M262" i="3" s="1"/>
  <c r="L270" i="3"/>
  <c r="M270" i="3" s="1"/>
  <c r="L278" i="3"/>
  <c r="M278" i="3" s="1"/>
  <c r="L286" i="3"/>
  <c r="M286" i="3" s="1"/>
  <c r="L294" i="3"/>
  <c r="M294" i="3" s="1"/>
  <c r="L302" i="3"/>
  <c r="M302" i="3" s="1"/>
  <c r="L310" i="3"/>
  <c r="M310" i="3" s="1"/>
  <c r="L318" i="3"/>
  <c r="M318" i="3" s="1"/>
  <c r="L326" i="3"/>
  <c r="M326" i="3" s="1"/>
  <c r="L334" i="3"/>
  <c r="M334" i="3" s="1"/>
  <c r="L342" i="3"/>
  <c r="M342" i="3" s="1"/>
  <c r="L350" i="3"/>
  <c r="M350" i="3" s="1"/>
  <c r="L358" i="3"/>
  <c r="M358" i="3" s="1"/>
  <c r="L366" i="3"/>
  <c r="M366" i="3" s="1"/>
  <c r="L374" i="3"/>
  <c r="M374" i="3" s="1"/>
  <c r="L382" i="3"/>
  <c r="M382" i="3" s="1"/>
  <c r="L390" i="3"/>
  <c r="M390" i="3" s="1"/>
  <c r="L398" i="3"/>
  <c r="M398" i="3" s="1"/>
  <c r="L406" i="3"/>
  <c r="M406" i="3" s="1"/>
  <c r="L414" i="3"/>
  <c r="M414" i="3" s="1"/>
  <c r="L422" i="3"/>
  <c r="M422" i="3" s="1"/>
  <c r="L430" i="3"/>
  <c r="M430" i="3" s="1"/>
  <c r="L438" i="3"/>
  <c r="M438" i="3" s="1"/>
  <c r="L446" i="3"/>
  <c r="M446" i="3" s="1"/>
  <c r="L454" i="3"/>
  <c r="M454" i="3" s="1"/>
  <c r="L462" i="3"/>
  <c r="M462" i="3" s="1"/>
  <c r="L470" i="3"/>
  <c r="M470" i="3" s="1"/>
  <c r="L478" i="3"/>
  <c r="M478" i="3" s="1"/>
  <c r="L486" i="3"/>
  <c r="M486" i="3" s="1"/>
  <c r="L494" i="3"/>
  <c r="M494" i="3" s="1"/>
  <c r="L502" i="3"/>
  <c r="M502" i="3" s="1"/>
  <c r="L510" i="3"/>
  <c r="M510" i="3" s="1"/>
  <c r="L518" i="3"/>
  <c r="M518" i="3" s="1"/>
  <c r="L526" i="3"/>
  <c r="M526" i="3" s="1"/>
  <c r="L534" i="3"/>
  <c r="M534" i="3" s="1"/>
  <c r="L542" i="3"/>
  <c r="M542" i="3" s="1"/>
  <c r="L550" i="3"/>
  <c r="M550" i="3" s="1"/>
  <c r="L558" i="3"/>
  <c r="M558" i="3" s="1"/>
  <c r="L566" i="3"/>
  <c r="M566" i="3" s="1"/>
  <c r="L574" i="3"/>
  <c r="M574" i="3" s="1"/>
  <c r="L582" i="3"/>
  <c r="M582" i="3" s="1"/>
  <c r="L590" i="3"/>
  <c r="M590" i="3" s="1"/>
  <c r="L598" i="3"/>
  <c r="M598" i="3" s="1"/>
  <c r="L606" i="3"/>
  <c r="M606" i="3" s="1"/>
  <c r="L614" i="3"/>
  <c r="M614" i="3" s="1"/>
  <c r="L622" i="3"/>
  <c r="M622" i="3" s="1"/>
  <c r="L630" i="3"/>
  <c r="M630" i="3" s="1"/>
  <c r="L638" i="3"/>
  <c r="M638" i="3" s="1"/>
  <c r="L646" i="3"/>
  <c r="M646" i="3" s="1"/>
  <c r="L654" i="3"/>
  <c r="M654" i="3" s="1"/>
  <c r="L662" i="3"/>
  <c r="M662" i="3" s="1"/>
  <c r="L670" i="3"/>
  <c r="M670" i="3" s="1"/>
  <c r="L678" i="3"/>
  <c r="M678" i="3" s="1"/>
  <c r="L686" i="3"/>
  <c r="M686" i="3" s="1"/>
  <c r="L694" i="3"/>
  <c r="M694" i="3" s="1"/>
  <c r="L702" i="3"/>
  <c r="M702" i="3" s="1"/>
  <c r="L710" i="3"/>
  <c r="M710" i="3" s="1"/>
  <c r="L718" i="3"/>
  <c r="M718" i="3" s="1"/>
  <c r="L726" i="3"/>
  <c r="M726" i="3" s="1"/>
  <c r="L734" i="3"/>
  <c r="M734" i="3" s="1"/>
  <c r="L742" i="3"/>
  <c r="M742" i="3" s="1"/>
  <c r="L750" i="3"/>
  <c r="M750" i="3" s="1"/>
  <c r="P449" i="3"/>
  <c r="P577" i="3"/>
  <c r="P705" i="3"/>
  <c r="P833" i="3"/>
  <c r="L160" i="3"/>
  <c r="M160" i="3" s="1"/>
  <c r="L176" i="3"/>
  <c r="M176" i="3" s="1"/>
  <c r="L192" i="3"/>
  <c r="M192" i="3" s="1"/>
  <c r="L208" i="3"/>
  <c r="M208" i="3" s="1"/>
  <c r="L224" i="3"/>
  <c r="M224" i="3" s="1"/>
  <c r="L240" i="3"/>
  <c r="M240" i="3" s="1"/>
  <c r="L256" i="3"/>
  <c r="M256" i="3" s="1"/>
  <c r="L272" i="3"/>
  <c r="M272" i="3" s="1"/>
  <c r="L288" i="3"/>
  <c r="M288" i="3" s="1"/>
  <c r="L304" i="3"/>
  <c r="M304" i="3" s="1"/>
  <c r="L320" i="3"/>
  <c r="M320" i="3" s="1"/>
  <c r="L336" i="3"/>
  <c r="M336" i="3" s="1"/>
  <c r="L352" i="3"/>
  <c r="M352" i="3" s="1"/>
  <c r="L368" i="3"/>
  <c r="M368" i="3" s="1"/>
  <c r="L384" i="3"/>
  <c r="M384" i="3" s="1"/>
  <c r="L400" i="3"/>
  <c r="M400" i="3" s="1"/>
  <c r="L416" i="3"/>
  <c r="M416" i="3" s="1"/>
  <c r="L432" i="3"/>
  <c r="M432" i="3" s="1"/>
  <c r="L448" i="3"/>
  <c r="M448" i="3" s="1"/>
  <c r="L464" i="3"/>
  <c r="M464" i="3" s="1"/>
  <c r="L480" i="3"/>
  <c r="M480" i="3" s="1"/>
  <c r="L496" i="3"/>
  <c r="M496" i="3" s="1"/>
  <c r="L512" i="3"/>
  <c r="M512" i="3" s="1"/>
  <c r="L528" i="3"/>
  <c r="M528" i="3" s="1"/>
  <c r="L544" i="3"/>
  <c r="M544" i="3" s="1"/>
  <c r="L560" i="3"/>
  <c r="M560" i="3" s="1"/>
  <c r="L576" i="3"/>
  <c r="M576" i="3" s="1"/>
  <c r="L592" i="3"/>
  <c r="M592" i="3" s="1"/>
  <c r="L608" i="3"/>
  <c r="M608" i="3" s="1"/>
  <c r="L624" i="3"/>
  <c r="M624" i="3" s="1"/>
  <c r="L640" i="3"/>
  <c r="M640" i="3" s="1"/>
  <c r="L656" i="3"/>
  <c r="M656" i="3" s="1"/>
  <c r="L672" i="3"/>
  <c r="M672" i="3" s="1"/>
  <c r="L688" i="3"/>
  <c r="M688" i="3" s="1"/>
  <c r="L704" i="3"/>
  <c r="M704" i="3" s="1"/>
  <c r="L720" i="3"/>
  <c r="M720" i="3" s="1"/>
  <c r="L736" i="3"/>
  <c r="M736" i="3" s="1"/>
  <c r="L752" i="3"/>
  <c r="M752" i="3" s="1"/>
  <c r="L764" i="3"/>
  <c r="M764" i="3" s="1"/>
  <c r="L773" i="3"/>
  <c r="M773" i="3" s="1"/>
  <c r="L782" i="3"/>
  <c r="M782" i="3" s="1"/>
  <c r="L791" i="3"/>
  <c r="M791" i="3" s="1"/>
  <c r="L800" i="3"/>
  <c r="M800" i="3" s="1"/>
  <c r="L809" i="3"/>
  <c r="M809" i="3" s="1"/>
  <c r="L818" i="3"/>
  <c r="M818" i="3" s="1"/>
  <c r="L826" i="3"/>
  <c r="M826" i="3" s="1"/>
  <c r="L834" i="3"/>
  <c r="M834" i="3" s="1"/>
  <c r="L842" i="3"/>
  <c r="M842" i="3" s="1"/>
  <c r="L850" i="3"/>
  <c r="M850" i="3" s="1"/>
  <c r="L858" i="3"/>
  <c r="M858" i="3" s="1"/>
  <c r="L866" i="3"/>
  <c r="M866" i="3" s="1"/>
  <c r="L874" i="3"/>
  <c r="M874" i="3" s="1"/>
  <c r="L882" i="3"/>
  <c r="M882" i="3" s="1"/>
  <c r="L890" i="3"/>
  <c r="M890" i="3" s="1"/>
  <c r="L898" i="3"/>
  <c r="M898" i="3" s="1"/>
  <c r="L793" i="3"/>
  <c r="M793" i="3" s="1"/>
  <c r="L812" i="3"/>
  <c r="M812" i="3" s="1"/>
  <c r="L836" i="3"/>
  <c r="M836" i="3" s="1"/>
  <c r="L860" i="3"/>
  <c r="M860" i="3" s="1"/>
  <c r="L884" i="3"/>
  <c r="M884" i="3" s="1"/>
  <c r="L758" i="3"/>
  <c r="M758" i="3" s="1"/>
  <c r="L804" i="3"/>
  <c r="M804" i="3" s="1"/>
  <c r="L845" i="3"/>
  <c r="M845" i="3" s="1"/>
  <c r="L869" i="3"/>
  <c r="M869" i="3" s="1"/>
  <c r="L893" i="3"/>
  <c r="M893" i="3" s="1"/>
  <c r="L822" i="3"/>
  <c r="M822" i="3" s="1"/>
  <c r="L870" i="3"/>
  <c r="M870" i="3" s="1"/>
  <c r="L479" i="3"/>
  <c r="M479" i="3" s="1"/>
  <c r="L817" i="3"/>
  <c r="M817" i="3" s="1"/>
  <c r="P155" i="3"/>
  <c r="P457" i="3"/>
  <c r="P585" i="3"/>
  <c r="P713" i="3"/>
  <c r="P841" i="3"/>
  <c r="L161" i="3"/>
  <c r="M161" i="3" s="1"/>
  <c r="L177" i="3"/>
  <c r="M177" i="3" s="1"/>
  <c r="L193" i="3"/>
  <c r="M193" i="3" s="1"/>
  <c r="L209" i="3"/>
  <c r="M209" i="3" s="1"/>
  <c r="L225" i="3"/>
  <c r="M225" i="3" s="1"/>
  <c r="L241" i="3"/>
  <c r="M241" i="3" s="1"/>
  <c r="L257" i="3"/>
  <c r="M257" i="3" s="1"/>
  <c r="L273" i="3"/>
  <c r="M273" i="3" s="1"/>
  <c r="L289" i="3"/>
  <c r="M289" i="3" s="1"/>
  <c r="L305" i="3"/>
  <c r="M305" i="3" s="1"/>
  <c r="L321" i="3"/>
  <c r="M321" i="3" s="1"/>
  <c r="L337" i="3"/>
  <c r="M337" i="3" s="1"/>
  <c r="L353" i="3"/>
  <c r="M353" i="3" s="1"/>
  <c r="L369" i="3"/>
  <c r="M369" i="3" s="1"/>
  <c r="L385" i="3"/>
  <c r="M385" i="3" s="1"/>
  <c r="L401" i="3"/>
  <c r="M401" i="3" s="1"/>
  <c r="L417" i="3"/>
  <c r="M417" i="3" s="1"/>
  <c r="L433" i="3"/>
  <c r="M433" i="3" s="1"/>
  <c r="L449" i="3"/>
  <c r="M449" i="3" s="1"/>
  <c r="L465" i="3"/>
  <c r="M465" i="3" s="1"/>
  <c r="L481" i="3"/>
  <c r="M481" i="3" s="1"/>
  <c r="L497" i="3"/>
  <c r="M497" i="3" s="1"/>
  <c r="L513" i="3"/>
  <c r="M513" i="3" s="1"/>
  <c r="L529" i="3"/>
  <c r="M529" i="3" s="1"/>
  <c r="L545" i="3"/>
  <c r="M545" i="3" s="1"/>
  <c r="L561" i="3"/>
  <c r="M561" i="3" s="1"/>
  <c r="L577" i="3"/>
  <c r="M577" i="3" s="1"/>
  <c r="L593" i="3"/>
  <c r="M593" i="3" s="1"/>
  <c r="L609" i="3"/>
  <c r="M609" i="3" s="1"/>
  <c r="L625" i="3"/>
  <c r="M625" i="3" s="1"/>
  <c r="L641" i="3"/>
  <c r="M641" i="3" s="1"/>
  <c r="L657" i="3"/>
  <c r="M657" i="3" s="1"/>
  <c r="L673" i="3"/>
  <c r="M673" i="3" s="1"/>
  <c r="L689" i="3"/>
  <c r="M689" i="3" s="1"/>
  <c r="L705" i="3"/>
  <c r="M705" i="3" s="1"/>
  <c r="L721" i="3"/>
  <c r="M721" i="3" s="1"/>
  <c r="L737" i="3"/>
  <c r="M737" i="3" s="1"/>
  <c r="L753" i="3"/>
  <c r="M753" i="3" s="1"/>
  <c r="L765" i="3"/>
  <c r="M765" i="3" s="1"/>
  <c r="L774" i="3"/>
  <c r="M774" i="3" s="1"/>
  <c r="L783" i="3"/>
  <c r="M783" i="3" s="1"/>
  <c r="L792" i="3"/>
  <c r="M792" i="3" s="1"/>
  <c r="L801" i="3"/>
  <c r="M801" i="3" s="1"/>
  <c r="L811" i="3"/>
  <c r="M811" i="3" s="1"/>
  <c r="L819" i="3"/>
  <c r="M819" i="3" s="1"/>
  <c r="L827" i="3"/>
  <c r="M827" i="3" s="1"/>
  <c r="L835" i="3"/>
  <c r="M835" i="3" s="1"/>
  <c r="L843" i="3"/>
  <c r="M843" i="3" s="1"/>
  <c r="L851" i="3"/>
  <c r="M851" i="3" s="1"/>
  <c r="L859" i="3"/>
  <c r="M859" i="3" s="1"/>
  <c r="L867" i="3"/>
  <c r="M867" i="3" s="1"/>
  <c r="L875" i="3"/>
  <c r="M875" i="3" s="1"/>
  <c r="L883" i="3"/>
  <c r="M883" i="3" s="1"/>
  <c r="L891" i="3"/>
  <c r="M891" i="3" s="1"/>
  <c r="L899" i="3"/>
  <c r="M899" i="3" s="1"/>
  <c r="L784" i="3"/>
  <c r="M784" i="3" s="1"/>
  <c r="L828" i="3"/>
  <c r="M828" i="3" s="1"/>
  <c r="L844" i="3"/>
  <c r="M844" i="3" s="1"/>
  <c r="L868" i="3"/>
  <c r="M868" i="3" s="1"/>
  <c r="L892" i="3"/>
  <c r="M892" i="3" s="1"/>
  <c r="L743" i="3"/>
  <c r="M743" i="3" s="1"/>
  <c r="L813" i="3"/>
  <c r="M813" i="3" s="1"/>
  <c r="L837" i="3"/>
  <c r="M837" i="3" s="1"/>
  <c r="L853" i="3"/>
  <c r="M853" i="3" s="1"/>
  <c r="L885" i="3"/>
  <c r="M885" i="3" s="1"/>
  <c r="L830" i="3"/>
  <c r="M830" i="3" s="1"/>
  <c r="L854" i="3"/>
  <c r="M854" i="3" s="1"/>
  <c r="L886" i="3"/>
  <c r="M886" i="3" s="1"/>
  <c r="L887" i="3"/>
  <c r="M887" i="3" s="1"/>
  <c r="L832" i="3"/>
  <c r="M832" i="3" s="1"/>
  <c r="L896" i="3"/>
  <c r="M896" i="3" s="1"/>
  <c r="L158" i="3"/>
  <c r="M158" i="3" s="1"/>
  <c r="L463" i="3"/>
  <c r="M463" i="3" s="1"/>
  <c r="L655" i="3"/>
  <c r="M655" i="3" s="1"/>
  <c r="L825" i="3"/>
  <c r="M825" i="3" s="1"/>
  <c r="P283" i="3"/>
  <c r="P489" i="3"/>
  <c r="P617" i="3"/>
  <c r="P745" i="3"/>
  <c r="P873" i="3"/>
  <c r="L165" i="3"/>
  <c r="M165" i="3" s="1"/>
  <c r="L181" i="3"/>
  <c r="M181" i="3" s="1"/>
  <c r="L197" i="3"/>
  <c r="M197" i="3" s="1"/>
  <c r="L213" i="3"/>
  <c r="M213" i="3" s="1"/>
  <c r="L229" i="3"/>
  <c r="M229" i="3" s="1"/>
  <c r="L245" i="3"/>
  <c r="M245" i="3" s="1"/>
  <c r="L261" i="3"/>
  <c r="M261" i="3" s="1"/>
  <c r="L277" i="3"/>
  <c r="M277" i="3" s="1"/>
  <c r="L293" i="3"/>
  <c r="M293" i="3" s="1"/>
  <c r="L309" i="3"/>
  <c r="M309" i="3" s="1"/>
  <c r="L325" i="3"/>
  <c r="M325" i="3" s="1"/>
  <c r="L341" i="3"/>
  <c r="M341" i="3" s="1"/>
  <c r="L357" i="3"/>
  <c r="M357" i="3" s="1"/>
  <c r="L373" i="3"/>
  <c r="M373" i="3" s="1"/>
  <c r="L389" i="3"/>
  <c r="M389" i="3" s="1"/>
  <c r="L405" i="3"/>
  <c r="M405" i="3" s="1"/>
  <c r="L421" i="3"/>
  <c r="M421" i="3" s="1"/>
  <c r="L437" i="3"/>
  <c r="M437" i="3" s="1"/>
  <c r="L453" i="3"/>
  <c r="M453" i="3" s="1"/>
  <c r="L469" i="3"/>
  <c r="M469" i="3" s="1"/>
  <c r="L485" i="3"/>
  <c r="M485" i="3" s="1"/>
  <c r="L501" i="3"/>
  <c r="M501" i="3" s="1"/>
  <c r="L517" i="3"/>
  <c r="M517" i="3" s="1"/>
  <c r="L533" i="3"/>
  <c r="M533" i="3" s="1"/>
  <c r="L549" i="3"/>
  <c r="M549" i="3" s="1"/>
  <c r="L565" i="3"/>
  <c r="M565" i="3" s="1"/>
  <c r="L581" i="3"/>
  <c r="M581" i="3" s="1"/>
  <c r="L597" i="3"/>
  <c r="M597" i="3" s="1"/>
  <c r="L613" i="3"/>
  <c r="M613" i="3" s="1"/>
  <c r="L629" i="3"/>
  <c r="M629" i="3" s="1"/>
  <c r="L645" i="3"/>
  <c r="M645" i="3" s="1"/>
  <c r="L661" i="3"/>
  <c r="M661" i="3" s="1"/>
  <c r="L677" i="3"/>
  <c r="M677" i="3" s="1"/>
  <c r="L693" i="3"/>
  <c r="M693" i="3" s="1"/>
  <c r="L709" i="3"/>
  <c r="M709" i="3" s="1"/>
  <c r="L725" i="3"/>
  <c r="M725" i="3" s="1"/>
  <c r="L741" i="3"/>
  <c r="M741" i="3" s="1"/>
  <c r="L757" i="3"/>
  <c r="M757" i="3" s="1"/>
  <c r="L766" i="3"/>
  <c r="M766" i="3" s="1"/>
  <c r="L775" i="3"/>
  <c r="M775" i="3" s="1"/>
  <c r="L803" i="3"/>
  <c r="M803" i="3" s="1"/>
  <c r="L820" i="3"/>
  <c r="M820" i="3" s="1"/>
  <c r="L852" i="3"/>
  <c r="M852" i="3" s="1"/>
  <c r="L876" i="3"/>
  <c r="M876" i="3" s="1"/>
  <c r="L900" i="3"/>
  <c r="M900" i="3" s="1"/>
  <c r="L776" i="3"/>
  <c r="M776" i="3" s="1"/>
  <c r="L829" i="3"/>
  <c r="M829" i="3" s="1"/>
  <c r="L877" i="3"/>
  <c r="M877" i="3" s="1"/>
  <c r="L814" i="3"/>
  <c r="M814" i="3" s="1"/>
  <c r="L878" i="3"/>
  <c r="M878" i="3" s="1"/>
  <c r="L895" i="3"/>
  <c r="M895" i="3" s="1"/>
  <c r="L840" i="3"/>
  <c r="M840" i="3" s="1"/>
  <c r="L888" i="3"/>
  <c r="M888" i="3" s="1"/>
  <c r="P825" i="3"/>
  <c r="L591" i="3"/>
  <c r="M591" i="3" s="1"/>
  <c r="L790" i="3"/>
  <c r="M790" i="3" s="1"/>
  <c r="P325" i="3"/>
  <c r="P505" i="3"/>
  <c r="P633" i="3"/>
  <c r="P761" i="3"/>
  <c r="P889" i="3"/>
  <c r="L167" i="3"/>
  <c r="M167" i="3" s="1"/>
  <c r="L183" i="3"/>
  <c r="M183" i="3" s="1"/>
  <c r="L199" i="3"/>
  <c r="M199" i="3" s="1"/>
  <c r="L215" i="3"/>
  <c r="M215" i="3" s="1"/>
  <c r="L231" i="3"/>
  <c r="M231" i="3" s="1"/>
  <c r="L247" i="3"/>
  <c r="M247" i="3" s="1"/>
  <c r="L263" i="3"/>
  <c r="M263" i="3" s="1"/>
  <c r="L279" i="3"/>
  <c r="M279" i="3" s="1"/>
  <c r="L295" i="3"/>
  <c r="M295" i="3" s="1"/>
  <c r="L311" i="3"/>
  <c r="M311" i="3" s="1"/>
  <c r="L327" i="3"/>
  <c r="M327" i="3" s="1"/>
  <c r="L343" i="3"/>
  <c r="M343" i="3" s="1"/>
  <c r="L359" i="3"/>
  <c r="M359" i="3" s="1"/>
  <c r="L375" i="3"/>
  <c r="M375" i="3" s="1"/>
  <c r="L391" i="3"/>
  <c r="M391" i="3" s="1"/>
  <c r="L407" i="3"/>
  <c r="M407" i="3" s="1"/>
  <c r="L423" i="3"/>
  <c r="M423" i="3" s="1"/>
  <c r="L439" i="3"/>
  <c r="M439" i="3" s="1"/>
  <c r="L455" i="3"/>
  <c r="M455" i="3" s="1"/>
  <c r="L471" i="3"/>
  <c r="M471" i="3" s="1"/>
  <c r="L487" i="3"/>
  <c r="M487" i="3" s="1"/>
  <c r="L503" i="3"/>
  <c r="M503" i="3" s="1"/>
  <c r="L519" i="3"/>
  <c r="M519" i="3" s="1"/>
  <c r="L535" i="3"/>
  <c r="M535" i="3" s="1"/>
  <c r="L551" i="3"/>
  <c r="M551" i="3" s="1"/>
  <c r="L567" i="3"/>
  <c r="M567" i="3" s="1"/>
  <c r="L583" i="3"/>
  <c r="M583" i="3" s="1"/>
  <c r="L599" i="3"/>
  <c r="M599" i="3" s="1"/>
  <c r="L615" i="3"/>
  <c r="M615" i="3" s="1"/>
  <c r="L631" i="3"/>
  <c r="M631" i="3" s="1"/>
  <c r="L647" i="3"/>
  <c r="M647" i="3" s="1"/>
  <c r="L663" i="3"/>
  <c r="M663" i="3" s="1"/>
  <c r="L679" i="3"/>
  <c r="M679" i="3" s="1"/>
  <c r="L695" i="3"/>
  <c r="M695" i="3" s="1"/>
  <c r="L711" i="3"/>
  <c r="M711" i="3" s="1"/>
  <c r="L727" i="3"/>
  <c r="M727" i="3" s="1"/>
  <c r="L767" i="3"/>
  <c r="M767" i="3" s="1"/>
  <c r="L785" i="3"/>
  <c r="M785" i="3" s="1"/>
  <c r="L795" i="3"/>
  <c r="M795" i="3" s="1"/>
  <c r="L821" i="3"/>
  <c r="M821" i="3" s="1"/>
  <c r="L861" i="3"/>
  <c r="M861" i="3" s="1"/>
  <c r="L901" i="3"/>
  <c r="M901" i="3" s="1"/>
  <c r="L846" i="3"/>
  <c r="M846" i="3" s="1"/>
  <c r="L894" i="3"/>
  <c r="M894" i="3" s="1"/>
  <c r="L798" i="3"/>
  <c r="M798" i="3" s="1"/>
  <c r="L856" i="3"/>
  <c r="M856" i="3" s="1"/>
  <c r="P441" i="3"/>
  <c r="L191" i="3"/>
  <c r="M191" i="3" s="1"/>
  <c r="L207" i="3"/>
  <c r="M207" i="3" s="1"/>
  <c r="L239" i="3"/>
  <c r="M239" i="3" s="1"/>
  <c r="L271" i="3"/>
  <c r="M271" i="3" s="1"/>
  <c r="L303" i="3"/>
  <c r="M303" i="3" s="1"/>
  <c r="L335" i="3"/>
  <c r="M335" i="3" s="1"/>
  <c r="L367" i="3"/>
  <c r="M367" i="3" s="1"/>
  <c r="L415" i="3"/>
  <c r="M415" i="3" s="1"/>
  <c r="L447" i="3"/>
  <c r="M447" i="3" s="1"/>
  <c r="L511" i="3"/>
  <c r="M511" i="3" s="1"/>
  <c r="L575" i="3"/>
  <c r="M575" i="3" s="1"/>
  <c r="L623" i="3"/>
  <c r="M623" i="3" s="1"/>
  <c r="L671" i="3"/>
  <c r="M671" i="3" s="1"/>
  <c r="L735" i="3"/>
  <c r="M735" i="3" s="1"/>
  <c r="L763" i="3"/>
  <c r="M763" i="3" s="1"/>
  <c r="L799" i="3"/>
  <c r="M799" i="3" s="1"/>
  <c r="L857" i="3"/>
  <c r="M857" i="3" s="1"/>
  <c r="L873" i="3"/>
  <c r="M873" i="3" s="1"/>
  <c r="P348" i="3"/>
  <c r="P513" i="3"/>
  <c r="P641" i="3"/>
  <c r="P769" i="3"/>
  <c r="P897" i="3"/>
  <c r="L168" i="3"/>
  <c r="M168" i="3" s="1"/>
  <c r="L184" i="3"/>
  <c r="M184" i="3" s="1"/>
  <c r="L200" i="3"/>
  <c r="M200" i="3" s="1"/>
  <c r="L216" i="3"/>
  <c r="M216" i="3" s="1"/>
  <c r="L232" i="3"/>
  <c r="M232" i="3" s="1"/>
  <c r="L248" i="3"/>
  <c r="M248" i="3" s="1"/>
  <c r="L264" i="3"/>
  <c r="M264" i="3" s="1"/>
  <c r="L280" i="3"/>
  <c r="M280" i="3" s="1"/>
  <c r="L296" i="3"/>
  <c r="M296" i="3" s="1"/>
  <c r="L312" i="3"/>
  <c r="M312" i="3" s="1"/>
  <c r="L328" i="3"/>
  <c r="M328" i="3" s="1"/>
  <c r="L344" i="3"/>
  <c r="M344" i="3" s="1"/>
  <c r="L360" i="3"/>
  <c r="M360" i="3" s="1"/>
  <c r="L376" i="3"/>
  <c r="M376" i="3" s="1"/>
  <c r="L392" i="3"/>
  <c r="M392" i="3" s="1"/>
  <c r="L408" i="3"/>
  <c r="M408" i="3" s="1"/>
  <c r="L424" i="3"/>
  <c r="M424" i="3" s="1"/>
  <c r="L440" i="3"/>
  <c r="M440" i="3" s="1"/>
  <c r="L456" i="3"/>
  <c r="M456" i="3" s="1"/>
  <c r="L472" i="3"/>
  <c r="M472" i="3" s="1"/>
  <c r="L488" i="3"/>
  <c r="M488" i="3" s="1"/>
  <c r="L504" i="3"/>
  <c r="M504" i="3" s="1"/>
  <c r="L520" i="3"/>
  <c r="M520" i="3" s="1"/>
  <c r="L536" i="3"/>
  <c r="M536" i="3" s="1"/>
  <c r="L552" i="3"/>
  <c r="M552" i="3" s="1"/>
  <c r="L568" i="3"/>
  <c r="M568" i="3" s="1"/>
  <c r="L584" i="3"/>
  <c r="M584" i="3" s="1"/>
  <c r="L600" i="3"/>
  <c r="M600" i="3" s="1"/>
  <c r="L616" i="3"/>
  <c r="M616" i="3" s="1"/>
  <c r="L632" i="3"/>
  <c r="M632" i="3" s="1"/>
  <c r="L648" i="3"/>
  <c r="M648" i="3" s="1"/>
  <c r="L664" i="3"/>
  <c r="M664" i="3" s="1"/>
  <c r="L680" i="3"/>
  <c r="M680" i="3" s="1"/>
  <c r="L696" i="3"/>
  <c r="M696" i="3" s="1"/>
  <c r="L712" i="3"/>
  <c r="M712" i="3" s="1"/>
  <c r="L728" i="3"/>
  <c r="M728" i="3" s="1"/>
  <c r="L744" i="3"/>
  <c r="M744" i="3" s="1"/>
  <c r="L759" i="3"/>
  <c r="M759" i="3" s="1"/>
  <c r="L768" i="3"/>
  <c r="M768" i="3" s="1"/>
  <c r="L777" i="3"/>
  <c r="M777" i="3" s="1"/>
  <c r="L787" i="3"/>
  <c r="M787" i="3" s="1"/>
  <c r="L796" i="3"/>
  <c r="M796" i="3" s="1"/>
  <c r="L805" i="3"/>
  <c r="M805" i="3" s="1"/>
  <c r="L838" i="3"/>
  <c r="M838" i="3" s="1"/>
  <c r="L862" i="3"/>
  <c r="M862" i="3" s="1"/>
  <c r="L871" i="3"/>
  <c r="M871" i="3" s="1"/>
  <c r="L816" i="3"/>
  <c r="M816" i="3" s="1"/>
  <c r="L880" i="3"/>
  <c r="M880" i="3" s="1"/>
  <c r="P569" i="3"/>
  <c r="L543" i="3"/>
  <c r="M543" i="3" s="1"/>
  <c r="L703" i="3"/>
  <c r="M703" i="3" s="1"/>
  <c r="L781" i="3"/>
  <c r="M781" i="3" s="1"/>
  <c r="L841" i="3"/>
  <c r="M841" i="3" s="1"/>
  <c r="L881" i="3"/>
  <c r="M881" i="3" s="1"/>
  <c r="P371" i="3"/>
  <c r="P521" i="3"/>
  <c r="P649" i="3"/>
  <c r="P777" i="3"/>
  <c r="L169" i="3"/>
  <c r="M169" i="3" s="1"/>
  <c r="L185" i="3"/>
  <c r="M185" i="3" s="1"/>
  <c r="L201" i="3"/>
  <c r="M201" i="3" s="1"/>
  <c r="L217" i="3"/>
  <c r="M217" i="3" s="1"/>
  <c r="L233" i="3"/>
  <c r="M233" i="3" s="1"/>
  <c r="L249" i="3"/>
  <c r="M249" i="3" s="1"/>
  <c r="L265" i="3"/>
  <c r="M265" i="3" s="1"/>
  <c r="L281" i="3"/>
  <c r="M281" i="3" s="1"/>
  <c r="L297" i="3"/>
  <c r="M297" i="3" s="1"/>
  <c r="L313" i="3"/>
  <c r="M313" i="3" s="1"/>
  <c r="L329" i="3"/>
  <c r="M329" i="3" s="1"/>
  <c r="L345" i="3"/>
  <c r="M345" i="3" s="1"/>
  <c r="L361" i="3"/>
  <c r="M361" i="3" s="1"/>
  <c r="L377" i="3"/>
  <c r="M377" i="3" s="1"/>
  <c r="L393" i="3"/>
  <c r="M393" i="3" s="1"/>
  <c r="L409" i="3"/>
  <c r="M409" i="3" s="1"/>
  <c r="L425" i="3"/>
  <c r="M425" i="3" s="1"/>
  <c r="L441" i="3"/>
  <c r="M441" i="3" s="1"/>
  <c r="L457" i="3"/>
  <c r="M457" i="3" s="1"/>
  <c r="L473" i="3"/>
  <c r="M473" i="3" s="1"/>
  <c r="L489" i="3"/>
  <c r="M489" i="3" s="1"/>
  <c r="L505" i="3"/>
  <c r="M505" i="3" s="1"/>
  <c r="L521" i="3"/>
  <c r="M521" i="3" s="1"/>
  <c r="L537" i="3"/>
  <c r="M537" i="3" s="1"/>
  <c r="L553" i="3"/>
  <c r="M553" i="3" s="1"/>
  <c r="L569" i="3"/>
  <c r="M569" i="3" s="1"/>
  <c r="L585" i="3"/>
  <c r="M585" i="3" s="1"/>
  <c r="L601" i="3"/>
  <c r="M601" i="3" s="1"/>
  <c r="L617" i="3"/>
  <c r="M617" i="3" s="1"/>
  <c r="L633" i="3"/>
  <c r="M633" i="3" s="1"/>
  <c r="L649" i="3"/>
  <c r="M649" i="3" s="1"/>
  <c r="L665" i="3"/>
  <c r="M665" i="3" s="1"/>
  <c r="L681" i="3"/>
  <c r="M681" i="3" s="1"/>
  <c r="L697" i="3"/>
  <c r="M697" i="3" s="1"/>
  <c r="L713" i="3"/>
  <c r="M713" i="3" s="1"/>
  <c r="L729" i="3"/>
  <c r="M729" i="3" s="1"/>
  <c r="L745" i="3"/>
  <c r="M745" i="3" s="1"/>
  <c r="L760" i="3"/>
  <c r="M760" i="3" s="1"/>
  <c r="L769" i="3"/>
  <c r="M769" i="3" s="1"/>
  <c r="L779" i="3"/>
  <c r="M779" i="3" s="1"/>
  <c r="L788" i="3"/>
  <c r="M788" i="3" s="1"/>
  <c r="L797" i="3"/>
  <c r="M797" i="3" s="1"/>
  <c r="L806" i="3"/>
  <c r="M806" i="3" s="1"/>
  <c r="L815" i="3"/>
  <c r="M815" i="3" s="1"/>
  <c r="L823" i="3"/>
  <c r="M823" i="3" s="1"/>
  <c r="L831" i="3"/>
  <c r="M831" i="3" s="1"/>
  <c r="L839" i="3"/>
  <c r="M839" i="3" s="1"/>
  <c r="L847" i="3"/>
  <c r="M847" i="3" s="1"/>
  <c r="L855" i="3"/>
  <c r="M855" i="3" s="1"/>
  <c r="L863" i="3"/>
  <c r="M863" i="3" s="1"/>
  <c r="L879" i="3"/>
  <c r="M879" i="3" s="1"/>
  <c r="L824" i="3"/>
  <c r="M824" i="3" s="1"/>
  <c r="L872" i="3"/>
  <c r="M872" i="3" s="1"/>
  <c r="P697" i="3"/>
  <c r="L527" i="3"/>
  <c r="M527" i="3" s="1"/>
  <c r="L687" i="3"/>
  <c r="M687" i="3" s="1"/>
  <c r="L772" i="3"/>
  <c r="M772" i="3" s="1"/>
  <c r="L833" i="3"/>
  <c r="M833" i="3" s="1"/>
  <c r="L889" i="3"/>
  <c r="M889" i="3" s="1"/>
  <c r="P425" i="3"/>
  <c r="P553" i="3"/>
  <c r="P681" i="3"/>
  <c r="P809" i="3"/>
  <c r="L156" i="3"/>
  <c r="M156" i="3" s="1"/>
  <c r="L173" i="3"/>
  <c r="M173" i="3" s="1"/>
  <c r="L189" i="3"/>
  <c r="M189" i="3" s="1"/>
  <c r="L205" i="3"/>
  <c r="M205" i="3" s="1"/>
  <c r="L221" i="3"/>
  <c r="M221" i="3" s="1"/>
  <c r="L237" i="3"/>
  <c r="M237" i="3" s="1"/>
  <c r="L253" i="3"/>
  <c r="M253" i="3" s="1"/>
  <c r="L269" i="3"/>
  <c r="M269" i="3" s="1"/>
  <c r="L285" i="3"/>
  <c r="M285" i="3" s="1"/>
  <c r="L301" i="3"/>
  <c r="M301" i="3" s="1"/>
  <c r="L317" i="3"/>
  <c r="M317" i="3" s="1"/>
  <c r="L333" i="3"/>
  <c r="M333" i="3" s="1"/>
  <c r="L349" i="3"/>
  <c r="M349" i="3" s="1"/>
  <c r="L365" i="3"/>
  <c r="M365" i="3" s="1"/>
  <c r="L381" i="3"/>
  <c r="M381" i="3" s="1"/>
  <c r="L397" i="3"/>
  <c r="M397" i="3" s="1"/>
  <c r="L413" i="3"/>
  <c r="M413" i="3" s="1"/>
  <c r="L429" i="3"/>
  <c r="M429" i="3" s="1"/>
  <c r="L445" i="3"/>
  <c r="M445" i="3" s="1"/>
  <c r="L461" i="3"/>
  <c r="M461" i="3" s="1"/>
  <c r="L477" i="3"/>
  <c r="M477" i="3" s="1"/>
  <c r="L493" i="3"/>
  <c r="M493" i="3" s="1"/>
  <c r="L509" i="3"/>
  <c r="M509" i="3" s="1"/>
  <c r="L525" i="3"/>
  <c r="M525" i="3" s="1"/>
  <c r="L541" i="3"/>
  <c r="M541" i="3" s="1"/>
  <c r="L557" i="3"/>
  <c r="M557" i="3" s="1"/>
  <c r="L573" i="3"/>
  <c r="M573" i="3" s="1"/>
  <c r="L589" i="3"/>
  <c r="M589" i="3" s="1"/>
  <c r="L605" i="3"/>
  <c r="M605" i="3" s="1"/>
  <c r="L621" i="3"/>
  <c r="M621" i="3" s="1"/>
  <c r="L637" i="3"/>
  <c r="M637" i="3" s="1"/>
  <c r="L653" i="3"/>
  <c r="M653" i="3" s="1"/>
  <c r="L669" i="3"/>
  <c r="M669" i="3" s="1"/>
  <c r="L685" i="3"/>
  <c r="M685" i="3" s="1"/>
  <c r="L701" i="3"/>
  <c r="M701" i="3" s="1"/>
  <c r="L717" i="3"/>
  <c r="M717" i="3" s="1"/>
  <c r="L733" i="3"/>
  <c r="M733" i="3" s="1"/>
  <c r="L749" i="3"/>
  <c r="M749" i="3" s="1"/>
  <c r="L761" i="3"/>
  <c r="M761" i="3" s="1"/>
  <c r="L771" i="3"/>
  <c r="M771" i="3" s="1"/>
  <c r="L780" i="3"/>
  <c r="M780" i="3" s="1"/>
  <c r="L789" i="3"/>
  <c r="M789" i="3" s="1"/>
  <c r="L807" i="3"/>
  <c r="M807" i="3" s="1"/>
  <c r="L848" i="3"/>
  <c r="M848" i="3" s="1"/>
  <c r="L864" i="3"/>
  <c r="M864" i="3" s="1"/>
  <c r="L175" i="3"/>
  <c r="M175" i="3" s="1"/>
  <c r="L223" i="3"/>
  <c r="M223" i="3" s="1"/>
  <c r="L255" i="3"/>
  <c r="M255" i="3" s="1"/>
  <c r="L287" i="3"/>
  <c r="M287" i="3" s="1"/>
  <c r="L319" i="3"/>
  <c r="M319" i="3" s="1"/>
  <c r="L351" i="3"/>
  <c r="M351" i="3" s="1"/>
  <c r="L383" i="3"/>
  <c r="M383" i="3" s="1"/>
  <c r="L399" i="3"/>
  <c r="M399" i="3" s="1"/>
  <c r="L431" i="3"/>
  <c r="M431" i="3" s="1"/>
  <c r="L495" i="3"/>
  <c r="M495" i="3" s="1"/>
  <c r="L559" i="3"/>
  <c r="M559" i="3" s="1"/>
  <c r="L607" i="3"/>
  <c r="M607" i="3" s="1"/>
  <c r="L639" i="3"/>
  <c r="M639" i="3" s="1"/>
  <c r="L719" i="3"/>
  <c r="M719" i="3" s="1"/>
  <c r="L751" i="3"/>
  <c r="M751" i="3" s="1"/>
  <c r="L808" i="3"/>
  <c r="M808" i="3" s="1"/>
  <c r="L849" i="3"/>
  <c r="M849" i="3" s="1"/>
  <c r="L865" i="3"/>
  <c r="M865" i="3" s="1"/>
  <c r="L897" i="3"/>
  <c r="M897" i="3" s="1"/>
  <c r="N6" i="3"/>
  <c r="O6" i="3" s="1"/>
  <c r="D5" i="3"/>
  <c r="M5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Q149" i="3"/>
  <c r="O149" i="3"/>
  <c r="N149" i="3"/>
  <c r="N894" i="3"/>
  <c r="N886" i="3"/>
  <c r="N878" i="3"/>
  <c r="N870" i="3"/>
  <c r="N862" i="3"/>
  <c r="N854" i="3"/>
  <c r="N846" i="3"/>
  <c r="N838" i="3"/>
  <c r="N830" i="3"/>
  <c r="N822" i="3"/>
  <c r="N814" i="3"/>
  <c r="N806" i="3"/>
  <c r="N798" i="3"/>
  <c r="N790" i="3"/>
  <c r="N782" i="3"/>
  <c r="N774" i="3"/>
  <c r="N766" i="3"/>
  <c r="N758" i="3"/>
  <c r="N750" i="3"/>
  <c r="N742" i="3"/>
  <c r="N734" i="3"/>
  <c r="N726" i="3"/>
  <c r="N718" i="3"/>
  <c r="N710" i="3"/>
  <c r="N702" i="3"/>
  <c r="N694" i="3"/>
  <c r="N686" i="3"/>
  <c r="N678" i="3"/>
  <c r="N670" i="3"/>
  <c r="N662" i="3"/>
  <c r="N654" i="3"/>
  <c r="N646" i="3"/>
  <c r="N638" i="3"/>
  <c r="N630" i="3"/>
  <c r="N622" i="3"/>
  <c r="N614" i="3"/>
  <c r="N606" i="3"/>
  <c r="N598" i="3"/>
  <c r="N590" i="3"/>
  <c r="N582" i="3"/>
  <c r="N574" i="3"/>
  <c r="N566" i="3"/>
  <c r="N558" i="3"/>
  <c r="N550" i="3"/>
  <c r="N542" i="3"/>
  <c r="N534" i="3"/>
  <c r="N526" i="3"/>
  <c r="N518" i="3"/>
  <c r="N510" i="3"/>
  <c r="N502" i="3"/>
  <c r="N494" i="3"/>
  <c r="N486" i="3"/>
  <c r="N478" i="3"/>
  <c r="N470" i="3"/>
  <c r="N462" i="3"/>
  <c r="N454" i="3"/>
  <c r="N446" i="3"/>
  <c r="N438" i="3"/>
  <c r="N430" i="3"/>
  <c r="N422" i="3"/>
  <c r="N414" i="3"/>
  <c r="N406" i="3"/>
  <c r="N398" i="3"/>
  <c r="N390" i="3"/>
  <c r="N382" i="3"/>
  <c r="N374" i="3"/>
  <c r="N366" i="3"/>
  <c r="N358" i="3"/>
  <c r="N350" i="3"/>
  <c r="N342" i="3"/>
  <c r="N334" i="3"/>
  <c r="N326" i="3"/>
  <c r="N318" i="3"/>
  <c r="N310" i="3"/>
  <c r="N302" i="3"/>
  <c r="N294" i="3"/>
  <c r="N286" i="3"/>
  <c r="N278" i="3"/>
  <c r="N270" i="3"/>
  <c r="N262" i="3"/>
  <c r="N254" i="3"/>
  <c r="N901" i="3"/>
  <c r="N893" i="3"/>
  <c r="N885" i="3"/>
  <c r="N877" i="3"/>
  <c r="N869" i="3"/>
  <c r="N861" i="3"/>
  <c r="N853" i="3"/>
  <c r="N845" i="3"/>
  <c r="N837" i="3"/>
  <c r="N829" i="3"/>
  <c r="N821" i="3"/>
  <c r="N813" i="3"/>
  <c r="N805" i="3"/>
  <c r="N797" i="3"/>
  <c r="N789" i="3"/>
  <c r="N781" i="3"/>
  <c r="N773" i="3"/>
  <c r="N765" i="3"/>
  <c r="N757" i="3"/>
  <c r="N749" i="3"/>
  <c r="N741" i="3"/>
  <c r="N733" i="3"/>
  <c r="N725" i="3"/>
  <c r="N717" i="3"/>
  <c r="N709" i="3"/>
  <c r="N701" i="3"/>
  <c r="N693" i="3"/>
  <c r="N685" i="3"/>
  <c r="N677" i="3"/>
  <c r="N669" i="3"/>
  <c r="N661" i="3"/>
  <c r="N653" i="3"/>
  <c r="N645" i="3"/>
  <c r="N637" i="3"/>
  <c r="N629" i="3"/>
  <c r="N621" i="3"/>
  <c r="N613" i="3"/>
  <c r="N605" i="3"/>
  <c r="N597" i="3"/>
  <c r="N589" i="3"/>
  <c r="N581" i="3"/>
  <c r="N573" i="3"/>
  <c r="N565" i="3"/>
  <c r="N557" i="3"/>
  <c r="N549" i="3"/>
  <c r="N541" i="3"/>
  <c r="N533" i="3"/>
  <c r="N525" i="3"/>
  <c r="N517" i="3"/>
  <c r="N509" i="3"/>
  <c r="N501" i="3"/>
  <c r="N493" i="3"/>
  <c r="N485" i="3"/>
  <c r="N477" i="3"/>
  <c r="N469" i="3"/>
  <c r="N461" i="3"/>
  <c r="N453" i="3"/>
  <c r="N445" i="3"/>
  <c r="N437" i="3"/>
  <c r="N429" i="3"/>
  <c r="N421" i="3"/>
  <c r="N413" i="3"/>
  <c r="N405" i="3"/>
  <c r="N397" i="3"/>
  <c r="N389" i="3"/>
  <c r="N381" i="3"/>
  <c r="N373" i="3"/>
  <c r="N365" i="3"/>
  <c r="N357" i="3"/>
  <c r="N349" i="3"/>
  <c r="N341" i="3"/>
  <c r="N333" i="3"/>
  <c r="N325" i="3"/>
  <c r="N317" i="3"/>
  <c r="N309" i="3"/>
  <c r="N301" i="3"/>
  <c r="N293" i="3"/>
  <c r="N285" i="3"/>
  <c r="N277" i="3"/>
  <c r="N269" i="3"/>
  <c r="N261" i="3"/>
  <c r="N253" i="3"/>
  <c r="N900" i="3"/>
  <c r="N892" i="3"/>
  <c r="N884" i="3"/>
  <c r="N876" i="3"/>
  <c r="N868" i="3"/>
  <c r="N860" i="3"/>
  <c r="N852" i="3"/>
  <c r="N844" i="3"/>
  <c r="N836" i="3"/>
  <c r="N828" i="3"/>
  <c r="N820" i="3"/>
  <c r="N812" i="3"/>
  <c r="N804" i="3"/>
  <c r="N796" i="3"/>
  <c r="N788" i="3"/>
  <c r="N780" i="3"/>
  <c r="N772" i="3"/>
  <c r="N764" i="3"/>
  <c r="N756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6" i="3"/>
  <c r="N468" i="3"/>
  <c r="N460" i="3"/>
  <c r="N452" i="3"/>
  <c r="N444" i="3"/>
  <c r="N436" i="3"/>
  <c r="N428" i="3"/>
  <c r="N420" i="3"/>
  <c r="N412" i="3"/>
  <c r="N404" i="3"/>
  <c r="N396" i="3"/>
  <c r="N388" i="3"/>
  <c r="N380" i="3"/>
  <c r="N372" i="3"/>
  <c r="N364" i="3"/>
  <c r="N356" i="3"/>
  <c r="N348" i="3"/>
  <c r="N340" i="3"/>
  <c r="N332" i="3"/>
  <c r="N324" i="3"/>
  <c r="N316" i="3"/>
  <c r="N308" i="3"/>
  <c r="N300" i="3"/>
  <c r="N292" i="3"/>
  <c r="N284" i="3"/>
  <c r="N276" i="3"/>
  <c r="N268" i="3"/>
  <c r="N260" i="3"/>
  <c r="N899" i="3"/>
  <c r="N891" i="3"/>
  <c r="N883" i="3"/>
  <c r="N875" i="3"/>
  <c r="N867" i="3"/>
  <c r="N859" i="3"/>
  <c r="N851" i="3"/>
  <c r="N843" i="3"/>
  <c r="N835" i="3"/>
  <c r="N827" i="3"/>
  <c r="N819" i="3"/>
  <c r="N811" i="3"/>
  <c r="N803" i="3"/>
  <c r="N795" i="3"/>
  <c r="N787" i="3"/>
  <c r="N779" i="3"/>
  <c r="N771" i="3"/>
  <c r="N763" i="3"/>
  <c r="N755" i="3"/>
  <c r="N747" i="3"/>
  <c r="N739" i="3"/>
  <c r="N731" i="3"/>
  <c r="N723" i="3"/>
  <c r="N715" i="3"/>
  <c r="N707" i="3"/>
  <c r="N699" i="3"/>
  <c r="N691" i="3"/>
  <c r="N683" i="3"/>
  <c r="N675" i="3"/>
  <c r="N667" i="3"/>
  <c r="N659" i="3"/>
  <c r="N651" i="3"/>
  <c r="N643" i="3"/>
  <c r="N635" i="3"/>
  <c r="N627" i="3"/>
  <c r="N619" i="3"/>
  <c r="N611" i="3"/>
  <c r="N603" i="3"/>
  <c r="N595" i="3"/>
  <c r="N587" i="3"/>
  <c r="N579" i="3"/>
  <c r="N571" i="3"/>
  <c r="N563" i="3"/>
  <c r="N555" i="3"/>
  <c r="N547" i="3"/>
  <c r="N539" i="3"/>
  <c r="N531" i="3"/>
  <c r="N523" i="3"/>
  <c r="N515" i="3"/>
  <c r="N507" i="3"/>
  <c r="N499" i="3"/>
  <c r="N491" i="3"/>
  <c r="N483" i="3"/>
  <c r="N475" i="3"/>
  <c r="N467" i="3"/>
  <c r="N459" i="3"/>
  <c r="N451" i="3"/>
  <c r="N443" i="3"/>
  <c r="N435" i="3"/>
  <c r="N427" i="3"/>
  <c r="N419" i="3"/>
  <c r="N411" i="3"/>
  <c r="N403" i="3"/>
  <c r="N395" i="3"/>
  <c r="N387" i="3"/>
  <c r="N379" i="3"/>
  <c r="N371" i="3"/>
  <c r="N363" i="3"/>
  <c r="N355" i="3"/>
  <c r="N347" i="3"/>
  <c r="N339" i="3"/>
  <c r="N331" i="3"/>
  <c r="N323" i="3"/>
  <c r="N315" i="3"/>
  <c r="N307" i="3"/>
  <c r="N299" i="3"/>
  <c r="N291" i="3"/>
  <c r="N283" i="3"/>
  <c r="N275" i="3"/>
  <c r="N267" i="3"/>
  <c r="N259" i="3"/>
  <c r="N251" i="3"/>
  <c r="N898" i="3"/>
  <c r="N890" i="3"/>
  <c r="N882" i="3"/>
  <c r="N874" i="3"/>
  <c r="N866" i="3"/>
  <c r="N858" i="3"/>
  <c r="N850" i="3"/>
  <c r="N842" i="3"/>
  <c r="N834" i="3"/>
  <c r="N826" i="3"/>
  <c r="N818" i="3"/>
  <c r="N810" i="3"/>
  <c r="N802" i="3"/>
  <c r="N794" i="3"/>
  <c r="N786" i="3"/>
  <c r="N778" i="3"/>
  <c r="N770" i="3"/>
  <c r="N762" i="3"/>
  <c r="N754" i="3"/>
  <c r="N746" i="3"/>
  <c r="N738" i="3"/>
  <c r="N730" i="3"/>
  <c r="N722" i="3"/>
  <c r="N714" i="3"/>
  <c r="N706" i="3"/>
  <c r="N698" i="3"/>
  <c r="N690" i="3"/>
  <c r="N682" i="3"/>
  <c r="N674" i="3"/>
  <c r="N666" i="3"/>
  <c r="N658" i="3"/>
  <c r="N650" i="3"/>
  <c r="N642" i="3"/>
  <c r="N634" i="3"/>
  <c r="N626" i="3"/>
  <c r="N618" i="3"/>
  <c r="N610" i="3"/>
  <c r="N602" i="3"/>
  <c r="N594" i="3"/>
  <c r="N586" i="3"/>
  <c r="N578" i="3"/>
  <c r="N570" i="3"/>
  <c r="N562" i="3"/>
  <c r="N554" i="3"/>
  <c r="N546" i="3"/>
  <c r="N538" i="3"/>
  <c r="N530" i="3"/>
  <c r="N522" i="3"/>
  <c r="N514" i="3"/>
  <c r="N506" i="3"/>
  <c r="N498" i="3"/>
  <c r="N490" i="3"/>
  <c r="N482" i="3"/>
  <c r="N474" i="3"/>
  <c r="N466" i="3"/>
  <c r="N458" i="3"/>
  <c r="N450" i="3"/>
  <c r="N442" i="3"/>
  <c r="N434" i="3"/>
  <c r="N426" i="3"/>
  <c r="N418" i="3"/>
  <c r="N410" i="3"/>
  <c r="N402" i="3"/>
  <c r="N394" i="3"/>
  <c r="N386" i="3"/>
  <c r="N378" i="3"/>
  <c r="N370" i="3"/>
  <c r="N362" i="3"/>
  <c r="N354" i="3"/>
  <c r="N346" i="3"/>
  <c r="N338" i="3"/>
  <c r="N330" i="3"/>
  <c r="N322" i="3"/>
  <c r="N314" i="3"/>
  <c r="N306" i="3"/>
  <c r="N298" i="3"/>
  <c r="N290" i="3"/>
  <c r="N282" i="3"/>
  <c r="N274" i="3"/>
  <c r="N266" i="3"/>
  <c r="N258" i="3"/>
  <c r="N250" i="3"/>
  <c r="N897" i="3"/>
  <c r="N889" i="3"/>
  <c r="N881" i="3"/>
  <c r="N873" i="3"/>
  <c r="N865" i="3"/>
  <c r="N857" i="3"/>
  <c r="N849" i="3"/>
  <c r="N841" i="3"/>
  <c r="N833" i="3"/>
  <c r="N825" i="3"/>
  <c r="N817" i="3"/>
  <c r="N809" i="3"/>
  <c r="N801" i="3"/>
  <c r="N793" i="3"/>
  <c r="N785" i="3"/>
  <c r="N777" i="3"/>
  <c r="N769" i="3"/>
  <c r="N761" i="3"/>
  <c r="N753" i="3"/>
  <c r="N745" i="3"/>
  <c r="N737" i="3"/>
  <c r="N729" i="3"/>
  <c r="N721" i="3"/>
  <c r="N713" i="3"/>
  <c r="N705" i="3"/>
  <c r="N697" i="3"/>
  <c r="N689" i="3"/>
  <c r="N681" i="3"/>
  <c r="N673" i="3"/>
  <c r="N665" i="3"/>
  <c r="N657" i="3"/>
  <c r="N649" i="3"/>
  <c r="N641" i="3"/>
  <c r="N633" i="3"/>
  <c r="N625" i="3"/>
  <c r="N617" i="3"/>
  <c r="N609" i="3"/>
  <c r="N601" i="3"/>
  <c r="N593" i="3"/>
  <c r="N585" i="3"/>
  <c r="N577" i="3"/>
  <c r="N569" i="3"/>
  <c r="N561" i="3"/>
  <c r="N553" i="3"/>
  <c r="N545" i="3"/>
  <c r="N537" i="3"/>
  <c r="N529" i="3"/>
  <c r="N521" i="3"/>
  <c r="N513" i="3"/>
  <c r="N505" i="3"/>
  <c r="N497" i="3"/>
  <c r="N489" i="3"/>
  <c r="N481" i="3"/>
  <c r="N473" i="3"/>
  <c r="N465" i="3"/>
  <c r="N457" i="3"/>
  <c r="N449" i="3"/>
  <c r="N441" i="3"/>
  <c r="N433" i="3"/>
  <c r="N425" i="3"/>
  <c r="N417" i="3"/>
  <c r="N409" i="3"/>
  <c r="N401" i="3"/>
  <c r="N393" i="3"/>
  <c r="N385" i="3"/>
  <c r="N377" i="3"/>
  <c r="N369" i="3"/>
  <c r="N361" i="3"/>
  <c r="N353" i="3"/>
  <c r="N345" i="3"/>
  <c r="N337" i="3"/>
  <c r="N329" i="3"/>
  <c r="N321" i="3"/>
  <c r="N313" i="3"/>
  <c r="N305" i="3"/>
  <c r="N297" i="3"/>
  <c r="N289" i="3"/>
  <c r="N281" i="3"/>
  <c r="N273" i="3"/>
  <c r="N265" i="3"/>
  <c r="N257" i="3"/>
  <c r="N896" i="3"/>
  <c r="N888" i="3"/>
  <c r="N880" i="3"/>
  <c r="N872" i="3"/>
  <c r="N864" i="3"/>
  <c r="N856" i="3"/>
  <c r="N848" i="3"/>
  <c r="N840" i="3"/>
  <c r="N832" i="3"/>
  <c r="N824" i="3"/>
  <c r="N816" i="3"/>
  <c r="N808" i="3"/>
  <c r="N800" i="3"/>
  <c r="N792" i="3"/>
  <c r="N784" i="3"/>
  <c r="N776" i="3"/>
  <c r="N768" i="3"/>
  <c r="N760" i="3"/>
  <c r="N752" i="3"/>
  <c r="N744" i="3"/>
  <c r="N736" i="3"/>
  <c r="N728" i="3"/>
  <c r="N720" i="3"/>
  <c r="N712" i="3"/>
  <c r="N704" i="3"/>
  <c r="N696" i="3"/>
  <c r="N688" i="3"/>
  <c r="N680" i="3"/>
  <c r="N672" i="3"/>
  <c r="N664" i="3"/>
  <c r="N656" i="3"/>
  <c r="N648" i="3"/>
  <c r="N640" i="3"/>
  <c r="N632" i="3"/>
  <c r="N624" i="3"/>
  <c r="N616" i="3"/>
  <c r="N608" i="3"/>
  <c r="N600" i="3"/>
  <c r="N592" i="3"/>
  <c r="N584" i="3"/>
  <c r="N576" i="3"/>
  <c r="N568" i="3"/>
  <c r="N560" i="3"/>
  <c r="N552" i="3"/>
  <c r="N544" i="3"/>
  <c r="N536" i="3"/>
  <c r="N528" i="3"/>
  <c r="N520" i="3"/>
  <c r="N512" i="3"/>
  <c r="N504" i="3"/>
  <c r="N496" i="3"/>
  <c r="N488" i="3"/>
  <c r="N480" i="3"/>
  <c r="N472" i="3"/>
  <c r="N464" i="3"/>
  <c r="N456" i="3"/>
  <c r="N448" i="3"/>
  <c r="N440" i="3"/>
  <c r="N432" i="3"/>
  <c r="N424" i="3"/>
  <c r="N416" i="3"/>
  <c r="N408" i="3"/>
  <c r="N400" i="3"/>
  <c r="N392" i="3"/>
  <c r="N384" i="3"/>
  <c r="N376" i="3"/>
  <c r="N368" i="3"/>
  <c r="N360" i="3"/>
  <c r="N352" i="3"/>
  <c r="N344" i="3"/>
  <c r="N336" i="3"/>
  <c r="N328" i="3"/>
  <c r="N320" i="3"/>
  <c r="N312" i="3"/>
  <c r="N304" i="3"/>
  <c r="N296" i="3"/>
  <c r="N288" i="3"/>
  <c r="N280" i="3"/>
  <c r="N272" i="3"/>
  <c r="N264" i="3"/>
  <c r="N256" i="3"/>
  <c r="N895" i="3"/>
  <c r="N887" i="3"/>
  <c r="N879" i="3"/>
  <c r="N871" i="3"/>
  <c r="N863" i="3"/>
  <c r="N855" i="3"/>
  <c r="N847" i="3"/>
  <c r="N839" i="3"/>
  <c r="N831" i="3"/>
  <c r="N823" i="3"/>
  <c r="N815" i="3"/>
  <c r="N807" i="3"/>
  <c r="N799" i="3"/>
  <c r="N791" i="3"/>
  <c r="N783" i="3"/>
  <c r="N775" i="3"/>
  <c r="N767" i="3"/>
  <c r="N759" i="3"/>
  <c r="N751" i="3"/>
  <c r="N743" i="3"/>
  <c r="N735" i="3"/>
  <c r="N727" i="3"/>
  <c r="N719" i="3"/>
  <c r="N711" i="3"/>
  <c r="N703" i="3"/>
  <c r="N695" i="3"/>
  <c r="N687" i="3"/>
  <c r="N679" i="3"/>
  <c r="N671" i="3"/>
  <c r="N663" i="3"/>
  <c r="N655" i="3"/>
  <c r="N647" i="3"/>
  <c r="N639" i="3"/>
  <c r="N631" i="3"/>
  <c r="N623" i="3"/>
  <c r="N615" i="3"/>
  <c r="N607" i="3"/>
  <c r="N599" i="3"/>
  <c r="N591" i="3"/>
  <c r="N583" i="3"/>
  <c r="N575" i="3"/>
  <c r="N567" i="3"/>
  <c r="N559" i="3"/>
  <c r="N551" i="3"/>
  <c r="N543" i="3"/>
  <c r="N535" i="3"/>
  <c r="N527" i="3"/>
  <c r="N519" i="3"/>
  <c r="N511" i="3"/>
  <c r="N503" i="3"/>
  <c r="N495" i="3"/>
  <c r="N487" i="3"/>
  <c r="N479" i="3"/>
  <c r="N471" i="3"/>
  <c r="N463" i="3"/>
  <c r="N455" i="3"/>
  <c r="N447" i="3"/>
  <c r="N439" i="3"/>
  <c r="N431" i="3"/>
  <c r="N423" i="3"/>
  <c r="N415" i="3"/>
  <c r="N407" i="3"/>
  <c r="N399" i="3"/>
  <c r="N391" i="3"/>
  <c r="N383" i="3"/>
  <c r="N375" i="3"/>
  <c r="N367" i="3"/>
  <c r="N359" i="3"/>
  <c r="N351" i="3"/>
  <c r="N343" i="3"/>
  <c r="N335" i="3"/>
  <c r="N327" i="3"/>
  <c r="N319" i="3"/>
  <c r="N311" i="3"/>
  <c r="N303" i="3"/>
  <c r="N295" i="3"/>
  <c r="N287" i="3"/>
  <c r="N279" i="3"/>
  <c r="N271" i="3"/>
  <c r="N263" i="3"/>
  <c r="N255" i="3"/>
  <c r="N247" i="3"/>
  <c r="N252" i="3"/>
  <c r="N249" i="3"/>
  <c r="N248" i="3"/>
  <c r="N246" i="3"/>
  <c r="N245" i="3"/>
  <c r="E173" i="3"/>
  <c r="E237" i="3"/>
  <c r="E245" i="3"/>
  <c r="E253" i="3"/>
  <c r="E261" i="3"/>
  <c r="E269" i="3"/>
  <c r="E277" i="3"/>
  <c r="E285" i="3"/>
  <c r="E293" i="3"/>
  <c r="E301" i="3"/>
  <c r="E309" i="3"/>
  <c r="E317" i="3"/>
  <c r="E325" i="3"/>
  <c r="E333" i="3"/>
  <c r="E341" i="3"/>
  <c r="E349" i="3"/>
  <c r="E357" i="3"/>
  <c r="E365" i="3"/>
  <c r="E373" i="3"/>
  <c r="E381" i="3"/>
  <c r="E389" i="3"/>
  <c r="E182" i="3"/>
  <c r="E246" i="3"/>
  <c r="E254" i="3"/>
  <c r="E262" i="3"/>
  <c r="E270" i="3"/>
  <c r="E278" i="3"/>
  <c r="E286" i="3"/>
  <c r="E294" i="3"/>
  <c r="E302" i="3"/>
  <c r="E310" i="3"/>
  <c r="E318" i="3"/>
  <c r="E326" i="3"/>
  <c r="E334" i="3"/>
  <c r="E342" i="3"/>
  <c r="E350" i="3"/>
  <c r="E358" i="3"/>
  <c r="E366" i="3"/>
  <c r="E374" i="3"/>
  <c r="E382" i="3"/>
  <c r="E390" i="3"/>
  <c r="E398" i="3"/>
  <c r="E406" i="3"/>
  <c r="E175" i="3"/>
  <c r="E239" i="3"/>
  <c r="E247" i="3"/>
  <c r="E255" i="3"/>
  <c r="E263" i="3"/>
  <c r="E271" i="3"/>
  <c r="E279" i="3"/>
  <c r="E287" i="3"/>
  <c r="E295" i="3"/>
  <c r="E303" i="3"/>
  <c r="E311" i="3"/>
  <c r="E319" i="3"/>
  <c r="E327" i="3"/>
  <c r="E335" i="3"/>
  <c r="E343" i="3"/>
  <c r="E351" i="3"/>
  <c r="E359" i="3"/>
  <c r="E367" i="3"/>
  <c r="E375" i="3"/>
  <c r="E383" i="3"/>
  <c r="E391" i="3"/>
  <c r="E399" i="3"/>
  <c r="E407" i="3"/>
  <c r="E415" i="3"/>
  <c r="E423" i="3"/>
  <c r="E431" i="3"/>
  <c r="E439" i="3"/>
  <c r="E447" i="3"/>
  <c r="E455" i="3"/>
  <c r="E463" i="3"/>
  <c r="E471" i="3"/>
  <c r="E479" i="3"/>
  <c r="E487" i="3"/>
  <c r="E495" i="3"/>
  <c r="E503" i="3"/>
  <c r="E511" i="3"/>
  <c r="E519" i="3"/>
  <c r="E527" i="3"/>
  <c r="E535" i="3"/>
  <c r="E543" i="3"/>
  <c r="E551" i="3"/>
  <c r="E559" i="3"/>
  <c r="E567" i="3"/>
  <c r="E575" i="3"/>
  <c r="E583" i="3"/>
  <c r="E591" i="3"/>
  <c r="E599" i="3"/>
  <c r="E607" i="3"/>
  <c r="E615" i="3"/>
  <c r="E623" i="3"/>
  <c r="E631" i="3"/>
  <c r="E639" i="3"/>
  <c r="E647" i="3"/>
  <c r="E655" i="3"/>
  <c r="E663" i="3"/>
  <c r="E671" i="3"/>
  <c r="E160" i="3"/>
  <c r="E224" i="3"/>
  <c r="E248" i="3"/>
  <c r="E256" i="3"/>
  <c r="E264" i="3"/>
  <c r="E272" i="3"/>
  <c r="E280" i="3"/>
  <c r="E288" i="3"/>
  <c r="E296" i="3"/>
  <c r="E304" i="3"/>
  <c r="E312" i="3"/>
  <c r="E320" i="3"/>
  <c r="E328" i="3"/>
  <c r="E336" i="3"/>
  <c r="E344" i="3"/>
  <c r="E352" i="3"/>
  <c r="E360" i="3"/>
  <c r="E368" i="3"/>
  <c r="E376" i="3"/>
  <c r="E384" i="3"/>
  <c r="E392" i="3"/>
  <c r="E400" i="3"/>
  <c r="E408" i="3"/>
  <c r="E416" i="3"/>
  <c r="E424" i="3"/>
  <c r="E432" i="3"/>
  <c r="E440" i="3"/>
  <c r="E448" i="3"/>
  <c r="E456" i="3"/>
  <c r="E464" i="3"/>
  <c r="E472" i="3"/>
  <c r="E480" i="3"/>
  <c r="E488" i="3"/>
  <c r="E496" i="3"/>
  <c r="E504" i="3"/>
  <c r="E512" i="3"/>
  <c r="E520" i="3"/>
  <c r="E528" i="3"/>
  <c r="E536" i="3"/>
  <c r="E544" i="3"/>
  <c r="E552" i="3"/>
  <c r="E560" i="3"/>
  <c r="E568" i="3"/>
  <c r="E576" i="3"/>
  <c r="E584" i="3"/>
  <c r="E592" i="3"/>
  <c r="E600" i="3"/>
  <c r="E608" i="3"/>
  <c r="E616" i="3"/>
  <c r="E624" i="3"/>
  <c r="E632" i="3"/>
  <c r="E640" i="3"/>
  <c r="E648" i="3"/>
  <c r="E656" i="3"/>
  <c r="E664" i="3"/>
  <c r="E672" i="3"/>
  <c r="E680" i="3"/>
  <c r="E688" i="3"/>
  <c r="E696" i="3"/>
  <c r="E704" i="3"/>
  <c r="E712" i="3"/>
  <c r="E720" i="3"/>
  <c r="E728" i="3"/>
  <c r="E736" i="3"/>
  <c r="E744" i="3"/>
  <c r="E752" i="3"/>
  <c r="E760" i="3"/>
  <c r="E768" i="3"/>
  <c r="E776" i="3"/>
  <c r="E784" i="3"/>
  <c r="E792" i="3"/>
  <c r="E800" i="3"/>
  <c r="E808" i="3"/>
  <c r="E816" i="3"/>
  <c r="E824" i="3"/>
  <c r="E161" i="3"/>
  <c r="E185" i="3"/>
  <c r="E225" i="3"/>
  <c r="E249" i="3"/>
  <c r="E257" i="3"/>
  <c r="E265" i="3"/>
  <c r="E273" i="3"/>
  <c r="E281" i="3"/>
  <c r="E289" i="3"/>
  <c r="E297" i="3"/>
  <c r="E305" i="3"/>
  <c r="E313" i="3"/>
  <c r="E321" i="3"/>
  <c r="E329" i="3"/>
  <c r="E337" i="3"/>
  <c r="E345" i="3"/>
  <c r="E353" i="3"/>
  <c r="E361" i="3"/>
  <c r="E369" i="3"/>
  <c r="E377" i="3"/>
  <c r="E385" i="3"/>
  <c r="E178" i="3"/>
  <c r="E202" i="3"/>
  <c r="E234" i="3"/>
  <c r="E242" i="3"/>
  <c r="E250" i="3"/>
  <c r="E258" i="3"/>
  <c r="E266" i="3"/>
  <c r="E274" i="3"/>
  <c r="E282" i="3"/>
  <c r="E290" i="3"/>
  <c r="E298" i="3"/>
  <c r="E306" i="3"/>
  <c r="E314" i="3"/>
  <c r="E322" i="3"/>
  <c r="E330" i="3"/>
  <c r="E338" i="3"/>
  <c r="E346" i="3"/>
  <c r="E354" i="3"/>
  <c r="E362" i="3"/>
  <c r="E370" i="3"/>
  <c r="E378" i="3"/>
  <c r="E386" i="3"/>
  <c r="E394" i="3"/>
  <c r="E402" i="3"/>
  <c r="E410" i="3"/>
  <c r="E163" i="3"/>
  <c r="E171" i="3"/>
  <c r="E195" i="3"/>
  <c r="E227" i="3"/>
  <c r="E235" i="3"/>
  <c r="E251" i="3"/>
  <c r="E259" i="3"/>
  <c r="E267" i="3"/>
  <c r="E275" i="3"/>
  <c r="E283" i="3"/>
  <c r="E291" i="3"/>
  <c r="E299" i="3"/>
  <c r="E307" i="3"/>
  <c r="E315" i="3"/>
  <c r="E323" i="3"/>
  <c r="E331" i="3"/>
  <c r="E339" i="3"/>
  <c r="E347" i="3"/>
  <c r="E355" i="3"/>
  <c r="E363" i="3"/>
  <c r="E371" i="3"/>
  <c r="E379" i="3"/>
  <c r="E387" i="3"/>
  <c r="E395" i="3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507" i="3"/>
  <c r="E515" i="3"/>
  <c r="E523" i="3"/>
  <c r="E531" i="3"/>
  <c r="E539" i="3"/>
  <c r="E547" i="3"/>
  <c r="E555" i="3"/>
  <c r="E563" i="3"/>
  <c r="E571" i="3"/>
  <c r="E579" i="3"/>
  <c r="E587" i="3"/>
  <c r="E595" i="3"/>
  <c r="E603" i="3"/>
  <c r="E611" i="3"/>
  <c r="E619" i="3"/>
  <c r="E627" i="3"/>
  <c r="E635" i="3"/>
  <c r="E643" i="3"/>
  <c r="E651" i="3"/>
  <c r="E659" i="3"/>
  <c r="E667" i="3"/>
  <c r="E675" i="3"/>
  <c r="E683" i="3"/>
  <c r="E691" i="3"/>
  <c r="E699" i="3"/>
  <c r="E707" i="3"/>
  <c r="E715" i="3"/>
  <c r="E723" i="3"/>
  <c r="E731" i="3"/>
  <c r="E739" i="3"/>
  <c r="E747" i="3"/>
  <c r="E755" i="3"/>
  <c r="E763" i="3"/>
  <c r="E771" i="3"/>
  <c r="E779" i="3"/>
  <c r="E787" i="3"/>
  <c r="E795" i="3"/>
  <c r="E803" i="3"/>
  <c r="E811" i="3"/>
  <c r="E819" i="3"/>
  <c r="E827" i="3"/>
  <c r="E156" i="3"/>
  <c r="E284" i="3"/>
  <c r="E348" i="3"/>
  <c r="E397" i="3"/>
  <c r="E417" i="3"/>
  <c r="E429" i="3"/>
  <c r="E228" i="3"/>
  <c r="E292" i="3"/>
  <c r="E356" i="3"/>
  <c r="E401" i="3"/>
  <c r="E418" i="3"/>
  <c r="E430" i="3"/>
  <c r="E444" i="3"/>
  <c r="E457" i="3"/>
  <c r="E469" i="3"/>
  <c r="E482" i="3"/>
  <c r="E494" i="3"/>
  <c r="E508" i="3"/>
  <c r="E521" i="3"/>
  <c r="E533" i="3"/>
  <c r="E546" i="3"/>
  <c r="E558" i="3"/>
  <c r="E572" i="3"/>
  <c r="E585" i="3"/>
  <c r="E597" i="3"/>
  <c r="E610" i="3"/>
  <c r="E622" i="3"/>
  <c r="E636" i="3"/>
  <c r="E649" i="3"/>
  <c r="E661" i="3"/>
  <c r="E674" i="3"/>
  <c r="E685" i="3"/>
  <c r="E695" i="3"/>
  <c r="E706" i="3"/>
  <c r="E717" i="3"/>
  <c r="E727" i="3"/>
  <c r="E738" i="3"/>
  <c r="E749" i="3"/>
  <c r="E759" i="3"/>
  <c r="E770" i="3"/>
  <c r="E781" i="3"/>
  <c r="E791" i="3"/>
  <c r="E802" i="3"/>
  <c r="E813" i="3"/>
  <c r="E823" i="3"/>
  <c r="E833" i="3"/>
  <c r="E841" i="3"/>
  <c r="E849" i="3"/>
  <c r="E857" i="3"/>
  <c r="E865" i="3"/>
  <c r="E873" i="3"/>
  <c r="E881" i="3"/>
  <c r="E889" i="3"/>
  <c r="E897" i="3"/>
  <c r="E172" i="3"/>
  <c r="E300" i="3"/>
  <c r="E364" i="3"/>
  <c r="E404" i="3"/>
  <c r="E420" i="3"/>
  <c r="E433" i="3"/>
  <c r="E445" i="3"/>
  <c r="E458" i="3"/>
  <c r="E470" i="3"/>
  <c r="E484" i="3"/>
  <c r="E497" i="3"/>
  <c r="E509" i="3"/>
  <c r="E522" i="3"/>
  <c r="E534" i="3"/>
  <c r="E548" i="3"/>
  <c r="E561" i="3"/>
  <c r="E573" i="3"/>
  <c r="E586" i="3"/>
  <c r="E598" i="3"/>
  <c r="E612" i="3"/>
  <c r="E625" i="3"/>
  <c r="E637" i="3"/>
  <c r="E650" i="3"/>
  <c r="E662" i="3"/>
  <c r="E676" i="3"/>
  <c r="E686" i="3"/>
  <c r="E697" i="3"/>
  <c r="E708" i="3"/>
  <c r="E718" i="3"/>
  <c r="E729" i="3"/>
  <c r="E740" i="3"/>
  <c r="E750" i="3"/>
  <c r="E761" i="3"/>
  <c r="E772" i="3"/>
  <c r="E782" i="3"/>
  <c r="E793" i="3"/>
  <c r="E804" i="3"/>
  <c r="E814" i="3"/>
  <c r="E825" i="3"/>
  <c r="E834" i="3"/>
  <c r="E842" i="3"/>
  <c r="E850" i="3"/>
  <c r="E858" i="3"/>
  <c r="E866" i="3"/>
  <c r="E874" i="3"/>
  <c r="E882" i="3"/>
  <c r="E890" i="3"/>
  <c r="E898" i="3"/>
  <c r="E308" i="3"/>
  <c r="E372" i="3"/>
  <c r="E405" i="3"/>
  <c r="E421" i="3"/>
  <c r="E434" i="3"/>
  <c r="E446" i="3"/>
  <c r="E460" i="3"/>
  <c r="E473" i="3"/>
  <c r="E485" i="3"/>
  <c r="E498" i="3"/>
  <c r="E510" i="3"/>
  <c r="E524" i="3"/>
  <c r="E537" i="3"/>
  <c r="E549" i="3"/>
  <c r="E562" i="3"/>
  <c r="E574" i="3"/>
  <c r="E588" i="3"/>
  <c r="E601" i="3"/>
  <c r="E613" i="3"/>
  <c r="E626" i="3"/>
  <c r="E638" i="3"/>
  <c r="E652" i="3"/>
  <c r="E665" i="3"/>
  <c r="E677" i="3"/>
  <c r="E687" i="3"/>
  <c r="E709" i="3"/>
  <c r="E719" i="3"/>
  <c r="E730" i="3"/>
  <c r="E741" i="3"/>
  <c r="E751" i="3"/>
  <c r="E762" i="3"/>
  <c r="E773" i="3"/>
  <c r="E783" i="3"/>
  <c r="E794" i="3"/>
  <c r="E188" i="3"/>
  <c r="E252" i="3"/>
  <c r="E316" i="3"/>
  <c r="E380" i="3"/>
  <c r="E409" i="3"/>
  <c r="E422" i="3"/>
  <c r="E436" i="3"/>
  <c r="E449" i="3"/>
  <c r="E461" i="3"/>
  <c r="E474" i="3"/>
  <c r="E486" i="3"/>
  <c r="E500" i="3"/>
  <c r="E513" i="3"/>
  <c r="E525" i="3"/>
  <c r="E538" i="3"/>
  <c r="E550" i="3"/>
  <c r="E564" i="3"/>
  <c r="E577" i="3"/>
  <c r="E589" i="3"/>
  <c r="E602" i="3"/>
  <c r="E614" i="3"/>
  <c r="E628" i="3"/>
  <c r="E641" i="3"/>
  <c r="E653" i="3"/>
  <c r="E666" i="3"/>
  <c r="E678" i="3"/>
  <c r="E689" i="3"/>
  <c r="E700" i="3"/>
  <c r="E710" i="3"/>
  <c r="E721" i="3"/>
  <c r="E732" i="3"/>
  <c r="E742" i="3"/>
  <c r="E753" i="3"/>
  <c r="E764" i="3"/>
  <c r="E774" i="3"/>
  <c r="E785" i="3"/>
  <c r="E796" i="3"/>
  <c r="E806" i="3"/>
  <c r="E817" i="3"/>
  <c r="E828" i="3"/>
  <c r="E836" i="3"/>
  <c r="E844" i="3"/>
  <c r="E852" i="3"/>
  <c r="E860" i="3"/>
  <c r="E868" i="3"/>
  <c r="E876" i="3"/>
  <c r="E884" i="3"/>
  <c r="E892" i="3"/>
  <c r="E900" i="3"/>
  <c r="E268" i="3"/>
  <c r="E332" i="3"/>
  <c r="E393" i="3"/>
  <c r="E426" i="3"/>
  <c r="E438" i="3"/>
  <c r="E465" i="3"/>
  <c r="E490" i="3"/>
  <c r="E516" i="3"/>
  <c r="E541" i="3"/>
  <c r="E566" i="3"/>
  <c r="E593" i="3"/>
  <c r="E618" i="3"/>
  <c r="E644" i="3"/>
  <c r="E669" i="3"/>
  <c r="E702" i="3"/>
  <c r="E724" i="3"/>
  <c r="E745" i="3"/>
  <c r="E777" i="3"/>
  <c r="E798" i="3"/>
  <c r="E820" i="3"/>
  <c r="E838" i="3"/>
  <c r="E846" i="3"/>
  <c r="E862" i="3"/>
  <c r="E878" i="3"/>
  <c r="E886" i="3"/>
  <c r="E260" i="3"/>
  <c r="E324" i="3"/>
  <c r="E388" i="3"/>
  <c r="E412" i="3"/>
  <c r="E425" i="3"/>
  <c r="E437" i="3"/>
  <c r="E450" i="3"/>
  <c r="E462" i="3"/>
  <c r="E476" i="3"/>
  <c r="E489" i="3"/>
  <c r="E501" i="3"/>
  <c r="E514" i="3"/>
  <c r="E526" i="3"/>
  <c r="E540" i="3"/>
  <c r="E553" i="3"/>
  <c r="E565" i="3"/>
  <c r="E578" i="3"/>
  <c r="E590" i="3"/>
  <c r="E604" i="3"/>
  <c r="E617" i="3"/>
  <c r="E629" i="3"/>
  <c r="E642" i="3"/>
  <c r="E654" i="3"/>
  <c r="E668" i="3"/>
  <c r="E679" i="3"/>
  <c r="E690" i="3"/>
  <c r="E701" i="3"/>
  <c r="E711" i="3"/>
  <c r="E722" i="3"/>
  <c r="E733" i="3"/>
  <c r="E743" i="3"/>
  <c r="E754" i="3"/>
  <c r="E765" i="3"/>
  <c r="E775" i="3"/>
  <c r="E786" i="3"/>
  <c r="E797" i="3"/>
  <c r="E807" i="3"/>
  <c r="E818" i="3"/>
  <c r="E829" i="3"/>
  <c r="E837" i="3"/>
  <c r="E845" i="3"/>
  <c r="E853" i="3"/>
  <c r="E861" i="3"/>
  <c r="E869" i="3"/>
  <c r="E877" i="3"/>
  <c r="E885" i="3"/>
  <c r="E893" i="3"/>
  <c r="E901" i="3"/>
  <c r="E204" i="3"/>
  <c r="E413" i="3"/>
  <c r="E452" i="3"/>
  <c r="E477" i="3"/>
  <c r="E502" i="3"/>
  <c r="E529" i="3"/>
  <c r="E554" i="3"/>
  <c r="E580" i="3"/>
  <c r="E605" i="3"/>
  <c r="E630" i="3"/>
  <c r="E657" i="3"/>
  <c r="E681" i="3"/>
  <c r="E692" i="3"/>
  <c r="E713" i="3"/>
  <c r="E734" i="3"/>
  <c r="E756" i="3"/>
  <c r="E766" i="3"/>
  <c r="E788" i="3"/>
  <c r="E809" i="3"/>
  <c r="E830" i="3"/>
  <c r="E854" i="3"/>
  <c r="E870" i="3"/>
  <c r="E894" i="3"/>
  <c r="E340" i="3"/>
  <c r="E466" i="3"/>
  <c r="E517" i="3"/>
  <c r="E569" i="3"/>
  <c r="E620" i="3"/>
  <c r="E670" i="3"/>
  <c r="E705" i="3"/>
  <c r="E748" i="3"/>
  <c r="E790" i="3"/>
  <c r="E822" i="3"/>
  <c r="E847" i="3"/>
  <c r="E867" i="3"/>
  <c r="E888" i="3"/>
  <c r="E396" i="3"/>
  <c r="E468" i="3"/>
  <c r="E518" i="3"/>
  <c r="E570" i="3"/>
  <c r="E621" i="3"/>
  <c r="E673" i="3"/>
  <c r="E714" i="3"/>
  <c r="E757" i="3"/>
  <c r="E799" i="3"/>
  <c r="E826" i="3"/>
  <c r="E848" i="3"/>
  <c r="E871" i="3"/>
  <c r="E891" i="3"/>
  <c r="E414" i="3"/>
  <c r="E478" i="3"/>
  <c r="E530" i="3"/>
  <c r="E581" i="3"/>
  <c r="E633" i="3"/>
  <c r="E682" i="3"/>
  <c r="E716" i="3"/>
  <c r="E758" i="3"/>
  <c r="E801" i="3"/>
  <c r="E831" i="3"/>
  <c r="E851" i="3"/>
  <c r="E872" i="3"/>
  <c r="E895" i="3"/>
  <c r="E428" i="3"/>
  <c r="E481" i="3"/>
  <c r="E532" i="3"/>
  <c r="E582" i="3"/>
  <c r="E634" i="3"/>
  <c r="E684" i="3"/>
  <c r="E725" i="3"/>
  <c r="E767" i="3"/>
  <c r="E805" i="3"/>
  <c r="E832" i="3"/>
  <c r="E855" i="3"/>
  <c r="E875" i="3"/>
  <c r="E896" i="3"/>
  <c r="E506" i="3"/>
  <c r="E746" i="3"/>
  <c r="E843" i="3"/>
  <c r="E441" i="3"/>
  <c r="E492" i="3"/>
  <c r="E542" i="3"/>
  <c r="E594" i="3"/>
  <c r="E645" i="3"/>
  <c r="E693" i="3"/>
  <c r="E726" i="3"/>
  <c r="E769" i="3"/>
  <c r="E810" i="3"/>
  <c r="E835" i="3"/>
  <c r="E856" i="3"/>
  <c r="E879" i="3"/>
  <c r="E899" i="3"/>
  <c r="E646" i="3"/>
  <c r="E778" i="3"/>
  <c r="E839" i="3"/>
  <c r="E880" i="3"/>
  <c r="E453" i="3"/>
  <c r="E505" i="3"/>
  <c r="E606" i="3"/>
  <c r="E658" i="3"/>
  <c r="E698" i="3"/>
  <c r="E780" i="3"/>
  <c r="E815" i="3"/>
  <c r="E863" i="3"/>
  <c r="E276" i="3"/>
  <c r="E557" i="3"/>
  <c r="E660" i="3"/>
  <c r="E789" i="3"/>
  <c r="E864" i="3"/>
  <c r="E442" i="3"/>
  <c r="E493" i="3"/>
  <c r="E545" i="3"/>
  <c r="E596" i="3"/>
  <c r="E694" i="3"/>
  <c r="E735" i="3"/>
  <c r="E812" i="3"/>
  <c r="E859" i="3"/>
  <c r="E556" i="3"/>
  <c r="E737" i="3"/>
  <c r="E840" i="3"/>
  <c r="E883" i="3"/>
  <c r="E454" i="3"/>
  <c r="E609" i="3"/>
  <c r="E703" i="3"/>
  <c r="E821" i="3"/>
  <c r="E887" i="3"/>
  <c r="H635" i="3"/>
  <c r="B634" i="5" s="1"/>
  <c r="H643" i="3"/>
  <c r="B642" i="5" s="1"/>
  <c r="H651" i="3"/>
  <c r="B650" i="5" s="1"/>
  <c r="H659" i="3"/>
  <c r="B658" i="5" s="1"/>
  <c r="H667" i="3"/>
  <c r="B666" i="5" s="1"/>
  <c r="H675" i="3"/>
  <c r="B674" i="5" s="1"/>
  <c r="H683" i="3"/>
  <c r="B682" i="5" s="1"/>
  <c r="H691" i="3"/>
  <c r="B690" i="5" s="1"/>
  <c r="H699" i="3"/>
  <c r="B698" i="5" s="1"/>
  <c r="H707" i="3"/>
  <c r="B706" i="5" s="1"/>
  <c r="H715" i="3"/>
  <c r="B714" i="5" s="1"/>
  <c r="H723" i="3"/>
  <c r="B722" i="5" s="1"/>
  <c r="H731" i="3"/>
  <c r="B730" i="5" s="1"/>
  <c r="H739" i="3"/>
  <c r="B738" i="5" s="1"/>
  <c r="H747" i="3"/>
  <c r="B746" i="5" s="1"/>
  <c r="H755" i="3"/>
  <c r="B754" i="5" s="1"/>
  <c r="H629" i="3"/>
  <c r="B628" i="5" s="1"/>
  <c r="H637" i="3"/>
  <c r="B636" i="5" s="1"/>
  <c r="H645" i="3"/>
  <c r="B644" i="5" s="1"/>
  <c r="H653" i="3"/>
  <c r="B652" i="5" s="1"/>
  <c r="H661" i="3"/>
  <c r="B660" i="5" s="1"/>
  <c r="H669" i="3"/>
  <c r="B668" i="5" s="1"/>
  <c r="H677" i="3"/>
  <c r="B676" i="5" s="1"/>
  <c r="H685" i="3"/>
  <c r="B684" i="5" s="1"/>
  <c r="H693" i="3"/>
  <c r="B692" i="5" s="1"/>
  <c r="H701" i="3"/>
  <c r="B700" i="5" s="1"/>
  <c r="H709" i="3"/>
  <c r="B708" i="5" s="1"/>
  <c r="H717" i="3"/>
  <c r="B716" i="5" s="1"/>
  <c r="H725" i="3"/>
  <c r="B724" i="5" s="1"/>
  <c r="H733" i="3"/>
  <c r="B732" i="5" s="1"/>
  <c r="H741" i="3"/>
  <c r="B740" i="5" s="1"/>
  <c r="H749" i="3"/>
  <c r="B748" i="5" s="1"/>
  <c r="H757" i="3"/>
  <c r="B756" i="5" s="1"/>
  <c r="H765" i="3"/>
  <c r="B764" i="5" s="1"/>
  <c r="H773" i="3"/>
  <c r="B772" i="5" s="1"/>
  <c r="H631" i="3"/>
  <c r="B630" i="5" s="1"/>
  <c r="H639" i="3"/>
  <c r="B638" i="5" s="1"/>
  <c r="H647" i="3"/>
  <c r="B646" i="5" s="1"/>
  <c r="H655" i="3"/>
  <c r="B654" i="5" s="1"/>
  <c r="H663" i="3"/>
  <c r="B662" i="5" s="1"/>
  <c r="H671" i="3"/>
  <c r="B670" i="5" s="1"/>
  <c r="H679" i="3"/>
  <c r="B678" i="5" s="1"/>
  <c r="H687" i="3"/>
  <c r="B686" i="5" s="1"/>
  <c r="H695" i="3"/>
  <c r="B694" i="5" s="1"/>
  <c r="H703" i="3"/>
  <c r="B702" i="5" s="1"/>
  <c r="H711" i="3"/>
  <c r="B710" i="5" s="1"/>
  <c r="H719" i="3"/>
  <c r="B718" i="5" s="1"/>
  <c r="H727" i="3"/>
  <c r="B726" i="5" s="1"/>
  <c r="H735" i="3"/>
  <c r="B734" i="5" s="1"/>
  <c r="H743" i="3"/>
  <c r="B742" i="5" s="1"/>
  <c r="H751" i="3"/>
  <c r="B750" i="5" s="1"/>
  <c r="H759" i="3"/>
  <c r="B758" i="5" s="1"/>
  <c r="H767" i="3"/>
  <c r="B766" i="5" s="1"/>
  <c r="H638" i="3"/>
  <c r="B637" i="5" s="1"/>
  <c r="H650" i="3"/>
  <c r="B649" i="5" s="1"/>
  <c r="H664" i="3"/>
  <c r="B663" i="5" s="1"/>
  <c r="H676" i="3"/>
  <c r="B675" i="5" s="1"/>
  <c r="H689" i="3"/>
  <c r="B688" i="5" s="1"/>
  <c r="H702" i="3"/>
  <c r="B701" i="5" s="1"/>
  <c r="H714" i="3"/>
  <c r="B713" i="5" s="1"/>
  <c r="H728" i="3"/>
  <c r="B727" i="5" s="1"/>
  <c r="H740" i="3"/>
  <c r="B739" i="5" s="1"/>
  <c r="H753" i="3"/>
  <c r="B752" i="5" s="1"/>
  <c r="H764" i="3"/>
  <c r="B763" i="5" s="1"/>
  <c r="H775" i="3"/>
  <c r="B774" i="5" s="1"/>
  <c r="H783" i="3"/>
  <c r="B782" i="5" s="1"/>
  <c r="H791" i="3"/>
  <c r="B790" i="5" s="1"/>
  <c r="H799" i="3"/>
  <c r="B798" i="5" s="1"/>
  <c r="H807" i="3"/>
  <c r="B806" i="5" s="1"/>
  <c r="H815" i="3"/>
  <c r="B814" i="5" s="1"/>
  <c r="H823" i="3"/>
  <c r="B822" i="5" s="1"/>
  <c r="H831" i="3"/>
  <c r="B830" i="5" s="1"/>
  <c r="H839" i="3"/>
  <c r="B838" i="5" s="1"/>
  <c r="H847" i="3"/>
  <c r="B846" i="5" s="1"/>
  <c r="H855" i="3"/>
  <c r="B854" i="5" s="1"/>
  <c r="H863" i="3"/>
  <c r="B862" i="5" s="1"/>
  <c r="H871" i="3"/>
  <c r="B870" i="5" s="1"/>
  <c r="H879" i="3"/>
  <c r="B878" i="5" s="1"/>
  <c r="H887" i="3"/>
  <c r="B886" i="5" s="1"/>
  <c r="H895" i="3"/>
  <c r="B894" i="5" s="1"/>
  <c r="H641" i="3"/>
  <c r="B640" i="5" s="1"/>
  <c r="H654" i="3"/>
  <c r="B653" i="5" s="1"/>
  <c r="H666" i="3"/>
  <c r="B665" i="5" s="1"/>
  <c r="H680" i="3"/>
  <c r="B679" i="5" s="1"/>
  <c r="H692" i="3"/>
  <c r="B691" i="5" s="1"/>
  <c r="H705" i="3"/>
  <c r="B704" i="5" s="1"/>
  <c r="H718" i="3"/>
  <c r="B717" i="5" s="1"/>
  <c r="H730" i="3"/>
  <c r="B729" i="5" s="1"/>
  <c r="H744" i="3"/>
  <c r="B743" i="5" s="1"/>
  <c r="H756" i="3"/>
  <c r="B755" i="5" s="1"/>
  <c r="H768" i="3"/>
  <c r="B767" i="5" s="1"/>
  <c r="H777" i="3"/>
  <c r="B776" i="5" s="1"/>
  <c r="H785" i="3"/>
  <c r="B784" i="5" s="1"/>
  <c r="H793" i="3"/>
  <c r="B792" i="5" s="1"/>
  <c r="H801" i="3"/>
  <c r="B800" i="5" s="1"/>
  <c r="H809" i="3"/>
  <c r="B808" i="5" s="1"/>
  <c r="H817" i="3"/>
  <c r="B816" i="5" s="1"/>
  <c r="H825" i="3"/>
  <c r="B824" i="5" s="1"/>
  <c r="H833" i="3"/>
  <c r="B832" i="5" s="1"/>
  <c r="H841" i="3"/>
  <c r="B840" i="5" s="1"/>
  <c r="H849" i="3"/>
  <c r="B848" i="5" s="1"/>
  <c r="H857" i="3"/>
  <c r="B856" i="5" s="1"/>
  <c r="H865" i="3"/>
  <c r="B864" i="5" s="1"/>
  <c r="H873" i="3"/>
  <c r="B872" i="5" s="1"/>
  <c r="H881" i="3"/>
  <c r="B880" i="5" s="1"/>
  <c r="H889" i="3"/>
  <c r="B888" i="5" s="1"/>
  <c r="H897" i="3"/>
  <c r="B896" i="5" s="1"/>
  <c r="H632" i="3"/>
  <c r="B631" i="5" s="1"/>
  <c r="H644" i="3"/>
  <c r="B643" i="5" s="1"/>
  <c r="H657" i="3"/>
  <c r="B656" i="5" s="1"/>
  <c r="H670" i="3"/>
  <c r="B669" i="5" s="1"/>
  <c r="H682" i="3"/>
  <c r="B681" i="5" s="1"/>
  <c r="H696" i="3"/>
  <c r="B695" i="5" s="1"/>
  <c r="H708" i="3"/>
  <c r="B707" i="5" s="1"/>
  <c r="H721" i="3"/>
  <c r="B720" i="5" s="1"/>
  <c r="H734" i="3"/>
  <c r="B733" i="5" s="1"/>
  <c r="H746" i="3"/>
  <c r="B745" i="5" s="1"/>
  <c r="H760" i="3"/>
  <c r="B759" i="5" s="1"/>
  <c r="H770" i="3"/>
  <c r="B769" i="5" s="1"/>
  <c r="H779" i="3"/>
  <c r="B778" i="5" s="1"/>
  <c r="H787" i="3"/>
  <c r="B786" i="5" s="1"/>
  <c r="H795" i="3"/>
  <c r="B794" i="5" s="1"/>
  <c r="H803" i="3"/>
  <c r="B802" i="5" s="1"/>
  <c r="H811" i="3"/>
  <c r="B810" i="5" s="1"/>
  <c r="H819" i="3"/>
  <c r="B818" i="5" s="1"/>
  <c r="H827" i="3"/>
  <c r="B826" i="5" s="1"/>
  <c r="H835" i="3"/>
  <c r="B834" i="5" s="1"/>
  <c r="H843" i="3"/>
  <c r="B842" i="5" s="1"/>
  <c r="H851" i="3"/>
  <c r="B850" i="5" s="1"/>
  <c r="H859" i="3"/>
  <c r="B858" i="5" s="1"/>
  <c r="H867" i="3"/>
  <c r="B866" i="5" s="1"/>
  <c r="H875" i="3"/>
  <c r="B874" i="5" s="1"/>
  <c r="H883" i="3"/>
  <c r="B882" i="5" s="1"/>
  <c r="H891" i="3"/>
  <c r="B890" i="5" s="1"/>
  <c r="H899" i="3"/>
  <c r="B898" i="5" s="1"/>
  <c r="H634" i="3"/>
  <c r="B633" i="5" s="1"/>
  <c r="H656" i="3"/>
  <c r="B655" i="5" s="1"/>
  <c r="H674" i="3"/>
  <c r="B673" i="5" s="1"/>
  <c r="H697" i="3"/>
  <c r="B696" i="5" s="1"/>
  <c r="H716" i="3"/>
  <c r="B715" i="5" s="1"/>
  <c r="H737" i="3"/>
  <c r="B736" i="5" s="1"/>
  <c r="H758" i="3"/>
  <c r="B757" i="5" s="1"/>
  <c r="H774" i="3"/>
  <c r="B773" i="5" s="1"/>
  <c r="H788" i="3"/>
  <c r="B787" i="5" s="1"/>
  <c r="H800" i="3"/>
  <c r="B799" i="5" s="1"/>
  <c r="H813" i="3"/>
  <c r="B812" i="5" s="1"/>
  <c r="H826" i="3"/>
  <c r="B825" i="5" s="1"/>
  <c r="H838" i="3"/>
  <c r="B837" i="5" s="1"/>
  <c r="H852" i="3"/>
  <c r="B851" i="5" s="1"/>
  <c r="H864" i="3"/>
  <c r="B863" i="5" s="1"/>
  <c r="H877" i="3"/>
  <c r="B876" i="5" s="1"/>
  <c r="H890" i="3"/>
  <c r="B889" i="5" s="1"/>
  <c r="H4" i="3"/>
  <c r="B3" i="5" s="1"/>
  <c r="H640" i="3"/>
  <c r="B639" i="5" s="1"/>
  <c r="H660" i="3"/>
  <c r="B659" i="5" s="1"/>
  <c r="H681" i="3"/>
  <c r="B680" i="5" s="1"/>
  <c r="H700" i="3"/>
  <c r="B699" i="5" s="1"/>
  <c r="H722" i="3"/>
  <c r="B721" i="5" s="1"/>
  <c r="H742" i="3"/>
  <c r="B741" i="5" s="1"/>
  <c r="H762" i="3"/>
  <c r="B761" i="5" s="1"/>
  <c r="H778" i="3"/>
  <c r="B777" i="5" s="1"/>
  <c r="H790" i="3"/>
  <c r="B789" i="5" s="1"/>
  <c r="H804" i="3"/>
  <c r="B803" i="5" s="1"/>
  <c r="H816" i="3"/>
  <c r="B815" i="5" s="1"/>
  <c r="H829" i="3"/>
  <c r="B828" i="5" s="1"/>
  <c r="H842" i="3"/>
  <c r="B841" i="5" s="1"/>
  <c r="H854" i="3"/>
  <c r="B853" i="5" s="1"/>
  <c r="H868" i="3"/>
  <c r="B867" i="5" s="1"/>
  <c r="H880" i="3"/>
  <c r="B879" i="5" s="1"/>
  <c r="H893" i="3"/>
  <c r="B892" i="5" s="1"/>
  <c r="H646" i="3"/>
  <c r="B645" i="5" s="1"/>
  <c r="H665" i="3"/>
  <c r="B664" i="5" s="1"/>
  <c r="H686" i="3"/>
  <c r="B685" i="5" s="1"/>
  <c r="H706" i="3"/>
  <c r="B705" i="5" s="1"/>
  <c r="H726" i="3"/>
  <c r="B725" i="5" s="1"/>
  <c r="H748" i="3"/>
  <c r="B747" i="5" s="1"/>
  <c r="H658" i="3"/>
  <c r="B657" i="5" s="1"/>
  <c r="H690" i="3"/>
  <c r="B689" i="5" s="1"/>
  <c r="H724" i="3"/>
  <c r="B723" i="5" s="1"/>
  <c r="H754" i="3"/>
  <c r="B753" i="5" s="1"/>
  <c r="H780" i="3"/>
  <c r="B779" i="5" s="1"/>
  <c r="H796" i="3"/>
  <c r="B795" i="5" s="1"/>
  <c r="H812" i="3"/>
  <c r="B811" i="5" s="1"/>
  <c r="H830" i="3"/>
  <c r="B829" i="5" s="1"/>
  <c r="H846" i="3"/>
  <c r="B845" i="5" s="1"/>
  <c r="H862" i="3"/>
  <c r="B861" i="5" s="1"/>
  <c r="H882" i="3"/>
  <c r="B881" i="5" s="1"/>
  <c r="H898" i="3"/>
  <c r="B897" i="5" s="1"/>
  <c r="Q634" i="3"/>
  <c r="C633" i="5" s="1"/>
  <c r="Q642" i="3"/>
  <c r="C641" i="5" s="1"/>
  <c r="Q650" i="3"/>
  <c r="C649" i="5" s="1"/>
  <c r="Q658" i="3"/>
  <c r="C657" i="5" s="1"/>
  <c r="Q666" i="3"/>
  <c r="C665" i="5" s="1"/>
  <c r="Q674" i="3"/>
  <c r="C673" i="5" s="1"/>
  <c r="Q682" i="3"/>
  <c r="C681" i="5" s="1"/>
  <c r="Q690" i="3"/>
  <c r="C689" i="5" s="1"/>
  <c r="Q698" i="3"/>
  <c r="C697" i="5" s="1"/>
  <c r="Q706" i="3"/>
  <c r="C705" i="5" s="1"/>
  <c r="Q714" i="3"/>
  <c r="C713" i="5" s="1"/>
  <c r="Q722" i="3"/>
  <c r="C721" i="5" s="1"/>
  <c r="Q730" i="3"/>
  <c r="C729" i="5" s="1"/>
  <c r="Q738" i="3"/>
  <c r="C737" i="5" s="1"/>
  <c r="Q746" i="3"/>
  <c r="C745" i="5" s="1"/>
  <c r="Q754" i="3"/>
  <c r="C753" i="5" s="1"/>
  <c r="Q762" i="3"/>
  <c r="C761" i="5" s="1"/>
  <c r="Q770" i="3"/>
  <c r="C769" i="5" s="1"/>
  <c r="Q778" i="3"/>
  <c r="C777" i="5" s="1"/>
  <c r="Q786" i="3"/>
  <c r="C785" i="5" s="1"/>
  <c r="Q794" i="3"/>
  <c r="C793" i="5" s="1"/>
  <c r="Q802" i="3"/>
  <c r="C801" i="5" s="1"/>
  <c r="Q810" i="3"/>
  <c r="C809" i="5" s="1"/>
  <c r="Q818" i="3"/>
  <c r="C817" i="5" s="1"/>
  <c r="Q826" i="3"/>
  <c r="C825" i="5" s="1"/>
  <c r="Q834" i="3"/>
  <c r="C833" i="5" s="1"/>
  <c r="Q842" i="3"/>
  <c r="C841" i="5" s="1"/>
  <c r="Q850" i="3"/>
  <c r="C849" i="5" s="1"/>
  <c r="Q858" i="3"/>
  <c r="C857" i="5" s="1"/>
  <c r="Q866" i="3"/>
  <c r="C865" i="5" s="1"/>
  <c r="Q874" i="3"/>
  <c r="C873" i="5" s="1"/>
  <c r="Q882" i="3"/>
  <c r="C881" i="5" s="1"/>
  <c r="Q890" i="3"/>
  <c r="C889" i="5" s="1"/>
  <c r="Q898" i="3"/>
  <c r="C897" i="5" s="1"/>
  <c r="H630" i="3"/>
  <c r="B629" i="5" s="1"/>
  <c r="H662" i="3"/>
  <c r="B661" i="5" s="1"/>
  <c r="H694" i="3"/>
  <c r="B693" i="5" s="1"/>
  <c r="H729" i="3"/>
  <c r="B728" i="5" s="1"/>
  <c r="H761" i="3"/>
  <c r="B760" i="5" s="1"/>
  <c r="H781" i="3"/>
  <c r="B780" i="5" s="1"/>
  <c r="H797" i="3"/>
  <c r="B796" i="5" s="1"/>
  <c r="H814" i="3"/>
  <c r="B813" i="5" s="1"/>
  <c r="H832" i="3"/>
  <c r="B831" i="5" s="1"/>
  <c r="H848" i="3"/>
  <c r="B847" i="5" s="1"/>
  <c r="H866" i="3"/>
  <c r="B865" i="5" s="1"/>
  <c r="H884" i="3"/>
  <c r="B883" i="5" s="1"/>
  <c r="H900" i="3"/>
  <c r="B899" i="5" s="1"/>
  <c r="H633" i="3"/>
  <c r="B632" i="5" s="1"/>
  <c r="H668" i="3"/>
  <c r="B667" i="5" s="1"/>
  <c r="H698" i="3"/>
  <c r="B697" i="5" s="1"/>
  <c r="H732" i="3"/>
  <c r="B731" i="5" s="1"/>
  <c r="H763" i="3"/>
  <c r="B762" i="5" s="1"/>
  <c r="H782" i="3"/>
  <c r="B781" i="5" s="1"/>
  <c r="H798" i="3"/>
  <c r="B797" i="5" s="1"/>
  <c r="H818" i="3"/>
  <c r="B817" i="5" s="1"/>
  <c r="H834" i="3"/>
  <c r="B833" i="5" s="1"/>
  <c r="H850" i="3"/>
  <c r="B849" i="5" s="1"/>
  <c r="H869" i="3"/>
  <c r="B868" i="5" s="1"/>
  <c r="H885" i="3"/>
  <c r="B884" i="5" s="1"/>
  <c r="H901" i="3"/>
  <c r="B900" i="5" s="1"/>
  <c r="Q636" i="3"/>
  <c r="C635" i="5" s="1"/>
  <c r="Q644" i="3"/>
  <c r="C643" i="5" s="1"/>
  <c r="Q652" i="3"/>
  <c r="C651" i="5" s="1"/>
  <c r="Q660" i="3"/>
  <c r="C659" i="5" s="1"/>
  <c r="Q668" i="3"/>
  <c r="C667" i="5" s="1"/>
  <c r="Q676" i="3"/>
  <c r="C675" i="5" s="1"/>
  <c r="Q684" i="3"/>
  <c r="C683" i="5" s="1"/>
  <c r="Q692" i="3"/>
  <c r="C691" i="5" s="1"/>
  <c r="Q700" i="3"/>
  <c r="C699" i="5" s="1"/>
  <c r="Q708" i="3"/>
  <c r="C707" i="5" s="1"/>
  <c r="Q716" i="3"/>
  <c r="C715" i="5" s="1"/>
  <c r="Q724" i="3"/>
  <c r="C723" i="5" s="1"/>
  <c r="Q732" i="3"/>
  <c r="C731" i="5" s="1"/>
  <c r="Q740" i="3"/>
  <c r="C739" i="5" s="1"/>
  <c r="Q748" i="3"/>
  <c r="C747" i="5" s="1"/>
  <c r="Q756" i="3"/>
  <c r="C755" i="5" s="1"/>
  <c r="Q764" i="3"/>
  <c r="C763" i="5" s="1"/>
  <c r="Q772" i="3"/>
  <c r="C771" i="5" s="1"/>
  <c r="Q780" i="3"/>
  <c r="C779" i="5" s="1"/>
  <c r="Q788" i="3"/>
  <c r="C787" i="5" s="1"/>
  <c r="Q796" i="3"/>
  <c r="C795" i="5" s="1"/>
  <c r="Q804" i="3"/>
  <c r="C803" i="5" s="1"/>
  <c r="Q812" i="3"/>
  <c r="C811" i="5" s="1"/>
  <c r="Q820" i="3"/>
  <c r="C819" i="5" s="1"/>
  <c r="Q828" i="3"/>
  <c r="C827" i="5" s="1"/>
  <c r="Q836" i="3"/>
  <c r="C835" i="5" s="1"/>
  <c r="Q844" i="3"/>
  <c r="C843" i="5" s="1"/>
  <c r="Q852" i="3"/>
  <c r="C851" i="5" s="1"/>
  <c r="Q860" i="3"/>
  <c r="C859" i="5" s="1"/>
  <c r="Q868" i="3"/>
  <c r="C867" i="5" s="1"/>
  <c r="Q876" i="3"/>
  <c r="C875" i="5" s="1"/>
  <c r="Q884" i="3"/>
  <c r="C883" i="5" s="1"/>
  <c r="Q892" i="3"/>
  <c r="C891" i="5" s="1"/>
  <c r="Q900" i="3"/>
  <c r="C899" i="5" s="1"/>
  <c r="H856" i="3"/>
  <c r="B855" i="5" s="1"/>
  <c r="Q638" i="3"/>
  <c r="C637" i="5" s="1"/>
  <c r="Q670" i="3"/>
  <c r="C669" i="5" s="1"/>
  <c r="Q694" i="3"/>
  <c r="C693" i="5" s="1"/>
  <c r="Q734" i="3"/>
  <c r="C733" i="5" s="1"/>
  <c r="Q766" i="3"/>
  <c r="C765" i="5" s="1"/>
  <c r="H636" i="3"/>
  <c r="B635" i="5" s="1"/>
  <c r="H672" i="3"/>
  <c r="B671" i="5" s="1"/>
  <c r="H704" i="3"/>
  <c r="B703" i="5" s="1"/>
  <c r="H736" i="3"/>
  <c r="B735" i="5" s="1"/>
  <c r="H766" i="3"/>
  <c r="B765" i="5" s="1"/>
  <c r="H784" i="3"/>
  <c r="B783" i="5" s="1"/>
  <c r="H802" i="3"/>
  <c r="B801" i="5" s="1"/>
  <c r="H820" i="3"/>
  <c r="B819" i="5" s="1"/>
  <c r="H836" i="3"/>
  <c r="B835" i="5" s="1"/>
  <c r="H853" i="3"/>
  <c r="B852" i="5" s="1"/>
  <c r="H870" i="3"/>
  <c r="B869" i="5" s="1"/>
  <c r="H886" i="3"/>
  <c r="B885" i="5" s="1"/>
  <c r="Q629" i="3"/>
  <c r="C628" i="5" s="1"/>
  <c r="Q637" i="3"/>
  <c r="C636" i="5" s="1"/>
  <c r="Q645" i="3"/>
  <c r="C644" i="5" s="1"/>
  <c r="Q653" i="3"/>
  <c r="C652" i="5" s="1"/>
  <c r="Q661" i="3"/>
  <c r="C660" i="5" s="1"/>
  <c r="Q669" i="3"/>
  <c r="C668" i="5" s="1"/>
  <c r="Q677" i="3"/>
  <c r="C676" i="5" s="1"/>
  <c r="Q685" i="3"/>
  <c r="C684" i="5" s="1"/>
  <c r="Q693" i="3"/>
  <c r="C692" i="5" s="1"/>
  <c r="Q701" i="3"/>
  <c r="C700" i="5" s="1"/>
  <c r="Q709" i="3"/>
  <c r="C708" i="5" s="1"/>
  <c r="Q717" i="3"/>
  <c r="C716" i="5" s="1"/>
  <c r="Q725" i="3"/>
  <c r="C724" i="5" s="1"/>
  <c r="Q733" i="3"/>
  <c r="C732" i="5" s="1"/>
  <c r="Q741" i="3"/>
  <c r="C740" i="5" s="1"/>
  <c r="Q749" i="3"/>
  <c r="C748" i="5" s="1"/>
  <c r="Q757" i="3"/>
  <c r="C756" i="5" s="1"/>
  <c r="Q765" i="3"/>
  <c r="C764" i="5" s="1"/>
  <c r="Q773" i="3"/>
  <c r="C772" i="5" s="1"/>
  <c r="Q781" i="3"/>
  <c r="C780" i="5" s="1"/>
  <c r="Q789" i="3"/>
  <c r="C788" i="5" s="1"/>
  <c r="Q797" i="3"/>
  <c r="C796" i="5" s="1"/>
  <c r="Q805" i="3"/>
  <c r="C804" i="5" s="1"/>
  <c r="Q813" i="3"/>
  <c r="C812" i="5" s="1"/>
  <c r="Q821" i="3"/>
  <c r="C820" i="5" s="1"/>
  <c r="Q829" i="3"/>
  <c r="C828" i="5" s="1"/>
  <c r="Q837" i="3"/>
  <c r="C836" i="5" s="1"/>
  <c r="Q845" i="3"/>
  <c r="C844" i="5" s="1"/>
  <c r="Q853" i="3"/>
  <c r="C852" i="5" s="1"/>
  <c r="Q861" i="3"/>
  <c r="C860" i="5" s="1"/>
  <c r="Q869" i="3"/>
  <c r="C868" i="5" s="1"/>
  <c r="Q877" i="3"/>
  <c r="C876" i="5" s="1"/>
  <c r="Q885" i="3"/>
  <c r="C884" i="5" s="1"/>
  <c r="Q893" i="3"/>
  <c r="C892" i="5" s="1"/>
  <c r="Q901" i="3"/>
  <c r="C900" i="5" s="1"/>
  <c r="H821" i="3"/>
  <c r="B820" i="5" s="1"/>
  <c r="Q630" i="3"/>
  <c r="C629" i="5" s="1"/>
  <c r="Q654" i="3"/>
  <c r="C653" i="5" s="1"/>
  <c r="Q662" i="3"/>
  <c r="C661" i="5" s="1"/>
  <c r="Q686" i="3"/>
  <c r="C685" i="5" s="1"/>
  <c r="Q702" i="3"/>
  <c r="C701" i="5" s="1"/>
  <c r="Q718" i="3"/>
  <c r="C717" i="5" s="1"/>
  <c r="Q742" i="3"/>
  <c r="C741" i="5" s="1"/>
  <c r="Q758" i="3"/>
  <c r="C757" i="5" s="1"/>
  <c r="Q774" i="3"/>
  <c r="C773" i="5" s="1"/>
  <c r="Q790" i="3"/>
  <c r="C789" i="5" s="1"/>
  <c r="H642" i="3"/>
  <c r="B641" i="5" s="1"/>
  <c r="H673" i="3"/>
  <c r="B672" i="5" s="1"/>
  <c r="H710" i="3"/>
  <c r="B709" i="5" s="1"/>
  <c r="H738" i="3"/>
  <c r="B737" i="5" s="1"/>
  <c r="H769" i="3"/>
  <c r="B768" i="5" s="1"/>
  <c r="H786" i="3"/>
  <c r="B785" i="5" s="1"/>
  <c r="H805" i="3"/>
  <c r="B804" i="5" s="1"/>
  <c r="H837" i="3"/>
  <c r="B836" i="5" s="1"/>
  <c r="H872" i="3"/>
  <c r="B871" i="5" s="1"/>
  <c r="H888" i="3"/>
  <c r="B887" i="5" s="1"/>
  <c r="Q646" i="3"/>
  <c r="C645" i="5" s="1"/>
  <c r="Q678" i="3"/>
  <c r="C677" i="5" s="1"/>
  <c r="Q710" i="3"/>
  <c r="C709" i="5" s="1"/>
  <c r="Q726" i="3"/>
  <c r="C725" i="5" s="1"/>
  <c r="Q750" i="3"/>
  <c r="C749" i="5" s="1"/>
  <c r="Q782" i="3"/>
  <c r="C781" i="5" s="1"/>
  <c r="H648" i="3"/>
  <c r="B647" i="5" s="1"/>
  <c r="H678" i="3"/>
  <c r="B677" i="5" s="1"/>
  <c r="H712" i="3"/>
  <c r="B711" i="5" s="1"/>
  <c r="H745" i="3"/>
  <c r="B744" i="5" s="1"/>
  <c r="H771" i="3"/>
  <c r="B770" i="5" s="1"/>
  <c r="H789" i="3"/>
  <c r="B788" i="5" s="1"/>
  <c r="H806" i="3"/>
  <c r="B805" i="5" s="1"/>
  <c r="H822" i="3"/>
  <c r="B821" i="5" s="1"/>
  <c r="H840" i="3"/>
  <c r="B839" i="5" s="1"/>
  <c r="H858" i="3"/>
  <c r="B857" i="5" s="1"/>
  <c r="H874" i="3"/>
  <c r="B873" i="5" s="1"/>
  <c r="H892" i="3"/>
  <c r="B891" i="5" s="1"/>
  <c r="H752" i="3"/>
  <c r="B751" i="5" s="1"/>
  <c r="H828" i="3"/>
  <c r="B827" i="5" s="1"/>
  <c r="H896" i="3"/>
  <c r="B895" i="5" s="1"/>
  <c r="Q631" i="3"/>
  <c r="C630" i="5" s="1"/>
  <c r="Q647" i="3"/>
  <c r="C646" i="5" s="1"/>
  <c r="Q663" i="3"/>
  <c r="C662" i="5" s="1"/>
  <c r="Q679" i="3"/>
  <c r="C678" i="5" s="1"/>
  <c r="Q695" i="3"/>
  <c r="C694" i="5" s="1"/>
  <c r="Q711" i="3"/>
  <c r="C710" i="5" s="1"/>
  <c r="Q727" i="3"/>
  <c r="C726" i="5" s="1"/>
  <c r="Q743" i="3"/>
  <c r="C742" i="5" s="1"/>
  <c r="Q759" i="3"/>
  <c r="C758" i="5" s="1"/>
  <c r="Q775" i="3"/>
  <c r="C774" i="5" s="1"/>
  <c r="Q791" i="3"/>
  <c r="C790" i="5" s="1"/>
  <c r="Q803" i="3"/>
  <c r="C802" i="5" s="1"/>
  <c r="Q816" i="3"/>
  <c r="C815" i="5" s="1"/>
  <c r="Q830" i="3"/>
  <c r="C829" i="5" s="1"/>
  <c r="Q841" i="3"/>
  <c r="C840" i="5" s="1"/>
  <c r="Q855" i="3"/>
  <c r="C854" i="5" s="1"/>
  <c r="Q867" i="3"/>
  <c r="C866" i="5" s="1"/>
  <c r="Q880" i="3"/>
  <c r="C879" i="5" s="1"/>
  <c r="Q894" i="3"/>
  <c r="C893" i="5" s="1"/>
  <c r="H649" i="3"/>
  <c r="B648" i="5" s="1"/>
  <c r="H772" i="3"/>
  <c r="B771" i="5" s="1"/>
  <c r="H844" i="3"/>
  <c r="B843" i="5" s="1"/>
  <c r="Q648" i="3"/>
  <c r="C647" i="5" s="1"/>
  <c r="Q680" i="3"/>
  <c r="C679" i="5" s="1"/>
  <c r="Q712" i="3"/>
  <c r="C711" i="5" s="1"/>
  <c r="Q744" i="3"/>
  <c r="C743" i="5" s="1"/>
  <c r="Q776" i="3"/>
  <c r="C775" i="5" s="1"/>
  <c r="Q806" i="3"/>
  <c r="C805" i="5" s="1"/>
  <c r="Q831" i="3"/>
  <c r="C830" i="5" s="1"/>
  <c r="Q856" i="3"/>
  <c r="C855" i="5" s="1"/>
  <c r="Q881" i="3"/>
  <c r="C880" i="5" s="1"/>
  <c r="H845" i="3"/>
  <c r="B844" i="5" s="1"/>
  <c r="Q649" i="3"/>
  <c r="C648" i="5" s="1"/>
  <c r="Q681" i="3"/>
  <c r="C680" i="5" s="1"/>
  <c r="Q729" i="3"/>
  <c r="C728" i="5" s="1"/>
  <c r="Q761" i="3"/>
  <c r="C760" i="5" s="1"/>
  <c r="Q793" i="3"/>
  <c r="C792" i="5" s="1"/>
  <c r="Q819" i="3"/>
  <c r="C818" i="5" s="1"/>
  <c r="Q857" i="3"/>
  <c r="C856" i="5" s="1"/>
  <c r="Q883" i="3"/>
  <c r="C882" i="5" s="1"/>
  <c r="Q635" i="3"/>
  <c r="C634" i="5" s="1"/>
  <c r="Q683" i="3"/>
  <c r="C682" i="5" s="1"/>
  <c r="Q763" i="3"/>
  <c r="C762" i="5" s="1"/>
  <c r="Q795" i="3"/>
  <c r="C794" i="5" s="1"/>
  <c r="Q847" i="3"/>
  <c r="C846" i="5" s="1"/>
  <c r="Q872" i="3"/>
  <c r="C871" i="5" s="1"/>
  <c r="Q809" i="3"/>
  <c r="C808" i="5" s="1"/>
  <c r="Q899" i="3"/>
  <c r="C898" i="5" s="1"/>
  <c r="Q768" i="3"/>
  <c r="C767" i="5" s="1"/>
  <c r="Q838" i="3"/>
  <c r="C837" i="5" s="1"/>
  <c r="H894" i="3"/>
  <c r="B893" i="5" s="1"/>
  <c r="Q739" i="3"/>
  <c r="C738" i="5" s="1"/>
  <c r="Q632" i="3"/>
  <c r="C631" i="5" s="1"/>
  <c r="Q664" i="3"/>
  <c r="C663" i="5" s="1"/>
  <c r="Q696" i="3"/>
  <c r="C695" i="5" s="1"/>
  <c r="Q728" i="3"/>
  <c r="C727" i="5" s="1"/>
  <c r="Q760" i="3"/>
  <c r="C759" i="5" s="1"/>
  <c r="Q792" i="3"/>
  <c r="C791" i="5" s="1"/>
  <c r="Q817" i="3"/>
  <c r="C816" i="5" s="1"/>
  <c r="Q843" i="3"/>
  <c r="C842" i="5" s="1"/>
  <c r="Q870" i="3"/>
  <c r="C869" i="5" s="1"/>
  <c r="Q895" i="3"/>
  <c r="C894" i="5" s="1"/>
  <c r="Q633" i="3"/>
  <c r="C632" i="5" s="1"/>
  <c r="Q665" i="3"/>
  <c r="C664" i="5" s="1"/>
  <c r="Q713" i="3"/>
  <c r="C712" i="5" s="1"/>
  <c r="Q745" i="3"/>
  <c r="C744" i="5" s="1"/>
  <c r="Q777" i="3"/>
  <c r="C776" i="5" s="1"/>
  <c r="Q807" i="3"/>
  <c r="C806" i="5" s="1"/>
  <c r="Q846" i="3"/>
  <c r="C845" i="5" s="1"/>
  <c r="Q871" i="3"/>
  <c r="C870" i="5" s="1"/>
  <c r="Q896" i="3"/>
  <c r="C895" i="5" s="1"/>
  <c r="Q651" i="3"/>
  <c r="C650" i="5" s="1"/>
  <c r="Q699" i="3"/>
  <c r="C698" i="5" s="1"/>
  <c r="Q747" i="3"/>
  <c r="C746" i="5" s="1"/>
  <c r="Q779" i="3"/>
  <c r="C778" i="5" s="1"/>
  <c r="Q833" i="3"/>
  <c r="C832" i="5" s="1"/>
  <c r="Q859" i="3"/>
  <c r="C858" i="5" s="1"/>
  <c r="Q783" i="3"/>
  <c r="C782" i="5" s="1"/>
  <c r="Q887" i="3"/>
  <c r="C886" i="5" s="1"/>
  <c r="Q720" i="3"/>
  <c r="C719" i="5" s="1"/>
  <c r="Q875" i="3"/>
  <c r="C874" i="5" s="1"/>
  <c r="Q889" i="3"/>
  <c r="C888" i="5" s="1"/>
  <c r="Q771" i="3"/>
  <c r="C770" i="5" s="1"/>
  <c r="H652" i="3"/>
  <c r="B651" i="5" s="1"/>
  <c r="H776" i="3"/>
  <c r="B775" i="5" s="1"/>
  <c r="Q697" i="3"/>
  <c r="C696" i="5" s="1"/>
  <c r="Q832" i="3"/>
  <c r="C831" i="5" s="1"/>
  <c r="Q715" i="3"/>
  <c r="C714" i="5" s="1"/>
  <c r="Q822" i="3"/>
  <c r="C821" i="5" s="1"/>
  <c r="Q897" i="3"/>
  <c r="C896" i="5" s="1"/>
  <c r="Q703" i="3"/>
  <c r="C702" i="5" s="1"/>
  <c r="Q751" i="3"/>
  <c r="C750" i="5" s="1"/>
  <c r="Q798" i="3"/>
  <c r="C797" i="5" s="1"/>
  <c r="Q848" i="3"/>
  <c r="C847" i="5" s="1"/>
  <c r="Q873" i="3"/>
  <c r="C872" i="5" s="1"/>
  <c r="Q704" i="3"/>
  <c r="C703" i="5" s="1"/>
  <c r="Q675" i="3"/>
  <c r="C674" i="5" s="1"/>
  <c r="Q891" i="3"/>
  <c r="C890" i="5" s="1"/>
  <c r="H684" i="3"/>
  <c r="B683" i="5" s="1"/>
  <c r="H792" i="3"/>
  <c r="B791" i="5" s="1"/>
  <c r="H860" i="3"/>
  <c r="B859" i="5" s="1"/>
  <c r="Q667" i="3"/>
  <c r="C666" i="5" s="1"/>
  <c r="Q731" i="3"/>
  <c r="C730" i="5" s="1"/>
  <c r="Q808" i="3"/>
  <c r="C807" i="5" s="1"/>
  <c r="Q886" i="3"/>
  <c r="C885" i="5" s="1"/>
  <c r="Q639" i="3"/>
  <c r="C638" i="5" s="1"/>
  <c r="Q835" i="3"/>
  <c r="C834" i="5" s="1"/>
  <c r="Q799" i="3"/>
  <c r="C798" i="5" s="1"/>
  <c r="Q888" i="3"/>
  <c r="C887" i="5" s="1"/>
  <c r="Q851" i="3"/>
  <c r="C850" i="5" s="1"/>
  <c r="H824" i="3"/>
  <c r="B823" i="5" s="1"/>
  <c r="Q723" i="3"/>
  <c r="C722" i="5" s="1"/>
  <c r="Q879" i="3"/>
  <c r="C878" i="5" s="1"/>
  <c r="H688" i="3"/>
  <c r="B687" i="5" s="1"/>
  <c r="H794" i="3"/>
  <c r="B793" i="5" s="1"/>
  <c r="H861" i="3"/>
  <c r="B860" i="5" s="1"/>
  <c r="Q655" i="3"/>
  <c r="C654" i="5" s="1"/>
  <c r="Q671" i="3"/>
  <c r="C670" i="5" s="1"/>
  <c r="Q687" i="3"/>
  <c r="C686" i="5" s="1"/>
  <c r="Q719" i="3"/>
  <c r="C718" i="5" s="1"/>
  <c r="Q735" i="3"/>
  <c r="C734" i="5" s="1"/>
  <c r="Q767" i="3"/>
  <c r="C766" i="5" s="1"/>
  <c r="Q823" i="3"/>
  <c r="C822" i="5" s="1"/>
  <c r="Q862" i="3"/>
  <c r="C861" i="5" s="1"/>
  <c r="Q736" i="3"/>
  <c r="C735" i="5" s="1"/>
  <c r="Q863" i="3"/>
  <c r="C862" i="5" s="1"/>
  <c r="Q643" i="3"/>
  <c r="C642" i="5" s="1"/>
  <c r="Q707" i="3"/>
  <c r="C706" i="5" s="1"/>
  <c r="Q755" i="3"/>
  <c r="C754" i="5" s="1"/>
  <c r="Q801" i="3"/>
  <c r="C800" i="5" s="1"/>
  <c r="Q827" i="3"/>
  <c r="C826" i="5" s="1"/>
  <c r="Q854" i="3"/>
  <c r="C853" i="5" s="1"/>
  <c r="H713" i="3"/>
  <c r="B712" i="5" s="1"/>
  <c r="H808" i="3"/>
  <c r="B807" i="5" s="1"/>
  <c r="H876" i="3"/>
  <c r="B875" i="5" s="1"/>
  <c r="Q640" i="3"/>
  <c r="C639" i="5" s="1"/>
  <c r="Q656" i="3"/>
  <c r="C655" i="5" s="1"/>
  <c r="Q672" i="3"/>
  <c r="C671" i="5" s="1"/>
  <c r="Q688" i="3"/>
  <c r="C687" i="5" s="1"/>
  <c r="Q752" i="3"/>
  <c r="C751" i="5" s="1"/>
  <c r="Q784" i="3"/>
  <c r="C783" i="5" s="1"/>
  <c r="Q811" i="3"/>
  <c r="C810" i="5" s="1"/>
  <c r="Q824" i="3"/>
  <c r="C823" i="5" s="1"/>
  <c r="Q849" i="3"/>
  <c r="C848" i="5" s="1"/>
  <c r="Q864" i="3"/>
  <c r="C863" i="5" s="1"/>
  <c r="Q691" i="3"/>
  <c r="C690" i="5" s="1"/>
  <c r="Q787" i="3"/>
  <c r="C786" i="5" s="1"/>
  <c r="Q840" i="3"/>
  <c r="C839" i="5" s="1"/>
  <c r="Q865" i="3"/>
  <c r="C864" i="5" s="1"/>
  <c r="H720" i="3"/>
  <c r="B719" i="5" s="1"/>
  <c r="H810" i="3"/>
  <c r="B809" i="5" s="1"/>
  <c r="H878" i="3"/>
  <c r="B877" i="5" s="1"/>
  <c r="Q641" i="3"/>
  <c r="C640" i="5" s="1"/>
  <c r="Q657" i="3"/>
  <c r="C656" i="5" s="1"/>
  <c r="Q673" i="3"/>
  <c r="C672" i="5" s="1"/>
  <c r="Q689" i="3"/>
  <c r="C688" i="5" s="1"/>
  <c r="Q705" i="3"/>
  <c r="C704" i="5" s="1"/>
  <c r="Q721" i="3"/>
  <c r="C720" i="5" s="1"/>
  <c r="Q737" i="3"/>
  <c r="C736" i="5" s="1"/>
  <c r="Q753" i="3"/>
  <c r="C752" i="5" s="1"/>
  <c r="Q769" i="3"/>
  <c r="C768" i="5" s="1"/>
  <c r="Q785" i="3"/>
  <c r="C784" i="5" s="1"/>
  <c r="Q800" i="3"/>
  <c r="C799" i="5" s="1"/>
  <c r="Q814" i="3"/>
  <c r="C813" i="5" s="1"/>
  <c r="Q825" i="3"/>
  <c r="C824" i="5" s="1"/>
  <c r="Q839" i="3"/>
  <c r="C838" i="5" s="1"/>
  <c r="Q878" i="3"/>
  <c r="C877" i="5" s="1"/>
  <c r="H750" i="3"/>
  <c r="B749" i="5" s="1"/>
  <c r="Q659" i="3"/>
  <c r="C658" i="5" s="1"/>
  <c r="Q815" i="3"/>
  <c r="C814" i="5" s="1"/>
  <c r="O636" i="3"/>
  <c r="O644" i="3"/>
  <c r="O652" i="3"/>
  <c r="O660" i="3"/>
  <c r="O668" i="3"/>
  <c r="O676" i="3"/>
  <c r="O684" i="3"/>
  <c r="O692" i="3"/>
  <c r="O700" i="3"/>
  <c r="O708" i="3"/>
  <c r="O716" i="3"/>
  <c r="O724" i="3"/>
  <c r="O732" i="3"/>
  <c r="O740" i="3"/>
  <c r="O748" i="3"/>
  <c r="O756" i="3"/>
  <c r="O764" i="3"/>
  <c r="O772" i="3"/>
  <c r="O780" i="3"/>
  <c r="O788" i="3"/>
  <c r="O796" i="3"/>
  <c r="O804" i="3"/>
  <c r="O812" i="3"/>
  <c r="O820" i="3"/>
  <c r="O828" i="3"/>
  <c r="O630" i="3"/>
  <c r="O638" i="3"/>
  <c r="O646" i="3"/>
  <c r="O654" i="3"/>
  <c r="O662" i="3"/>
  <c r="O670" i="3"/>
  <c r="O678" i="3"/>
  <c r="O686" i="3"/>
  <c r="O694" i="3"/>
  <c r="O702" i="3"/>
  <c r="O710" i="3"/>
  <c r="O718" i="3"/>
  <c r="O726" i="3"/>
  <c r="O734" i="3"/>
  <c r="O742" i="3"/>
  <c r="O750" i="3"/>
  <c r="O758" i="3"/>
  <c r="O766" i="3"/>
  <c r="O774" i="3"/>
  <c r="O782" i="3"/>
  <c r="O790" i="3"/>
  <c r="O798" i="3"/>
  <c r="O806" i="3"/>
  <c r="O814" i="3"/>
  <c r="O822" i="3"/>
  <c r="O830" i="3"/>
  <c r="O838" i="3"/>
  <c r="O846" i="3"/>
  <c r="O854" i="3"/>
  <c r="O862" i="3"/>
  <c r="O870" i="3"/>
  <c r="O878" i="3"/>
  <c r="O886" i="3"/>
  <c r="O894" i="3"/>
  <c r="O632" i="3"/>
  <c r="O640" i="3"/>
  <c r="O648" i="3"/>
  <c r="O656" i="3"/>
  <c r="O664" i="3"/>
  <c r="O672" i="3"/>
  <c r="O680" i="3"/>
  <c r="O688" i="3"/>
  <c r="O696" i="3"/>
  <c r="O704" i="3"/>
  <c r="O712" i="3"/>
  <c r="O720" i="3"/>
  <c r="O728" i="3"/>
  <c r="O736" i="3"/>
  <c r="O744" i="3"/>
  <c r="O752" i="3"/>
  <c r="O760" i="3"/>
  <c r="O768" i="3"/>
  <c r="O776" i="3"/>
  <c r="O784" i="3"/>
  <c r="O792" i="3"/>
  <c r="O800" i="3"/>
  <c r="O808" i="3"/>
  <c r="O816" i="3"/>
  <c r="O824" i="3"/>
  <c r="O832" i="3"/>
  <c r="O840" i="3"/>
  <c r="O848" i="3"/>
  <c r="O856" i="3"/>
  <c r="O864" i="3"/>
  <c r="O872" i="3"/>
  <c r="O880" i="3"/>
  <c r="O888" i="3"/>
  <c r="O896" i="3"/>
  <c r="O633" i="3"/>
  <c r="O641" i="3"/>
  <c r="O649" i="3"/>
  <c r="O657" i="3"/>
  <c r="O665" i="3"/>
  <c r="O673" i="3"/>
  <c r="O681" i="3"/>
  <c r="O689" i="3"/>
  <c r="O697" i="3"/>
  <c r="O705" i="3"/>
  <c r="O713" i="3"/>
  <c r="O721" i="3"/>
  <c r="O729" i="3"/>
  <c r="O737" i="3"/>
  <c r="O745" i="3"/>
  <c r="O753" i="3"/>
  <c r="O761" i="3"/>
  <c r="O769" i="3"/>
  <c r="O777" i="3"/>
  <c r="O785" i="3"/>
  <c r="O793" i="3"/>
  <c r="O801" i="3"/>
  <c r="O809" i="3"/>
  <c r="O817" i="3"/>
  <c r="O825" i="3"/>
  <c r="O634" i="3"/>
  <c r="O642" i="3"/>
  <c r="O650" i="3"/>
  <c r="O658" i="3"/>
  <c r="O666" i="3"/>
  <c r="O674" i="3"/>
  <c r="O682" i="3"/>
  <c r="O690" i="3"/>
  <c r="O698" i="3"/>
  <c r="O706" i="3"/>
  <c r="O714" i="3"/>
  <c r="O722" i="3"/>
  <c r="O730" i="3"/>
  <c r="O738" i="3"/>
  <c r="O746" i="3"/>
  <c r="O754" i="3"/>
  <c r="O762" i="3"/>
  <c r="O770" i="3"/>
  <c r="O778" i="3"/>
  <c r="O786" i="3"/>
  <c r="O794" i="3"/>
  <c r="O802" i="3"/>
  <c r="O810" i="3"/>
  <c r="O818" i="3"/>
  <c r="O826" i="3"/>
  <c r="O834" i="3"/>
  <c r="O842" i="3"/>
  <c r="O850" i="3"/>
  <c r="O858" i="3"/>
  <c r="O866" i="3"/>
  <c r="O874" i="3"/>
  <c r="O882" i="3"/>
  <c r="O890" i="3"/>
  <c r="O898" i="3"/>
  <c r="O629" i="3"/>
  <c r="O651" i="3"/>
  <c r="O671" i="3"/>
  <c r="O693" i="3"/>
  <c r="O715" i="3"/>
  <c r="O735" i="3"/>
  <c r="O757" i="3"/>
  <c r="O779" i="3"/>
  <c r="O799" i="3"/>
  <c r="O821" i="3"/>
  <c r="O837" i="3"/>
  <c r="O851" i="3"/>
  <c r="O863" i="3"/>
  <c r="O876" i="3"/>
  <c r="O889" i="3"/>
  <c r="O901" i="3"/>
  <c r="O631" i="3"/>
  <c r="O653" i="3"/>
  <c r="O675" i="3"/>
  <c r="O695" i="3"/>
  <c r="O717" i="3"/>
  <c r="O739" i="3"/>
  <c r="O759" i="3"/>
  <c r="O781" i="3"/>
  <c r="O803" i="3"/>
  <c r="O823" i="3"/>
  <c r="O839" i="3"/>
  <c r="O852" i="3"/>
  <c r="O865" i="3"/>
  <c r="O877" i="3"/>
  <c r="O891" i="3"/>
  <c r="O635" i="3"/>
  <c r="O655" i="3"/>
  <c r="O677" i="3"/>
  <c r="O699" i="3"/>
  <c r="O719" i="3"/>
  <c r="O741" i="3"/>
  <c r="O763" i="3"/>
  <c r="O783" i="3"/>
  <c r="O805" i="3"/>
  <c r="O827" i="3"/>
  <c r="O841" i="3"/>
  <c r="O853" i="3"/>
  <c r="O867" i="3"/>
  <c r="O879" i="3"/>
  <c r="O892" i="3"/>
  <c r="O637" i="3"/>
  <c r="O659" i="3"/>
  <c r="O679" i="3"/>
  <c r="O701" i="3"/>
  <c r="O723" i="3"/>
  <c r="O743" i="3"/>
  <c r="O765" i="3"/>
  <c r="O787" i="3"/>
  <c r="O807" i="3"/>
  <c r="O829" i="3"/>
  <c r="O843" i="3"/>
  <c r="O855" i="3"/>
  <c r="O868" i="3"/>
  <c r="O881" i="3"/>
  <c r="O893" i="3"/>
  <c r="O639" i="3"/>
  <c r="O661" i="3"/>
  <c r="O683" i="3"/>
  <c r="O703" i="3"/>
  <c r="O725" i="3"/>
  <c r="O747" i="3"/>
  <c r="O767" i="3"/>
  <c r="O789" i="3"/>
  <c r="O811" i="3"/>
  <c r="O831" i="3"/>
  <c r="O844" i="3"/>
  <c r="O857" i="3"/>
  <c r="O869" i="3"/>
  <c r="O883" i="3"/>
  <c r="O895" i="3"/>
  <c r="O643" i="3"/>
  <c r="O663" i="3"/>
  <c r="O685" i="3"/>
  <c r="O707" i="3"/>
  <c r="O727" i="3"/>
  <c r="O749" i="3"/>
  <c r="O771" i="3"/>
  <c r="O791" i="3"/>
  <c r="O813" i="3"/>
  <c r="O833" i="3"/>
  <c r="O845" i="3"/>
  <c r="O859" i="3"/>
  <c r="O871" i="3"/>
  <c r="O884" i="3"/>
  <c r="O897" i="3"/>
  <c r="O647" i="3"/>
  <c r="O733" i="3"/>
  <c r="O819" i="3"/>
  <c r="O875" i="3"/>
  <c r="O667" i="3"/>
  <c r="O751" i="3"/>
  <c r="O835" i="3"/>
  <c r="O885" i="3"/>
  <c r="O669" i="3"/>
  <c r="O755" i="3"/>
  <c r="O836" i="3"/>
  <c r="O887" i="3"/>
  <c r="O687" i="3"/>
  <c r="O773" i="3"/>
  <c r="O847" i="3"/>
  <c r="O899" i="3"/>
  <c r="O691" i="3"/>
  <c r="O775" i="3"/>
  <c r="O849" i="3"/>
  <c r="O900" i="3"/>
  <c r="O711" i="3"/>
  <c r="O797" i="3"/>
  <c r="O861" i="3"/>
  <c r="O709" i="3"/>
  <c r="O731" i="3"/>
  <c r="F632" i="3"/>
  <c r="F640" i="3"/>
  <c r="F648" i="3"/>
  <c r="F656" i="3"/>
  <c r="F664" i="3"/>
  <c r="F672" i="3"/>
  <c r="F680" i="3"/>
  <c r="F688" i="3"/>
  <c r="F696" i="3"/>
  <c r="F704" i="3"/>
  <c r="F712" i="3"/>
  <c r="F720" i="3"/>
  <c r="F728" i="3"/>
  <c r="F736" i="3"/>
  <c r="F744" i="3"/>
  <c r="F752" i="3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F880" i="3"/>
  <c r="F888" i="3"/>
  <c r="F896" i="3"/>
  <c r="O795" i="3"/>
  <c r="F633" i="3"/>
  <c r="F641" i="3"/>
  <c r="F649" i="3"/>
  <c r="F657" i="3"/>
  <c r="F665" i="3"/>
  <c r="F673" i="3"/>
  <c r="F681" i="3"/>
  <c r="F689" i="3"/>
  <c r="F697" i="3"/>
  <c r="F705" i="3"/>
  <c r="F713" i="3"/>
  <c r="F721" i="3"/>
  <c r="F729" i="3"/>
  <c r="F737" i="3"/>
  <c r="F745" i="3"/>
  <c r="F753" i="3"/>
  <c r="F761" i="3"/>
  <c r="F769" i="3"/>
  <c r="F777" i="3"/>
  <c r="F785" i="3"/>
  <c r="F793" i="3"/>
  <c r="F801" i="3"/>
  <c r="F809" i="3"/>
  <c r="F817" i="3"/>
  <c r="F825" i="3"/>
  <c r="F833" i="3"/>
  <c r="F841" i="3"/>
  <c r="F849" i="3"/>
  <c r="F857" i="3"/>
  <c r="F865" i="3"/>
  <c r="F873" i="3"/>
  <c r="F881" i="3"/>
  <c r="F889" i="3"/>
  <c r="F897" i="3"/>
  <c r="O815" i="3"/>
  <c r="F634" i="3"/>
  <c r="F642" i="3"/>
  <c r="F650" i="3"/>
  <c r="F658" i="3"/>
  <c r="F666" i="3"/>
  <c r="F674" i="3"/>
  <c r="F682" i="3"/>
  <c r="F690" i="3"/>
  <c r="F698" i="3"/>
  <c r="F706" i="3"/>
  <c r="F714" i="3"/>
  <c r="F722" i="3"/>
  <c r="F730" i="3"/>
  <c r="F738" i="3"/>
  <c r="F746" i="3"/>
  <c r="F754" i="3"/>
  <c r="F762" i="3"/>
  <c r="F770" i="3"/>
  <c r="F778" i="3"/>
  <c r="F786" i="3"/>
  <c r="F794" i="3"/>
  <c r="F802" i="3"/>
  <c r="F810" i="3"/>
  <c r="F818" i="3"/>
  <c r="F826" i="3"/>
  <c r="F834" i="3"/>
  <c r="F842" i="3"/>
  <c r="F850" i="3"/>
  <c r="F858" i="3"/>
  <c r="F866" i="3"/>
  <c r="F874" i="3"/>
  <c r="F882" i="3"/>
  <c r="F890" i="3"/>
  <c r="F898" i="3"/>
  <c r="O860" i="3"/>
  <c r="O873" i="3"/>
  <c r="F636" i="3"/>
  <c r="F644" i="3"/>
  <c r="F652" i="3"/>
  <c r="F660" i="3"/>
  <c r="F668" i="3"/>
  <c r="F676" i="3"/>
  <c r="F684" i="3"/>
  <c r="F692" i="3"/>
  <c r="F700" i="3"/>
  <c r="F708" i="3"/>
  <c r="F716" i="3"/>
  <c r="F724" i="3"/>
  <c r="F732" i="3"/>
  <c r="F740" i="3"/>
  <c r="F748" i="3"/>
  <c r="F756" i="3"/>
  <c r="F764" i="3"/>
  <c r="F772" i="3"/>
  <c r="F780" i="3"/>
  <c r="F788" i="3"/>
  <c r="F796" i="3"/>
  <c r="F804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629" i="3"/>
  <c r="F637" i="3"/>
  <c r="F645" i="3"/>
  <c r="F653" i="3"/>
  <c r="F661" i="3"/>
  <c r="F669" i="3"/>
  <c r="F677" i="3"/>
  <c r="F685" i="3"/>
  <c r="F693" i="3"/>
  <c r="F701" i="3"/>
  <c r="F709" i="3"/>
  <c r="F717" i="3"/>
  <c r="F725" i="3"/>
  <c r="F733" i="3"/>
  <c r="F741" i="3"/>
  <c r="F749" i="3"/>
  <c r="F757" i="3"/>
  <c r="F765" i="3"/>
  <c r="F773" i="3"/>
  <c r="F781" i="3"/>
  <c r="F789" i="3"/>
  <c r="F797" i="3"/>
  <c r="F805" i="3"/>
  <c r="F813" i="3"/>
  <c r="F821" i="3"/>
  <c r="F829" i="3"/>
  <c r="F837" i="3"/>
  <c r="F845" i="3"/>
  <c r="F853" i="3"/>
  <c r="F861" i="3"/>
  <c r="F869" i="3"/>
  <c r="F877" i="3"/>
  <c r="F885" i="3"/>
  <c r="F893" i="3"/>
  <c r="F901" i="3"/>
  <c r="O645" i="3"/>
  <c r="F635" i="3"/>
  <c r="F655" i="3"/>
  <c r="F678" i="3"/>
  <c r="F699" i="3"/>
  <c r="F719" i="3"/>
  <c r="F742" i="3"/>
  <c r="F763" i="3"/>
  <c r="F783" i="3"/>
  <c r="F806" i="3"/>
  <c r="F827" i="3"/>
  <c r="F847" i="3"/>
  <c r="F870" i="3"/>
  <c r="F891" i="3"/>
  <c r="F646" i="3"/>
  <c r="F667" i="3"/>
  <c r="F687" i="3"/>
  <c r="F710" i="3"/>
  <c r="F731" i="3"/>
  <c r="F751" i="3"/>
  <c r="F774" i="3"/>
  <c r="F795" i="3"/>
  <c r="F815" i="3"/>
  <c r="F838" i="3"/>
  <c r="F859" i="3"/>
  <c r="F879" i="3"/>
  <c r="F631" i="3"/>
  <c r="F662" i="3"/>
  <c r="F691" i="3"/>
  <c r="F718" i="3"/>
  <c r="F747" i="3"/>
  <c r="F775" i="3"/>
  <c r="F803" i="3"/>
  <c r="F831" i="3"/>
  <c r="F862" i="3"/>
  <c r="F887" i="3"/>
  <c r="C634" i="3"/>
  <c r="D634" i="3" s="1"/>
  <c r="C642" i="3"/>
  <c r="D642" i="3" s="1"/>
  <c r="C650" i="3"/>
  <c r="D650" i="3" s="1"/>
  <c r="C658" i="3"/>
  <c r="D658" i="3" s="1"/>
  <c r="C666" i="3"/>
  <c r="D666" i="3" s="1"/>
  <c r="C674" i="3"/>
  <c r="D674" i="3" s="1"/>
  <c r="C682" i="3"/>
  <c r="D682" i="3" s="1"/>
  <c r="C690" i="3"/>
  <c r="D690" i="3" s="1"/>
  <c r="C698" i="3"/>
  <c r="D698" i="3" s="1"/>
  <c r="C706" i="3"/>
  <c r="D706" i="3" s="1"/>
  <c r="C714" i="3"/>
  <c r="D714" i="3" s="1"/>
  <c r="C722" i="3"/>
  <c r="D722" i="3" s="1"/>
  <c r="C730" i="3"/>
  <c r="D730" i="3" s="1"/>
  <c r="C738" i="3"/>
  <c r="D738" i="3" s="1"/>
  <c r="C746" i="3"/>
  <c r="D746" i="3" s="1"/>
  <c r="C754" i="3"/>
  <c r="D754" i="3" s="1"/>
  <c r="C762" i="3"/>
  <c r="D762" i="3" s="1"/>
  <c r="C770" i="3"/>
  <c r="D770" i="3" s="1"/>
  <c r="C778" i="3"/>
  <c r="D778" i="3" s="1"/>
  <c r="C786" i="3"/>
  <c r="D786" i="3" s="1"/>
  <c r="C794" i="3"/>
  <c r="D794" i="3" s="1"/>
  <c r="C802" i="3"/>
  <c r="D802" i="3" s="1"/>
  <c r="C810" i="3"/>
  <c r="D810" i="3" s="1"/>
  <c r="C818" i="3"/>
  <c r="D818" i="3" s="1"/>
  <c r="C826" i="3"/>
  <c r="D826" i="3" s="1"/>
  <c r="C834" i="3"/>
  <c r="D834" i="3" s="1"/>
  <c r="C842" i="3"/>
  <c r="D842" i="3" s="1"/>
  <c r="C850" i="3"/>
  <c r="D850" i="3" s="1"/>
  <c r="C858" i="3"/>
  <c r="D858" i="3" s="1"/>
  <c r="F638" i="3"/>
  <c r="F663" i="3"/>
  <c r="F694" i="3"/>
  <c r="F723" i="3"/>
  <c r="F750" i="3"/>
  <c r="F779" i="3"/>
  <c r="F807" i="3"/>
  <c r="F835" i="3"/>
  <c r="F863" i="3"/>
  <c r="F894" i="3"/>
  <c r="F639" i="3"/>
  <c r="F670" i="3"/>
  <c r="F695" i="3"/>
  <c r="F726" i="3"/>
  <c r="F755" i="3"/>
  <c r="F782" i="3"/>
  <c r="F811" i="3"/>
  <c r="F839" i="3"/>
  <c r="F867" i="3"/>
  <c r="F895" i="3"/>
  <c r="F643" i="3"/>
  <c r="F671" i="3"/>
  <c r="F702" i="3"/>
  <c r="F727" i="3"/>
  <c r="F758" i="3"/>
  <c r="F787" i="3"/>
  <c r="F814" i="3"/>
  <c r="F843" i="3"/>
  <c r="F871" i="3"/>
  <c r="F899" i="3"/>
  <c r="C629" i="3"/>
  <c r="D629" i="3" s="1"/>
  <c r="C637" i="3"/>
  <c r="D637" i="3" s="1"/>
  <c r="C645" i="3"/>
  <c r="D645" i="3" s="1"/>
  <c r="C653" i="3"/>
  <c r="D653" i="3" s="1"/>
  <c r="C661" i="3"/>
  <c r="D661" i="3" s="1"/>
  <c r="C669" i="3"/>
  <c r="D669" i="3" s="1"/>
  <c r="C677" i="3"/>
  <c r="D677" i="3" s="1"/>
  <c r="C685" i="3"/>
  <c r="D685" i="3" s="1"/>
  <c r="C693" i="3"/>
  <c r="D693" i="3" s="1"/>
  <c r="C701" i="3"/>
  <c r="D701" i="3" s="1"/>
  <c r="C709" i="3"/>
  <c r="D709" i="3" s="1"/>
  <c r="C717" i="3"/>
  <c r="D717" i="3" s="1"/>
  <c r="C725" i="3"/>
  <c r="D725" i="3" s="1"/>
  <c r="C733" i="3"/>
  <c r="D733" i="3" s="1"/>
  <c r="C741" i="3"/>
  <c r="D741" i="3" s="1"/>
  <c r="C749" i="3"/>
  <c r="D749" i="3" s="1"/>
  <c r="C757" i="3"/>
  <c r="D757" i="3" s="1"/>
  <c r="C765" i="3"/>
  <c r="D765" i="3" s="1"/>
  <c r="C773" i="3"/>
  <c r="D773" i="3" s="1"/>
  <c r="C781" i="3"/>
  <c r="D781" i="3" s="1"/>
  <c r="C789" i="3"/>
  <c r="D789" i="3" s="1"/>
  <c r="C797" i="3"/>
  <c r="D797" i="3" s="1"/>
  <c r="C805" i="3"/>
  <c r="D805" i="3" s="1"/>
  <c r="C813" i="3"/>
  <c r="D813" i="3" s="1"/>
  <c r="C821" i="3"/>
  <c r="D821" i="3" s="1"/>
  <c r="C829" i="3"/>
  <c r="D829" i="3" s="1"/>
  <c r="C837" i="3"/>
  <c r="D837" i="3" s="1"/>
  <c r="C845" i="3"/>
  <c r="D845" i="3" s="1"/>
  <c r="C853" i="3"/>
  <c r="D853" i="3" s="1"/>
  <c r="C861" i="3"/>
  <c r="D861" i="3" s="1"/>
  <c r="C869" i="3"/>
  <c r="D869" i="3" s="1"/>
  <c r="C877" i="3"/>
  <c r="D877" i="3" s="1"/>
  <c r="C885" i="3"/>
  <c r="D885" i="3" s="1"/>
  <c r="F647" i="3"/>
  <c r="F675" i="3"/>
  <c r="F703" i="3"/>
  <c r="F734" i="3"/>
  <c r="F759" i="3"/>
  <c r="F790" i="3"/>
  <c r="F819" i="3"/>
  <c r="F846" i="3"/>
  <c r="F875" i="3"/>
  <c r="C630" i="3"/>
  <c r="D630" i="3" s="1"/>
  <c r="C638" i="3"/>
  <c r="D638" i="3" s="1"/>
  <c r="C646" i="3"/>
  <c r="D646" i="3" s="1"/>
  <c r="C654" i="3"/>
  <c r="D654" i="3" s="1"/>
  <c r="C662" i="3"/>
  <c r="D662" i="3" s="1"/>
  <c r="C670" i="3"/>
  <c r="D670" i="3" s="1"/>
  <c r="C678" i="3"/>
  <c r="D678" i="3" s="1"/>
  <c r="C686" i="3"/>
  <c r="D686" i="3" s="1"/>
  <c r="C694" i="3"/>
  <c r="D694" i="3" s="1"/>
  <c r="C702" i="3"/>
  <c r="D702" i="3" s="1"/>
  <c r="C710" i="3"/>
  <c r="D710" i="3" s="1"/>
  <c r="C718" i="3"/>
  <c r="D718" i="3" s="1"/>
  <c r="C726" i="3"/>
  <c r="D726" i="3" s="1"/>
  <c r="C734" i="3"/>
  <c r="D734" i="3" s="1"/>
  <c r="C742" i="3"/>
  <c r="D742" i="3" s="1"/>
  <c r="C750" i="3"/>
  <c r="D750" i="3" s="1"/>
  <c r="C758" i="3"/>
  <c r="D758" i="3" s="1"/>
  <c r="C766" i="3"/>
  <c r="D766" i="3" s="1"/>
  <c r="C774" i="3"/>
  <c r="D774" i="3" s="1"/>
  <c r="C782" i="3"/>
  <c r="D782" i="3" s="1"/>
  <c r="C790" i="3"/>
  <c r="D790" i="3" s="1"/>
  <c r="C798" i="3"/>
  <c r="D798" i="3" s="1"/>
  <c r="C806" i="3"/>
  <c r="D806" i="3" s="1"/>
  <c r="C814" i="3"/>
  <c r="D814" i="3" s="1"/>
  <c r="C822" i="3"/>
  <c r="D822" i="3" s="1"/>
  <c r="C830" i="3"/>
  <c r="D830" i="3" s="1"/>
  <c r="C838" i="3"/>
  <c r="D838" i="3" s="1"/>
  <c r="C846" i="3"/>
  <c r="D846" i="3" s="1"/>
  <c r="C854" i="3"/>
  <c r="D854" i="3" s="1"/>
  <c r="C862" i="3"/>
  <c r="D862" i="3" s="1"/>
  <c r="F651" i="3"/>
  <c r="F679" i="3"/>
  <c r="F707" i="3"/>
  <c r="F735" i="3"/>
  <c r="F766" i="3"/>
  <c r="F791" i="3"/>
  <c r="F822" i="3"/>
  <c r="F851" i="3"/>
  <c r="F878" i="3"/>
  <c r="F654" i="3"/>
  <c r="F683" i="3"/>
  <c r="F711" i="3"/>
  <c r="F739" i="3"/>
  <c r="F767" i="3"/>
  <c r="F798" i="3"/>
  <c r="F823" i="3"/>
  <c r="F854" i="3"/>
  <c r="F883" i="3"/>
  <c r="C632" i="3"/>
  <c r="D632" i="3" s="1"/>
  <c r="C640" i="3"/>
  <c r="D640" i="3" s="1"/>
  <c r="C648" i="3"/>
  <c r="D648" i="3" s="1"/>
  <c r="C656" i="3"/>
  <c r="D656" i="3" s="1"/>
  <c r="C664" i="3"/>
  <c r="D664" i="3" s="1"/>
  <c r="C672" i="3"/>
  <c r="D672" i="3" s="1"/>
  <c r="C680" i="3"/>
  <c r="D680" i="3" s="1"/>
  <c r="C688" i="3"/>
  <c r="D688" i="3" s="1"/>
  <c r="C696" i="3"/>
  <c r="D696" i="3" s="1"/>
  <c r="C704" i="3"/>
  <c r="D704" i="3" s="1"/>
  <c r="C712" i="3"/>
  <c r="D712" i="3" s="1"/>
  <c r="C720" i="3"/>
  <c r="D720" i="3" s="1"/>
  <c r="C728" i="3"/>
  <c r="D728" i="3" s="1"/>
  <c r="C736" i="3"/>
  <c r="D736" i="3" s="1"/>
  <c r="C744" i="3"/>
  <c r="D744" i="3" s="1"/>
  <c r="C752" i="3"/>
  <c r="D752" i="3" s="1"/>
  <c r="C760" i="3"/>
  <c r="D760" i="3" s="1"/>
  <c r="C768" i="3"/>
  <c r="D768" i="3" s="1"/>
  <c r="C776" i="3"/>
  <c r="D776" i="3" s="1"/>
  <c r="C784" i="3"/>
  <c r="D784" i="3" s="1"/>
  <c r="C792" i="3"/>
  <c r="D792" i="3" s="1"/>
  <c r="C800" i="3"/>
  <c r="D800" i="3" s="1"/>
  <c r="C808" i="3"/>
  <c r="D808" i="3" s="1"/>
  <c r="C816" i="3"/>
  <c r="D816" i="3" s="1"/>
  <c r="C824" i="3"/>
  <c r="D824" i="3" s="1"/>
  <c r="C832" i="3"/>
  <c r="D832" i="3" s="1"/>
  <c r="C840" i="3"/>
  <c r="D840" i="3" s="1"/>
  <c r="C848" i="3"/>
  <c r="D848" i="3" s="1"/>
  <c r="C856" i="3"/>
  <c r="D856" i="3" s="1"/>
  <c r="C864" i="3"/>
  <c r="D864" i="3" s="1"/>
  <c r="C872" i="3"/>
  <c r="D872" i="3" s="1"/>
  <c r="C880" i="3"/>
  <c r="D880" i="3" s="1"/>
  <c r="C888" i="3"/>
  <c r="D888" i="3" s="1"/>
  <c r="F743" i="3"/>
  <c r="C775" i="3"/>
  <c r="D775" i="3" s="1"/>
  <c r="F771" i="3"/>
  <c r="C633" i="3"/>
  <c r="D633" i="3" s="1"/>
  <c r="C649" i="3"/>
  <c r="D649" i="3" s="1"/>
  <c r="C665" i="3"/>
  <c r="D665" i="3" s="1"/>
  <c r="C681" i="3"/>
  <c r="D681" i="3" s="1"/>
  <c r="C697" i="3"/>
  <c r="D697" i="3" s="1"/>
  <c r="C713" i="3"/>
  <c r="D713" i="3" s="1"/>
  <c r="C729" i="3"/>
  <c r="D729" i="3" s="1"/>
  <c r="C745" i="3"/>
  <c r="D745" i="3" s="1"/>
  <c r="C761" i="3"/>
  <c r="D761" i="3" s="1"/>
  <c r="C777" i="3"/>
  <c r="D777" i="3" s="1"/>
  <c r="C793" i="3"/>
  <c r="D793" i="3" s="1"/>
  <c r="C809" i="3"/>
  <c r="D809" i="3" s="1"/>
  <c r="C825" i="3"/>
  <c r="D825" i="3" s="1"/>
  <c r="C841" i="3"/>
  <c r="D841" i="3" s="1"/>
  <c r="C857" i="3"/>
  <c r="D857" i="3" s="1"/>
  <c r="C870" i="3"/>
  <c r="D870" i="3" s="1"/>
  <c r="C881" i="3"/>
  <c r="D881" i="3" s="1"/>
  <c r="C891" i="3"/>
  <c r="D891" i="3" s="1"/>
  <c r="C899" i="3"/>
  <c r="D899" i="3" s="1"/>
  <c r="C636" i="3"/>
  <c r="D636" i="3" s="1"/>
  <c r="C684" i="3"/>
  <c r="D684" i="3" s="1"/>
  <c r="C716" i="3"/>
  <c r="D716" i="3" s="1"/>
  <c r="C748" i="3"/>
  <c r="D748" i="3" s="1"/>
  <c r="C780" i="3"/>
  <c r="D780" i="3" s="1"/>
  <c r="C812" i="3"/>
  <c r="D812" i="3" s="1"/>
  <c r="C844" i="3"/>
  <c r="D844" i="3" s="1"/>
  <c r="C883" i="3"/>
  <c r="D883" i="3" s="1"/>
  <c r="F799" i="3"/>
  <c r="C635" i="3"/>
  <c r="D635" i="3" s="1"/>
  <c r="C651" i="3"/>
  <c r="D651" i="3" s="1"/>
  <c r="C667" i="3"/>
  <c r="D667" i="3" s="1"/>
  <c r="C683" i="3"/>
  <c r="D683" i="3" s="1"/>
  <c r="C699" i="3"/>
  <c r="D699" i="3" s="1"/>
  <c r="C715" i="3"/>
  <c r="D715" i="3" s="1"/>
  <c r="C731" i="3"/>
  <c r="D731" i="3" s="1"/>
  <c r="C747" i="3"/>
  <c r="D747" i="3" s="1"/>
  <c r="C763" i="3"/>
  <c r="D763" i="3" s="1"/>
  <c r="C779" i="3"/>
  <c r="D779" i="3" s="1"/>
  <c r="C795" i="3"/>
  <c r="D795" i="3" s="1"/>
  <c r="C811" i="3"/>
  <c r="D811" i="3" s="1"/>
  <c r="C827" i="3"/>
  <c r="D827" i="3" s="1"/>
  <c r="C843" i="3"/>
  <c r="D843" i="3" s="1"/>
  <c r="C859" i="3"/>
  <c r="D859" i="3" s="1"/>
  <c r="C871" i="3"/>
  <c r="D871" i="3" s="1"/>
  <c r="C882" i="3"/>
  <c r="D882" i="3" s="1"/>
  <c r="C892" i="3"/>
  <c r="D892" i="3" s="1"/>
  <c r="C900" i="3"/>
  <c r="D900" i="3" s="1"/>
  <c r="C652" i="3"/>
  <c r="D652" i="3" s="1"/>
  <c r="C700" i="3"/>
  <c r="D700" i="3" s="1"/>
  <c r="C732" i="3"/>
  <c r="D732" i="3" s="1"/>
  <c r="C796" i="3"/>
  <c r="D796" i="3" s="1"/>
  <c r="C828" i="3"/>
  <c r="D828" i="3" s="1"/>
  <c r="C873" i="3"/>
  <c r="D873" i="3" s="1"/>
  <c r="C901" i="3"/>
  <c r="D901" i="3" s="1"/>
  <c r="F830" i="3"/>
  <c r="C668" i="3"/>
  <c r="D668" i="3" s="1"/>
  <c r="C764" i="3"/>
  <c r="D764" i="3" s="1"/>
  <c r="C860" i="3"/>
  <c r="D860" i="3" s="1"/>
  <c r="F630" i="3"/>
  <c r="F855" i="3"/>
  <c r="C639" i="3"/>
  <c r="D639" i="3" s="1"/>
  <c r="C655" i="3"/>
  <c r="D655" i="3" s="1"/>
  <c r="C671" i="3"/>
  <c r="D671" i="3" s="1"/>
  <c r="C687" i="3"/>
  <c r="D687" i="3" s="1"/>
  <c r="C703" i="3"/>
  <c r="D703" i="3" s="1"/>
  <c r="C719" i="3"/>
  <c r="D719" i="3" s="1"/>
  <c r="C735" i="3"/>
  <c r="D735" i="3" s="1"/>
  <c r="C751" i="3"/>
  <c r="D751" i="3" s="1"/>
  <c r="C767" i="3"/>
  <c r="D767" i="3" s="1"/>
  <c r="C783" i="3"/>
  <c r="D783" i="3" s="1"/>
  <c r="C799" i="3"/>
  <c r="D799" i="3" s="1"/>
  <c r="C815" i="3"/>
  <c r="D815" i="3" s="1"/>
  <c r="C831" i="3"/>
  <c r="D831" i="3" s="1"/>
  <c r="C847" i="3"/>
  <c r="D847" i="3" s="1"/>
  <c r="C863" i="3"/>
  <c r="D863" i="3" s="1"/>
  <c r="C874" i="3"/>
  <c r="D874" i="3" s="1"/>
  <c r="C884" i="3"/>
  <c r="D884" i="3" s="1"/>
  <c r="C894" i="3"/>
  <c r="D894" i="3" s="1"/>
  <c r="C707" i="3"/>
  <c r="D707" i="3" s="1"/>
  <c r="C771" i="3"/>
  <c r="D771" i="3" s="1"/>
  <c r="C819" i="3"/>
  <c r="D819" i="3" s="1"/>
  <c r="C866" i="3"/>
  <c r="D866" i="3" s="1"/>
  <c r="C896" i="3"/>
  <c r="D896" i="3" s="1"/>
  <c r="C676" i="3"/>
  <c r="D676" i="3" s="1"/>
  <c r="C708" i="3"/>
  <c r="D708" i="3" s="1"/>
  <c r="C756" i="3"/>
  <c r="D756" i="3" s="1"/>
  <c r="C788" i="3"/>
  <c r="D788" i="3" s="1"/>
  <c r="C836" i="3"/>
  <c r="D836" i="3" s="1"/>
  <c r="C867" i="3"/>
  <c r="D867" i="3" s="1"/>
  <c r="C897" i="3"/>
  <c r="D897" i="3" s="1"/>
  <c r="C663" i="3"/>
  <c r="D663" i="3" s="1"/>
  <c r="C743" i="3"/>
  <c r="D743" i="3" s="1"/>
  <c r="C823" i="3"/>
  <c r="D823" i="3" s="1"/>
  <c r="C879" i="3"/>
  <c r="D879" i="3" s="1"/>
  <c r="F659" i="3"/>
  <c r="F886" i="3"/>
  <c r="C641" i="3"/>
  <c r="D641" i="3" s="1"/>
  <c r="C657" i="3"/>
  <c r="D657" i="3" s="1"/>
  <c r="C673" i="3"/>
  <c r="D673" i="3" s="1"/>
  <c r="C689" i="3"/>
  <c r="D689" i="3" s="1"/>
  <c r="C705" i="3"/>
  <c r="D705" i="3" s="1"/>
  <c r="C721" i="3"/>
  <c r="D721" i="3" s="1"/>
  <c r="C737" i="3"/>
  <c r="D737" i="3" s="1"/>
  <c r="C753" i="3"/>
  <c r="D753" i="3" s="1"/>
  <c r="C769" i="3"/>
  <c r="D769" i="3" s="1"/>
  <c r="C785" i="3"/>
  <c r="D785" i="3" s="1"/>
  <c r="C801" i="3"/>
  <c r="D801" i="3" s="1"/>
  <c r="C817" i="3"/>
  <c r="D817" i="3" s="1"/>
  <c r="C833" i="3"/>
  <c r="D833" i="3" s="1"/>
  <c r="C849" i="3"/>
  <c r="D849" i="3" s="1"/>
  <c r="C865" i="3"/>
  <c r="D865" i="3" s="1"/>
  <c r="C875" i="3"/>
  <c r="D875" i="3" s="1"/>
  <c r="C886" i="3"/>
  <c r="D886" i="3" s="1"/>
  <c r="C895" i="3"/>
  <c r="D895" i="3" s="1"/>
  <c r="C691" i="3"/>
  <c r="D691" i="3" s="1"/>
  <c r="C755" i="3"/>
  <c r="D755" i="3" s="1"/>
  <c r="C803" i="3"/>
  <c r="D803" i="3" s="1"/>
  <c r="C851" i="3"/>
  <c r="D851" i="3" s="1"/>
  <c r="C887" i="3"/>
  <c r="D887" i="3" s="1"/>
  <c r="C644" i="3"/>
  <c r="D644" i="3" s="1"/>
  <c r="C692" i="3"/>
  <c r="D692" i="3" s="1"/>
  <c r="C724" i="3"/>
  <c r="D724" i="3" s="1"/>
  <c r="C772" i="3"/>
  <c r="D772" i="3" s="1"/>
  <c r="C820" i="3"/>
  <c r="D820" i="3" s="1"/>
  <c r="C852" i="3"/>
  <c r="D852" i="3" s="1"/>
  <c r="C889" i="3"/>
  <c r="D889" i="3" s="1"/>
  <c r="C631" i="3"/>
  <c r="D631" i="3" s="1"/>
  <c r="C711" i="3"/>
  <c r="D711" i="3" s="1"/>
  <c r="C807" i="3"/>
  <c r="D807" i="3" s="1"/>
  <c r="C868" i="3"/>
  <c r="D868" i="3" s="1"/>
  <c r="F686" i="3"/>
  <c r="C643" i="3"/>
  <c r="D643" i="3" s="1"/>
  <c r="C659" i="3"/>
  <c r="D659" i="3" s="1"/>
  <c r="C675" i="3"/>
  <c r="D675" i="3" s="1"/>
  <c r="C723" i="3"/>
  <c r="D723" i="3" s="1"/>
  <c r="C739" i="3"/>
  <c r="D739" i="3" s="1"/>
  <c r="C787" i="3"/>
  <c r="D787" i="3" s="1"/>
  <c r="C835" i="3"/>
  <c r="D835" i="3" s="1"/>
  <c r="C876" i="3"/>
  <c r="D876" i="3" s="1"/>
  <c r="F715" i="3"/>
  <c r="C660" i="3"/>
  <c r="D660" i="3" s="1"/>
  <c r="C740" i="3"/>
  <c r="D740" i="3" s="1"/>
  <c r="C804" i="3"/>
  <c r="D804" i="3" s="1"/>
  <c r="C878" i="3"/>
  <c r="D878" i="3" s="1"/>
  <c r="C647" i="3"/>
  <c r="D647" i="3" s="1"/>
  <c r="C695" i="3"/>
  <c r="D695" i="3" s="1"/>
  <c r="C727" i="3"/>
  <c r="D727" i="3" s="1"/>
  <c r="C791" i="3"/>
  <c r="D791" i="3" s="1"/>
  <c r="C839" i="3"/>
  <c r="D839" i="3" s="1"/>
  <c r="C890" i="3"/>
  <c r="D890" i="3" s="1"/>
  <c r="C679" i="3"/>
  <c r="D679" i="3" s="1"/>
  <c r="C759" i="3"/>
  <c r="D759" i="3" s="1"/>
  <c r="C855" i="3"/>
  <c r="D855" i="3" s="1"/>
  <c r="C898" i="3"/>
  <c r="D898" i="3" s="1"/>
  <c r="C893" i="3"/>
  <c r="D893" i="3" s="1"/>
  <c r="E7" i="4"/>
  <c r="Q4" i="3"/>
  <c r="C3" i="5" s="1"/>
  <c r="Q5" i="3" l="1"/>
  <c r="E44" i="3"/>
  <c r="E219" i="3"/>
  <c r="E155" i="3"/>
  <c r="E226" i="3"/>
  <c r="E162" i="3"/>
  <c r="E209" i="3"/>
  <c r="E184" i="3"/>
  <c r="E199" i="3"/>
  <c r="E206" i="3"/>
  <c r="E197" i="3"/>
  <c r="E244" i="3"/>
  <c r="E211" i="3"/>
  <c r="E218" i="3"/>
  <c r="E154" i="3"/>
  <c r="E201" i="3"/>
  <c r="E240" i="3"/>
  <c r="E176" i="3"/>
  <c r="E191" i="3"/>
  <c r="E198" i="3"/>
  <c r="E189" i="3"/>
  <c r="E180" i="3"/>
  <c r="E236" i="3"/>
  <c r="E220" i="3"/>
  <c r="E203" i="3"/>
  <c r="E210" i="3"/>
  <c r="E193" i="3"/>
  <c r="E232" i="3"/>
  <c r="E168" i="3"/>
  <c r="E183" i="3"/>
  <c r="E190" i="3"/>
  <c r="E181" i="3"/>
  <c r="E212" i="3"/>
  <c r="E196" i="3"/>
  <c r="E164" i="3"/>
  <c r="E187" i="3"/>
  <c r="E194" i="3"/>
  <c r="E241" i="3"/>
  <c r="E177" i="3"/>
  <c r="E216" i="3"/>
  <c r="E152" i="3"/>
  <c r="E231" i="3"/>
  <c r="E167" i="3"/>
  <c r="E238" i="3"/>
  <c r="E174" i="3"/>
  <c r="E229" i="3"/>
  <c r="E165" i="3"/>
  <c r="E243" i="3"/>
  <c r="E179" i="3"/>
  <c r="E186" i="3"/>
  <c r="E233" i="3"/>
  <c r="E169" i="3"/>
  <c r="E208" i="3"/>
  <c r="E223" i="3"/>
  <c r="E159" i="3"/>
  <c r="E230" i="3"/>
  <c r="E166" i="3"/>
  <c r="E221" i="3"/>
  <c r="E157" i="3"/>
  <c r="E200" i="3"/>
  <c r="E215" i="3"/>
  <c r="E151" i="3"/>
  <c r="E222" i="3"/>
  <c r="E158" i="3"/>
  <c r="E213" i="3"/>
  <c r="E149" i="3"/>
  <c r="E170" i="3"/>
  <c r="E217" i="3"/>
  <c r="E153" i="3"/>
  <c r="E192" i="3"/>
  <c r="E207" i="3"/>
  <c r="E214" i="3"/>
  <c r="E150" i="3"/>
  <c r="E205" i="3"/>
  <c r="E134" i="3" l="1"/>
  <c r="E75" i="3"/>
  <c r="E8" i="3"/>
  <c r="E110" i="3"/>
  <c r="E13" i="3"/>
  <c r="E106" i="3"/>
  <c r="E137" i="3"/>
  <c r="E26" i="3"/>
  <c r="E60" i="3"/>
  <c r="E82" i="3"/>
  <c r="E126" i="3"/>
  <c r="E28" i="3"/>
  <c r="E21" i="3"/>
  <c r="E48" i="3"/>
  <c r="E89" i="3"/>
  <c r="E83" i="3"/>
  <c r="E14" i="3"/>
  <c r="E43" i="3"/>
  <c r="E131" i="3"/>
  <c r="E78" i="3"/>
  <c r="E57" i="3"/>
  <c r="C9" i="3"/>
  <c r="D9" i="3" s="1"/>
  <c r="E104" i="3"/>
  <c r="E22" i="3"/>
  <c r="E18" i="3"/>
  <c r="E17" i="3"/>
  <c r="E116" i="3"/>
  <c r="E47" i="3"/>
  <c r="E125" i="3"/>
  <c r="E54" i="3"/>
  <c r="E146" i="3"/>
  <c r="E141" i="3"/>
  <c r="E94" i="3"/>
  <c r="E81" i="3"/>
  <c r="E30" i="3"/>
  <c r="E96" i="3"/>
  <c r="E31" i="3"/>
  <c r="E118" i="3"/>
  <c r="E86" i="3"/>
  <c r="E61" i="3"/>
  <c r="E121" i="3"/>
  <c r="E68" i="3"/>
  <c r="E93" i="3"/>
  <c r="E73" i="3"/>
  <c r="E119" i="3"/>
  <c r="E88" i="3"/>
  <c r="E77" i="3"/>
  <c r="E97" i="3"/>
  <c r="E20" i="3"/>
  <c r="E139" i="3"/>
  <c r="E46" i="3"/>
  <c r="E59" i="3"/>
  <c r="E105" i="3"/>
  <c r="E133" i="3"/>
  <c r="E136" i="3"/>
  <c r="E76" i="3"/>
  <c r="E87" i="3"/>
  <c r="E99" i="3"/>
  <c r="E24" i="3"/>
  <c r="E23" i="3"/>
  <c r="E25" i="3"/>
  <c r="E16" i="3"/>
  <c r="E7" i="3"/>
  <c r="E71" i="3"/>
  <c r="E95" i="3"/>
  <c r="E92" i="3"/>
  <c r="E70" i="3"/>
  <c r="E37" i="3"/>
  <c r="E91" i="3"/>
  <c r="E41" i="3"/>
  <c r="E100" i="3"/>
  <c r="E120" i="3"/>
  <c r="E35" i="3"/>
  <c r="E9" i="3"/>
  <c r="E19" i="3"/>
  <c r="E15" i="3"/>
  <c r="E10" i="3"/>
  <c r="E123" i="3"/>
  <c r="E64" i="3"/>
  <c r="E130" i="3"/>
  <c r="E74" i="3"/>
  <c r="E127" i="3"/>
  <c r="E42" i="3"/>
  <c r="E29" i="3"/>
  <c r="E147" i="3"/>
  <c r="E112" i="3"/>
  <c r="E56" i="3"/>
  <c r="E129" i="3"/>
  <c r="E107" i="3"/>
  <c r="E50" i="3"/>
  <c r="E113" i="3"/>
  <c r="E142" i="3"/>
  <c r="E135" i="3"/>
  <c r="E108" i="3"/>
  <c r="E58" i="3"/>
  <c r="E144" i="3"/>
  <c r="E49" i="3"/>
  <c r="E85" i="3"/>
  <c r="E101" i="3"/>
  <c r="E115" i="3"/>
  <c r="E103" i="3"/>
  <c r="E124" i="3"/>
  <c r="E143" i="3"/>
  <c r="E80" i="3"/>
  <c r="E52" i="3"/>
  <c r="E66" i="3"/>
  <c r="E39" i="3"/>
  <c r="E117" i="3"/>
  <c r="E109" i="3"/>
  <c r="E36" i="3"/>
  <c r="E84" i="3"/>
  <c r="E32" i="3"/>
  <c r="E69" i="3"/>
  <c r="E45" i="3"/>
  <c r="E38" i="3"/>
  <c r="E138" i="3"/>
  <c r="E111" i="3"/>
  <c r="E114" i="3"/>
  <c r="E67" i="3"/>
  <c r="E132" i="3"/>
  <c r="E40" i="3"/>
  <c r="E62" i="3"/>
  <c r="E65" i="3"/>
  <c r="E33" i="3"/>
  <c r="E90" i="3"/>
  <c r="E55" i="3"/>
  <c r="E140" i="3"/>
  <c r="E53" i="3"/>
  <c r="E12" i="3"/>
  <c r="E11" i="3"/>
  <c r="E27" i="3"/>
  <c r="E128" i="3"/>
  <c r="E51" i="3"/>
  <c r="E63" i="3"/>
  <c r="E122" i="3"/>
  <c r="E79" i="3"/>
  <c r="E145" i="3"/>
  <c r="E98" i="3"/>
  <c r="E72" i="3"/>
  <c r="E34" i="3"/>
  <c r="E102" i="3"/>
  <c r="E148" i="3"/>
  <c r="C362" i="3"/>
  <c r="D362" i="3" s="1"/>
  <c r="C426" i="3"/>
  <c r="D426" i="3" s="1"/>
  <c r="C490" i="3"/>
  <c r="D490" i="3" s="1"/>
  <c r="C554" i="3"/>
  <c r="D554" i="3" s="1"/>
  <c r="C618" i="3"/>
  <c r="D618" i="3" s="1"/>
  <c r="C333" i="3"/>
  <c r="D333" i="3" s="1"/>
  <c r="C397" i="3"/>
  <c r="D397" i="3" s="1"/>
  <c r="C322" i="3"/>
  <c r="D322" i="3" s="1"/>
  <c r="C386" i="3"/>
  <c r="D386" i="3" s="1"/>
  <c r="C450" i="3"/>
  <c r="D450" i="3" s="1"/>
  <c r="C514" i="3"/>
  <c r="D514" i="3" s="1"/>
  <c r="C578" i="3"/>
  <c r="D578" i="3" s="1"/>
  <c r="C357" i="3"/>
  <c r="D357" i="3" s="1"/>
  <c r="C421" i="3"/>
  <c r="D421" i="3" s="1"/>
  <c r="C485" i="3"/>
  <c r="D485" i="3" s="1"/>
  <c r="C549" i="3"/>
  <c r="D549" i="3" s="1"/>
  <c r="C613" i="3"/>
  <c r="D613" i="3" s="1"/>
  <c r="C318" i="3"/>
  <c r="D318" i="3" s="1"/>
  <c r="C382" i="3"/>
  <c r="D382" i="3" s="1"/>
  <c r="C446" i="3"/>
  <c r="D446" i="3" s="1"/>
  <c r="C510" i="3"/>
  <c r="D510" i="3" s="1"/>
  <c r="C574" i="3"/>
  <c r="D574" i="3" s="1"/>
  <c r="C330" i="3"/>
  <c r="D330" i="3" s="1"/>
  <c r="C394" i="3"/>
  <c r="D394" i="3" s="1"/>
  <c r="C458" i="3"/>
  <c r="D458" i="3" s="1"/>
  <c r="C522" i="3"/>
  <c r="D522" i="3" s="1"/>
  <c r="C586" i="3"/>
  <c r="D586" i="3" s="1"/>
  <c r="C338" i="3"/>
  <c r="D338" i="3" s="1"/>
  <c r="C402" i="3"/>
  <c r="D402" i="3" s="1"/>
  <c r="C466" i="3"/>
  <c r="D466" i="3" s="1"/>
  <c r="C530" i="3"/>
  <c r="D530" i="3" s="1"/>
  <c r="C594" i="3"/>
  <c r="D594" i="3" s="1"/>
  <c r="C373" i="3"/>
  <c r="D373" i="3" s="1"/>
  <c r="C437" i="3"/>
  <c r="D437" i="3" s="1"/>
  <c r="C442" i="3"/>
  <c r="D442" i="3" s="1"/>
  <c r="C570" i="3"/>
  <c r="D570" i="3" s="1"/>
  <c r="C317" i="3"/>
  <c r="D317" i="3" s="1"/>
  <c r="C413" i="3"/>
  <c r="D413" i="3" s="1"/>
  <c r="C501" i="3"/>
  <c r="D501" i="3" s="1"/>
  <c r="C573" i="3"/>
  <c r="D573" i="3" s="1"/>
  <c r="C326" i="3"/>
  <c r="D326" i="3" s="1"/>
  <c r="C398" i="3"/>
  <c r="D398" i="3" s="1"/>
  <c r="C470" i="3"/>
  <c r="D470" i="3" s="1"/>
  <c r="C542" i="3"/>
  <c r="D542" i="3" s="1"/>
  <c r="C614" i="3"/>
  <c r="D614" i="3" s="1"/>
  <c r="C344" i="3"/>
  <c r="D344" i="3" s="1"/>
  <c r="C408" i="3"/>
  <c r="D408" i="3" s="1"/>
  <c r="C472" i="3"/>
  <c r="D472" i="3" s="1"/>
  <c r="C536" i="3"/>
  <c r="D536" i="3" s="1"/>
  <c r="C600" i="3"/>
  <c r="D600" i="3" s="1"/>
  <c r="C346" i="3"/>
  <c r="D346" i="3" s="1"/>
  <c r="C474" i="3"/>
  <c r="D474" i="3" s="1"/>
  <c r="C602" i="3"/>
  <c r="D602" i="3" s="1"/>
  <c r="C325" i="3"/>
  <c r="D325" i="3" s="1"/>
  <c r="C429" i="3"/>
  <c r="D429" i="3" s="1"/>
  <c r="C509" i="3"/>
  <c r="D509" i="3" s="1"/>
  <c r="C581" i="3"/>
  <c r="D581" i="3" s="1"/>
  <c r="C334" i="3"/>
  <c r="D334" i="3" s="1"/>
  <c r="C406" i="3"/>
  <c r="D406" i="3" s="1"/>
  <c r="C478" i="3"/>
  <c r="D478" i="3" s="1"/>
  <c r="C550" i="3"/>
  <c r="D550" i="3" s="1"/>
  <c r="C622" i="3"/>
  <c r="D622" i="3" s="1"/>
  <c r="C352" i="3"/>
  <c r="D352" i="3" s="1"/>
  <c r="C416" i="3"/>
  <c r="D416" i="3" s="1"/>
  <c r="C354" i="3"/>
  <c r="D354" i="3" s="1"/>
  <c r="C482" i="3"/>
  <c r="D482" i="3" s="1"/>
  <c r="C610" i="3"/>
  <c r="D610" i="3" s="1"/>
  <c r="C341" i="3"/>
  <c r="D341" i="3" s="1"/>
  <c r="C445" i="3"/>
  <c r="D445" i="3" s="1"/>
  <c r="C517" i="3"/>
  <c r="D517" i="3" s="1"/>
  <c r="C589" i="3"/>
  <c r="D589" i="3" s="1"/>
  <c r="C342" i="3"/>
  <c r="D342" i="3" s="1"/>
  <c r="C414" i="3"/>
  <c r="D414" i="3" s="1"/>
  <c r="C486" i="3"/>
  <c r="D486" i="3" s="1"/>
  <c r="C558" i="3"/>
  <c r="D558" i="3" s="1"/>
  <c r="C360" i="3"/>
  <c r="D360" i="3" s="1"/>
  <c r="C424" i="3"/>
  <c r="D424" i="3" s="1"/>
  <c r="C488" i="3"/>
  <c r="D488" i="3" s="1"/>
  <c r="C552" i="3"/>
  <c r="D552" i="3" s="1"/>
  <c r="C616" i="3"/>
  <c r="D616" i="3" s="1"/>
  <c r="C370" i="3"/>
  <c r="D370" i="3" s="1"/>
  <c r="C498" i="3"/>
  <c r="D498" i="3" s="1"/>
  <c r="C626" i="3"/>
  <c r="D626" i="3" s="1"/>
  <c r="C349" i="3"/>
  <c r="D349" i="3" s="1"/>
  <c r="C453" i="3"/>
  <c r="D453" i="3" s="1"/>
  <c r="C525" i="3"/>
  <c r="D525" i="3" s="1"/>
  <c r="C597" i="3"/>
  <c r="D597" i="3" s="1"/>
  <c r="C350" i="3"/>
  <c r="D350" i="3" s="1"/>
  <c r="C422" i="3"/>
  <c r="D422" i="3" s="1"/>
  <c r="C494" i="3"/>
  <c r="D494" i="3" s="1"/>
  <c r="C566" i="3"/>
  <c r="D566" i="3" s="1"/>
  <c r="C368" i="3"/>
  <c r="D368" i="3" s="1"/>
  <c r="C432" i="3"/>
  <c r="D432" i="3" s="1"/>
  <c r="C496" i="3"/>
  <c r="D496" i="3" s="1"/>
  <c r="C560" i="3"/>
  <c r="D560" i="3" s="1"/>
  <c r="C624" i="3"/>
  <c r="D624" i="3" s="1"/>
  <c r="C378" i="3"/>
  <c r="D378" i="3" s="1"/>
  <c r="C506" i="3"/>
  <c r="D506" i="3" s="1"/>
  <c r="C365" i="3"/>
  <c r="D365" i="3" s="1"/>
  <c r="C461" i="3"/>
  <c r="D461" i="3" s="1"/>
  <c r="C533" i="3"/>
  <c r="D533" i="3" s="1"/>
  <c r="C605" i="3"/>
  <c r="D605" i="3" s="1"/>
  <c r="C358" i="3"/>
  <c r="D358" i="3" s="1"/>
  <c r="C430" i="3"/>
  <c r="D430" i="3" s="1"/>
  <c r="C502" i="3"/>
  <c r="D502" i="3" s="1"/>
  <c r="C582" i="3"/>
  <c r="D582" i="3" s="1"/>
  <c r="C376" i="3"/>
  <c r="D376" i="3" s="1"/>
  <c r="C440" i="3"/>
  <c r="D440" i="3" s="1"/>
  <c r="C504" i="3"/>
  <c r="D504" i="3" s="1"/>
  <c r="C568" i="3"/>
  <c r="D568" i="3" s="1"/>
  <c r="C615" i="3"/>
  <c r="D615" i="3" s="1"/>
  <c r="C409" i="3"/>
  <c r="D409" i="3" s="1"/>
  <c r="C537" i="3"/>
  <c r="D537" i="3" s="1"/>
  <c r="C588" i="3"/>
  <c r="D588" i="3" s="1"/>
  <c r="C395" i="3"/>
  <c r="D395" i="3" s="1"/>
  <c r="C523" i="3"/>
  <c r="D523" i="3" s="1"/>
  <c r="C460" i="3"/>
  <c r="D460" i="3" s="1"/>
  <c r="C332" i="3"/>
  <c r="D332" i="3" s="1"/>
  <c r="C463" i="3"/>
  <c r="D463" i="3" s="1"/>
  <c r="C591" i="3"/>
  <c r="D591" i="3" s="1"/>
  <c r="C356" i="3"/>
  <c r="D356" i="3" s="1"/>
  <c r="C519" i="3"/>
  <c r="D519" i="3" s="1"/>
  <c r="C337" i="3"/>
  <c r="D337" i="3" s="1"/>
  <c r="C465" i="3"/>
  <c r="D465" i="3" s="1"/>
  <c r="C593" i="3"/>
  <c r="D593" i="3" s="1"/>
  <c r="C551" i="3"/>
  <c r="D551" i="3" s="1"/>
  <c r="C371" i="3"/>
  <c r="D371" i="3" s="1"/>
  <c r="C531" i="3"/>
  <c r="D531" i="3" s="1"/>
  <c r="C580" i="3"/>
  <c r="D580" i="3" s="1"/>
  <c r="C487" i="3"/>
  <c r="D487" i="3" s="1"/>
  <c r="C418" i="3"/>
  <c r="D418" i="3" s="1"/>
  <c r="C546" i="3"/>
  <c r="D546" i="3" s="1"/>
  <c r="C389" i="3"/>
  <c r="D389" i="3" s="1"/>
  <c r="C477" i="3"/>
  <c r="D477" i="3" s="1"/>
  <c r="C557" i="3"/>
  <c r="D557" i="3" s="1"/>
  <c r="C374" i="3"/>
  <c r="D374" i="3" s="1"/>
  <c r="C454" i="3"/>
  <c r="D454" i="3" s="1"/>
  <c r="C526" i="3"/>
  <c r="D526" i="3" s="1"/>
  <c r="C598" i="3"/>
  <c r="D598" i="3" s="1"/>
  <c r="C327" i="3"/>
  <c r="D327" i="3" s="1"/>
  <c r="C328" i="3"/>
  <c r="D328" i="3" s="1"/>
  <c r="C392" i="3"/>
  <c r="D392" i="3" s="1"/>
  <c r="C456" i="3"/>
  <c r="D456" i="3" s="1"/>
  <c r="C434" i="3"/>
  <c r="D434" i="3" s="1"/>
  <c r="C562" i="3"/>
  <c r="D562" i="3" s="1"/>
  <c r="C405" i="3"/>
  <c r="D405" i="3" s="1"/>
  <c r="C493" i="3"/>
  <c r="D493" i="3" s="1"/>
  <c r="C565" i="3"/>
  <c r="D565" i="3" s="1"/>
  <c r="C390" i="3"/>
  <c r="D390" i="3" s="1"/>
  <c r="C462" i="3"/>
  <c r="D462" i="3" s="1"/>
  <c r="C534" i="3"/>
  <c r="D534" i="3" s="1"/>
  <c r="C606" i="3"/>
  <c r="D606" i="3" s="1"/>
  <c r="C335" i="3"/>
  <c r="D335" i="3" s="1"/>
  <c r="C336" i="3"/>
  <c r="D336" i="3" s="1"/>
  <c r="C400" i="3"/>
  <c r="D400" i="3" s="1"/>
  <c r="C464" i="3"/>
  <c r="D464" i="3" s="1"/>
  <c r="C528" i="3"/>
  <c r="D528" i="3" s="1"/>
  <c r="C592" i="3"/>
  <c r="D592" i="3" s="1"/>
  <c r="C359" i="3"/>
  <c r="D359" i="3" s="1"/>
  <c r="C324" i="3"/>
  <c r="D324" i="3" s="1"/>
  <c r="C457" i="3"/>
  <c r="D457" i="3" s="1"/>
  <c r="C585" i="3"/>
  <c r="D585" i="3" s="1"/>
  <c r="C444" i="3"/>
  <c r="D444" i="3" s="1"/>
  <c r="C443" i="3"/>
  <c r="D443" i="3" s="1"/>
  <c r="C571" i="3"/>
  <c r="D571" i="3" s="1"/>
  <c r="C331" i="3"/>
  <c r="D331" i="3" s="1"/>
  <c r="C383" i="3"/>
  <c r="D383" i="3" s="1"/>
  <c r="C511" i="3"/>
  <c r="D511" i="3" s="1"/>
  <c r="C468" i="3"/>
  <c r="D468" i="3" s="1"/>
  <c r="C385" i="3"/>
  <c r="D385" i="3" s="1"/>
  <c r="C513" i="3"/>
  <c r="D513" i="3" s="1"/>
  <c r="C420" i="3"/>
  <c r="D420" i="3" s="1"/>
  <c r="C451" i="3"/>
  <c r="D451" i="3" s="1"/>
  <c r="C579" i="3"/>
  <c r="D579" i="3" s="1"/>
  <c r="C599" i="3"/>
  <c r="D599" i="3" s="1"/>
  <c r="C583" i="3"/>
  <c r="D583" i="3" s="1"/>
  <c r="C520" i="3"/>
  <c r="D520" i="3" s="1"/>
  <c r="C423" i="3"/>
  <c r="D423" i="3" s="1"/>
  <c r="C393" i="3"/>
  <c r="D393" i="3" s="1"/>
  <c r="C569" i="3"/>
  <c r="D569" i="3" s="1"/>
  <c r="C476" i="3"/>
  <c r="D476" i="3" s="1"/>
  <c r="C379" i="3"/>
  <c r="D379" i="3" s="1"/>
  <c r="C555" i="3"/>
  <c r="D555" i="3" s="1"/>
  <c r="C364" i="3"/>
  <c r="D364" i="3" s="1"/>
  <c r="C495" i="3"/>
  <c r="D495" i="3" s="1"/>
  <c r="C596" i="3"/>
  <c r="D596" i="3" s="1"/>
  <c r="C369" i="3"/>
  <c r="D369" i="3" s="1"/>
  <c r="C545" i="3"/>
  <c r="D545" i="3" s="1"/>
  <c r="C627" i="3"/>
  <c r="D627" i="3" s="1"/>
  <c r="C612" i="3"/>
  <c r="D612" i="3" s="1"/>
  <c r="C375" i="3"/>
  <c r="D375" i="3" s="1"/>
  <c r="C419" i="3"/>
  <c r="D419" i="3" s="1"/>
  <c r="C404" i="3"/>
  <c r="D404" i="3" s="1"/>
  <c r="C471" i="3"/>
  <c r="D471" i="3" s="1"/>
  <c r="C544" i="3"/>
  <c r="D544" i="3" s="1"/>
  <c r="C455" i="3"/>
  <c r="D455" i="3" s="1"/>
  <c r="C425" i="3"/>
  <c r="D425" i="3" s="1"/>
  <c r="C601" i="3"/>
  <c r="D601" i="3" s="1"/>
  <c r="C492" i="3"/>
  <c r="D492" i="3" s="1"/>
  <c r="C411" i="3"/>
  <c r="D411" i="3" s="1"/>
  <c r="C587" i="3"/>
  <c r="D587" i="3" s="1"/>
  <c r="C380" i="3"/>
  <c r="D380" i="3" s="1"/>
  <c r="C351" i="3"/>
  <c r="D351" i="3" s="1"/>
  <c r="C527" i="3"/>
  <c r="D527" i="3" s="1"/>
  <c r="C435" i="3"/>
  <c r="D435" i="3" s="1"/>
  <c r="C628" i="3"/>
  <c r="D628" i="3" s="1"/>
  <c r="C343" i="3"/>
  <c r="D343" i="3" s="1"/>
  <c r="C401" i="3"/>
  <c r="D401" i="3" s="1"/>
  <c r="C561" i="3"/>
  <c r="D561" i="3" s="1"/>
  <c r="C467" i="3"/>
  <c r="D467" i="3" s="1"/>
  <c r="C484" i="3"/>
  <c r="D484" i="3" s="1"/>
  <c r="C535" i="3"/>
  <c r="D535" i="3" s="1"/>
  <c r="C532" i="3"/>
  <c r="D532" i="3" s="1"/>
  <c r="C438" i="3"/>
  <c r="D438" i="3" s="1"/>
  <c r="C320" i="3"/>
  <c r="D320" i="3" s="1"/>
  <c r="C584" i="3"/>
  <c r="D584" i="3" s="1"/>
  <c r="C473" i="3"/>
  <c r="D473" i="3" s="1"/>
  <c r="C556" i="3"/>
  <c r="D556" i="3" s="1"/>
  <c r="C459" i="3"/>
  <c r="D459" i="3" s="1"/>
  <c r="C619" i="3"/>
  <c r="D619" i="3" s="1"/>
  <c r="C428" i="3"/>
  <c r="D428" i="3" s="1"/>
  <c r="C399" i="3"/>
  <c r="D399" i="3" s="1"/>
  <c r="C559" i="3"/>
  <c r="D559" i="3" s="1"/>
  <c r="C433" i="3"/>
  <c r="D433" i="3" s="1"/>
  <c r="C609" i="3"/>
  <c r="D609" i="3" s="1"/>
  <c r="C340" i="3"/>
  <c r="D340" i="3" s="1"/>
  <c r="C499" i="3"/>
  <c r="D499" i="3" s="1"/>
  <c r="C381" i="3"/>
  <c r="D381" i="3" s="1"/>
  <c r="C518" i="3"/>
  <c r="D518" i="3" s="1"/>
  <c r="C384" i="3"/>
  <c r="D384" i="3" s="1"/>
  <c r="C608" i="3"/>
  <c r="D608" i="3" s="1"/>
  <c r="C489" i="3"/>
  <c r="D489" i="3" s="1"/>
  <c r="C604" i="3"/>
  <c r="D604" i="3" s="1"/>
  <c r="C475" i="3"/>
  <c r="D475" i="3" s="1"/>
  <c r="C508" i="3"/>
  <c r="D508" i="3" s="1"/>
  <c r="C415" i="3"/>
  <c r="D415" i="3" s="1"/>
  <c r="C575" i="3"/>
  <c r="D575" i="3" s="1"/>
  <c r="C388" i="3"/>
  <c r="D388" i="3" s="1"/>
  <c r="C449" i="3"/>
  <c r="D449" i="3" s="1"/>
  <c r="C625" i="3"/>
  <c r="D625" i="3" s="1"/>
  <c r="C372" i="3"/>
  <c r="D372" i="3" s="1"/>
  <c r="C515" i="3"/>
  <c r="D515" i="3" s="1"/>
  <c r="C469" i="3"/>
  <c r="D469" i="3" s="1"/>
  <c r="C590" i="3"/>
  <c r="D590" i="3" s="1"/>
  <c r="C448" i="3"/>
  <c r="D448" i="3" s="1"/>
  <c r="C345" i="3"/>
  <c r="D345" i="3" s="1"/>
  <c r="C505" i="3"/>
  <c r="D505" i="3" s="1"/>
  <c r="C620" i="3"/>
  <c r="D620" i="3" s="1"/>
  <c r="C329" i="3"/>
  <c r="D329" i="3" s="1"/>
  <c r="C491" i="3"/>
  <c r="D491" i="3" s="1"/>
  <c r="C572" i="3"/>
  <c r="D572" i="3" s="1"/>
  <c r="C431" i="3"/>
  <c r="D431" i="3" s="1"/>
  <c r="C607" i="3"/>
  <c r="D607" i="3" s="1"/>
  <c r="C436" i="3"/>
  <c r="D436" i="3" s="1"/>
  <c r="C481" i="3"/>
  <c r="D481" i="3" s="1"/>
  <c r="C452" i="3"/>
  <c r="D452" i="3" s="1"/>
  <c r="C339" i="3"/>
  <c r="D339" i="3" s="1"/>
  <c r="C547" i="3"/>
  <c r="D547" i="3" s="1"/>
  <c r="C410" i="3"/>
  <c r="D410" i="3" s="1"/>
  <c r="C541" i="3"/>
  <c r="D541" i="3" s="1"/>
  <c r="C480" i="3"/>
  <c r="D480" i="3" s="1"/>
  <c r="C323" i="3"/>
  <c r="D323" i="3" s="1"/>
  <c r="C361" i="3"/>
  <c r="D361" i="3" s="1"/>
  <c r="C521" i="3"/>
  <c r="D521" i="3" s="1"/>
  <c r="C348" i="3"/>
  <c r="D348" i="3" s="1"/>
  <c r="C347" i="3"/>
  <c r="D347" i="3" s="1"/>
  <c r="C507" i="3"/>
  <c r="D507" i="3" s="1"/>
  <c r="C447" i="3"/>
  <c r="D447" i="3" s="1"/>
  <c r="C623" i="3"/>
  <c r="D623" i="3" s="1"/>
  <c r="C516" i="3"/>
  <c r="D516" i="3" s="1"/>
  <c r="C497" i="3"/>
  <c r="D497" i="3" s="1"/>
  <c r="C500" i="3"/>
  <c r="D500" i="3" s="1"/>
  <c r="C355" i="3"/>
  <c r="D355" i="3" s="1"/>
  <c r="C563" i="3"/>
  <c r="D563" i="3" s="1"/>
  <c r="C407" i="3"/>
  <c r="D407" i="3" s="1"/>
  <c r="C538" i="3"/>
  <c r="D538" i="3" s="1"/>
  <c r="C621" i="3"/>
  <c r="D621" i="3" s="1"/>
  <c r="C319" i="3"/>
  <c r="D319" i="3" s="1"/>
  <c r="C512" i="3"/>
  <c r="D512" i="3" s="1"/>
  <c r="C391" i="3"/>
  <c r="D391" i="3" s="1"/>
  <c r="C377" i="3"/>
  <c r="D377" i="3" s="1"/>
  <c r="C553" i="3"/>
  <c r="D553" i="3" s="1"/>
  <c r="C396" i="3"/>
  <c r="D396" i="3" s="1"/>
  <c r="C363" i="3"/>
  <c r="D363" i="3" s="1"/>
  <c r="C539" i="3"/>
  <c r="D539" i="3" s="1"/>
  <c r="C540" i="3"/>
  <c r="D540" i="3" s="1"/>
  <c r="C479" i="3"/>
  <c r="D479" i="3" s="1"/>
  <c r="C548" i="3"/>
  <c r="D548" i="3" s="1"/>
  <c r="C353" i="3"/>
  <c r="D353" i="3" s="1"/>
  <c r="C529" i="3"/>
  <c r="D529" i="3" s="1"/>
  <c r="C387" i="3"/>
  <c r="D387" i="3" s="1"/>
  <c r="C564" i="3"/>
  <c r="D564" i="3" s="1"/>
  <c r="C403" i="3"/>
  <c r="D403" i="3" s="1"/>
  <c r="C595" i="3"/>
  <c r="D595" i="3" s="1"/>
  <c r="C321" i="3"/>
  <c r="D321" i="3" s="1"/>
  <c r="C439" i="3"/>
  <c r="D439" i="3" s="1"/>
  <c r="C441" i="3"/>
  <c r="D441" i="3" s="1"/>
  <c r="C611" i="3"/>
  <c r="D611" i="3" s="1"/>
  <c r="C617" i="3"/>
  <c r="D617" i="3" s="1"/>
  <c r="C567" i="3"/>
  <c r="D567" i="3" s="1"/>
  <c r="C427" i="3"/>
  <c r="D427" i="3" s="1"/>
  <c r="C576" i="3"/>
  <c r="D576" i="3" s="1"/>
  <c r="C603" i="3"/>
  <c r="D603" i="3" s="1"/>
  <c r="C412" i="3"/>
  <c r="D412" i="3" s="1"/>
  <c r="C417" i="3"/>
  <c r="D417" i="3" s="1"/>
  <c r="C367" i="3"/>
  <c r="D367" i="3" s="1"/>
  <c r="C577" i="3"/>
  <c r="D577" i="3" s="1"/>
  <c r="C503" i="3"/>
  <c r="D503" i="3" s="1"/>
  <c r="C366" i="3"/>
  <c r="D366" i="3" s="1"/>
  <c r="C524" i="3"/>
  <c r="D524" i="3" s="1"/>
  <c r="C543" i="3"/>
  <c r="D543" i="3" s="1"/>
  <c r="C483" i="3"/>
  <c r="D483" i="3" s="1"/>
  <c r="C154" i="3"/>
  <c r="D154" i="3" s="1"/>
  <c r="C218" i="3"/>
  <c r="D218" i="3" s="1"/>
  <c r="C282" i="3"/>
  <c r="D282" i="3" s="1"/>
  <c r="C205" i="3"/>
  <c r="D205" i="3" s="1"/>
  <c r="C269" i="3"/>
  <c r="D269" i="3" s="1"/>
  <c r="C198" i="3"/>
  <c r="D198" i="3" s="1"/>
  <c r="C262" i="3"/>
  <c r="D262" i="3" s="1"/>
  <c r="C151" i="3"/>
  <c r="D151" i="3" s="1"/>
  <c r="C215" i="3"/>
  <c r="D215" i="3" s="1"/>
  <c r="C279" i="3"/>
  <c r="D279" i="3" s="1"/>
  <c r="C184" i="3"/>
  <c r="D184" i="3" s="1"/>
  <c r="C248" i="3"/>
  <c r="D248" i="3" s="1"/>
  <c r="C312" i="3"/>
  <c r="D312" i="3" s="1"/>
  <c r="C259" i="3"/>
  <c r="D259" i="3" s="1"/>
  <c r="C241" i="3"/>
  <c r="D241" i="3" s="1"/>
  <c r="C179" i="3"/>
  <c r="D179" i="3" s="1"/>
  <c r="C180" i="3"/>
  <c r="D180" i="3" s="1"/>
  <c r="C249" i="3"/>
  <c r="D249" i="3" s="1"/>
  <c r="C164" i="3"/>
  <c r="D164" i="3" s="1"/>
  <c r="C297" i="3"/>
  <c r="D297" i="3" s="1"/>
  <c r="C162" i="3"/>
  <c r="D162" i="3" s="1"/>
  <c r="C226" i="3"/>
  <c r="D226" i="3" s="1"/>
  <c r="C290" i="3"/>
  <c r="D290" i="3" s="1"/>
  <c r="C149" i="3"/>
  <c r="D149" i="3" s="1"/>
  <c r="C213" i="3"/>
  <c r="D213" i="3" s="1"/>
  <c r="C277" i="3"/>
  <c r="D277" i="3" s="1"/>
  <c r="C206" i="3"/>
  <c r="D206" i="3" s="1"/>
  <c r="C270" i="3"/>
  <c r="D270" i="3" s="1"/>
  <c r="C159" i="3"/>
  <c r="D159" i="3" s="1"/>
  <c r="C223" i="3"/>
  <c r="D223" i="3" s="1"/>
  <c r="C287" i="3"/>
  <c r="D287" i="3" s="1"/>
  <c r="C192" i="3"/>
  <c r="D192" i="3" s="1"/>
  <c r="C256" i="3"/>
  <c r="D256" i="3" s="1"/>
  <c r="C300" i="3"/>
  <c r="D300" i="3" s="1"/>
  <c r="C260" i="3"/>
  <c r="D260" i="3" s="1"/>
  <c r="C201" i="3"/>
  <c r="D201" i="3" s="1"/>
  <c r="C203" i="3"/>
  <c r="D203" i="3" s="1"/>
  <c r="C268" i="3"/>
  <c r="D268" i="3" s="1"/>
  <c r="C187" i="3"/>
  <c r="D187" i="3" s="1"/>
  <c r="C171" i="3"/>
  <c r="D171" i="3" s="1"/>
  <c r="C316" i="3"/>
  <c r="D316" i="3" s="1"/>
  <c r="C235" i="3"/>
  <c r="D235" i="3" s="1"/>
  <c r="C170" i="3"/>
  <c r="D170" i="3" s="1"/>
  <c r="C234" i="3"/>
  <c r="D234" i="3" s="1"/>
  <c r="C298" i="3"/>
  <c r="D298" i="3" s="1"/>
  <c r="C157" i="3"/>
  <c r="D157" i="3" s="1"/>
  <c r="C221" i="3"/>
  <c r="D221" i="3" s="1"/>
  <c r="C285" i="3"/>
  <c r="D285" i="3" s="1"/>
  <c r="C150" i="3"/>
  <c r="D150" i="3" s="1"/>
  <c r="C214" i="3"/>
  <c r="D214" i="3" s="1"/>
  <c r="C278" i="3"/>
  <c r="D278" i="3" s="1"/>
  <c r="C167" i="3"/>
  <c r="D167" i="3" s="1"/>
  <c r="C231" i="3"/>
  <c r="D231" i="3" s="1"/>
  <c r="C295" i="3"/>
  <c r="D295" i="3" s="1"/>
  <c r="C200" i="3"/>
  <c r="D200" i="3" s="1"/>
  <c r="C264" i="3"/>
  <c r="D264" i="3" s="1"/>
  <c r="C283" i="3"/>
  <c r="D283" i="3" s="1"/>
  <c r="C161" i="3"/>
  <c r="D161" i="3" s="1"/>
  <c r="C220" i="3"/>
  <c r="D220" i="3" s="1"/>
  <c r="C244" i="3"/>
  <c r="D244" i="3" s="1"/>
  <c r="C291" i="3"/>
  <c r="D291" i="3" s="1"/>
  <c r="C209" i="3"/>
  <c r="D209" i="3" s="1"/>
  <c r="C212" i="3"/>
  <c r="D212" i="3" s="1"/>
  <c r="C169" i="3"/>
  <c r="D169" i="3" s="1"/>
  <c r="C281" i="3"/>
  <c r="D281" i="3" s="1"/>
  <c r="C178" i="3"/>
  <c r="D178" i="3" s="1"/>
  <c r="C242" i="3"/>
  <c r="D242" i="3" s="1"/>
  <c r="C306" i="3"/>
  <c r="D306" i="3" s="1"/>
  <c r="C165" i="3"/>
  <c r="D165" i="3" s="1"/>
  <c r="C229" i="3"/>
  <c r="D229" i="3" s="1"/>
  <c r="C293" i="3"/>
  <c r="D293" i="3" s="1"/>
  <c r="C158" i="3"/>
  <c r="D158" i="3" s="1"/>
  <c r="C222" i="3"/>
  <c r="D222" i="3" s="1"/>
  <c r="C286" i="3"/>
  <c r="D286" i="3" s="1"/>
  <c r="C175" i="3"/>
  <c r="D175" i="3" s="1"/>
  <c r="C239" i="3"/>
  <c r="D239" i="3" s="1"/>
  <c r="C303" i="3"/>
  <c r="D303" i="3" s="1"/>
  <c r="C208" i="3"/>
  <c r="D208" i="3" s="1"/>
  <c r="C272" i="3"/>
  <c r="D272" i="3" s="1"/>
  <c r="C153" i="3"/>
  <c r="D153" i="3" s="1"/>
  <c r="C305" i="3"/>
  <c r="D305" i="3" s="1"/>
  <c r="C243" i="3"/>
  <c r="D243" i="3" s="1"/>
  <c r="C267" i="3"/>
  <c r="D267" i="3" s="1"/>
  <c r="C313" i="3"/>
  <c r="D313" i="3" s="1"/>
  <c r="C228" i="3"/>
  <c r="D228" i="3" s="1"/>
  <c r="C276" i="3"/>
  <c r="D276" i="3" s="1"/>
  <c r="C188" i="3"/>
  <c r="D188" i="3" s="1"/>
  <c r="C186" i="3"/>
  <c r="D186" i="3" s="1"/>
  <c r="C250" i="3"/>
  <c r="D250" i="3" s="1"/>
  <c r="C314" i="3"/>
  <c r="D314" i="3" s="1"/>
  <c r="C173" i="3"/>
  <c r="D173" i="3" s="1"/>
  <c r="C237" i="3"/>
  <c r="D237" i="3" s="1"/>
  <c r="C301" i="3"/>
  <c r="D301" i="3" s="1"/>
  <c r="C166" i="3"/>
  <c r="D166" i="3" s="1"/>
  <c r="C230" i="3"/>
  <c r="D230" i="3" s="1"/>
  <c r="C294" i="3"/>
  <c r="D294" i="3" s="1"/>
  <c r="C183" i="3"/>
  <c r="D183" i="3" s="1"/>
  <c r="C247" i="3"/>
  <c r="D247" i="3" s="1"/>
  <c r="C311" i="3"/>
  <c r="D311" i="3" s="1"/>
  <c r="C152" i="3"/>
  <c r="D152" i="3" s="1"/>
  <c r="C216" i="3"/>
  <c r="D216" i="3" s="1"/>
  <c r="C280" i="3"/>
  <c r="D280" i="3" s="1"/>
  <c r="C172" i="3"/>
  <c r="D172" i="3" s="1"/>
  <c r="C155" i="3"/>
  <c r="D155" i="3" s="1"/>
  <c r="C265" i="3"/>
  <c r="D265" i="3" s="1"/>
  <c r="C289" i="3"/>
  <c r="D289" i="3" s="1"/>
  <c r="C163" i="3"/>
  <c r="D163" i="3" s="1"/>
  <c r="C251" i="3"/>
  <c r="D251" i="3" s="1"/>
  <c r="C211" i="3"/>
  <c r="D211" i="3" s="1"/>
  <c r="C194" i="3"/>
  <c r="D194" i="3" s="1"/>
  <c r="C258" i="3"/>
  <c r="D258" i="3" s="1"/>
  <c r="C181" i="3"/>
  <c r="D181" i="3" s="1"/>
  <c r="C245" i="3"/>
  <c r="D245" i="3" s="1"/>
  <c r="C309" i="3"/>
  <c r="D309" i="3" s="1"/>
  <c r="C174" i="3"/>
  <c r="D174" i="3" s="1"/>
  <c r="C238" i="3"/>
  <c r="D238" i="3" s="1"/>
  <c r="C302" i="3"/>
  <c r="D302" i="3" s="1"/>
  <c r="C191" i="3"/>
  <c r="D191" i="3" s="1"/>
  <c r="C255" i="3"/>
  <c r="D255" i="3" s="1"/>
  <c r="C160" i="3"/>
  <c r="D160" i="3" s="1"/>
  <c r="C224" i="3"/>
  <c r="D224" i="3" s="1"/>
  <c r="C288" i="3"/>
  <c r="D288" i="3" s="1"/>
  <c r="C195" i="3"/>
  <c r="D195" i="3" s="1"/>
  <c r="C177" i="3"/>
  <c r="D177" i="3" s="1"/>
  <c r="C284" i="3"/>
  <c r="D284" i="3" s="1"/>
  <c r="C225" i="3"/>
  <c r="D225" i="3" s="1"/>
  <c r="C308" i="3"/>
  <c r="D308" i="3" s="1"/>
  <c r="C185" i="3"/>
  <c r="D185" i="3" s="1"/>
  <c r="C193" i="3"/>
  <c r="D193" i="3" s="1"/>
  <c r="C273" i="3"/>
  <c r="D273" i="3" s="1"/>
  <c r="C233" i="3"/>
  <c r="D233" i="3" s="1"/>
  <c r="C202" i="3"/>
  <c r="D202" i="3" s="1"/>
  <c r="C266" i="3"/>
  <c r="D266" i="3" s="1"/>
  <c r="C189" i="3"/>
  <c r="D189" i="3" s="1"/>
  <c r="C253" i="3"/>
  <c r="D253" i="3" s="1"/>
  <c r="C182" i="3"/>
  <c r="D182" i="3" s="1"/>
  <c r="C246" i="3"/>
  <c r="D246" i="3" s="1"/>
  <c r="C310" i="3"/>
  <c r="D310" i="3" s="1"/>
  <c r="C199" i="3"/>
  <c r="D199" i="3" s="1"/>
  <c r="C263" i="3"/>
  <c r="D263" i="3" s="1"/>
  <c r="C168" i="3"/>
  <c r="D168" i="3" s="1"/>
  <c r="C232" i="3"/>
  <c r="D232" i="3" s="1"/>
  <c r="C296" i="3"/>
  <c r="D296" i="3" s="1"/>
  <c r="C217" i="3"/>
  <c r="D217" i="3" s="1"/>
  <c r="C196" i="3"/>
  <c r="D196" i="3" s="1"/>
  <c r="C307" i="3"/>
  <c r="D307" i="3" s="1"/>
  <c r="C204" i="3"/>
  <c r="D204" i="3" s="1"/>
  <c r="C257" i="3"/>
  <c r="D257" i="3" s="1"/>
  <c r="C292" i="3"/>
  <c r="D292" i="3" s="1"/>
  <c r="C252" i="3"/>
  <c r="D252" i="3" s="1"/>
  <c r="C210" i="3"/>
  <c r="D210" i="3" s="1"/>
  <c r="C274" i="3"/>
  <c r="D274" i="3" s="1"/>
  <c r="C197" i="3"/>
  <c r="D197" i="3" s="1"/>
  <c r="C261" i="3"/>
  <c r="D261" i="3" s="1"/>
  <c r="C190" i="3"/>
  <c r="D190" i="3" s="1"/>
  <c r="C254" i="3"/>
  <c r="D254" i="3" s="1"/>
  <c r="C207" i="3"/>
  <c r="D207" i="3" s="1"/>
  <c r="C271" i="3"/>
  <c r="D271" i="3" s="1"/>
  <c r="C176" i="3"/>
  <c r="D176" i="3" s="1"/>
  <c r="C240" i="3"/>
  <c r="D240" i="3" s="1"/>
  <c r="C304" i="3"/>
  <c r="D304" i="3" s="1"/>
  <c r="C236" i="3"/>
  <c r="D236" i="3" s="1"/>
  <c r="C219" i="3"/>
  <c r="D219" i="3" s="1"/>
  <c r="C156" i="3"/>
  <c r="D156" i="3" s="1"/>
  <c r="C227" i="3"/>
  <c r="D227" i="3" s="1"/>
  <c r="C299" i="3"/>
  <c r="D299" i="3" s="1"/>
  <c r="C315" i="3"/>
  <c r="D315" i="3" s="1"/>
  <c r="C275" i="3"/>
  <c r="D275" i="3" s="1"/>
  <c r="C73" i="3"/>
  <c r="D73" i="3" s="1"/>
  <c r="C20" i="3"/>
  <c r="D20" i="3" s="1"/>
  <c r="C129" i="3"/>
  <c r="D129" i="3" s="1"/>
  <c r="C45" i="3"/>
  <c r="D45" i="3" s="1"/>
  <c r="C132" i="3"/>
  <c r="D132" i="3" s="1"/>
  <c r="C41" i="3"/>
  <c r="D41" i="3" s="1"/>
  <c r="C71" i="3"/>
  <c r="D71" i="3" s="1"/>
  <c r="C54" i="3"/>
  <c r="D54" i="3" s="1"/>
  <c r="C133" i="3"/>
  <c r="D133" i="3" s="1"/>
  <c r="C126" i="3"/>
  <c r="D126" i="3" s="1"/>
  <c r="C125" i="3"/>
  <c r="D125" i="3" s="1"/>
  <c r="C122" i="3"/>
  <c r="D122" i="3" s="1"/>
  <c r="C17" i="3"/>
  <c r="D17" i="3" s="1"/>
  <c r="C38" i="3"/>
  <c r="D38" i="3" s="1"/>
  <c r="C89" i="3"/>
  <c r="D89" i="3" s="1"/>
  <c r="C138" i="3"/>
  <c r="D138" i="3" s="1"/>
  <c r="C53" i="3"/>
  <c r="D53" i="3" s="1"/>
  <c r="C116" i="3"/>
  <c r="D116" i="3" s="1"/>
  <c r="C136" i="3"/>
  <c r="D136" i="3" s="1"/>
  <c r="C72" i="3"/>
  <c r="D72" i="3" s="1"/>
  <c r="C13" i="3"/>
  <c r="D13" i="3" s="1"/>
  <c r="C66" i="3"/>
  <c r="D66" i="3" s="1"/>
  <c r="C68" i="3"/>
  <c r="D68" i="3" s="1"/>
  <c r="C130" i="3"/>
  <c r="D130" i="3" s="1"/>
  <c r="C52" i="3"/>
  <c r="D52" i="3" s="1"/>
  <c r="C147" i="3"/>
  <c r="D147" i="3" s="1"/>
  <c r="C11" i="3"/>
  <c r="D11" i="3" s="1"/>
  <c r="C74" i="3"/>
  <c r="D74" i="3" s="1"/>
  <c r="C10" i="3"/>
  <c r="D10" i="3" s="1"/>
  <c r="C135" i="3"/>
  <c r="D135" i="3" s="1"/>
  <c r="C134" i="3"/>
  <c r="D134" i="3" s="1"/>
  <c r="C119" i="3"/>
  <c r="D119" i="3" s="1"/>
  <c r="C93" i="3"/>
  <c r="D93" i="3" s="1"/>
  <c r="C90" i="3"/>
  <c r="D90" i="3" s="1"/>
  <c r="C86" i="3"/>
  <c r="D86" i="3" s="1"/>
  <c r="C83" i="3"/>
  <c r="D83" i="3" s="1"/>
  <c r="C102" i="3"/>
  <c r="D102" i="3" s="1"/>
  <c r="C123" i="3"/>
  <c r="D123" i="3" s="1"/>
  <c r="C7" i="3"/>
  <c r="D7" i="3" s="1"/>
  <c r="C67" i="3"/>
  <c r="D67" i="3" s="1"/>
  <c r="C117" i="3"/>
  <c r="D117" i="3" s="1"/>
  <c r="C31" i="3"/>
  <c r="D31" i="3" s="1"/>
  <c r="C100" i="3"/>
  <c r="D100" i="3" s="1"/>
  <c r="C36" i="3"/>
  <c r="D36" i="3" s="1"/>
  <c r="C120" i="3"/>
  <c r="D120" i="3" s="1"/>
  <c r="C56" i="3"/>
  <c r="D56" i="3" s="1"/>
  <c r="C18" i="3"/>
  <c r="D18" i="3" s="1"/>
  <c r="C110" i="3"/>
  <c r="D110" i="3" s="1"/>
  <c r="C88" i="3"/>
  <c r="D88" i="3" s="1"/>
  <c r="C62" i="3"/>
  <c r="D62" i="3" s="1"/>
  <c r="C118" i="3"/>
  <c r="D118" i="3" s="1"/>
  <c r="C58" i="3"/>
  <c r="D58" i="3" s="1"/>
  <c r="C43" i="3"/>
  <c r="D43" i="3" s="1"/>
  <c r="C55" i="3"/>
  <c r="D55" i="3" s="1"/>
  <c r="C50" i="3"/>
  <c r="D50" i="3" s="1"/>
  <c r="C49" i="3"/>
  <c r="D49" i="3" s="1"/>
  <c r="C47" i="3"/>
  <c r="D47" i="3" s="1"/>
  <c r="C94" i="3"/>
  <c r="D94" i="3" s="1"/>
  <c r="C131" i="3"/>
  <c r="D131" i="3" s="1"/>
  <c r="C46" i="3"/>
  <c r="D46" i="3" s="1"/>
  <c r="C95" i="3"/>
  <c r="D95" i="3" s="1"/>
  <c r="C148" i="3"/>
  <c r="D148" i="3" s="1"/>
  <c r="C84" i="3"/>
  <c r="D84" i="3" s="1"/>
  <c r="C104" i="3"/>
  <c r="D104" i="3" s="1"/>
  <c r="C40" i="3"/>
  <c r="D40" i="3" s="1"/>
  <c r="C101" i="3"/>
  <c r="D101" i="3" s="1"/>
  <c r="C77" i="3"/>
  <c r="D77" i="3" s="1"/>
  <c r="C8" i="3"/>
  <c r="D8" i="3" s="1"/>
  <c r="C25" i="3"/>
  <c r="D25" i="3" s="1"/>
  <c r="C24" i="3"/>
  <c r="D24" i="3" s="1"/>
  <c r="C70" i="3"/>
  <c r="D70" i="3" s="1"/>
  <c r="C140" i="3"/>
  <c r="D140" i="3" s="1"/>
  <c r="C106" i="3"/>
  <c r="D106" i="3" s="1"/>
  <c r="C75" i="3"/>
  <c r="D75" i="3" s="1"/>
  <c r="C108" i="3"/>
  <c r="D108" i="3" s="1"/>
  <c r="C105" i="3"/>
  <c r="D105" i="3" s="1"/>
  <c r="C16" i="3"/>
  <c r="D16" i="3" s="1"/>
  <c r="C51" i="3"/>
  <c r="D51" i="3" s="1"/>
  <c r="C111" i="3"/>
  <c r="D111" i="3" s="1"/>
  <c r="C85" i="3"/>
  <c r="D85" i="3" s="1"/>
  <c r="C37" i="3"/>
  <c r="D37" i="3" s="1"/>
  <c r="C57" i="3"/>
  <c r="D57" i="3" s="1"/>
  <c r="C82" i="3"/>
  <c r="D82" i="3" s="1"/>
  <c r="C42" i="3"/>
  <c r="D42" i="3" s="1"/>
  <c r="C107" i="3"/>
  <c r="D107" i="3" s="1"/>
  <c r="C80" i="3"/>
  <c r="D80" i="3" s="1"/>
  <c r="C30" i="3"/>
  <c r="D30" i="3" s="1"/>
  <c r="C139" i="3"/>
  <c r="D139" i="3" s="1"/>
  <c r="C35" i="3"/>
  <c r="D35" i="3" s="1"/>
  <c r="C114" i="3"/>
  <c r="D114" i="3" s="1"/>
  <c r="C142" i="3"/>
  <c r="D142" i="3" s="1"/>
  <c r="C97" i="3"/>
  <c r="D97" i="3" s="1"/>
  <c r="C127" i="3"/>
  <c r="D127" i="3" s="1"/>
  <c r="C113" i="3"/>
  <c r="D113" i="3" s="1"/>
  <c r="C144" i="3"/>
  <c r="D144" i="3" s="1"/>
  <c r="C145" i="3"/>
  <c r="D145" i="3" s="1"/>
  <c r="C121" i="3"/>
  <c r="D121" i="3" s="1"/>
  <c r="C19" i="3"/>
  <c r="D19" i="3" s="1"/>
  <c r="C32" i="3"/>
  <c r="D32" i="3" s="1"/>
  <c r="C48" i="3"/>
  <c r="D48" i="3" s="1"/>
  <c r="C109" i="3"/>
  <c r="D109" i="3" s="1"/>
  <c r="C26" i="3"/>
  <c r="D26" i="3" s="1"/>
  <c r="C78" i="3"/>
  <c r="D78" i="3" s="1"/>
  <c r="C15" i="3"/>
  <c r="D15" i="3" s="1"/>
  <c r="C60" i="3"/>
  <c r="D60" i="3" s="1"/>
  <c r="C141" i="3"/>
  <c r="D141" i="3" s="1"/>
  <c r="C81" i="3"/>
  <c r="D81" i="3" s="1"/>
  <c r="C22" i="3"/>
  <c r="D22" i="3" s="1"/>
  <c r="C112" i="3"/>
  <c r="D112" i="3" s="1"/>
  <c r="C87" i="3"/>
  <c r="D87" i="3" s="1"/>
  <c r="C61" i="3"/>
  <c r="D61" i="3" s="1"/>
  <c r="C23" i="3"/>
  <c r="D23" i="3" s="1"/>
  <c r="C34" i="3"/>
  <c r="D34" i="3" s="1"/>
  <c r="C124" i="3"/>
  <c r="D124" i="3" s="1"/>
  <c r="C143" i="3"/>
  <c r="D143" i="3" s="1"/>
  <c r="C96" i="3"/>
  <c r="D96" i="3" s="1"/>
  <c r="C59" i="3"/>
  <c r="D59" i="3" s="1"/>
  <c r="C98" i="3"/>
  <c r="D98" i="3" s="1"/>
  <c r="C21" i="3"/>
  <c r="D21" i="3" s="1"/>
  <c r="C33" i="3"/>
  <c r="D33" i="3" s="1"/>
  <c r="C28" i="3"/>
  <c r="D28" i="3" s="1"/>
  <c r="C65" i="3"/>
  <c r="D65" i="3" s="1"/>
  <c r="C64" i="3"/>
  <c r="D64" i="3" s="1"/>
  <c r="C137" i="3"/>
  <c r="D137" i="3" s="1"/>
  <c r="C79" i="3"/>
  <c r="D79" i="3" s="1"/>
  <c r="C63" i="3"/>
  <c r="D63" i="3" s="1"/>
  <c r="C146" i="3"/>
  <c r="D146" i="3" s="1"/>
  <c r="C12" i="3"/>
  <c r="D12" i="3" s="1"/>
  <c r="C27" i="3"/>
  <c r="D27" i="3" s="1"/>
  <c r="C44" i="3"/>
  <c r="D44" i="3" s="1"/>
  <c r="C99" i="3"/>
  <c r="D99" i="3" s="1"/>
  <c r="C92" i="3"/>
  <c r="D92" i="3" s="1"/>
  <c r="C69" i="3"/>
  <c r="D69" i="3" s="1"/>
  <c r="C128" i="3"/>
  <c r="D128" i="3" s="1"/>
  <c r="C115" i="3"/>
  <c r="D115" i="3" s="1"/>
  <c r="C14" i="3"/>
  <c r="D14" i="3" s="1"/>
  <c r="C39" i="3"/>
  <c r="D39" i="3" s="1"/>
  <c r="C76" i="3"/>
  <c r="D76" i="3" s="1"/>
  <c r="C29" i="3"/>
  <c r="D29" i="3" s="1"/>
  <c r="C103" i="3"/>
  <c r="D103" i="3" s="1"/>
  <c r="C91" i="3"/>
  <c r="D91" i="3" s="1"/>
  <c r="H5" i="3" l="1"/>
  <c r="F6" i="3" l="1"/>
  <c r="F7" i="3" l="1"/>
  <c r="H6" i="3"/>
  <c r="F8" i="3" l="1"/>
  <c r="H7" i="3"/>
  <c r="F9" i="3" l="1"/>
  <c r="H8" i="3"/>
  <c r="B7" i="5" s="1"/>
  <c r="F10" i="3" l="1"/>
  <c r="H9" i="3"/>
  <c r="F11" i="3" l="1"/>
  <c r="H10" i="3"/>
  <c r="F12" i="3" l="1"/>
  <c r="H11" i="3"/>
  <c r="F13" i="3" l="1"/>
  <c r="H12" i="3"/>
  <c r="F14" i="3" l="1"/>
  <c r="H13" i="3"/>
  <c r="F15" i="3" l="1"/>
  <c r="H14" i="3"/>
  <c r="F16" i="3" l="1"/>
  <c r="H15" i="3"/>
  <c r="F17" i="3" l="1"/>
  <c r="H16" i="3"/>
  <c r="F18" i="3" l="1"/>
  <c r="H17" i="3"/>
  <c r="F19" i="3" l="1"/>
  <c r="H18" i="3"/>
  <c r="F20" i="3" l="1"/>
  <c r="H19" i="3"/>
  <c r="F21" i="3" l="1"/>
  <c r="H20" i="3"/>
  <c r="F22" i="3" l="1"/>
  <c r="H21" i="3"/>
  <c r="F23" i="3" l="1"/>
  <c r="H22" i="3"/>
  <c r="F24" i="3" l="1"/>
  <c r="H23" i="3"/>
  <c r="F25" i="3" l="1"/>
  <c r="H24" i="3"/>
  <c r="F26" i="3" l="1"/>
  <c r="H25" i="3"/>
  <c r="F27" i="3" l="1"/>
  <c r="H26" i="3"/>
  <c r="F28" i="3" l="1"/>
  <c r="H27" i="3"/>
  <c r="F29" i="3" l="1"/>
  <c r="H28" i="3"/>
  <c r="F30" i="3" l="1"/>
  <c r="H29" i="3"/>
  <c r="F31" i="3" l="1"/>
  <c r="H30" i="3"/>
  <c r="F32" i="3" l="1"/>
  <c r="H31" i="3"/>
  <c r="F33" i="3" l="1"/>
  <c r="H32" i="3"/>
  <c r="F34" i="3" l="1"/>
  <c r="H33" i="3"/>
  <c r="F35" i="3" l="1"/>
  <c r="H34" i="3"/>
  <c r="B10" i="2"/>
  <c r="L6" i="3" s="1"/>
  <c r="M6" i="3" l="1"/>
  <c r="L7" i="3"/>
  <c r="N7" i="3"/>
  <c r="O7" i="3" s="1"/>
  <c r="F36" i="3"/>
  <c r="H35" i="3"/>
  <c r="E8" i="4"/>
  <c r="E5" i="4" s="1"/>
  <c r="E6" i="4" s="1"/>
  <c r="E3" i="4" s="1"/>
  <c r="M7" i="3" l="1"/>
  <c r="L8" i="3"/>
  <c r="N8" i="3"/>
  <c r="F37" i="3"/>
  <c r="H36" i="3"/>
  <c r="C4" i="5"/>
  <c r="N9" i="3" l="1"/>
  <c r="M8" i="3"/>
  <c r="L9" i="3"/>
  <c r="O8" i="3"/>
  <c r="F38" i="3"/>
  <c r="H37" i="3"/>
  <c r="Q6" i="3"/>
  <c r="C5" i="5" s="1"/>
  <c r="B4" i="5"/>
  <c r="M9" i="3" l="1"/>
  <c r="L10" i="3"/>
  <c r="O9" i="3"/>
  <c r="F39" i="3"/>
  <c r="H38" i="3"/>
  <c r="Q7" i="3"/>
  <c r="C6" i="5" s="1"/>
  <c r="B5" i="5"/>
  <c r="L11" i="3" l="1"/>
  <c r="M10" i="3"/>
  <c r="N10" i="3"/>
  <c r="O10" i="3" s="1"/>
  <c r="F40" i="3"/>
  <c r="H39" i="3"/>
  <c r="Q8" i="3"/>
  <c r="C7" i="5" s="1"/>
  <c r="B6" i="5"/>
  <c r="L12" i="3" l="1"/>
  <c r="M11" i="3"/>
  <c r="N11" i="3"/>
  <c r="O11" i="3" s="1"/>
  <c r="F41" i="3"/>
  <c r="H40" i="3"/>
  <c r="Q9" i="3"/>
  <c r="C8" i="5" s="1"/>
  <c r="B8" i="5"/>
  <c r="L13" i="3" l="1"/>
  <c r="M12" i="3"/>
  <c r="N12" i="3"/>
  <c r="O12" i="3" s="1"/>
  <c r="F42" i="3"/>
  <c r="H41" i="3"/>
  <c r="Q10" i="3"/>
  <c r="C9" i="5" s="1"/>
  <c r="B9" i="5"/>
  <c r="M13" i="3" l="1"/>
  <c r="L14" i="3"/>
  <c r="N13" i="3"/>
  <c r="O13" i="3" s="1"/>
  <c r="F43" i="3"/>
  <c r="H42" i="3"/>
  <c r="Q11" i="3"/>
  <c r="C10" i="5" s="1"/>
  <c r="B10" i="5"/>
  <c r="L15" i="3" l="1"/>
  <c r="M14" i="3"/>
  <c r="N14" i="3"/>
  <c r="O14" i="3" s="1"/>
  <c r="F44" i="3"/>
  <c r="H43" i="3"/>
  <c r="Q12" i="3"/>
  <c r="C11" i="5" s="1"/>
  <c r="B11" i="5"/>
  <c r="L16" i="3" l="1"/>
  <c r="M15" i="3"/>
  <c r="N15" i="3"/>
  <c r="O15" i="3" s="1"/>
  <c r="F45" i="3"/>
  <c r="H44" i="3"/>
  <c r="Q13" i="3"/>
  <c r="C12" i="5" s="1"/>
  <c r="B12" i="5"/>
  <c r="L17" i="3" l="1"/>
  <c r="M16" i="3"/>
  <c r="N16" i="3"/>
  <c r="O16" i="3" s="1"/>
  <c r="F46" i="3"/>
  <c r="H45" i="3"/>
  <c r="Q14" i="3"/>
  <c r="C13" i="5" s="1"/>
  <c r="B13" i="5"/>
  <c r="L18" i="3" l="1"/>
  <c r="M17" i="3"/>
  <c r="N17" i="3"/>
  <c r="O17" i="3" s="1"/>
  <c r="F47" i="3"/>
  <c r="H46" i="3"/>
  <c r="Q15" i="3"/>
  <c r="C14" i="5" s="1"/>
  <c r="B14" i="5"/>
  <c r="L19" i="3" l="1"/>
  <c r="M18" i="3"/>
  <c r="N18" i="3"/>
  <c r="O18" i="3" s="1"/>
  <c r="F48" i="3"/>
  <c r="H47" i="3"/>
  <c r="Q16" i="3"/>
  <c r="C15" i="5" s="1"/>
  <c r="B15" i="5"/>
  <c r="M19" i="3" l="1"/>
  <c r="L20" i="3"/>
  <c r="N19" i="3"/>
  <c r="O19" i="3" s="1"/>
  <c r="F49" i="3"/>
  <c r="H48" i="3"/>
  <c r="Q17" i="3"/>
  <c r="C16" i="5" s="1"/>
  <c r="B16" i="5"/>
  <c r="L21" i="3" l="1"/>
  <c r="M20" i="3"/>
  <c r="N20" i="3"/>
  <c r="O20" i="3" s="1"/>
  <c r="F50" i="3"/>
  <c r="H49" i="3"/>
  <c r="Q18" i="3"/>
  <c r="C17" i="5" s="1"/>
  <c r="B17" i="5"/>
  <c r="L22" i="3" l="1"/>
  <c r="M21" i="3"/>
  <c r="N21" i="3"/>
  <c r="O21" i="3" s="1"/>
  <c r="F51" i="3"/>
  <c r="H50" i="3"/>
  <c r="Q19" i="3"/>
  <c r="C18" i="5" s="1"/>
  <c r="B18" i="5"/>
  <c r="L23" i="3" l="1"/>
  <c r="M22" i="3"/>
  <c r="N22" i="3"/>
  <c r="O22" i="3" s="1"/>
  <c r="F52" i="3"/>
  <c r="H51" i="3"/>
  <c r="Q20" i="3"/>
  <c r="C19" i="5" s="1"/>
  <c r="B19" i="5"/>
  <c r="M23" i="3" l="1"/>
  <c r="L24" i="3"/>
  <c r="N23" i="3"/>
  <c r="O23" i="3" s="1"/>
  <c r="F53" i="3"/>
  <c r="H52" i="3"/>
  <c r="Q21" i="3"/>
  <c r="C20" i="5" s="1"/>
  <c r="B20" i="5"/>
  <c r="L25" i="3" l="1"/>
  <c r="M24" i="3"/>
  <c r="N24" i="3"/>
  <c r="O24" i="3" s="1"/>
  <c r="F54" i="3"/>
  <c r="H53" i="3"/>
  <c r="Q22" i="3"/>
  <c r="C21" i="5" s="1"/>
  <c r="B21" i="5"/>
  <c r="L26" i="3" l="1"/>
  <c r="M25" i="3"/>
  <c r="N25" i="3"/>
  <c r="O25" i="3" s="1"/>
  <c r="F55" i="3"/>
  <c r="H54" i="3"/>
  <c r="Q23" i="3"/>
  <c r="C22" i="5" s="1"/>
  <c r="B22" i="5"/>
  <c r="M26" i="3" l="1"/>
  <c r="L27" i="3"/>
  <c r="N26" i="3"/>
  <c r="O26" i="3" s="1"/>
  <c r="F56" i="3"/>
  <c r="H55" i="3"/>
  <c r="Q24" i="3"/>
  <c r="C23" i="5" s="1"/>
  <c r="B23" i="5"/>
  <c r="L28" i="3" l="1"/>
  <c r="M27" i="3"/>
  <c r="N27" i="3"/>
  <c r="O27" i="3" s="1"/>
  <c r="N28" i="3"/>
  <c r="F57" i="3"/>
  <c r="H56" i="3"/>
  <c r="Q25" i="3"/>
  <c r="C24" i="5" s="1"/>
  <c r="B24" i="5"/>
  <c r="L29" i="3" l="1"/>
  <c r="M28" i="3"/>
  <c r="O28" i="3"/>
  <c r="F58" i="3"/>
  <c r="H57" i="3"/>
  <c r="Q26" i="3"/>
  <c r="C25" i="5" s="1"/>
  <c r="B25" i="5"/>
  <c r="L30" i="3" l="1"/>
  <c r="M29" i="3"/>
  <c r="N29" i="3"/>
  <c r="O29" i="3" s="1"/>
  <c r="F59" i="3"/>
  <c r="H58" i="3"/>
  <c r="Q27" i="3"/>
  <c r="C26" i="5" s="1"/>
  <c r="B26" i="5"/>
  <c r="L31" i="3" l="1"/>
  <c r="M30" i="3"/>
  <c r="N30" i="3"/>
  <c r="O30" i="3" s="1"/>
  <c r="F60" i="3"/>
  <c r="H59" i="3"/>
  <c r="Q28" i="3"/>
  <c r="C27" i="5" s="1"/>
  <c r="B27" i="5"/>
  <c r="L32" i="3" l="1"/>
  <c r="M31" i="3"/>
  <c r="N31" i="3"/>
  <c r="O31" i="3" s="1"/>
  <c r="F61" i="3"/>
  <c r="H60" i="3"/>
  <c r="Q29" i="3"/>
  <c r="C28" i="5" s="1"/>
  <c r="B28" i="5"/>
  <c r="L33" i="3" l="1"/>
  <c r="M32" i="3"/>
  <c r="N32" i="3"/>
  <c r="O32" i="3" s="1"/>
  <c r="F62" i="3"/>
  <c r="H61" i="3"/>
  <c r="Q30" i="3"/>
  <c r="C29" i="5" s="1"/>
  <c r="B29" i="5"/>
  <c r="L34" i="3" l="1"/>
  <c r="M33" i="3"/>
  <c r="N33" i="3"/>
  <c r="O33" i="3" s="1"/>
  <c r="F63" i="3"/>
  <c r="H62" i="3"/>
  <c r="Q31" i="3"/>
  <c r="C30" i="5" s="1"/>
  <c r="B30" i="5"/>
  <c r="L35" i="3" l="1"/>
  <c r="M34" i="3"/>
  <c r="N34" i="3"/>
  <c r="O34" i="3" s="1"/>
  <c r="F64" i="3"/>
  <c r="H63" i="3"/>
  <c r="Q32" i="3"/>
  <c r="C31" i="5" s="1"/>
  <c r="B31" i="5"/>
  <c r="L36" i="3" l="1"/>
  <c r="M35" i="3"/>
  <c r="N35" i="3"/>
  <c r="O35" i="3" s="1"/>
  <c r="F65" i="3"/>
  <c r="H64" i="3"/>
  <c r="Q33" i="3"/>
  <c r="C32" i="5" s="1"/>
  <c r="B32" i="5"/>
  <c r="L37" i="3" l="1"/>
  <c r="M36" i="3"/>
  <c r="N36" i="3"/>
  <c r="O36" i="3" s="1"/>
  <c r="F66" i="3"/>
  <c r="H65" i="3"/>
  <c r="Q34" i="3"/>
  <c r="C33" i="5" s="1"/>
  <c r="B33" i="5"/>
  <c r="L38" i="3" l="1"/>
  <c r="M37" i="3"/>
  <c r="N37" i="3"/>
  <c r="O37" i="3" s="1"/>
  <c r="F67" i="3"/>
  <c r="H66" i="3"/>
  <c r="Q35" i="3"/>
  <c r="C34" i="5" s="1"/>
  <c r="B34" i="5"/>
  <c r="L39" i="3" l="1"/>
  <c r="M38" i="3"/>
  <c r="N38" i="3"/>
  <c r="O38" i="3" s="1"/>
  <c r="F68" i="3"/>
  <c r="H67" i="3"/>
  <c r="Q36" i="3"/>
  <c r="C35" i="5" s="1"/>
  <c r="B35" i="5"/>
  <c r="L40" i="3" l="1"/>
  <c r="M39" i="3"/>
  <c r="N39" i="3"/>
  <c r="O39" i="3" s="1"/>
  <c r="F69" i="3"/>
  <c r="H68" i="3"/>
  <c r="Q37" i="3"/>
  <c r="C36" i="5" s="1"/>
  <c r="B36" i="5"/>
  <c r="L41" i="3" l="1"/>
  <c r="M40" i="3"/>
  <c r="N40" i="3"/>
  <c r="O40" i="3" s="1"/>
  <c r="F70" i="3"/>
  <c r="H69" i="3"/>
  <c r="Q38" i="3"/>
  <c r="C37" i="5" s="1"/>
  <c r="B37" i="5"/>
  <c r="L42" i="3" l="1"/>
  <c r="M41" i="3"/>
  <c r="N41" i="3"/>
  <c r="O41" i="3" s="1"/>
  <c r="F71" i="3"/>
  <c r="H70" i="3"/>
  <c r="Q39" i="3"/>
  <c r="C38" i="5" s="1"/>
  <c r="B38" i="5"/>
  <c r="L43" i="3" l="1"/>
  <c r="M42" i="3"/>
  <c r="N42" i="3"/>
  <c r="O42" i="3" s="1"/>
  <c r="F72" i="3"/>
  <c r="H71" i="3"/>
  <c r="Q40" i="3"/>
  <c r="C39" i="5" s="1"/>
  <c r="B39" i="5"/>
  <c r="L44" i="3" l="1"/>
  <c r="M43" i="3"/>
  <c r="N43" i="3"/>
  <c r="O43" i="3" s="1"/>
  <c r="F73" i="3"/>
  <c r="H72" i="3"/>
  <c r="Q41" i="3"/>
  <c r="C40" i="5" s="1"/>
  <c r="B40" i="5"/>
  <c r="M44" i="3" l="1"/>
  <c r="L45" i="3"/>
  <c r="N44" i="3"/>
  <c r="O44" i="3" s="1"/>
  <c r="F74" i="3"/>
  <c r="H73" i="3"/>
  <c r="Q42" i="3"/>
  <c r="C41" i="5" s="1"/>
  <c r="B41" i="5"/>
  <c r="M45" i="3" l="1"/>
  <c r="L46" i="3"/>
  <c r="N45" i="3"/>
  <c r="O45" i="3" s="1"/>
  <c r="F75" i="3"/>
  <c r="H74" i="3"/>
  <c r="Q43" i="3"/>
  <c r="C42" i="5" s="1"/>
  <c r="B42" i="5"/>
  <c r="M46" i="3" l="1"/>
  <c r="L47" i="3"/>
  <c r="N46" i="3"/>
  <c r="O46" i="3" s="1"/>
  <c r="F76" i="3"/>
  <c r="H75" i="3"/>
  <c r="Q44" i="3"/>
  <c r="C43" i="5" s="1"/>
  <c r="B43" i="5"/>
  <c r="L48" i="3" l="1"/>
  <c r="M47" i="3"/>
  <c r="N47" i="3"/>
  <c r="O47" i="3" s="1"/>
  <c r="F77" i="3"/>
  <c r="H76" i="3"/>
  <c r="Q45" i="3"/>
  <c r="C44" i="5" s="1"/>
  <c r="B44" i="5"/>
  <c r="L49" i="3" l="1"/>
  <c r="M48" i="3"/>
  <c r="N48" i="3"/>
  <c r="O48" i="3" s="1"/>
  <c r="F78" i="3"/>
  <c r="H77" i="3"/>
  <c r="Q46" i="3"/>
  <c r="C45" i="5" s="1"/>
  <c r="B45" i="5"/>
  <c r="L50" i="3" l="1"/>
  <c r="M49" i="3"/>
  <c r="N49" i="3"/>
  <c r="O49" i="3" s="1"/>
  <c r="N50" i="3"/>
  <c r="F79" i="3"/>
  <c r="H78" i="3"/>
  <c r="Q47" i="3"/>
  <c r="C46" i="5" s="1"/>
  <c r="B46" i="5"/>
  <c r="L51" i="3" l="1"/>
  <c r="M50" i="3"/>
  <c r="O50" i="3"/>
  <c r="F80" i="3"/>
  <c r="H79" i="3"/>
  <c r="Q48" i="3"/>
  <c r="C47" i="5" s="1"/>
  <c r="B47" i="5"/>
  <c r="L52" i="3" l="1"/>
  <c r="M51" i="3"/>
  <c r="N51" i="3"/>
  <c r="O51" i="3" s="1"/>
  <c r="N52" i="3"/>
  <c r="F81" i="3"/>
  <c r="H80" i="3"/>
  <c r="Q49" i="3"/>
  <c r="C48" i="5" s="1"/>
  <c r="B48" i="5"/>
  <c r="L53" i="3" l="1"/>
  <c r="M52" i="3"/>
  <c r="N53" i="3"/>
  <c r="O52" i="3"/>
  <c r="F82" i="3"/>
  <c r="H81" i="3"/>
  <c r="Q50" i="3"/>
  <c r="C49" i="5" s="1"/>
  <c r="B49" i="5"/>
  <c r="L54" i="3" l="1"/>
  <c r="M53" i="3"/>
  <c r="N54" i="3"/>
  <c r="O53" i="3"/>
  <c r="F83" i="3"/>
  <c r="H82" i="3"/>
  <c r="Q51" i="3"/>
  <c r="C50" i="5" s="1"/>
  <c r="B50" i="5"/>
  <c r="L55" i="3" l="1"/>
  <c r="M54" i="3"/>
  <c r="O54" i="3"/>
  <c r="F84" i="3"/>
  <c r="H83" i="3"/>
  <c r="Q52" i="3"/>
  <c r="C51" i="5" s="1"/>
  <c r="B51" i="5"/>
  <c r="L56" i="3" l="1"/>
  <c r="M55" i="3"/>
  <c r="N55" i="3"/>
  <c r="O55" i="3" s="1"/>
  <c r="F85" i="3"/>
  <c r="H84" i="3"/>
  <c r="Q53" i="3"/>
  <c r="C52" i="5" s="1"/>
  <c r="B52" i="5"/>
  <c r="L57" i="3" l="1"/>
  <c r="M56" i="3"/>
  <c r="N56" i="3"/>
  <c r="O56" i="3" s="1"/>
  <c r="F86" i="3"/>
  <c r="H85" i="3"/>
  <c r="Q54" i="3"/>
  <c r="C53" i="5" s="1"/>
  <c r="B53" i="5"/>
  <c r="L58" i="3" l="1"/>
  <c r="M57" i="3"/>
  <c r="N57" i="3"/>
  <c r="O57" i="3" s="1"/>
  <c r="N58" i="3"/>
  <c r="F87" i="3"/>
  <c r="H86" i="3"/>
  <c r="Q55" i="3"/>
  <c r="C54" i="5" s="1"/>
  <c r="B54" i="5"/>
  <c r="L59" i="3" l="1"/>
  <c r="M58" i="3"/>
  <c r="O58" i="3"/>
  <c r="F88" i="3"/>
  <c r="H87" i="3"/>
  <c r="Q56" i="3"/>
  <c r="C55" i="5" s="1"/>
  <c r="B55" i="5"/>
  <c r="L60" i="3" l="1"/>
  <c r="M59" i="3"/>
  <c r="N59" i="3"/>
  <c r="O59" i="3" s="1"/>
  <c r="N60" i="3"/>
  <c r="F89" i="3"/>
  <c r="H88" i="3"/>
  <c r="Q57" i="3"/>
  <c r="C56" i="5" s="1"/>
  <c r="B56" i="5"/>
  <c r="L61" i="3" l="1"/>
  <c r="M60" i="3"/>
  <c r="O60" i="3"/>
  <c r="F90" i="3"/>
  <c r="H89" i="3"/>
  <c r="Q58" i="3"/>
  <c r="C57" i="5" s="1"/>
  <c r="B57" i="5"/>
  <c r="L62" i="3" l="1"/>
  <c r="M61" i="3"/>
  <c r="N61" i="3"/>
  <c r="O61" i="3" s="1"/>
  <c r="N62" i="3"/>
  <c r="F91" i="3"/>
  <c r="H90" i="3"/>
  <c r="Q59" i="3"/>
  <c r="C58" i="5" s="1"/>
  <c r="B58" i="5"/>
  <c r="M62" i="3" l="1"/>
  <c r="L63" i="3"/>
  <c r="O62" i="3"/>
  <c r="F92" i="3"/>
  <c r="H91" i="3"/>
  <c r="Q60" i="3"/>
  <c r="C59" i="5" s="1"/>
  <c r="B59" i="5"/>
  <c r="L64" i="3" l="1"/>
  <c r="M63" i="3"/>
  <c r="N63" i="3"/>
  <c r="O63" i="3" s="1"/>
  <c r="F93" i="3"/>
  <c r="H92" i="3"/>
  <c r="Q61" i="3"/>
  <c r="C60" i="5" s="1"/>
  <c r="B60" i="5"/>
  <c r="L65" i="3" l="1"/>
  <c r="M64" i="3"/>
  <c r="N64" i="3"/>
  <c r="O64" i="3" s="1"/>
  <c r="N65" i="3"/>
  <c r="F94" i="3"/>
  <c r="H93" i="3"/>
  <c r="Q62" i="3"/>
  <c r="C61" i="5" s="1"/>
  <c r="B61" i="5"/>
  <c r="L66" i="3" l="1"/>
  <c r="M65" i="3"/>
  <c r="O65" i="3"/>
  <c r="F95" i="3"/>
  <c r="H94" i="3"/>
  <c r="Q63" i="3"/>
  <c r="C62" i="5" s="1"/>
  <c r="B62" i="5"/>
  <c r="L67" i="3" l="1"/>
  <c r="M66" i="3"/>
  <c r="N66" i="3"/>
  <c r="O66" i="3" s="1"/>
  <c r="F96" i="3"/>
  <c r="H95" i="3"/>
  <c r="Q64" i="3"/>
  <c r="C63" i="5" s="1"/>
  <c r="B63" i="5"/>
  <c r="L68" i="3" l="1"/>
  <c r="M67" i="3"/>
  <c r="N67" i="3"/>
  <c r="O67" i="3" s="1"/>
  <c r="N68" i="3"/>
  <c r="F97" i="3"/>
  <c r="H96" i="3"/>
  <c r="Q65" i="3"/>
  <c r="C64" i="5" s="1"/>
  <c r="B64" i="5"/>
  <c r="L69" i="3" l="1"/>
  <c r="M68" i="3"/>
  <c r="N69" i="3"/>
  <c r="O68" i="3"/>
  <c r="F98" i="3"/>
  <c r="H97" i="3"/>
  <c r="Q66" i="3"/>
  <c r="C65" i="5" s="1"/>
  <c r="B65" i="5"/>
  <c r="L70" i="3" l="1"/>
  <c r="M69" i="3"/>
  <c r="O69" i="3"/>
  <c r="F99" i="3"/>
  <c r="H98" i="3"/>
  <c r="Q67" i="3"/>
  <c r="C66" i="5" s="1"/>
  <c r="B66" i="5"/>
  <c r="L71" i="3" l="1"/>
  <c r="M70" i="3"/>
  <c r="N70" i="3"/>
  <c r="O70" i="3" s="1"/>
  <c r="N71" i="3"/>
  <c r="F100" i="3"/>
  <c r="H99" i="3"/>
  <c r="Q68" i="3"/>
  <c r="C67" i="5" s="1"/>
  <c r="B67" i="5"/>
  <c r="L72" i="3" l="1"/>
  <c r="M71" i="3"/>
  <c r="O71" i="3"/>
  <c r="F101" i="3"/>
  <c r="H100" i="3"/>
  <c r="Q69" i="3"/>
  <c r="C68" i="5" s="1"/>
  <c r="B68" i="5"/>
  <c r="L73" i="3" l="1"/>
  <c r="M72" i="3"/>
  <c r="N72" i="3"/>
  <c r="O72" i="3" s="1"/>
  <c r="F102" i="3"/>
  <c r="H101" i="3"/>
  <c r="Q70" i="3"/>
  <c r="C69" i="5" s="1"/>
  <c r="B69" i="5"/>
  <c r="L74" i="3" l="1"/>
  <c r="M73" i="3"/>
  <c r="N73" i="3"/>
  <c r="O73" i="3" s="1"/>
  <c r="F103" i="3"/>
  <c r="H102" i="3"/>
  <c r="Q71" i="3"/>
  <c r="C70" i="5" s="1"/>
  <c r="B70" i="5"/>
  <c r="L75" i="3" l="1"/>
  <c r="M74" i="3"/>
  <c r="N74" i="3"/>
  <c r="O74" i="3" s="1"/>
  <c r="N75" i="3"/>
  <c r="F104" i="3"/>
  <c r="H103" i="3"/>
  <c r="Q72" i="3"/>
  <c r="C71" i="5" s="1"/>
  <c r="B71" i="5"/>
  <c r="L76" i="3" l="1"/>
  <c r="M75" i="3"/>
  <c r="O75" i="3"/>
  <c r="F105" i="3"/>
  <c r="H104" i="3"/>
  <c r="Q73" i="3"/>
  <c r="C72" i="5" s="1"/>
  <c r="B72" i="5"/>
  <c r="L77" i="3" l="1"/>
  <c r="M76" i="3"/>
  <c r="N76" i="3"/>
  <c r="O76" i="3" s="1"/>
  <c r="F106" i="3"/>
  <c r="H105" i="3"/>
  <c r="Q74" i="3"/>
  <c r="C73" i="5" s="1"/>
  <c r="B73" i="5"/>
  <c r="L78" i="3" l="1"/>
  <c r="M77" i="3"/>
  <c r="N77" i="3"/>
  <c r="O77" i="3" s="1"/>
  <c r="F107" i="3"/>
  <c r="H106" i="3"/>
  <c r="Q75" i="3"/>
  <c r="C74" i="5" s="1"/>
  <c r="B74" i="5"/>
  <c r="L79" i="3" l="1"/>
  <c r="M78" i="3"/>
  <c r="N78" i="3"/>
  <c r="O78" i="3" s="1"/>
  <c r="N79" i="3"/>
  <c r="F108" i="3"/>
  <c r="H107" i="3"/>
  <c r="Q76" i="3"/>
  <c r="C75" i="5" s="1"/>
  <c r="B75" i="5"/>
  <c r="L80" i="3" l="1"/>
  <c r="M79" i="3"/>
  <c r="N80" i="3"/>
  <c r="O79" i="3"/>
  <c r="F109" i="3"/>
  <c r="H108" i="3"/>
  <c r="Q77" i="3"/>
  <c r="C76" i="5" s="1"/>
  <c r="B76" i="5"/>
  <c r="L81" i="3" l="1"/>
  <c r="M80" i="3"/>
  <c r="O80" i="3"/>
  <c r="F110" i="3"/>
  <c r="H109" i="3"/>
  <c r="Q78" i="3"/>
  <c r="C77" i="5" s="1"/>
  <c r="B77" i="5"/>
  <c r="L82" i="3" l="1"/>
  <c r="M81" i="3"/>
  <c r="N81" i="3"/>
  <c r="O81" i="3" s="1"/>
  <c r="N82" i="3"/>
  <c r="F111" i="3"/>
  <c r="H110" i="3"/>
  <c r="Q79" i="3"/>
  <c r="C78" i="5" s="1"/>
  <c r="B78" i="5"/>
  <c r="L83" i="3" l="1"/>
  <c r="M82" i="3"/>
  <c r="N83" i="3"/>
  <c r="O82" i="3"/>
  <c r="F112" i="3"/>
  <c r="H111" i="3"/>
  <c r="Q80" i="3"/>
  <c r="C79" i="5" s="1"/>
  <c r="B79" i="5"/>
  <c r="L84" i="3" l="1"/>
  <c r="M83" i="3"/>
  <c r="N84" i="3"/>
  <c r="O83" i="3"/>
  <c r="F113" i="3"/>
  <c r="H112" i="3"/>
  <c r="Q81" i="3"/>
  <c r="C80" i="5" s="1"/>
  <c r="B80" i="5"/>
  <c r="L85" i="3" l="1"/>
  <c r="M84" i="3"/>
  <c r="N85" i="3"/>
  <c r="O84" i="3"/>
  <c r="F114" i="3"/>
  <c r="H113" i="3"/>
  <c r="Q82" i="3"/>
  <c r="C81" i="5" s="1"/>
  <c r="B81" i="5"/>
  <c r="L86" i="3" l="1"/>
  <c r="M85" i="3"/>
  <c r="O85" i="3"/>
  <c r="F115" i="3"/>
  <c r="H114" i="3"/>
  <c r="Q83" i="3"/>
  <c r="C82" i="5" s="1"/>
  <c r="B82" i="5"/>
  <c r="L87" i="3" l="1"/>
  <c r="M86" i="3"/>
  <c r="N86" i="3"/>
  <c r="O86" i="3" s="1"/>
  <c r="F116" i="3"/>
  <c r="H115" i="3"/>
  <c r="Q84" i="3"/>
  <c r="C83" i="5" s="1"/>
  <c r="B83" i="5"/>
  <c r="L88" i="3" l="1"/>
  <c r="M87" i="3"/>
  <c r="N87" i="3"/>
  <c r="O87" i="3" s="1"/>
  <c r="F117" i="3"/>
  <c r="H116" i="3"/>
  <c r="Q85" i="3"/>
  <c r="C84" i="5" s="1"/>
  <c r="B84" i="5"/>
  <c r="L89" i="3" l="1"/>
  <c r="M88" i="3"/>
  <c r="N88" i="3"/>
  <c r="O88" i="3" s="1"/>
  <c r="F118" i="3"/>
  <c r="H117" i="3"/>
  <c r="Q86" i="3"/>
  <c r="C85" i="5" s="1"/>
  <c r="B85" i="5"/>
  <c r="M89" i="3" l="1"/>
  <c r="L90" i="3"/>
  <c r="N89" i="3"/>
  <c r="O89" i="3" s="1"/>
  <c r="F119" i="3"/>
  <c r="H118" i="3"/>
  <c r="Q87" i="3"/>
  <c r="C86" i="5" s="1"/>
  <c r="B86" i="5"/>
  <c r="M90" i="3" l="1"/>
  <c r="L91" i="3"/>
  <c r="N90" i="3"/>
  <c r="O90" i="3" s="1"/>
  <c r="N91" i="3"/>
  <c r="F120" i="3"/>
  <c r="H119" i="3"/>
  <c r="Q88" i="3"/>
  <c r="C87" i="5" s="1"/>
  <c r="B87" i="5"/>
  <c r="M91" i="3" l="1"/>
  <c r="L92" i="3"/>
  <c r="O91" i="3"/>
  <c r="F121" i="3"/>
  <c r="H120" i="3"/>
  <c r="Q89" i="3"/>
  <c r="C88" i="5" s="1"/>
  <c r="B88" i="5"/>
  <c r="L93" i="3" l="1"/>
  <c r="M92" i="3"/>
  <c r="N92" i="3"/>
  <c r="O92" i="3" s="1"/>
  <c r="F122" i="3"/>
  <c r="H121" i="3"/>
  <c r="Q90" i="3"/>
  <c r="C89" i="5" s="1"/>
  <c r="B89" i="5"/>
  <c r="L94" i="3" l="1"/>
  <c r="M93" i="3"/>
  <c r="N93" i="3"/>
  <c r="O93" i="3" s="1"/>
  <c r="N94" i="3"/>
  <c r="F123" i="3"/>
  <c r="H122" i="3"/>
  <c r="Q91" i="3"/>
  <c r="C90" i="5" s="1"/>
  <c r="B90" i="5"/>
  <c r="L95" i="3" l="1"/>
  <c r="M94" i="3"/>
  <c r="N95" i="3"/>
  <c r="O94" i="3"/>
  <c r="F124" i="3"/>
  <c r="H123" i="3"/>
  <c r="Q92" i="3"/>
  <c r="C91" i="5" s="1"/>
  <c r="B91" i="5"/>
  <c r="M95" i="3" l="1"/>
  <c r="L96" i="3"/>
  <c r="O95" i="3"/>
  <c r="F125" i="3"/>
  <c r="H124" i="3"/>
  <c r="Q93" i="3"/>
  <c r="C92" i="5" s="1"/>
  <c r="B92" i="5"/>
  <c r="L97" i="3" l="1"/>
  <c r="M96" i="3"/>
  <c r="N96" i="3"/>
  <c r="O96" i="3" s="1"/>
  <c r="N97" i="3"/>
  <c r="F126" i="3"/>
  <c r="H125" i="3"/>
  <c r="Q94" i="3"/>
  <c r="C93" i="5" s="1"/>
  <c r="B93" i="5"/>
  <c r="L98" i="3" l="1"/>
  <c r="M97" i="3"/>
  <c r="O97" i="3"/>
  <c r="F127" i="3"/>
  <c r="H126" i="3"/>
  <c r="Q95" i="3"/>
  <c r="C94" i="5" s="1"/>
  <c r="B94" i="5"/>
  <c r="L99" i="3" l="1"/>
  <c r="M98" i="3"/>
  <c r="N98" i="3"/>
  <c r="O98" i="3" s="1"/>
  <c r="N99" i="3"/>
  <c r="F128" i="3"/>
  <c r="H127" i="3"/>
  <c r="Q96" i="3"/>
  <c r="C95" i="5" s="1"/>
  <c r="B95" i="5"/>
  <c r="M99" i="3" l="1"/>
  <c r="L100" i="3"/>
  <c r="N100" i="3"/>
  <c r="O99" i="3"/>
  <c r="F129" i="3"/>
  <c r="H128" i="3"/>
  <c r="Q97" i="3"/>
  <c r="C96" i="5" s="1"/>
  <c r="B96" i="5"/>
  <c r="L101" i="3" l="1"/>
  <c r="M100" i="3"/>
  <c r="O100" i="3"/>
  <c r="F130" i="3"/>
  <c r="H129" i="3"/>
  <c r="Q98" i="3"/>
  <c r="C97" i="5" s="1"/>
  <c r="B97" i="5"/>
  <c r="L102" i="3" l="1"/>
  <c r="M101" i="3"/>
  <c r="N101" i="3"/>
  <c r="O101" i="3" s="1"/>
  <c r="N102" i="3"/>
  <c r="F131" i="3"/>
  <c r="H130" i="3"/>
  <c r="Q99" i="3"/>
  <c r="C98" i="5" s="1"/>
  <c r="B98" i="5"/>
  <c r="M102" i="3" l="1"/>
  <c r="L103" i="3"/>
  <c r="O102" i="3"/>
  <c r="F132" i="3"/>
  <c r="H131" i="3"/>
  <c r="Q100" i="3"/>
  <c r="C99" i="5" s="1"/>
  <c r="B99" i="5"/>
  <c r="L104" i="3" l="1"/>
  <c r="M103" i="3"/>
  <c r="N103" i="3"/>
  <c r="O103" i="3" s="1"/>
  <c r="F133" i="3"/>
  <c r="H132" i="3"/>
  <c r="Q101" i="3"/>
  <c r="C100" i="5" s="1"/>
  <c r="B100" i="5"/>
  <c r="L105" i="3" l="1"/>
  <c r="M104" i="3"/>
  <c r="N104" i="3"/>
  <c r="O104" i="3" s="1"/>
  <c r="N105" i="3"/>
  <c r="F134" i="3"/>
  <c r="H133" i="3"/>
  <c r="Q102" i="3"/>
  <c r="C101" i="5" s="1"/>
  <c r="B101" i="5"/>
  <c r="L106" i="3" l="1"/>
  <c r="M105" i="3"/>
  <c r="N106" i="3"/>
  <c r="O105" i="3"/>
  <c r="F135" i="3"/>
  <c r="H134" i="3"/>
  <c r="Q103" i="3"/>
  <c r="C102" i="5" s="1"/>
  <c r="B102" i="5"/>
  <c r="M106" i="3" l="1"/>
  <c r="L107" i="3"/>
  <c r="N107" i="3"/>
  <c r="O106" i="3"/>
  <c r="F136" i="3"/>
  <c r="H135" i="3"/>
  <c r="Q104" i="3"/>
  <c r="C103" i="5" s="1"/>
  <c r="B103" i="5"/>
  <c r="M107" i="3" l="1"/>
  <c r="L108" i="3"/>
  <c r="N108" i="3"/>
  <c r="O107" i="3"/>
  <c r="F137" i="3"/>
  <c r="H136" i="3"/>
  <c r="Q105" i="3"/>
  <c r="C104" i="5" s="1"/>
  <c r="B104" i="5"/>
  <c r="M108" i="3" l="1"/>
  <c r="L109" i="3"/>
  <c r="N109" i="3"/>
  <c r="O108" i="3"/>
  <c r="F138" i="3"/>
  <c r="H137" i="3"/>
  <c r="Q106" i="3"/>
  <c r="C105" i="5" s="1"/>
  <c r="B105" i="5"/>
  <c r="M109" i="3" l="1"/>
  <c r="L110" i="3"/>
  <c r="O109" i="3"/>
  <c r="F139" i="3"/>
  <c r="H138" i="3"/>
  <c r="Q107" i="3"/>
  <c r="C106" i="5" s="1"/>
  <c r="B106" i="5"/>
  <c r="M110" i="3" l="1"/>
  <c r="L111" i="3"/>
  <c r="N110" i="3"/>
  <c r="O110" i="3" s="1"/>
  <c r="N111" i="3"/>
  <c r="F140" i="3"/>
  <c r="H139" i="3"/>
  <c r="Q108" i="3"/>
  <c r="C107" i="5" s="1"/>
  <c r="B107" i="5"/>
  <c r="L112" i="3" l="1"/>
  <c r="M111" i="3"/>
  <c r="N112" i="3"/>
  <c r="O111" i="3"/>
  <c r="F141" i="3"/>
  <c r="H140" i="3"/>
  <c r="Q109" i="3"/>
  <c r="C108" i="5" s="1"/>
  <c r="B108" i="5"/>
  <c r="M112" i="3" l="1"/>
  <c r="L113" i="3"/>
  <c r="O112" i="3"/>
  <c r="F142" i="3"/>
  <c r="H141" i="3"/>
  <c r="Q110" i="3"/>
  <c r="C109" i="5" s="1"/>
  <c r="B109" i="5"/>
  <c r="L114" i="3" l="1"/>
  <c r="M113" i="3"/>
  <c r="N113" i="3"/>
  <c r="O113" i="3" s="1"/>
  <c r="N114" i="3"/>
  <c r="F143" i="3"/>
  <c r="H142" i="3"/>
  <c r="Q111" i="3"/>
  <c r="C110" i="5" s="1"/>
  <c r="B110" i="5"/>
  <c r="M114" i="3" l="1"/>
  <c r="L115" i="3"/>
  <c r="N115" i="3"/>
  <c r="O114" i="3"/>
  <c r="F144" i="3"/>
  <c r="H143" i="3"/>
  <c r="Q112" i="3"/>
  <c r="C111" i="5" s="1"/>
  <c r="B111" i="5"/>
  <c r="L116" i="3" l="1"/>
  <c r="M115" i="3"/>
  <c r="O115" i="3"/>
  <c r="F145" i="3"/>
  <c r="H144" i="3"/>
  <c r="Q113" i="3"/>
  <c r="C112" i="5" s="1"/>
  <c r="B112" i="5"/>
  <c r="L117" i="3" l="1"/>
  <c r="M116" i="3"/>
  <c r="N116" i="3"/>
  <c r="O116" i="3" s="1"/>
  <c r="F146" i="3"/>
  <c r="H145" i="3"/>
  <c r="Q114" i="3"/>
  <c r="C113" i="5" s="1"/>
  <c r="B113" i="5"/>
  <c r="M117" i="3" l="1"/>
  <c r="L118" i="3"/>
  <c r="N117" i="3"/>
  <c r="O117" i="3" s="1"/>
  <c r="F147" i="3"/>
  <c r="H147" i="3" s="1"/>
  <c r="H146" i="3"/>
  <c r="Q115" i="3"/>
  <c r="C114" i="5" s="1"/>
  <c r="B114" i="5"/>
  <c r="L119" i="3" l="1"/>
  <c r="M118" i="3"/>
  <c r="N118" i="3"/>
  <c r="O118" i="3" s="1"/>
  <c r="F148" i="3"/>
  <c r="H148" i="3" s="1"/>
  <c r="Q116" i="3"/>
  <c r="C115" i="5" s="1"/>
  <c r="B115" i="5"/>
  <c r="L120" i="3" l="1"/>
  <c r="M119" i="3"/>
  <c r="N119" i="3"/>
  <c r="O119" i="3" s="1"/>
  <c r="F149" i="3"/>
  <c r="Q117" i="3"/>
  <c r="C116" i="5" s="1"/>
  <c r="B116" i="5"/>
  <c r="L121" i="3" l="1"/>
  <c r="M120" i="3"/>
  <c r="N120" i="3"/>
  <c r="O120" i="3" s="1"/>
  <c r="N121" i="3"/>
  <c r="H149" i="3"/>
  <c r="B148" i="5" s="1"/>
  <c r="F150" i="3"/>
  <c r="Q118" i="3"/>
  <c r="C117" i="5" s="1"/>
  <c r="B117" i="5"/>
  <c r="L122" i="3" l="1"/>
  <c r="M121" i="3"/>
  <c r="N122" i="3"/>
  <c r="O121" i="3"/>
  <c r="H150" i="3"/>
  <c r="B149" i="5" s="1"/>
  <c r="F151" i="3"/>
  <c r="Q119" i="3"/>
  <c r="C118" i="5" s="1"/>
  <c r="B118" i="5"/>
  <c r="M122" i="3" l="1"/>
  <c r="L123" i="3"/>
  <c r="N123" i="3"/>
  <c r="O122" i="3"/>
  <c r="H151" i="3"/>
  <c r="B150" i="5" s="1"/>
  <c r="F152" i="3"/>
  <c r="Q120" i="3"/>
  <c r="C119" i="5" s="1"/>
  <c r="B119" i="5"/>
  <c r="M123" i="3" l="1"/>
  <c r="L124" i="3"/>
  <c r="N124" i="3"/>
  <c r="O123" i="3"/>
  <c r="H152" i="3"/>
  <c r="B151" i="5" s="1"/>
  <c r="F153" i="3"/>
  <c r="Q121" i="3"/>
  <c r="C120" i="5" s="1"/>
  <c r="B120" i="5"/>
  <c r="M124" i="3" l="1"/>
  <c r="L125" i="3"/>
  <c r="N125" i="3"/>
  <c r="O124" i="3"/>
  <c r="H153" i="3"/>
  <c r="B152" i="5" s="1"/>
  <c r="F154" i="3"/>
  <c r="Q122" i="3"/>
  <c r="C121" i="5" s="1"/>
  <c r="B121" i="5"/>
  <c r="M125" i="3" l="1"/>
  <c r="L126" i="3"/>
  <c r="N126" i="3"/>
  <c r="O125" i="3"/>
  <c r="H154" i="3"/>
  <c r="B153" i="5" s="1"/>
  <c r="F155" i="3"/>
  <c r="Q123" i="3"/>
  <c r="C122" i="5" s="1"/>
  <c r="B122" i="5"/>
  <c r="M126" i="3" l="1"/>
  <c r="L127" i="3"/>
  <c r="O126" i="3"/>
  <c r="H155" i="3"/>
  <c r="B154" i="5" s="1"/>
  <c r="F156" i="3"/>
  <c r="Q124" i="3"/>
  <c r="C123" i="5" s="1"/>
  <c r="B123" i="5"/>
  <c r="L128" i="3" l="1"/>
  <c r="M127" i="3"/>
  <c r="N127" i="3"/>
  <c r="O127" i="3" s="1"/>
  <c r="N128" i="3"/>
  <c r="H156" i="3"/>
  <c r="B155" i="5" s="1"/>
  <c r="F157" i="3"/>
  <c r="Q125" i="3"/>
  <c r="C124" i="5" s="1"/>
  <c r="B124" i="5"/>
  <c r="M128" i="3" l="1"/>
  <c r="L129" i="3"/>
  <c r="O128" i="3"/>
  <c r="H157" i="3"/>
  <c r="B156" i="5" s="1"/>
  <c r="F158" i="3"/>
  <c r="Q126" i="3"/>
  <c r="C125" i="5" s="1"/>
  <c r="B125" i="5"/>
  <c r="M129" i="3" l="1"/>
  <c r="L130" i="3"/>
  <c r="N129" i="3"/>
  <c r="O129" i="3" s="1"/>
  <c r="H158" i="3"/>
  <c r="B157" i="5" s="1"/>
  <c r="F159" i="3"/>
  <c r="Q127" i="3"/>
  <c r="C126" i="5" s="1"/>
  <c r="B126" i="5"/>
  <c r="L131" i="3" l="1"/>
  <c r="M130" i="3"/>
  <c r="N130" i="3"/>
  <c r="O130" i="3" s="1"/>
  <c r="H159" i="3"/>
  <c r="B158" i="5" s="1"/>
  <c r="F160" i="3"/>
  <c r="Q128" i="3"/>
  <c r="C127" i="5" s="1"/>
  <c r="B127" i="5"/>
  <c r="M131" i="3" l="1"/>
  <c r="L132" i="3"/>
  <c r="N131" i="3"/>
  <c r="O131" i="3" s="1"/>
  <c r="N132" i="3"/>
  <c r="H160" i="3"/>
  <c r="B159" i="5" s="1"/>
  <c r="F161" i="3"/>
  <c r="Q129" i="3"/>
  <c r="C128" i="5" s="1"/>
  <c r="B128" i="5"/>
  <c r="M132" i="3" l="1"/>
  <c r="L133" i="3"/>
  <c r="O132" i="3"/>
  <c r="H161" i="3"/>
  <c r="B160" i="5" s="1"/>
  <c r="F162" i="3"/>
  <c r="Q130" i="3"/>
  <c r="C129" i="5" s="1"/>
  <c r="B129" i="5"/>
  <c r="L134" i="3" l="1"/>
  <c r="M133" i="3"/>
  <c r="N133" i="3"/>
  <c r="O133" i="3" s="1"/>
  <c r="H162" i="3"/>
  <c r="B161" i="5" s="1"/>
  <c r="F163" i="3"/>
  <c r="Q131" i="3"/>
  <c r="C130" i="5" s="1"/>
  <c r="B130" i="5"/>
  <c r="M134" i="3" l="1"/>
  <c r="L135" i="3"/>
  <c r="N134" i="3"/>
  <c r="O134" i="3" s="1"/>
  <c r="H163" i="3"/>
  <c r="B162" i="5" s="1"/>
  <c r="F164" i="3"/>
  <c r="Q132" i="3"/>
  <c r="C131" i="5" s="1"/>
  <c r="B131" i="5"/>
  <c r="L136" i="3" l="1"/>
  <c r="M135" i="3"/>
  <c r="N135" i="3"/>
  <c r="O135" i="3" s="1"/>
  <c r="H164" i="3"/>
  <c r="B163" i="5" s="1"/>
  <c r="F165" i="3"/>
  <c r="Q133" i="3"/>
  <c r="C132" i="5" s="1"/>
  <c r="B132" i="5"/>
  <c r="L137" i="3" l="1"/>
  <c r="M136" i="3"/>
  <c r="N136" i="3"/>
  <c r="O136" i="3" s="1"/>
  <c r="H165" i="3"/>
  <c r="B164" i="5" s="1"/>
  <c r="F166" i="3"/>
  <c r="Q134" i="3"/>
  <c r="C133" i="5" s="1"/>
  <c r="B133" i="5"/>
  <c r="M137" i="3" l="1"/>
  <c r="L138" i="3"/>
  <c r="N137" i="3"/>
  <c r="O137" i="3" s="1"/>
  <c r="H166" i="3"/>
  <c r="B165" i="5" s="1"/>
  <c r="F167" i="3"/>
  <c r="Q135" i="3"/>
  <c r="C134" i="5" s="1"/>
  <c r="B134" i="5"/>
  <c r="L139" i="3" l="1"/>
  <c r="M138" i="3"/>
  <c r="N138" i="3"/>
  <c r="O138" i="3" s="1"/>
  <c r="N139" i="3"/>
  <c r="H167" i="3"/>
  <c r="B166" i="5" s="1"/>
  <c r="F168" i="3"/>
  <c r="Q136" i="3"/>
  <c r="C135" i="5" s="1"/>
  <c r="B135" i="5"/>
  <c r="M139" i="3" l="1"/>
  <c r="L140" i="3"/>
  <c r="O139" i="3"/>
  <c r="H168" i="3"/>
  <c r="B167" i="5" s="1"/>
  <c r="F169" i="3"/>
  <c r="Q137" i="3"/>
  <c r="C136" i="5" s="1"/>
  <c r="B136" i="5"/>
  <c r="L141" i="3" l="1"/>
  <c r="M140" i="3"/>
  <c r="N140" i="3"/>
  <c r="O140" i="3" s="1"/>
  <c r="N141" i="3"/>
  <c r="H169" i="3"/>
  <c r="B168" i="5" s="1"/>
  <c r="F170" i="3"/>
  <c r="Q138" i="3"/>
  <c r="C137" i="5" s="1"/>
  <c r="B137" i="5"/>
  <c r="M141" i="3" l="1"/>
  <c r="L142" i="3"/>
  <c r="O141" i="3"/>
  <c r="H170" i="3"/>
  <c r="B169" i="5" s="1"/>
  <c r="F171" i="3"/>
  <c r="Q139" i="3"/>
  <c r="C138" i="5" s="1"/>
  <c r="B138" i="5"/>
  <c r="M142" i="3" l="1"/>
  <c r="L143" i="3"/>
  <c r="N142" i="3"/>
  <c r="O142" i="3" s="1"/>
  <c r="N143" i="3"/>
  <c r="H171" i="3"/>
  <c r="B170" i="5" s="1"/>
  <c r="F172" i="3"/>
  <c r="Q140" i="3"/>
  <c r="C139" i="5" s="1"/>
  <c r="B139" i="5"/>
  <c r="M143" i="3" l="1"/>
  <c r="L144" i="3"/>
  <c r="O143" i="3"/>
  <c r="H172" i="3"/>
  <c r="B171" i="5" s="1"/>
  <c r="F173" i="3"/>
  <c r="Q141" i="3"/>
  <c r="C140" i="5" s="1"/>
  <c r="B140" i="5"/>
  <c r="M144" i="3" l="1"/>
  <c r="L145" i="3"/>
  <c r="N144" i="3"/>
  <c r="O144" i="3" s="1"/>
  <c r="N145" i="3"/>
  <c r="H173" i="3"/>
  <c r="B172" i="5" s="1"/>
  <c r="F174" i="3"/>
  <c r="Q142" i="3"/>
  <c r="C141" i="5" s="1"/>
  <c r="B141" i="5"/>
  <c r="M145" i="3" l="1"/>
  <c r="L146" i="3"/>
  <c r="N146" i="3"/>
  <c r="O145" i="3"/>
  <c r="H174" i="3"/>
  <c r="B173" i="5" s="1"/>
  <c r="F175" i="3"/>
  <c r="Q143" i="3"/>
  <c r="C142" i="5" s="1"/>
  <c r="B142" i="5"/>
  <c r="M146" i="3" l="1"/>
  <c r="L147" i="3"/>
  <c r="N147" i="3"/>
  <c r="O146" i="3"/>
  <c r="H175" i="3"/>
  <c r="B174" i="5" s="1"/>
  <c r="F176" i="3"/>
  <c r="Q144" i="3"/>
  <c r="C143" i="5" s="1"/>
  <c r="B143" i="5"/>
  <c r="L148" i="3" l="1"/>
  <c r="M148" i="3" s="1"/>
  <c r="M147" i="3"/>
  <c r="O147" i="3"/>
  <c r="H176" i="3"/>
  <c r="B175" i="5" s="1"/>
  <c r="F177" i="3"/>
  <c r="Q145" i="3"/>
  <c r="C144" i="5" s="1"/>
  <c r="B144" i="5"/>
  <c r="N148" i="3" l="1"/>
  <c r="O148" i="3" s="1"/>
  <c r="H177" i="3"/>
  <c r="B176" i="5" s="1"/>
  <c r="F178" i="3"/>
  <c r="Q146" i="3"/>
  <c r="C145" i="5" s="1"/>
  <c r="B145" i="5"/>
  <c r="H178" i="3" l="1"/>
  <c r="B177" i="5" s="1"/>
  <c r="F179" i="3"/>
  <c r="Q147" i="3"/>
  <c r="C146" i="5" s="1"/>
  <c r="B146" i="5"/>
  <c r="N150" i="3" l="1"/>
  <c r="O150" i="3"/>
  <c r="Q148" i="3"/>
  <c r="C147" i="5" s="1"/>
  <c r="H179" i="3"/>
  <c r="B178" i="5" s="1"/>
  <c r="F180" i="3"/>
  <c r="B147" i="5"/>
  <c r="N151" i="3" l="1"/>
  <c r="O151" i="3"/>
  <c r="H180" i="3"/>
  <c r="B179" i="5" s="1"/>
  <c r="F181" i="3"/>
  <c r="C148" i="5"/>
  <c r="N152" i="3" l="1"/>
  <c r="O152" i="3"/>
  <c r="Q150" i="3"/>
  <c r="C149" i="5" s="1"/>
  <c r="H181" i="3"/>
  <c r="B180" i="5" s="1"/>
  <c r="F182" i="3"/>
  <c r="N153" i="3" l="1"/>
  <c r="O153" i="3"/>
  <c r="H182" i="3"/>
  <c r="B181" i="5" s="1"/>
  <c r="F183" i="3"/>
  <c r="Q151" i="3"/>
  <c r="C150" i="5" s="1"/>
  <c r="N154" i="3" l="1"/>
  <c r="O154" i="3"/>
  <c r="Q152" i="3"/>
  <c r="C151" i="5" s="1"/>
  <c r="H183" i="3"/>
  <c r="B182" i="5" s="1"/>
  <c r="F184" i="3"/>
  <c r="N155" i="3" l="1"/>
  <c r="O155" i="3"/>
  <c r="H184" i="3"/>
  <c r="B183" i="5" s="1"/>
  <c r="F185" i="3"/>
  <c r="Q153" i="3"/>
  <c r="C152" i="5" s="1"/>
  <c r="N156" i="3" l="1"/>
  <c r="O156" i="3"/>
  <c r="Q154" i="3"/>
  <c r="C153" i="5" s="1"/>
  <c r="H185" i="3"/>
  <c r="B184" i="5" s="1"/>
  <c r="F186" i="3"/>
  <c r="N157" i="3" l="1"/>
  <c r="O157" i="3"/>
  <c r="H186" i="3"/>
  <c r="B185" i="5" s="1"/>
  <c r="F187" i="3"/>
  <c r="Q155" i="3"/>
  <c r="C154" i="5" s="1"/>
  <c r="N158" i="3" l="1"/>
  <c r="O158" i="3"/>
  <c r="H187" i="3"/>
  <c r="B186" i="5" s="1"/>
  <c r="F188" i="3"/>
  <c r="Q156" i="3"/>
  <c r="C155" i="5" s="1"/>
  <c r="N159" i="3" l="1"/>
  <c r="O159" i="3"/>
  <c r="H188" i="3"/>
  <c r="B187" i="5" s="1"/>
  <c r="F189" i="3"/>
  <c r="Q157" i="3"/>
  <c r="C156" i="5" s="1"/>
  <c r="N160" i="3" l="1"/>
  <c r="O160" i="3" s="1"/>
  <c r="Q158" i="3"/>
  <c r="C157" i="5" s="1"/>
  <c r="H189" i="3"/>
  <c r="B188" i="5" s="1"/>
  <c r="F190" i="3"/>
  <c r="N161" i="3" l="1"/>
  <c r="O161" i="3" s="1"/>
  <c r="H190" i="3"/>
  <c r="B189" i="5" s="1"/>
  <c r="F191" i="3"/>
  <c r="Q159" i="3"/>
  <c r="C158" i="5" s="1"/>
  <c r="N162" i="3" l="1"/>
  <c r="O162" i="3" s="1"/>
  <c r="H191" i="3"/>
  <c r="B190" i="5" s="1"/>
  <c r="F192" i="3"/>
  <c r="Q160" i="3"/>
  <c r="C159" i="5" s="1"/>
  <c r="N163" i="3" l="1"/>
  <c r="O163" i="3" s="1"/>
  <c r="Q161" i="3"/>
  <c r="C160" i="5" s="1"/>
  <c r="H192" i="3"/>
  <c r="B191" i="5" s="1"/>
  <c r="F193" i="3"/>
  <c r="N164" i="3" l="1"/>
  <c r="O164" i="3" s="1"/>
  <c r="H193" i="3"/>
  <c r="B192" i="5" s="1"/>
  <c r="F194" i="3"/>
  <c r="Q162" i="3"/>
  <c r="C161" i="5" s="1"/>
  <c r="N165" i="3" l="1"/>
  <c r="O165" i="3" s="1"/>
  <c r="Q163" i="3"/>
  <c r="C162" i="5" s="1"/>
  <c r="H194" i="3"/>
  <c r="B193" i="5" s="1"/>
  <c r="F195" i="3"/>
  <c r="N166" i="3" l="1"/>
  <c r="O166" i="3" s="1"/>
  <c r="H195" i="3"/>
  <c r="B194" i="5" s="1"/>
  <c r="F196" i="3"/>
  <c r="Q164" i="3"/>
  <c r="C163" i="5" s="1"/>
  <c r="N167" i="3" l="1"/>
  <c r="O167" i="3" s="1"/>
  <c r="H196" i="3"/>
  <c r="B195" i="5" s="1"/>
  <c r="F197" i="3"/>
  <c r="Q165" i="3"/>
  <c r="C164" i="5" s="1"/>
  <c r="N168" i="3" l="1"/>
  <c r="O168" i="3" s="1"/>
  <c r="Q166" i="3"/>
  <c r="C165" i="5" s="1"/>
  <c r="F198" i="3"/>
  <c r="H197" i="3"/>
  <c r="B196" i="5" s="1"/>
  <c r="N169" i="3" l="1"/>
  <c r="O169" i="3" s="1"/>
  <c r="H198" i="3"/>
  <c r="B197" i="5" s="1"/>
  <c r="F199" i="3"/>
  <c r="Q167" i="3"/>
  <c r="C166" i="5" s="1"/>
  <c r="N170" i="3" l="1"/>
  <c r="O170" i="3" s="1"/>
  <c r="H199" i="3"/>
  <c r="B198" i="5" s="1"/>
  <c r="F200" i="3"/>
  <c r="Q168" i="3"/>
  <c r="C167" i="5" s="1"/>
  <c r="N171" i="3" l="1"/>
  <c r="O171" i="3" s="1"/>
  <c r="H200" i="3"/>
  <c r="B199" i="5" s="1"/>
  <c r="F201" i="3"/>
  <c r="Q169" i="3"/>
  <c r="C168" i="5" s="1"/>
  <c r="N172" i="3" l="1"/>
  <c r="O172" i="3" s="1"/>
  <c r="Q170" i="3"/>
  <c r="C169" i="5" s="1"/>
  <c r="H201" i="3"/>
  <c r="B200" i="5" s="1"/>
  <c r="F202" i="3"/>
  <c r="N173" i="3" l="1"/>
  <c r="O173" i="3" s="1"/>
  <c r="H202" i="3"/>
  <c r="B201" i="5" s="1"/>
  <c r="F203" i="3"/>
  <c r="Q171" i="3"/>
  <c r="C170" i="5" s="1"/>
  <c r="N174" i="3" l="1"/>
  <c r="O174" i="3" s="1"/>
  <c r="H203" i="3"/>
  <c r="B202" i="5" s="1"/>
  <c r="F204" i="3"/>
  <c r="Q172" i="3"/>
  <c r="C171" i="5" s="1"/>
  <c r="N175" i="3" l="1"/>
  <c r="O175" i="3" s="1"/>
  <c r="H204" i="3"/>
  <c r="B203" i="5" s="1"/>
  <c r="F205" i="3"/>
  <c r="Q173" i="3"/>
  <c r="C172" i="5" s="1"/>
  <c r="N176" i="3" l="1"/>
  <c r="O176" i="3" s="1"/>
  <c r="Q174" i="3"/>
  <c r="C173" i="5" s="1"/>
  <c r="H205" i="3"/>
  <c r="B204" i="5" s="1"/>
  <c r="F206" i="3"/>
  <c r="N177" i="3" l="1"/>
  <c r="O177" i="3" s="1"/>
  <c r="H206" i="3"/>
  <c r="B205" i="5" s="1"/>
  <c r="F207" i="3"/>
  <c r="Q175" i="3"/>
  <c r="C174" i="5" s="1"/>
  <c r="N178" i="3" l="1"/>
  <c r="O178" i="3" s="1"/>
  <c r="Q176" i="3"/>
  <c r="C175" i="5" s="1"/>
  <c r="H207" i="3"/>
  <c r="B206" i="5" s="1"/>
  <c r="F208" i="3"/>
  <c r="N179" i="3" l="1"/>
  <c r="O179" i="3" s="1"/>
  <c r="H208" i="3"/>
  <c r="B207" i="5" s="1"/>
  <c r="F209" i="3"/>
  <c r="Q177" i="3"/>
  <c r="C176" i="5" s="1"/>
  <c r="N180" i="3" l="1"/>
  <c r="O180" i="3" s="1"/>
  <c r="H209" i="3"/>
  <c r="B208" i="5" s="1"/>
  <c r="F210" i="3"/>
  <c r="Q178" i="3"/>
  <c r="C177" i="5" s="1"/>
  <c r="N181" i="3" l="1"/>
  <c r="O181" i="3" s="1"/>
  <c r="H210" i="3"/>
  <c r="B209" i="5" s="1"/>
  <c r="F211" i="3"/>
  <c r="Q179" i="3"/>
  <c r="C178" i="5" s="1"/>
  <c r="N182" i="3" l="1"/>
  <c r="O182" i="3" s="1"/>
  <c r="H211" i="3"/>
  <c r="B210" i="5" s="1"/>
  <c r="F212" i="3"/>
  <c r="Q180" i="3"/>
  <c r="C179" i="5" s="1"/>
  <c r="N183" i="3" l="1"/>
  <c r="O183" i="3" s="1"/>
  <c r="Q181" i="3"/>
  <c r="C180" i="5" s="1"/>
  <c r="H212" i="3"/>
  <c r="B211" i="5" s="1"/>
  <c r="F213" i="3"/>
  <c r="N184" i="3" l="1"/>
  <c r="O184" i="3" s="1"/>
  <c r="H213" i="3"/>
  <c r="B212" i="5" s="1"/>
  <c r="F214" i="3"/>
  <c r="Q182" i="3"/>
  <c r="C181" i="5" s="1"/>
  <c r="N185" i="3" l="1"/>
  <c r="O185" i="3" s="1"/>
  <c r="Q183" i="3"/>
  <c r="C182" i="5" s="1"/>
  <c r="H214" i="3"/>
  <c r="B213" i="5" s="1"/>
  <c r="F215" i="3"/>
  <c r="N186" i="3" l="1"/>
  <c r="O186" i="3" s="1"/>
  <c r="H215" i="3"/>
  <c r="B214" i="5" s="1"/>
  <c r="F216" i="3"/>
  <c r="Q184" i="3"/>
  <c r="C183" i="5" s="1"/>
  <c r="N187" i="3" l="1"/>
  <c r="O187" i="3" s="1"/>
  <c r="Q185" i="3"/>
  <c r="C184" i="5" s="1"/>
  <c r="H216" i="3"/>
  <c r="B215" i="5" s="1"/>
  <c r="F217" i="3"/>
  <c r="N188" i="3" l="1"/>
  <c r="O188" i="3" s="1"/>
  <c r="H217" i="3"/>
  <c r="B216" i="5" s="1"/>
  <c r="F218" i="3"/>
  <c r="Q186" i="3"/>
  <c r="C185" i="5" s="1"/>
  <c r="N189" i="3" l="1"/>
  <c r="O189" i="3" s="1"/>
  <c r="Q187" i="3"/>
  <c r="C186" i="5" s="1"/>
  <c r="H218" i="3"/>
  <c r="B217" i="5" s="1"/>
  <c r="F219" i="3"/>
  <c r="N190" i="3" l="1"/>
  <c r="O190" i="3" s="1"/>
  <c r="H219" i="3"/>
  <c r="B218" i="5" s="1"/>
  <c r="F220" i="3"/>
  <c r="Q188" i="3"/>
  <c r="C187" i="5" s="1"/>
  <c r="N191" i="3" l="1"/>
  <c r="O191" i="3" s="1"/>
  <c r="Q189" i="3"/>
  <c r="C188" i="5" s="1"/>
  <c r="H220" i="3"/>
  <c r="B219" i="5" s="1"/>
  <c r="F221" i="3"/>
  <c r="N192" i="3" l="1"/>
  <c r="O192" i="3" s="1"/>
  <c r="H221" i="3"/>
  <c r="B220" i="5" s="1"/>
  <c r="F222" i="3"/>
  <c r="Q190" i="3"/>
  <c r="C189" i="5" s="1"/>
  <c r="N193" i="3" l="1"/>
  <c r="O193" i="3" s="1"/>
  <c r="Q191" i="3"/>
  <c r="C190" i="5" s="1"/>
  <c r="H222" i="3"/>
  <c r="B221" i="5" s="1"/>
  <c r="F223" i="3"/>
  <c r="N194" i="3" l="1"/>
  <c r="O194" i="3" s="1"/>
  <c r="H223" i="3"/>
  <c r="B222" i="5" s="1"/>
  <c r="F224" i="3"/>
  <c r="Q192" i="3"/>
  <c r="C191" i="5" s="1"/>
  <c r="N195" i="3" l="1"/>
  <c r="O195" i="3" s="1"/>
  <c r="Q193" i="3"/>
  <c r="C192" i="5" s="1"/>
  <c r="H224" i="3"/>
  <c r="B223" i="5" s="1"/>
  <c r="F225" i="3"/>
  <c r="N196" i="3" l="1"/>
  <c r="O196" i="3" s="1"/>
  <c r="H225" i="3"/>
  <c r="B224" i="5" s="1"/>
  <c r="F226" i="3"/>
  <c r="Q194" i="3"/>
  <c r="C193" i="5" s="1"/>
  <c r="N197" i="3" l="1"/>
  <c r="O197" i="3" s="1"/>
  <c r="H226" i="3"/>
  <c r="B225" i="5" s="1"/>
  <c r="F227" i="3"/>
  <c r="Q195" i="3"/>
  <c r="C194" i="5" s="1"/>
  <c r="N198" i="3" l="1"/>
  <c r="O198" i="3" s="1"/>
  <c r="Q196" i="3"/>
  <c r="C195" i="5" s="1"/>
  <c r="H227" i="3"/>
  <c r="B226" i="5" s="1"/>
  <c r="F228" i="3"/>
  <c r="N199" i="3" l="1"/>
  <c r="O199" i="3" s="1"/>
  <c r="H228" i="3"/>
  <c r="B227" i="5" s="1"/>
  <c r="F229" i="3"/>
  <c r="Q197" i="3"/>
  <c r="C196" i="5" s="1"/>
  <c r="N200" i="3" l="1"/>
  <c r="O200" i="3" s="1"/>
  <c r="H229" i="3"/>
  <c r="B228" i="5" s="1"/>
  <c r="F230" i="3"/>
  <c r="Q198" i="3"/>
  <c r="C197" i="5" s="1"/>
  <c r="N201" i="3" l="1"/>
  <c r="O201" i="3" s="1"/>
  <c r="Q199" i="3"/>
  <c r="C198" i="5" s="1"/>
  <c r="H230" i="3"/>
  <c r="B229" i="5" s="1"/>
  <c r="F231" i="3"/>
  <c r="N202" i="3" l="1"/>
  <c r="O202" i="3" s="1"/>
  <c r="H231" i="3"/>
  <c r="B230" i="5" s="1"/>
  <c r="F232" i="3"/>
  <c r="Q200" i="3"/>
  <c r="C199" i="5" s="1"/>
  <c r="N203" i="3" l="1"/>
  <c r="O203" i="3" s="1"/>
  <c r="Q201" i="3"/>
  <c r="C200" i="5" s="1"/>
  <c r="H232" i="3"/>
  <c r="B231" i="5" s="1"/>
  <c r="F233" i="3"/>
  <c r="N204" i="3" l="1"/>
  <c r="O204" i="3" s="1"/>
  <c r="H233" i="3"/>
  <c r="B232" i="5" s="1"/>
  <c r="F234" i="3"/>
  <c r="Q202" i="3"/>
  <c r="C201" i="5" s="1"/>
  <c r="N205" i="3" l="1"/>
  <c r="O205" i="3" s="1"/>
  <c r="F235" i="3"/>
  <c r="H234" i="3"/>
  <c r="B233" i="5" s="1"/>
  <c r="Q203" i="3"/>
  <c r="C202" i="5" s="1"/>
  <c r="N206" i="3" l="1"/>
  <c r="O206" i="3" s="1"/>
  <c r="Q204" i="3"/>
  <c r="C203" i="5" s="1"/>
  <c r="H235" i="3"/>
  <c r="B234" i="5" s="1"/>
  <c r="F236" i="3"/>
  <c r="N207" i="3" l="1"/>
  <c r="O207" i="3" s="1"/>
  <c r="H236" i="3"/>
  <c r="B235" i="5" s="1"/>
  <c r="F237" i="3"/>
  <c r="Q205" i="3"/>
  <c r="C204" i="5" s="1"/>
  <c r="N208" i="3" l="1"/>
  <c r="O208" i="3" s="1"/>
  <c r="Q206" i="3"/>
  <c r="C205" i="5" s="1"/>
  <c r="H237" i="3"/>
  <c r="B236" i="5" s="1"/>
  <c r="F238" i="3"/>
  <c r="N209" i="3" l="1"/>
  <c r="O209" i="3" s="1"/>
  <c r="H238" i="3"/>
  <c r="B237" i="5" s="1"/>
  <c r="F239" i="3"/>
  <c r="Q207" i="3"/>
  <c r="C206" i="5" s="1"/>
  <c r="N210" i="3" l="1"/>
  <c r="O210" i="3" s="1"/>
  <c r="H239" i="3"/>
  <c r="B238" i="5" s="1"/>
  <c r="F240" i="3"/>
  <c r="Q208" i="3"/>
  <c r="C207" i="5" s="1"/>
  <c r="O245" i="3"/>
  <c r="N211" i="3" l="1"/>
  <c r="O211" i="3" s="1"/>
  <c r="H240" i="3"/>
  <c r="B239" i="5" s="1"/>
  <c r="F241" i="3"/>
  <c r="O246" i="3"/>
  <c r="Q209" i="3"/>
  <c r="C208" i="5" s="1"/>
  <c r="N212" i="3" l="1"/>
  <c r="O212" i="3" s="1"/>
  <c r="Q210" i="3"/>
  <c r="C209" i="5" s="1"/>
  <c r="F242" i="3"/>
  <c r="H241" i="3"/>
  <c r="B240" i="5" s="1"/>
  <c r="O247" i="3"/>
  <c r="N213" i="3" l="1"/>
  <c r="O213" i="3" s="1"/>
  <c r="O248" i="3"/>
  <c r="F243" i="3"/>
  <c r="H242" i="3"/>
  <c r="B241" i="5" s="1"/>
  <c r="Q211" i="3"/>
  <c r="C210" i="5" s="1"/>
  <c r="N214" i="3" l="1"/>
  <c r="O214" i="3" s="1"/>
  <c r="Q212" i="3"/>
  <c r="C211" i="5" s="1"/>
  <c r="O249" i="3"/>
  <c r="H243" i="3"/>
  <c r="B242" i="5" s="1"/>
  <c r="F244" i="3"/>
  <c r="N215" i="3" l="1"/>
  <c r="O215" i="3" s="1"/>
  <c r="H244" i="3"/>
  <c r="B243" i="5" s="1"/>
  <c r="F245" i="3"/>
  <c r="O250" i="3"/>
  <c r="Q213" i="3"/>
  <c r="C212" i="5" s="1"/>
  <c r="N216" i="3" l="1"/>
  <c r="O216" i="3" s="1"/>
  <c r="H245" i="3"/>
  <c r="B244" i="5" s="1"/>
  <c r="F246" i="3"/>
  <c r="Q214" i="3"/>
  <c r="C213" i="5" s="1"/>
  <c r="O251" i="3"/>
  <c r="N217" i="3" l="1"/>
  <c r="O217" i="3" s="1"/>
  <c r="Q215" i="3"/>
  <c r="C214" i="5" s="1"/>
  <c r="O252" i="3"/>
  <c r="H246" i="3"/>
  <c r="B245" i="5" s="1"/>
  <c r="F247" i="3"/>
  <c r="N218" i="3" l="1"/>
  <c r="O218" i="3" s="1"/>
  <c r="H247" i="3"/>
  <c r="B246" i="5" s="1"/>
  <c r="F248" i="3"/>
  <c r="O253" i="3"/>
  <c r="Q216" i="3"/>
  <c r="C215" i="5" s="1"/>
  <c r="N219" i="3" l="1"/>
  <c r="O219" i="3" s="1"/>
  <c r="Q217" i="3"/>
  <c r="C216" i="5" s="1"/>
  <c r="H248" i="3"/>
  <c r="B247" i="5" s="1"/>
  <c r="F249" i="3"/>
  <c r="O254" i="3"/>
  <c r="N220" i="3" l="1"/>
  <c r="O220" i="3" s="1"/>
  <c r="O255" i="3"/>
  <c r="F250" i="3"/>
  <c r="H249" i="3"/>
  <c r="B248" i="5" s="1"/>
  <c r="Q218" i="3"/>
  <c r="C217" i="5" s="1"/>
  <c r="N221" i="3" l="1"/>
  <c r="O221" i="3" s="1"/>
  <c r="Q219" i="3"/>
  <c r="C218" i="5" s="1"/>
  <c r="O256" i="3"/>
  <c r="H250" i="3"/>
  <c r="B249" i="5" s="1"/>
  <c r="F251" i="3"/>
  <c r="N222" i="3" l="1"/>
  <c r="O222" i="3" s="1"/>
  <c r="H251" i="3"/>
  <c r="B250" i="5" s="1"/>
  <c r="F252" i="3"/>
  <c r="O257" i="3"/>
  <c r="Q220" i="3"/>
  <c r="C219" i="5" s="1"/>
  <c r="N223" i="3" l="1"/>
  <c r="O223" i="3" s="1"/>
  <c r="Q221" i="3"/>
  <c r="C220" i="5" s="1"/>
  <c r="H252" i="3"/>
  <c r="B251" i="5" s="1"/>
  <c r="F253" i="3"/>
  <c r="O258" i="3"/>
  <c r="N224" i="3" l="1"/>
  <c r="O224" i="3" s="1"/>
  <c r="O259" i="3"/>
  <c r="H253" i="3"/>
  <c r="B252" i="5" s="1"/>
  <c r="F254" i="3"/>
  <c r="Q222" i="3"/>
  <c r="C221" i="5" s="1"/>
  <c r="N225" i="3" l="1"/>
  <c r="O225" i="3" s="1"/>
  <c r="Q223" i="3"/>
  <c r="C222" i="5" s="1"/>
  <c r="H254" i="3"/>
  <c r="B253" i="5" s="1"/>
  <c r="F255" i="3"/>
  <c r="O260" i="3"/>
  <c r="N226" i="3" l="1"/>
  <c r="O226" i="3" s="1"/>
  <c r="H255" i="3"/>
  <c r="B254" i="5" s="1"/>
  <c r="F256" i="3"/>
  <c r="O261" i="3"/>
  <c r="Q224" i="3"/>
  <c r="C223" i="5" s="1"/>
  <c r="N227" i="3" l="1"/>
  <c r="O227" i="3" s="1"/>
  <c r="O262" i="3"/>
  <c r="H256" i="3"/>
  <c r="B255" i="5" s="1"/>
  <c r="F257" i="3"/>
  <c r="Q225" i="3"/>
  <c r="C224" i="5" s="1"/>
  <c r="N228" i="3" l="1"/>
  <c r="O228" i="3" s="1"/>
  <c r="Q226" i="3"/>
  <c r="C225" i="5" s="1"/>
  <c r="O263" i="3"/>
  <c r="H257" i="3"/>
  <c r="B256" i="5" s="1"/>
  <c r="F258" i="3"/>
  <c r="N229" i="3" l="1"/>
  <c r="O229" i="3" s="1"/>
  <c r="H258" i="3"/>
  <c r="B257" i="5" s="1"/>
  <c r="F259" i="3"/>
  <c r="O264" i="3"/>
  <c r="Q227" i="3"/>
  <c r="C226" i="5" s="1"/>
  <c r="N230" i="3" l="1"/>
  <c r="O230" i="3" s="1"/>
  <c r="Q228" i="3"/>
  <c r="C227" i="5" s="1"/>
  <c r="H259" i="3"/>
  <c r="B258" i="5" s="1"/>
  <c r="F260" i="3"/>
  <c r="O265" i="3"/>
  <c r="N231" i="3" l="1"/>
  <c r="O231" i="3" s="1"/>
  <c r="H260" i="3"/>
  <c r="B259" i="5" s="1"/>
  <c r="F261" i="3"/>
  <c r="O266" i="3"/>
  <c r="Q229" i="3"/>
  <c r="C228" i="5" s="1"/>
  <c r="N232" i="3" l="1"/>
  <c r="O232" i="3" s="1"/>
  <c r="O267" i="3"/>
  <c r="Q230" i="3"/>
  <c r="C229" i="5" s="1"/>
  <c r="H261" i="3"/>
  <c r="B260" i="5" s="1"/>
  <c r="F262" i="3"/>
  <c r="N233" i="3" l="1"/>
  <c r="O233" i="3" s="1"/>
  <c r="H262" i="3"/>
  <c r="B261" i="5" s="1"/>
  <c r="F263" i="3"/>
  <c r="O268" i="3"/>
  <c r="Q231" i="3"/>
  <c r="C230" i="5" s="1"/>
  <c r="N234" i="3" l="1"/>
  <c r="O234" i="3" s="1"/>
  <c r="Q232" i="3"/>
  <c r="C231" i="5" s="1"/>
  <c r="H263" i="3"/>
  <c r="B262" i="5" s="1"/>
  <c r="F264" i="3"/>
  <c r="O269" i="3"/>
  <c r="N235" i="3" l="1"/>
  <c r="O235" i="3" s="1"/>
  <c r="O270" i="3"/>
  <c r="F265" i="3"/>
  <c r="H264" i="3"/>
  <c r="B263" i="5" s="1"/>
  <c r="Q233" i="3"/>
  <c r="C232" i="5" s="1"/>
  <c r="N236" i="3" l="1"/>
  <c r="O236" i="3" s="1"/>
  <c r="Q234" i="3"/>
  <c r="C233" i="5" s="1"/>
  <c r="O271" i="3"/>
  <c r="H265" i="3"/>
  <c r="B264" i="5" s="1"/>
  <c r="F266" i="3"/>
  <c r="N237" i="3" l="1"/>
  <c r="O237" i="3" s="1"/>
  <c r="H266" i="3"/>
  <c r="B265" i="5" s="1"/>
  <c r="F267" i="3"/>
  <c r="O272" i="3"/>
  <c r="Q235" i="3"/>
  <c r="C234" i="5" s="1"/>
  <c r="N238" i="3" l="1"/>
  <c r="O238" i="3" s="1"/>
  <c r="Q236" i="3"/>
  <c r="C235" i="5" s="1"/>
  <c r="H267" i="3"/>
  <c r="B266" i="5" s="1"/>
  <c r="F268" i="3"/>
  <c r="O273" i="3"/>
  <c r="N239" i="3" l="1"/>
  <c r="O239" i="3" s="1"/>
  <c r="O274" i="3"/>
  <c r="H268" i="3"/>
  <c r="B267" i="5" s="1"/>
  <c r="F269" i="3"/>
  <c r="Q237" i="3"/>
  <c r="C236" i="5" s="1"/>
  <c r="N240" i="3" l="1"/>
  <c r="O240" i="3" s="1"/>
  <c r="H269" i="3"/>
  <c r="B268" i="5" s="1"/>
  <c r="F270" i="3"/>
  <c r="O275" i="3"/>
  <c r="Q238" i="3"/>
  <c r="C237" i="5" s="1"/>
  <c r="N241" i="3" l="1"/>
  <c r="O241" i="3" s="1"/>
  <c r="H270" i="3"/>
  <c r="B269" i="5" s="1"/>
  <c r="F271" i="3"/>
  <c r="Q239" i="3"/>
  <c r="C238" i="5" s="1"/>
  <c r="O276" i="3"/>
  <c r="N242" i="3" l="1"/>
  <c r="O242" i="3" s="1"/>
  <c r="Q240" i="3"/>
  <c r="C239" i="5" s="1"/>
  <c r="H271" i="3"/>
  <c r="B270" i="5" s="1"/>
  <c r="F272" i="3"/>
  <c r="O277" i="3"/>
  <c r="N243" i="3" l="1"/>
  <c r="O243" i="3" s="1"/>
  <c r="H272" i="3"/>
  <c r="B271" i="5" s="1"/>
  <c r="F273" i="3"/>
  <c r="O278" i="3"/>
  <c r="Q241" i="3"/>
  <c r="C240" i="5" s="1"/>
  <c r="N244" i="3" l="1"/>
  <c r="O244" i="3" s="1"/>
  <c r="Q242" i="3"/>
  <c r="C241" i="5" s="1"/>
  <c r="H273" i="3"/>
  <c r="B272" i="5" s="1"/>
  <c r="F274" i="3"/>
  <c r="O279" i="3"/>
  <c r="H274" i="3" l="1"/>
  <c r="B273" i="5" s="1"/>
  <c r="F275" i="3"/>
  <c r="O280" i="3"/>
  <c r="Q243" i="3"/>
  <c r="C242" i="5" s="1"/>
  <c r="H275" i="3" l="1"/>
  <c r="B274" i="5" s="1"/>
  <c r="F276" i="3"/>
  <c r="Q244" i="3"/>
  <c r="C243" i="5" s="1"/>
  <c r="O281" i="3"/>
  <c r="Q245" i="3" l="1"/>
  <c r="C244" i="5" s="1"/>
  <c r="O282" i="3"/>
  <c r="H276" i="3"/>
  <c r="B275" i="5" s="1"/>
  <c r="F277" i="3"/>
  <c r="H277" i="3" l="1"/>
  <c r="B276" i="5" s="1"/>
  <c r="F278" i="3"/>
  <c r="O283" i="3"/>
  <c r="Q246" i="3"/>
  <c r="C245" i="5" s="1"/>
  <c r="Q247" i="3" l="1"/>
  <c r="C246" i="5" s="1"/>
  <c r="H278" i="3"/>
  <c r="B277" i="5" s="1"/>
  <c r="F279" i="3"/>
  <c r="O284" i="3"/>
  <c r="O285" i="3" l="1"/>
  <c r="H279" i="3"/>
  <c r="B278" i="5" s="1"/>
  <c r="F280" i="3"/>
  <c r="Q248" i="3"/>
  <c r="C247" i="5" s="1"/>
  <c r="H280" i="3" l="1"/>
  <c r="B279" i="5" s="1"/>
  <c r="F281" i="3"/>
  <c r="O286" i="3"/>
  <c r="Q249" i="3"/>
  <c r="C248" i="5" s="1"/>
  <c r="Q250" i="3" l="1"/>
  <c r="C249" i="5" s="1"/>
  <c r="H281" i="3"/>
  <c r="B280" i="5" s="1"/>
  <c r="F282" i="3"/>
  <c r="O287" i="3"/>
  <c r="H282" i="3" l="1"/>
  <c r="B281" i="5" s="1"/>
  <c r="F283" i="3"/>
  <c r="O288" i="3"/>
  <c r="Q251" i="3"/>
  <c r="C250" i="5" s="1"/>
  <c r="O289" i="3" l="1"/>
  <c r="Q252" i="3"/>
  <c r="C251" i="5" s="1"/>
  <c r="H283" i="3"/>
  <c r="B282" i="5" s="1"/>
  <c r="F284" i="3"/>
  <c r="H284" i="3" l="1"/>
  <c r="B283" i="5" s="1"/>
  <c r="F285" i="3"/>
  <c r="O290" i="3"/>
  <c r="Q253" i="3"/>
  <c r="C252" i="5" s="1"/>
  <c r="Q254" i="3" l="1"/>
  <c r="C253" i="5" s="1"/>
  <c r="H285" i="3"/>
  <c r="B284" i="5" s="1"/>
  <c r="F286" i="3"/>
  <c r="O291" i="3"/>
  <c r="O292" i="3" l="1"/>
  <c r="H286" i="3"/>
  <c r="B285" i="5" s="1"/>
  <c r="F287" i="3"/>
  <c r="Q255" i="3"/>
  <c r="C254" i="5" s="1"/>
  <c r="H287" i="3" l="1"/>
  <c r="B286" i="5" s="1"/>
  <c r="F288" i="3"/>
  <c r="O293" i="3"/>
  <c r="Q256" i="3"/>
  <c r="C255" i="5" s="1"/>
  <c r="Q257" i="3" l="1"/>
  <c r="C256" i="5" s="1"/>
  <c r="H288" i="3"/>
  <c r="B287" i="5" s="1"/>
  <c r="F289" i="3"/>
  <c r="O294" i="3"/>
  <c r="F290" i="3" l="1"/>
  <c r="H289" i="3"/>
  <c r="B288" i="5" s="1"/>
  <c r="O295" i="3"/>
  <c r="Q258" i="3"/>
  <c r="C257" i="5" s="1"/>
  <c r="Q259" i="3" l="1"/>
  <c r="C258" i="5" s="1"/>
  <c r="O296" i="3"/>
  <c r="H290" i="3"/>
  <c r="B289" i="5" s="1"/>
  <c r="F291" i="3"/>
  <c r="H291" i="3" l="1"/>
  <c r="B290" i="5" s="1"/>
  <c r="F292" i="3"/>
  <c r="O297" i="3"/>
  <c r="Q260" i="3"/>
  <c r="C259" i="5" s="1"/>
  <c r="Q261" i="3" l="1"/>
  <c r="C260" i="5" s="1"/>
  <c r="H292" i="3"/>
  <c r="B291" i="5" s="1"/>
  <c r="F293" i="3"/>
  <c r="O298" i="3"/>
  <c r="H293" i="3" l="1"/>
  <c r="B292" i="5" s="1"/>
  <c r="F294" i="3"/>
  <c r="O299" i="3"/>
  <c r="Q262" i="3"/>
  <c r="C261" i="5" s="1"/>
  <c r="Q263" i="3" l="1"/>
  <c r="C262" i="5" s="1"/>
  <c r="H294" i="3"/>
  <c r="B293" i="5" s="1"/>
  <c r="F295" i="3"/>
  <c r="O300" i="3"/>
  <c r="H295" i="3" l="1"/>
  <c r="B294" i="5" s="1"/>
  <c r="F296" i="3"/>
  <c r="O301" i="3"/>
  <c r="Q264" i="3"/>
  <c r="C263" i="5" s="1"/>
  <c r="Q265" i="3" l="1"/>
  <c r="C264" i="5" s="1"/>
  <c r="H296" i="3"/>
  <c r="B295" i="5" s="1"/>
  <c r="F297" i="3"/>
  <c r="O302" i="3"/>
  <c r="O303" i="3" l="1"/>
  <c r="H297" i="3"/>
  <c r="B296" i="5" s="1"/>
  <c r="F298" i="3"/>
  <c r="Q266" i="3"/>
  <c r="C265" i="5" s="1"/>
  <c r="H298" i="3" l="1"/>
  <c r="B297" i="5" s="1"/>
  <c r="F299" i="3"/>
  <c r="O304" i="3"/>
  <c r="Q267" i="3"/>
  <c r="C266" i="5" s="1"/>
  <c r="O305" i="3" l="1"/>
  <c r="Q268" i="3"/>
  <c r="C267" i="5" s="1"/>
  <c r="H299" i="3"/>
  <c r="B298" i="5" s="1"/>
  <c r="F300" i="3"/>
  <c r="H300" i="3" l="1"/>
  <c r="B299" i="5" s="1"/>
  <c r="F301" i="3"/>
  <c r="O306" i="3"/>
  <c r="Q269" i="3"/>
  <c r="C268" i="5" s="1"/>
  <c r="Q270" i="3" l="1"/>
  <c r="C269" i="5" s="1"/>
  <c r="H301" i="3"/>
  <c r="B300" i="5" s="1"/>
  <c r="F302" i="3"/>
  <c r="O307" i="3"/>
  <c r="H302" i="3" l="1"/>
  <c r="B301" i="5" s="1"/>
  <c r="F303" i="3"/>
  <c r="O308" i="3"/>
  <c r="Q271" i="3"/>
  <c r="C270" i="5" s="1"/>
  <c r="O309" i="3" l="1"/>
  <c r="H303" i="3"/>
  <c r="B302" i="5" s="1"/>
  <c r="F304" i="3"/>
  <c r="Q272" i="3"/>
  <c r="C271" i="5" s="1"/>
  <c r="Q273" i="3" l="1"/>
  <c r="C272" i="5" s="1"/>
  <c r="O310" i="3"/>
  <c r="H304" i="3"/>
  <c r="B303" i="5" s="1"/>
  <c r="F305" i="3"/>
  <c r="H305" i="3" l="1"/>
  <c r="B304" i="5" s="1"/>
  <c r="F306" i="3"/>
  <c r="O311" i="3"/>
  <c r="Q274" i="3"/>
  <c r="C273" i="5" s="1"/>
  <c r="Q275" i="3" l="1"/>
  <c r="C274" i="5" s="1"/>
  <c r="H306" i="3"/>
  <c r="B305" i="5" s="1"/>
  <c r="F307" i="3"/>
  <c r="O312" i="3"/>
  <c r="H307" i="3" l="1"/>
  <c r="B306" i="5" s="1"/>
  <c r="F308" i="3"/>
  <c r="O313" i="3"/>
  <c r="Q276" i="3"/>
  <c r="C275" i="5" s="1"/>
  <c r="Q277" i="3" l="1"/>
  <c r="C276" i="5" s="1"/>
  <c r="H308" i="3"/>
  <c r="B307" i="5" s="1"/>
  <c r="F309" i="3"/>
  <c r="O314" i="3"/>
  <c r="H309" i="3" l="1"/>
  <c r="B308" i="5" s="1"/>
  <c r="F310" i="3"/>
  <c r="O315" i="3"/>
  <c r="Q278" i="3"/>
  <c r="C277" i="5" s="1"/>
  <c r="Q279" i="3" l="1"/>
  <c r="C278" i="5" s="1"/>
  <c r="H310" i="3"/>
  <c r="B309" i="5" s="1"/>
  <c r="F311" i="3"/>
  <c r="O316" i="3"/>
  <c r="O317" i="3" s="1"/>
  <c r="O318" i="3" l="1"/>
  <c r="H311" i="3"/>
  <c r="B310" i="5" s="1"/>
  <c r="F312" i="3"/>
  <c r="Q280" i="3"/>
  <c r="C279" i="5" s="1"/>
  <c r="O319" i="3" l="1"/>
  <c r="Q281" i="3"/>
  <c r="C280" i="5" s="1"/>
  <c r="H312" i="3"/>
  <c r="B311" i="5" s="1"/>
  <c r="F313" i="3"/>
  <c r="O320" i="3" l="1"/>
  <c r="H313" i="3"/>
  <c r="B312" i="5" s="1"/>
  <c r="F314" i="3"/>
  <c r="Q282" i="3"/>
  <c r="C281" i="5" s="1"/>
  <c r="O321" i="3" l="1"/>
  <c r="H314" i="3"/>
  <c r="B313" i="5" s="1"/>
  <c r="F315" i="3"/>
  <c r="Q283" i="3"/>
  <c r="C282" i="5" s="1"/>
  <c r="O322" i="3" l="1"/>
  <c r="H315" i="3"/>
  <c r="B314" i="5" s="1"/>
  <c r="F316" i="3"/>
  <c r="Q284" i="3"/>
  <c r="C283" i="5" s="1"/>
  <c r="O323" i="3" l="1"/>
  <c r="H316" i="3"/>
  <c r="B315" i="5" s="1"/>
  <c r="F317" i="3"/>
  <c r="Q285" i="3"/>
  <c r="C284" i="5" s="1"/>
  <c r="O324" i="3" l="1"/>
  <c r="H317" i="3"/>
  <c r="B316" i="5" s="1"/>
  <c r="F318" i="3"/>
  <c r="Q286" i="3"/>
  <c r="C285" i="5" s="1"/>
  <c r="H318" i="3" l="1"/>
  <c r="B317" i="5" s="1"/>
  <c r="F319" i="3"/>
  <c r="O325" i="3"/>
  <c r="Q287" i="3"/>
  <c r="C286" i="5" s="1"/>
  <c r="O326" i="3" l="1"/>
  <c r="H319" i="3"/>
  <c r="B318" i="5" s="1"/>
  <c r="F320" i="3"/>
  <c r="Q288" i="3"/>
  <c r="C287" i="5" s="1"/>
  <c r="O327" i="3" l="1"/>
  <c r="H320" i="3"/>
  <c r="B319" i="5" s="1"/>
  <c r="F321" i="3"/>
  <c r="Q289" i="3"/>
  <c r="C288" i="5" s="1"/>
  <c r="H321" i="3" l="1"/>
  <c r="B320" i="5" s="1"/>
  <c r="F322" i="3"/>
  <c r="O328" i="3"/>
  <c r="Q290" i="3"/>
  <c r="C289" i="5" s="1"/>
  <c r="O329" i="3" l="1"/>
  <c r="F323" i="3"/>
  <c r="H322" i="3"/>
  <c r="B321" i="5" s="1"/>
  <c r="Q291" i="3"/>
  <c r="C290" i="5" s="1"/>
  <c r="O330" i="3" l="1"/>
  <c r="H323" i="3"/>
  <c r="B322" i="5" s="1"/>
  <c r="F324" i="3"/>
  <c r="Q292" i="3"/>
  <c r="C291" i="5" s="1"/>
  <c r="H324" i="3" l="1"/>
  <c r="B323" i="5" s="1"/>
  <c r="F325" i="3"/>
  <c r="O331" i="3"/>
  <c r="Q293" i="3"/>
  <c r="C292" i="5" s="1"/>
  <c r="O332" i="3" l="1"/>
  <c r="H325" i="3"/>
  <c r="B324" i="5" s="1"/>
  <c r="F326" i="3"/>
  <c r="Q294" i="3"/>
  <c r="C293" i="5" s="1"/>
  <c r="H326" i="3" l="1"/>
  <c r="B325" i="5" s="1"/>
  <c r="F327" i="3"/>
  <c r="O333" i="3"/>
  <c r="Q295" i="3"/>
  <c r="C294" i="5" s="1"/>
  <c r="H327" i="3" l="1"/>
  <c r="B326" i="5" s="1"/>
  <c r="F328" i="3"/>
  <c r="O334" i="3"/>
  <c r="Q296" i="3"/>
  <c r="C295" i="5" s="1"/>
  <c r="O335" i="3" l="1"/>
  <c r="H328" i="3"/>
  <c r="B327" i="5" s="1"/>
  <c r="F329" i="3"/>
  <c r="Q297" i="3"/>
  <c r="C296" i="5" s="1"/>
  <c r="H329" i="3" l="1"/>
  <c r="B328" i="5" s="1"/>
  <c r="F330" i="3"/>
  <c r="O336" i="3"/>
  <c r="Q298" i="3"/>
  <c r="C297" i="5" s="1"/>
  <c r="H330" i="3" l="1"/>
  <c r="B329" i="5" s="1"/>
  <c r="F331" i="3"/>
  <c r="O337" i="3"/>
  <c r="Q299" i="3"/>
  <c r="C298" i="5" s="1"/>
  <c r="O338" i="3" l="1"/>
  <c r="H331" i="3"/>
  <c r="B330" i="5" s="1"/>
  <c r="F332" i="3"/>
  <c r="Q300" i="3"/>
  <c r="C299" i="5" s="1"/>
  <c r="H332" i="3" l="1"/>
  <c r="B331" i="5" s="1"/>
  <c r="F333" i="3"/>
  <c r="O339" i="3"/>
  <c r="Q301" i="3"/>
  <c r="C300" i="5" s="1"/>
  <c r="O340" i="3" l="1"/>
  <c r="H333" i="3"/>
  <c r="B332" i="5" s="1"/>
  <c r="F334" i="3"/>
  <c r="Q302" i="3"/>
  <c r="C301" i="5" s="1"/>
  <c r="H334" i="3" l="1"/>
  <c r="B333" i="5" s="1"/>
  <c r="F335" i="3"/>
  <c r="O341" i="3"/>
  <c r="Q303" i="3"/>
  <c r="C302" i="5" s="1"/>
  <c r="O342" i="3" l="1"/>
  <c r="H335" i="3"/>
  <c r="B334" i="5" s="1"/>
  <c r="F336" i="3"/>
  <c r="Q304" i="3"/>
  <c r="C303" i="5" s="1"/>
  <c r="H336" i="3" l="1"/>
  <c r="B335" i="5" s="1"/>
  <c r="F337" i="3"/>
  <c r="O343" i="3"/>
  <c r="Q305" i="3"/>
  <c r="C304" i="5" s="1"/>
  <c r="O344" i="3" l="1"/>
  <c r="H337" i="3"/>
  <c r="B336" i="5" s="1"/>
  <c r="F338" i="3"/>
  <c r="Q306" i="3"/>
  <c r="C305" i="5" s="1"/>
  <c r="F339" i="3" l="1"/>
  <c r="H338" i="3"/>
  <c r="B337" i="5" s="1"/>
  <c r="O345" i="3"/>
  <c r="Q307" i="3"/>
  <c r="C306" i="5" s="1"/>
  <c r="O346" i="3" l="1"/>
  <c r="H339" i="3"/>
  <c r="B338" i="5" s="1"/>
  <c r="F340" i="3"/>
  <c r="Q308" i="3"/>
  <c r="C307" i="5" s="1"/>
  <c r="H340" i="3" l="1"/>
  <c r="B339" i="5" s="1"/>
  <c r="F341" i="3"/>
  <c r="O347" i="3"/>
  <c r="Q309" i="3"/>
  <c r="C308" i="5" s="1"/>
  <c r="H341" i="3" l="1"/>
  <c r="B340" i="5" s="1"/>
  <c r="F342" i="3"/>
  <c r="O348" i="3"/>
  <c r="Q310" i="3"/>
  <c r="C309" i="5" s="1"/>
  <c r="O349" i="3" l="1"/>
  <c r="H342" i="3"/>
  <c r="B341" i="5" s="1"/>
  <c r="F343" i="3"/>
  <c r="Q311" i="3"/>
  <c r="C310" i="5" s="1"/>
  <c r="H343" i="3" l="1"/>
  <c r="B342" i="5" s="1"/>
  <c r="F344" i="3"/>
  <c r="O350" i="3"/>
  <c r="Q312" i="3"/>
  <c r="C311" i="5" s="1"/>
  <c r="H344" i="3" l="1"/>
  <c r="B343" i="5" s="1"/>
  <c r="F345" i="3"/>
  <c r="O351" i="3"/>
  <c r="Q313" i="3"/>
  <c r="C312" i="5" s="1"/>
  <c r="O352" i="3" l="1"/>
  <c r="H345" i="3"/>
  <c r="B344" i="5" s="1"/>
  <c r="F346" i="3"/>
  <c r="Q314" i="3"/>
  <c r="C313" i="5" s="1"/>
  <c r="H346" i="3" l="1"/>
  <c r="B345" i="5" s="1"/>
  <c r="F347" i="3"/>
  <c r="O353" i="3"/>
  <c r="Q315" i="3"/>
  <c r="C314" i="5" s="1"/>
  <c r="Q316" i="3" l="1"/>
  <c r="C315" i="5" s="1"/>
  <c r="H347" i="3"/>
  <c r="B346" i="5" s="1"/>
  <c r="F348" i="3"/>
  <c r="O354" i="3"/>
  <c r="O355" i="3" l="1"/>
  <c r="H348" i="3"/>
  <c r="B347" i="5" s="1"/>
  <c r="F349" i="3"/>
  <c r="Q317" i="3"/>
  <c r="C316" i="5" s="1"/>
  <c r="O356" i="3" l="1"/>
  <c r="Q318" i="3"/>
  <c r="C317" i="5" s="1"/>
  <c r="H349" i="3"/>
  <c r="B348" i="5" s="1"/>
  <c r="F350" i="3"/>
  <c r="H350" i="3" l="1"/>
  <c r="B349" i="5" s="1"/>
  <c r="F351" i="3"/>
  <c r="O357" i="3"/>
  <c r="Q319" i="3"/>
  <c r="C318" i="5" s="1"/>
  <c r="Q320" i="3" l="1"/>
  <c r="C319" i="5" s="1"/>
  <c r="O358" i="3"/>
  <c r="H351" i="3"/>
  <c r="B350" i="5" s="1"/>
  <c r="F352" i="3"/>
  <c r="H352" i="3" l="1"/>
  <c r="B351" i="5" s="1"/>
  <c r="F353" i="3"/>
  <c r="O359" i="3"/>
  <c r="Q321" i="3"/>
  <c r="C320" i="5" s="1"/>
  <c r="Q322" i="3" l="1"/>
  <c r="C321" i="5" s="1"/>
  <c r="O360" i="3"/>
  <c r="H353" i="3"/>
  <c r="B352" i="5" s="1"/>
  <c r="F354" i="3"/>
  <c r="F355" i="3" l="1"/>
  <c r="H354" i="3"/>
  <c r="B353" i="5" s="1"/>
  <c r="O361" i="3"/>
  <c r="Q323" i="3"/>
  <c r="C322" i="5" s="1"/>
  <c r="O362" i="3" l="1"/>
  <c r="Q324" i="3"/>
  <c r="C323" i="5" s="1"/>
  <c r="H355" i="3"/>
  <c r="B354" i="5" s="1"/>
  <c r="F356" i="3"/>
  <c r="Q325" i="3" l="1"/>
  <c r="C324" i="5" s="1"/>
  <c r="O363" i="3"/>
  <c r="H356" i="3"/>
  <c r="B355" i="5" s="1"/>
  <c r="F357" i="3"/>
  <c r="H357" i="3" l="1"/>
  <c r="B356" i="5" s="1"/>
  <c r="F358" i="3"/>
  <c r="O364" i="3"/>
  <c r="Q326" i="3"/>
  <c r="C325" i="5" s="1"/>
  <c r="Q327" i="3" l="1"/>
  <c r="C326" i="5" s="1"/>
  <c r="O365" i="3"/>
  <c r="H358" i="3"/>
  <c r="B357" i="5" s="1"/>
  <c r="F359" i="3"/>
  <c r="H359" i="3" l="1"/>
  <c r="B358" i="5" s="1"/>
  <c r="F360" i="3"/>
  <c r="O366" i="3"/>
  <c r="Q328" i="3"/>
  <c r="C327" i="5" s="1"/>
  <c r="O367" i="3" l="1"/>
  <c r="Q329" i="3"/>
  <c r="C328" i="5" s="1"/>
  <c r="H360" i="3"/>
  <c r="B359" i="5" s="1"/>
  <c r="F361" i="3"/>
  <c r="H361" i="3" l="1"/>
  <c r="B360" i="5" s="1"/>
  <c r="F362" i="3"/>
  <c r="Q330" i="3"/>
  <c r="C329" i="5" s="1"/>
  <c r="O368" i="3"/>
  <c r="O369" i="3" l="1"/>
  <c r="Q331" i="3"/>
  <c r="C330" i="5" s="1"/>
  <c r="H362" i="3"/>
  <c r="B361" i="5" s="1"/>
  <c r="F363" i="3"/>
  <c r="Q332" i="3" l="1"/>
  <c r="C331" i="5" s="1"/>
  <c r="H363" i="3"/>
  <c r="B362" i="5" s="1"/>
  <c r="F364" i="3"/>
  <c r="O370" i="3"/>
  <c r="H364" i="3" l="1"/>
  <c r="B363" i="5" s="1"/>
  <c r="F365" i="3"/>
  <c r="O371" i="3"/>
  <c r="Q333" i="3"/>
  <c r="C332" i="5" s="1"/>
  <c r="O372" i="3" l="1"/>
  <c r="Q334" i="3"/>
  <c r="C333" i="5" s="1"/>
  <c r="H365" i="3"/>
  <c r="B364" i="5" s="1"/>
  <c r="F366" i="3"/>
  <c r="H366" i="3" l="1"/>
  <c r="B365" i="5" s="1"/>
  <c r="F367" i="3"/>
  <c r="O373" i="3"/>
  <c r="Q335" i="3"/>
  <c r="C334" i="5" s="1"/>
  <c r="Q336" i="3" l="1"/>
  <c r="C335" i="5" s="1"/>
  <c r="O374" i="3"/>
  <c r="H367" i="3"/>
  <c r="B366" i="5" s="1"/>
  <c r="F368" i="3"/>
  <c r="H368" i="3" l="1"/>
  <c r="B367" i="5" s="1"/>
  <c r="F369" i="3"/>
  <c r="O375" i="3"/>
  <c r="Q337" i="3"/>
  <c r="C336" i="5" s="1"/>
  <c r="O376" i="3" l="1"/>
  <c r="Q338" i="3"/>
  <c r="C337" i="5" s="1"/>
  <c r="H369" i="3"/>
  <c r="B368" i="5" s="1"/>
  <c r="F370" i="3"/>
  <c r="Q339" i="3" l="1"/>
  <c r="C338" i="5" s="1"/>
  <c r="H370" i="3"/>
  <c r="B369" i="5" s="1"/>
  <c r="F371" i="3"/>
  <c r="O377" i="3"/>
  <c r="O378" i="3" l="1"/>
  <c r="H371" i="3"/>
  <c r="B370" i="5" s="1"/>
  <c r="F372" i="3"/>
  <c r="Q340" i="3"/>
  <c r="C339" i="5" s="1"/>
  <c r="Q341" i="3" l="1"/>
  <c r="C340" i="5" s="1"/>
  <c r="H372" i="3"/>
  <c r="B371" i="5" s="1"/>
  <c r="F373" i="3"/>
  <c r="O379" i="3"/>
  <c r="O380" i="3" l="1"/>
  <c r="H373" i="3"/>
  <c r="B372" i="5" s="1"/>
  <c r="F374" i="3"/>
  <c r="Q342" i="3"/>
  <c r="C341" i="5" s="1"/>
  <c r="O381" i="3" l="1"/>
  <c r="Q343" i="3"/>
  <c r="C342" i="5" s="1"/>
  <c r="H374" i="3"/>
  <c r="B373" i="5" s="1"/>
  <c r="F375" i="3"/>
  <c r="Q344" i="3" l="1"/>
  <c r="C343" i="5" s="1"/>
  <c r="O382" i="3"/>
  <c r="H375" i="3"/>
  <c r="B374" i="5" s="1"/>
  <c r="F376" i="3"/>
  <c r="O383" i="3" l="1"/>
  <c r="H376" i="3"/>
  <c r="B375" i="5" s="1"/>
  <c r="F377" i="3"/>
  <c r="Q345" i="3"/>
  <c r="C344" i="5" s="1"/>
  <c r="H377" i="3" l="1"/>
  <c r="B376" i="5" s="1"/>
  <c r="F378" i="3"/>
  <c r="O384" i="3"/>
  <c r="Q346" i="3"/>
  <c r="C345" i="5" s="1"/>
  <c r="Q347" i="3" l="1"/>
  <c r="C346" i="5" s="1"/>
  <c r="H378" i="3"/>
  <c r="B377" i="5" s="1"/>
  <c r="F379" i="3"/>
  <c r="O385" i="3"/>
  <c r="O386" i="3" l="1"/>
  <c r="H379" i="3"/>
  <c r="B378" i="5" s="1"/>
  <c r="F380" i="3"/>
  <c r="Q348" i="3"/>
  <c r="C347" i="5" s="1"/>
  <c r="H380" i="3" l="1"/>
  <c r="B379" i="5" s="1"/>
  <c r="F381" i="3"/>
  <c r="Q349" i="3"/>
  <c r="C348" i="5" s="1"/>
  <c r="O387" i="3"/>
  <c r="O388" i="3" l="1"/>
  <c r="Q350" i="3"/>
  <c r="C349" i="5" s="1"/>
  <c r="H381" i="3"/>
  <c r="B380" i="5" s="1"/>
  <c r="F382" i="3"/>
  <c r="H382" i="3" l="1"/>
  <c r="B381" i="5" s="1"/>
  <c r="F383" i="3"/>
  <c r="O389" i="3"/>
  <c r="Q351" i="3"/>
  <c r="C350" i="5" s="1"/>
  <c r="Q352" i="3" l="1"/>
  <c r="C351" i="5" s="1"/>
  <c r="H383" i="3"/>
  <c r="B382" i="5" s="1"/>
  <c r="F384" i="3"/>
  <c r="O390" i="3"/>
  <c r="O391" i="3" l="1"/>
  <c r="H384" i="3"/>
  <c r="B383" i="5" s="1"/>
  <c r="F385" i="3"/>
  <c r="Q353" i="3"/>
  <c r="C352" i="5" s="1"/>
  <c r="Q354" i="3" l="1"/>
  <c r="C353" i="5" s="1"/>
  <c r="O392" i="3"/>
  <c r="H385" i="3"/>
  <c r="B384" i="5" s="1"/>
  <c r="F386" i="3"/>
  <c r="H386" i="3" l="1"/>
  <c r="B385" i="5" s="1"/>
  <c r="F387" i="3"/>
  <c r="O393" i="3"/>
  <c r="Q355" i="3"/>
  <c r="C354" i="5" s="1"/>
  <c r="Q356" i="3" l="1"/>
  <c r="C355" i="5" s="1"/>
  <c r="O394" i="3"/>
  <c r="H387" i="3"/>
  <c r="B386" i="5" s="1"/>
  <c r="F388" i="3"/>
  <c r="H388" i="3" l="1"/>
  <c r="B387" i="5" s="1"/>
  <c r="F389" i="3"/>
  <c r="O395" i="3"/>
  <c r="Q357" i="3"/>
  <c r="C356" i="5" s="1"/>
  <c r="Q358" i="3" l="1"/>
  <c r="C357" i="5" s="1"/>
  <c r="O396" i="3"/>
  <c r="H389" i="3"/>
  <c r="B388" i="5" s="1"/>
  <c r="F390" i="3"/>
  <c r="H390" i="3" l="1"/>
  <c r="B389" i="5" s="1"/>
  <c r="F391" i="3"/>
  <c r="O397" i="3"/>
  <c r="Q359" i="3"/>
  <c r="C358" i="5" s="1"/>
  <c r="Q360" i="3" l="1"/>
  <c r="C359" i="5" s="1"/>
  <c r="O398" i="3"/>
  <c r="H391" i="3"/>
  <c r="B390" i="5" s="1"/>
  <c r="F392" i="3"/>
  <c r="H392" i="3" l="1"/>
  <c r="B391" i="5" s="1"/>
  <c r="F393" i="3"/>
  <c r="O399" i="3"/>
  <c r="Q361" i="3"/>
  <c r="C360" i="5" s="1"/>
  <c r="Q362" i="3" l="1"/>
  <c r="C361" i="5" s="1"/>
  <c r="O400" i="3"/>
  <c r="H393" i="3"/>
  <c r="B392" i="5" s="1"/>
  <c r="F394" i="3"/>
  <c r="H394" i="3" l="1"/>
  <c r="B393" i="5" s="1"/>
  <c r="F395" i="3"/>
  <c r="O401" i="3"/>
  <c r="Q363" i="3"/>
  <c r="C362" i="5" s="1"/>
  <c r="Q364" i="3" l="1"/>
  <c r="C363" i="5" s="1"/>
  <c r="H395" i="3"/>
  <c r="B394" i="5" s="1"/>
  <c r="F396" i="3"/>
  <c r="O402" i="3"/>
  <c r="O403" i="3" l="1"/>
  <c r="H396" i="3"/>
  <c r="B395" i="5" s="1"/>
  <c r="F397" i="3"/>
  <c r="Q365" i="3"/>
  <c r="C364" i="5" s="1"/>
  <c r="Q366" i="3" l="1"/>
  <c r="C365" i="5" s="1"/>
  <c r="H397" i="3"/>
  <c r="B396" i="5" s="1"/>
  <c r="F398" i="3"/>
  <c r="O404" i="3"/>
  <c r="H398" i="3" l="1"/>
  <c r="B397" i="5" s="1"/>
  <c r="F399" i="3"/>
  <c r="O405" i="3"/>
  <c r="Q367" i="3"/>
  <c r="C366" i="5" s="1"/>
  <c r="Q368" i="3" l="1"/>
  <c r="C367" i="5" s="1"/>
  <c r="O406" i="3"/>
  <c r="H399" i="3"/>
  <c r="B398" i="5" s="1"/>
  <c r="F400" i="3"/>
  <c r="H400" i="3" l="1"/>
  <c r="B399" i="5" s="1"/>
  <c r="F401" i="3"/>
  <c r="O407" i="3"/>
  <c r="Q369" i="3"/>
  <c r="C368" i="5" s="1"/>
  <c r="Q370" i="3" l="1"/>
  <c r="C369" i="5" s="1"/>
  <c r="O408" i="3"/>
  <c r="H401" i="3"/>
  <c r="B400" i="5" s="1"/>
  <c r="F402" i="3"/>
  <c r="H402" i="3" l="1"/>
  <c r="B401" i="5" s="1"/>
  <c r="F403" i="3"/>
  <c r="O409" i="3"/>
  <c r="Q371" i="3"/>
  <c r="C370" i="5" s="1"/>
  <c r="Q372" i="3" l="1"/>
  <c r="C371" i="5" s="1"/>
  <c r="H403" i="3"/>
  <c r="B402" i="5" s="1"/>
  <c r="F404" i="3"/>
  <c r="O410" i="3"/>
  <c r="O411" i="3" l="1"/>
  <c r="H404" i="3"/>
  <c r="B403" i="5" s="1"/>
  <c r="F405" i="3"/>
  <c r="Q373" i="3"/>
  <c r="C372" i="5" s="1"/>
  <c r="Q374" i="3" l="1"/>
  <c r="C373" i="5" s="1"/>
  <c r="O412" i="3"/>
  <c r="H405" i="3"/>
  <c r="B404" i="5" s="1"/>
  <c r="F406" i="3"/>
  <c r="O413" i="3" l="1"/>
  <c r="H406" i="3"/>
  <c r="B405" i="5" s="1"/>
  <c r="F407" i="3"/>
  <c r="Q375" i="3"/>
  <c r="C374" i="5" s="1"/>
  <c r="Q376" i="3" l="1"/>
  <c r="C375" i="5" s="1"/>
  <c r="H407" i="3"/>
  <c r="B406" i="5" s="1"/>
  <c r="F408" i="3"/>
  <c r="O414" i="3"/>
  <c r="O415" i="3" l="1"/>
  <c r="Q377" i="3"/>
  <c r="C376" i="5" s="1"/>
  <c r="H408" i="3"/>
  <c r="B407" i="5" s="1"/>
  <c r="F409" i="3"/>
  <c r="Q378" i="3" l="1"/>
  <c r="C377" i="5" s="1"/>
  <c r="H409" i="3"/>
  <c r="B408" i="5" s="1"/>
  <c r="F410" i="3"/>
  <c r="O416" i="3"/>
  <c r="H410" i="3" l="1"/>
  <c r="B409" i="5" s="1"/>
  <c r="F411" i="3"/>
  <c r="Q379" i="3"/>
  <c r="C378" i="5" s="1"/>
  <c r="O417" i="3"/>
  <c r="O418" i="3" l="1"/>
  <c r="Q380" i="3"/>
  <c r="C379" i="5" s="1"/>
  <c r="H411" i="3"/>
  <c r="B410" i="5" s="1"/>
  <c r="F412" i="3"/>
  <c r="Q381" i="3" l="1"/>
  <c r="C380" i="5" s="1"/>
  <c r="H412" i="3"/>
  <c r="B411" i="5" s="1"/>
  <c r="F413" i="3"/>
  <c r="O419" i="3"/>
  <c r="O420" i="3" l="1"/>
  <c r="H413" i="3"/>
  <c r="B412" i="5" s="1"/>
  <c r="F414" i="3"/>
  <c r="Q382" i="3"/>
  <c r="C381" i="5" s="1"/>
  <c r="Q383" i="3" l="1"/>
  <c r="C382" i="5" s="1"/>
  <c r="H414" i="3"/>
  <c r="B413" i="5" s="1"/>
  <c r="F415" i="3"/>
  <c r="O421" i="3"/>
  <c r="H415" i="3" l="1"/>
  <c r="B414" i="5" s="1"/>
  <c r="F416" i="3"/>
  <c r="O422" i="3"/>
  <c r="Q384" i="3"/>
  <c r="C383" i="5" s="1"/>
  <c r="Q385" i="3" l="1"/>
  <c r="C384" i="5" s="1"/>
  <c r="O423" i="3"/>
  <c r="H416" i="3"/>
  <c r="B415" i="5" s="1"/>
  <c r="F417" i="3"/>
  <c r="O424" i="3" l="1"/>
  <c r="H417" i="3"/>
  <c r="B416" i="5" s="1"/>
  <c r="F418" i="3"/>
  <c r="Q386" i="3"/>
  <c r="C385" i="5" s="1"/>
  <c r="Q387" i="3" l="1"/>
  <c r="C386" i="5" s="1"/>
  <c r="H418" i="3"/>
  <c r="B417" i="5" s="1"/>
  <c r="F419" i="3"/>
  <c r="O425" i="3"/>
  <c r="H419" i="3" l="1"/>
  <c r="B418" i="5" s="1"/>
  <c r="F420" i="3"/>
  <c r="O426" i="3"/>
  <c r="Q388" i="3"/>
  <c r="C387" i="5" s="1"/>
  <c r="Q389" i="3" l="1"/>
  <c r="C388" i="5" s="1"/>
  <c r="O427" i="3"/>
  <c r="H420" i="3"/>
  <c r="B419" i="5" s="1"/>
  <c r="F421" i="3"/>
  <c r="H421" i="3" l="1"/>
  <c r="B420" i="5" s="1"/>
  <c r="F422" i="3"/>
  <c r="Q390" i="3"/>
  <c r="C389" i="5" s="1"/>
  <c r="O428" i="3"/>
  <c r="Q391" i="3" l="1"/>
  <c r="C390" i="5" s="1"/>
  <c r="O429" i="3"/>
  <c r="H422" i="3"/>
  <c r="B421" i="5" s="1"/>
  <c r="F423" i="3"/>
  <c r="Q392" i="3" l="1"/>
  <c r="C391" i="5" s="1"/>
  <c r="H423" i="3"/>
  <c r="B422" i="5" s="1"/>
  <c r="F424" i="3"/>
  <c r="O430" i="3"/>
  <c r="O431" i="3" l="1"/>
  <c r="H424" i="3"/>
  <c r="B423" i="5" s="1"/>
  <c r="F425" i="3"/>
  <c r="Q393" i="3"/>
  <c r="C392" i="5" s="1"/>
  <c r="Q394" i="3" l="1"/>
  <c r="C393" i="5" s="1"/>
  <c r="H425" i="3"/>
  <c r="B424" i="5" s="1"/>
  <c r="F426" i="3"/>
  <c r="O432" i="3"/>
  <c r="H426" i="3" l="1"/>
  <c r="B425" i="5" s="1"/>
  <c r="F427" i="3"/>
  <c r="O433" i="3"/>
  <c r="Q395" i="3"/>
  <c r="C394" i="5" s="1"/>
  <c r="Q396" i="3" l="1"/>
  <c r="C395" i="5" s="1"/>
  <c r="O434" i="3"/>
  <c r="H427" i="3"/>
  <c r="B426" i="5" s="1"/>
  <c r="F428" i="3"/>
  <c r="O435" i="3" l="1"/>
  <c r="H428" i="3"/>
  <c r="B427" i="5" s="1"/>
  <c r="F429" i="3"/>
  <c r="Q397" i="3"/>
  <c r="C396" i="5" s="1"/>
  <c r="Q398" i="3" l="1"/>
  <c r="C397" i="5" s="1"/>
  <c r="H429" i="3"/>
  <c r="B428" i="5" s="1"/>
  <c r="F430" i="3"/>
  <c r="O436" i="3"/>
  <c r="H430" i="3" l="1"/>
  <c r="B429" i="5" s="1"/>
  <c r="F431" i="3"/>
  <c r="Q399" i="3"/>
  <c r="C398" i="5" s="1"/>
  <c r="O437" i="3"/>
  <c r="O438" i="3" l="1"/>
  <c r="Q400" i="3"/>
  <c r="C399" i="5" s="1"/>
  <c r="H431" i="3"/>
  <c r="B430" i="5" s="1"/>
  <c r="F432" i="3"/>
  <c r="H432" i="3" l="1"/>
  <c r="B431" i="5" s="1"/>
  <c r="F433" i="3"/>
  <c r="Q401" i="3"/>
  <c r="C400" i="5" s="1"/>
  <c r="O439" i="3"/>
  <c r="O440" i="3" l="1"/>
  <c r="H433" i="3"/>
  <c r="B432" i="5" s="1"/>
  <c r="F434" i="3"/>
  <c r="Q402" i="3"/>
  <c r="C401" i="5" s="1"/>
  <c r="Q403" i="3" l="1"/>
  <c r="C402" i="5" s="1"/>
  <c r="H434" i="3"/>
  <c r="B433" i="5" s="1"/>
  <c r="F435" i="3"/>
  <c r="O441" i="3"/>
  <c r="O442" i="3" l="1"/>
  <c r="H435" i="3"/>
  <c r="B434" i="5" s="1"/>
  <c r="F436" i="3"/>
  <c r="Q404" i="3"/>
  <c r="C403" i="5" s="1"/>
  <c r="O443" i="3" l="1"/>
  <c r="H436" i="3"/>
  <c r="B435" i="5" s="1"/>
  <c r="F437" i="3"/>
  <c r="Q405" i="3"/>
  <c r="C404" i="5" s="1"/>
  <c r="Q406" i="3" l="1"/>
  <c r="C405" i="5" s="1"/>
  <c r="H437" i="3"/>
  <c r="B436" i="5" s="1"/>
  <c r="F438" i="3"/>
  <c r="O444" i="3"/>
  <c r="O445" i="3" l="1"/>
  <c r="H438" i="3"/>
  <c r="B437" i="5" s="1"/>
  <c r="F439" i="3"/>
  <c r="Q407" i="3"/>
  <c r="C406" i="5" s="1"/>
  <c r="Q408" i="3" l="1"/>
  <c r="C407" i="5" s="1"/>
  <c r="H439" i="3"/>
  <c r="B438" i="5" s="1"/>
  <c r="F440" i="3"/>
  <c r="O446" i="3"/>
  <c r="O447" i="3" l="1"/>
  <c r="Q409" i="3"/>
  <c r="C408" i="5" s="1"/>
  <c r="H440" i="3"/>
  <c r="B439" i="5" s="1"/>
  <c r="F441" i="3"/>
  <c r="O448" i="3" l="1"/>
  <c r="H441" i="3"/>
  <c r="B440" i="5" s="1"/>
  <c r="F442" i="3"/>
  <c r="Q410" i="3"/>
  <c r="C409" i="5" s="1"/>
  <c r="O449" i="3" l="1"/>
  <c r="Q411" i="3"/>
  <c r="C410" i="5" s="1"/>
  <c r="H442" i="3"/>
  <c r="B441" i="5" s="1"/>
  <c r="F443" i="3"/>
  <c r="H443" i="3" l="1"/>
  <c r="B442" i="5" s="1"/>
  <c r="F444" i="3"/>
  <c r="Q412" i="3"/>
  <c r="C411" i="5" s="1"/>
  <c r="O450" i="3"/>
  <c r="O451" i="3" l="1"/>
  <c r="Q413" i="3"/>
  <c r="C412" i="5" s="1"/>
  <c r="H444" i="3"/>
  <c r="B443" i="5" s="1"/>
  <c r="F445" i="3"/>
  <c r="H445" i="3" l="1"/>
  <c r="B444" i="5" s="1"/>
  <c r="F446" i="3"/>
  <c r="Q414" i="3"/>
  <c r="C413" i="5" s="1"/>
  <c r="O452" i="3"/>
  <c r="Q415" i="3" l="1"/>
  <c r="C414" i="5" s="1"/>
  <c r="H446" i="3"/>
  <c r="B445" i="5" s="1"/>
  <c r="F447" i="3"/>
  <c r="O453" i="3"/>
  <c r="O454" i="3" l="1"/>
  <c r="H447" i="3"/>
  <c r="B446" i="5" s="1"/>
  <c r="F448" i="3"/>
  <c r="Q416" i="3"/>
  <c r="C415" i="5" s="1"/>
  <c r="Q417" i="3" l="1"/>
  <c r="C416" i="5" s="1"/>
  <c r="H448" i="3"/>
  <c r="B447" i="5" s="1"/>
  <c r="F449" i="3"/>
  <c r="O455" i="3"/>
  <c r="H449" i="3" l="1"/>
  <c r="B448" i="5" s="1"/>
  <c r="F450" i="3"/>
  <c r="O456" i="3"/>
  <c r="Q418" i="3"/>
  <c r="C417" i="5" s="1"/>
  <c r="O457" i="3" l="1"/>
  <c r="H450" i="3"/>
  <c r="B449" i="5" s="1"/>
  <c r="F451" i="3"/>
  <c r="Q419" i="3"/>
  <c r="C418" i="5" s="1"/>
  <c r="H451" i="3" l="1"/>
  <c r="B450" i="5" s="1"/>
  <c r="F452" i="3"/>
  <c r="Q420" i="3"/>
  <c r="C419" i="5" s="1"/>
  <c r="O458" i="3"/>
  <c r="O459" i="3" l="1"/>
  <c r="Q421" i="3"/>
  <c r="C420" i="5" s="1"/>
  <c r="H452" i="3"/>
  <c r="B451" i="5" s="1"/>
  <c r="F453" i="3"/>
  <c r="H453" i="3" l="1"/>
  <c r="B452" i="5" s="1"/>
  <c r="F454" i="3"/>
  <c r="Q422" i="3"/>
  <c r="C421" i="5" s="1"/>
  <c r="O460" i="3"/>
  <c r="O461" i="3" l="1"/>
  <c r="Q423" i="3"/>
  <c r="C422" i="5" s="1"/>
  <c r="H454" i="3"/>
  <c r="B453" i="5" s="1"/>
  <c r="F455" i="3"/>
  <c r="Q424" i="3" l="1"/>
  <c r="C423" i="5" s="1"/>
  <c r="H455" i="3"/>
  <c r="B454" i="5" s="1"/>
  <c r="F456" i="3"/>
  <c r="O462" i="3"/>
  <c r="O463" i="3" l="1"/>
  <c r="H456" i="3"/>
  <c r="B455" i="5" s="1"/>
  <c r="F457" i="3"/>
  <c r="Q425" i="3"/>
  <c r="C424" i="5" s="1"/>
  <c r="Q426" i="3" l="1"/>
  <c r="C425" i="5" s="1"/>
  <c r="O464" i="3"/>
  <c r="H457" i="3"/>
  <c r="B456" i="5" s="1"/>
  <c r="F458" i="3"/>
  <c r="H458" i="3" l="1"/>
  <c r="B457" i="5" s="1"/>
  <c r="F459" i="3"/>
  <c r="O465" i="3"/>
  <c r="Q427" i="3"/>
  <c r="C426" i="5" s="1"/>
  <c r="O466" i="3" l="1"/>
  <c r="Q428" i="3"/>
  <c r="C427" i="5" s="1"/>
  <c r="H459" i="3"/>
  <c r="B458" i="5" s="1"/>
  <c r="F460" i="3"/>
  <c r="H460" i="3" l="1"/>
  <c r="B459" i="5" s="1"/>
  <c r="F461" i="3"/>
  <c r="O467" i="3"/>
  <c r="Q429" i="3"/>
  <c r="C428" i="5" s="1"/>
  <c r="H461" i="3" l="1"/>
  <c r="B460" i="5" s="1"/>
  <c r="F462" i="3"/>
  <c r="Q430" i="3"/>
  <c r="C429" i="5" s="1"/>
  <c r="O468" i="3"/>
  <c r="Q431" i="3" l="1"/>
  <c r="C430" i="5" s="1"/>
  <c r="H462" i="3"/>
  <c r="B461" i="5" s="1"/>
  <c r="F463" i="3"/>
  <c r="O469" i="3"/>
  <c r="O470" i="3" l="1"/>
  <c r="H463" i="3"/>
  <c r="B462" i="5" s="1"/>
  <c r="F464" i="3"/>
  <c r="Q432" i="3"/>
  <c r="C431" i="5" s="1"/>
  <c r="Q433" i="3" l="1"/>
  <c r="C432" i="5" s="1"/>
  <c r="O471" i="3"/>
  <c r="H464" i="3"/>
  <c r="B463" i="5" s="1"/>
  <c r="F465" i="3"/>
  <c r="O472" i="3" l="1"/>
  <c r="H465" i="3"/>
  <c r="B464" i="5" s="1"/>
  <c r="F466" i="3"/>
  <c r="Q434" i="3"/>
  <c r="C433" i="5" s="1"/>
  <c r="H466" i="3" l="1"/>
  <c r="B465" i="5" s="1"/>
  <c r="F467" i="3"/>
  <c r="O473" i="3"/>
  <c r="Q435" i="3"/>
  <c r="C434" i="5" s="1"/>
  <c r="Q436" i="3" l="1"/>
  <c r="C435" i="5" s="1"/>
  <c r="O474" i="3"/>
  <c r="H467" i="3"/>
  <c r="B466" i="5" s="1"/>
  <c r="F468" i="3"/>
  <c r="H468" i="3" l="1"/>
  <c r="B467" i="5" s="1"/>
  <c r="F469" i="3"/>
  <c r="O475" i="3"/>
  <c r="Q437" i="3"/>
  <c r="C436" i="5" s="1"/>
  <c r="H469" i="3" l="1"/>
  <c r="B468" i="5" s="1"/>
  <c r="F470" i="3"/>
  <c r="Q438" i="3"/>
  <c r="C437" i="5" s="1"/>
  <c r="O476" i="3"/>
  <c r="O477" i="3" l="1"/>
  <c r="Q439" i="3"/>
  <c r="C438" i="5" s="1"/>
  <c r="H470" i="3"/>
  <c r="B469" i="5" s="1"/>
  <c r="F471" i="3"/>
  <c r="H471" i="3" l="1"/>
  <c r="B470" i="5" s="1"/>
  <c r="F472" i="3"/>
  <c r="Q440" i="3"/>
  <c r="C439" i="5" s="1"/>
  <c r="O478" i="3"/>
  <c r="O479" i="3" l="1"/>
  <c r="H472" i="3"/>
  <c r="B471" i="5" s="1"/>
  <c r="F473" i="3"/>
  <c r="Q441" i="3"/>
  <c r="C440" i="5" s="1"/>
  <c r="H473" i="3" l="1"/>
  <c r="B472" i="5" s="1"/>
  <c r="F474" i="3"/>
  <c r="Q442" i="3"/>
  <c r="C441" i="5" s="1"/>
  <c r="O480" i="3"/>
  <c r="H474" i="3" l="1"/>
  <c r="B473" i="5" s="1"/>
  <c r="F475" i="3"/>
  <c r="O481" i="3"/>
  <c r="Q443" i="3"/>
  <c r="C442" i="5" s="1"/>
  <c r="Q444" i="3" l="1"/>
  <c r="C443" i="5" s="1"/>
  <c r="O482" i="3"/>
  <c r="H475" i="3"/>
  <c r="B474" i="5" s="1"/>
  <c r="F476" i="3"/>
  <c r="Q445" i="3" l="1"/>
  <c r="C444" i="5" s="1"/>
  <c r="H476" i="3"/>
  <c r="B475" i="5" s="1"/>
  <c r="F477" i="3"/>
  <c r="O483" i="3"/>
  <c r="H477" i="3" l="1"/>
  <c r="B476" i="5" s="1"/>
  <c r="F478" i="3"/>
  <c r="O484" i="3"/>
  <c r="Q446" i="3"/>
  <c r="C445" i="5" s="1"/>
  <c r="H478" i="3" l="1"/>
  <c r="B477" i="5" s="1"/>
  <c r="F479" i="3"/>
  <c r="Q447" i="3"/>
  <c r="C446" i="5" s="1"/>
  <c r="O485" i="3"/>
  <c r="O486" i="3" l="1"/>
  <c r="Q448" i="3"/>
  <c r="C447" i="5" s="1"/>
  <c r="H479" i="3"/>
  <c r="B478" i="5" s="1"/>
  <c r="F480" i="3"/>
  <c r="H480" i="3" l="1"/>
  <c r="B479" i="5" s="1"/>
  <c r="F481" i="3"/>
  <c r="Q449" i="3"/>
  <c r="C448" i="5" s="1"/>
  <c r="O487" i="3"/>
  <c r="Q450" i="3" l="1"/>
  <c r="C449" i="5" s="1"/>
  <c r="O488" i="3"/>
  <c r="H481" i="3"/>
  <c r="B480" i="5" s="1"/>
  <c r="F482" i="3"/>
  <c r="Q451" i="3" l="1"/>
  <c r="C450" i="5" s="1"/>
  <c r="F483" i="3"/>
  <c r="H482" i="3"/>
  <c r="B481" i="5" s="1"/>
  <c r="O489" i="3"/>
  <c r="O490" i="3" l="1"/>
  <c r="H483" i="3"/>
  <c r="B482" i="5" s="1"/>
  <c r="F484" i="3"/>
  <c r="Q452" i="3"/>
  <c r="C451" i="5" s="1"/>
  <c r="H484" i="3" l="1"/>
  <c r="B483" i="5" s="1"/>
  <c r="F485" i="3"/>
  <c r="Q453" i="3"/>
  <c r="C452" i="5" s="1"/>
  <c r="O491" i="3"/>
  <c r="O492" i="3" l="1"/>
  <c r="Q454" i="3"/>
  <c r="C453" i="5" s="1"/>
  <c r="H485" i="3"/>
  <c r="B484" i="5" s="1"/>
  <c r="F486" i="3"/>
  <c r="H486" i="3" l="1"/>
  <c r="B485" i="5" s="1"/>
  <c r="F487" i="3"/>
  <c r="O493" i="3"/>
  <c r="Q455" i="3"/>
  <c r="C454" i="5" s="1"/>
  <c r="H487" i="3" l="1"/>
  <c r="B486" i="5" s="1"/>
  <c r="F488" i="3"/>
  <c r="Q456" i="3"/>
  <c r="C455" i="5" s="1"/>
  <c r="O494" i="3"/>
  <c r="O495" i="3" l="1"/>
  <c r="H488" i="3"/>
  <c r="B487" i="5" s="1"/>
  <c r="F489" i="3"/>
  <c r="Q457" i="3"/>
  <c r="C456" i="5" s="1"/>
  <c r="Q458" i="3" l="1"/>
  <c r="C457" i="5" s="1"/>
  <c r="H489" i="3"/>
  <c r="B488" i="5" s="1"/>
  <c r="F490" i="3"/>
  <c r="O496" i="3"/>
  <c r="H490" i="3" l="1"/>
  <c r="B489" i="5" s="1"/>
  <c r="F491" i="3"/>
  <c r="O497" i="3"/>
  <c r="Q459" i="3"/>
  <c r="C458" i="5" s="1"/>
  <c r="H491" i="3" l="1"/>
  <c r="B490" i="5" s="1"/>
  <c r="F492" i="3"/>
  <c r="Q460" i="3"/>
  <c r="C459" i="5" s="1"/>
  <c r="O498" i="3"/>
  <c r="Q461" i="3" l="1"/>
  <c r="C460" i="5" s="1"/>
  <c r="O499" i="3"/>
  <c r="H492" i="3"/>
  <c r="B491" i="5" s="1"/>
  <c r="F493" i="3"/>
  <c r="H493" i="3" l="1"/>
  <c r="B492" i="5" s="1"/>
  <c r="F494" i="3"/>
  <c r="O500" i="3"/>
  <c r="Q462" i="3"/>
  <c r="C461" i="5" s="1"/>
  <c r="O501" i="3" l="1"/>
  <c r="H494" i="3"/>
  <c r="B493" i="5" s="1"/>
  <c r="F495" i="3"/>
  <c r="Q463" i="3"/>
  <c r="C462" i="5" s="1"/>
  <c r="Q464" i="3" l="1"/>
  <c r="C463" i="5" s="1"/>
  <c r="H495" i="3"/>
  <c r="B494" i="5" s="1"/>
  <c r="F496" i="3"/>
  <c r="O502" i="3"/>
  <c r="O503" i="3" l="1"/>
  <c r="H496" i="3"/>
  <c r="B495" i="5" s="1"/>
  <c r="F497" i="3"/>
  <c r="Q465" i="3"/>
  <c r="C464" i="5" s="1"/>
  <c r="Q466" i="3" l="1"/>
  <c r="C465" i="5" s="1"/>
  <c r="H497" i="3"/>
  <c r="B496" i="5" s="1"/>
  <c r="F498" i="3"/>
  <c r="O504" i="3"/>
  <c r="H498" i="3" l="1"/>
  <c r="B497" i="5" s="1"/>
  <c r="F499" i="3"/>
  <c r="O505" i="3"/>
  <c r="Q467" i="3"/>
  <c r="C466" i="5" s="1"/>
  <c r="Q468" i="3" l="1"/>
  <c r="C467" i="5" s="1"/>
  <c r="H499" i="3"/>
  <c r="B498" i="5" s="1"/>
  <c r="F500" i="3"/>
  <c r="O506" i="3"/>
  <c r="H500" i="3" l="1"/>
  <c r="B499" i="5" s="1"/>
  <c r="F501" i="3"/>
  <c r="O507" i="3"/>
  <c r="Q469" i="3"/>
  <c r="C468" i="5" s="1"/>
  <c r="Q470" i="3" l="1"/>
  <c r="C469" i="5" s="1"/>
  <c r="O508" i="3"/>
  <c r="H501" i="3"/>
  <c r="B500" i="5" s="1"/>
  <c r="F502" i="3"/>
  <c r="H502" i="3" l="1"/>
  <c r="B501" i="5" s="1"/>
  <c r="F503" i="3"/>
  <c r="O509" i="3"/>
  <c r="Q471" i="3"/>
  <c r="C470" i="5" s="1"/>
  <c r="O510" i="3" l="1"/>
  <c r="H503" i="3"/>
  <c r="B502" i="5" s="1"/>
  <c r="F504" i="3"/>
  <c r="Q472" i="3"/>
  <c r="C471" i="5" s="1"/>
  <c r="Q473" i="3" l="1"/>
  <c r="C472" i="5" s="1"/>
  <c r="H504" i="3"/>
  <c r="B503" i="5" s="1"/>
  <c r="F505" i="3"/>
  <c r="O511" i="3"/>
  <c r="H505" i="3" l="1"/>
  <c r="B504" i="5" s="1"/>
  <c r="F506" i="3"/>
  <c r="O512" i="3"/>
  <c r="Q474" i="3"/>
  <c r="C473" i="5" s="1"/>
  <c r="Q475" i="3" l="1"/>
  <c r="C474" i="5" s="1"/>
  <c r="H506" i="3"/>
  <c r="B505" i="5" s="1"/>
  <c r="F507" i="3"/>
  <c r="O513" i="3"/>
  <c r="H507" i="3" l="1"/>
  <c r="B506" i="5" s="1"/>
  <c r="F508" i="3"/>
  <c r="O514" i="3"/>
  <c r="Q476" i="3"/>
  <c r="C475" i="5" s="1"/>
  <c r="Q477" i="3" l="1"/>
  <c r="C476" i="5" s="1"/>
  <c r="O515" i="3"/>
  <c r="H508" i="3"/>
  <c r="B507" i="5" s="1"/>
  <c r="F509" i="3"/>
  <c r="H509" i="3" l="1"/>
  <c r="B508" i="5" s="1"/>
  <c r="F510" i="3"/>
  <c r="O516" i="3"/>
  <c r="Q478" i="3"/>
  <c r="C477" i="5" s="1"/>
  <c r="Q479" i="3" l="1"/>
  <c r="C478" i="5" s="1"/>
  <c r="H510" i="3"/>
  <c r="B509" i="5" s="1"/>
  <c r="F511" i="3"/>
  <c r="O517" i="3"/>
  <c r="O518" i="3" l="1"/>
  <c r="H511" i="3"/>
  <c r="B510" i="5" s="1"/>
  <c r="F512" i="3"/>
  <c r="Q480" i="3"/>
  <c r="C479" i="5" s="1"/>
  <c r="Q481" i="3" l="1"/>
  <c r="C480" i="5" s="1"/>
  <c r="H512" i="3"/>
  <c r="B511" i="5" s="1"/>
  <c r="F513" i="3"/>
  <c r="O519" i="3"/>
  <c r="O520" i="3" l="1"/>
  <c r="H513" i="3"/>
  <c r="B512" i="5" s="1"/>
  <c r="F514" i="3"/>
  <c r="Q482" i="3"/>
  <c r="C481" i="5" s="1"/>
  <c r="Q483" i="3" l="1"/>
  <c r="C482" i="5" s="1"/>
  <c r="H514" i="3"/>
  <c r="B513" i="5" s="1"/>
  <c r="F515" i="3"/>
  <c r="O521" i="3"/>
  <c r="R4" i="3" l="1"/>
  <c r="H515" i="3"/>
  <c r="B514" i="5" s="1"/>
  <c r="F516" i="3"/>
  <c r="O522" i="3"/>
  <c r="Q484" i="3"/>
  <c r="C483" i="5" s="1"/>
  <c r="E4" i="4" l="1"/>
  <c r="B17" i="2"/>
  <c r="B16" i="2" s="1"/>
  <c r="O523" i="3"/>
  <c r="H516" i="3"/>
  <c r="B515" i="5" s="1"/>
  <c r="F517" i="3"/>
  <c r="Q485" i="3"/>
  <c r="C484" i="5" s="1"/>
  <c r="E2" i="4" l="1"/>
  <c r="H517" i="3"/>
  <c r="B516" i="5" s="1"/>
  <c r="F518" i="3"/>
  <c r="Q486" i="3"/>
  <c r="C485" i="5" s="1"/>
  <c r="O524" i="3"/>
  <c r="O525" i="3" l="1"/>
  <c r="H518" i="3"/>
  <c r="B517" i="5" s="1"/>
  <c r="F519" i="3"/>
  <c r="Q487" i="3"/>
  <c r="C486" i="5" s="1"/>
  <c r="Q488" i="3" l="1"/>
  <c r="C487" i="5" s="1"/>
  <c r="H519" i="3"/>
  <c r="B518" i="5" s="1"/>
  <c r="F520" i="3"/>
  <c r="O526" i="3"/>
  <c r="H520" i="3" l="1"/>
  <c r="B519" i="5" s="1"/>
  <c r="F521" i="3"/>
  <c r="O527" i="3"/>
  <c r="Q489" i="3"/>
  <c r="C488" i="5" s="1"/>
  <c r="Q490" i="3" l="1"/>
  <c r="C489" i="5" s="1"/>
  <c r="H521" i="3"/>
  <c r="B520" i="5" s="1"/>
  <c r="F522" i="3"/>
  <c r="O528" i="3"/>
  <c r="H522" i="3" l="1"/>
  <c r="B521" i="5" s="1"/>
  <c r="F523" i="3"/>
  <c r="O529" i="3"/>
  <c r="Q491" i="3"/>
  <c r="C490" i="5" s="1"/>
  <c r="Q492" i="3" l="1"/>
  <c r="C491" i="5" s="1"/>
  <c r="H523" i="3"/>
  <c r="B522" i="5" s="1"/>
  <c r="F524" i="3"/>
  <c r="O530" i="3"/>
  <c r="H524" i="3" l="1"/>
  <c r="B523" i="5" s="1"/>
  <c r="F525" i="3"/>
  <c r="O531" i="3"/>
  <c r="Q493" i="3"/>
  <c r="C492" i="5" s="1"/>
  <c r="O532" i="3" l="1"/>
  <c r="H525" i="3"/>
  <c r="B524" i="5" s="1"/>
  <c r="F526" i="3"/>
  <c r="Q494" i="3"/>
  <c r="C493" i="5" s="1"/>
  <c r="H526" i="3" l="1"/>
  <c r="B525" i="5" s="1"/>
  <c r="F527" i="3"/>
  <c r="Q495" i="3"/>
  <c r="C494" i="5" s="1"/>
  <c r="O533" i="3"/>
  <c r="O534" i="3" l="1"/>
  <c r="H527" i="3"/>
  <c r="B526" i="5" s="1"/>
  <c r="F528" i="3"/>
  <c r="Q496" i="3"/>
  <c r="C495" i="5" s="1"/>
  <c r="H528" i="3" l="1"/>
  <c r="B527" i="5" s="1"/>
  <c r="F529" i="3"/>
  <c r="O535" i="3"/>
  <c r="Q497" i="3"/>
  <c r="C496" i="5" s="1"/>
  <c r="Q498" i="3" l="1"/>
  <c r="C497" i="5" s="1"/>
  <c r="H529" i="3"/>
  <c r="B528" i="5" s="1"/>
  <c r="F530" i="3"/>
  <c r="O536" i="3"/>
  <c r="O537" i="3" l="1"/>
  <c r="H530" i="3"/>
  <c r="B529" i="5" s="1"/>
  <c r="F531" i="3"/>
  <c r="Q499" i="3"/>
  <c r="C498" i="5" s="1"/>
  <c r="Q500" i="3" l="1"/>
  <c r="C499" i="5" s="1"/>
  <c r="H531" i="3"/>
  <c r="B530" i="5" s="1"/>
  <c r="F532" i="3"/>
  <c r="O538" i="3"/>
  <c r="H532" i="3" l="1"/>
  <c r="B531" i="5" s="1"/>
  <c r="F533" i="3"/>
  <c r="O539" i="3"/>
  <c r="Q501" i="3"/>
  <c r="C500" i="5" s="1"/>
  <c r="O540" i="3" l="1"/>
  <c r="H533" i="3"/>
  <c r="B532" i="5" s="1"/>
  <c r="F534" i="3"/>
  <c r="Q502" i="3"/>
  <c r="C501" i="5" s="1"/>
  <c r="Q503" i="3" l="1"/>
  <c r="C502" i="5" s="1"/>
  <c r="H534" i="3"/>
  <c r="B533" i="5" s="1"/>
  <c r="F535" i="3"/>
  <c r="O541" i="3"/>
  <c r="O542" i="3" l="1"/>
  <c r="H535" i="3"/>
  <c r="B534" i="5" s="1"/>
  <c r="F536" i="3"/>
  <c r="Q504" i="3"/>
  <c r="C503" i="5" s="1"/>
  <c r="H536" i="3" l="1"/>
  <c r="B535" i="5" s="1"/>
  <c r="F537" i="3"/>
  <c r="O543" i="3"/>
  <c r="Q505" i="3"/>
  <c r="C504" i="5" s="1"/>
  <c r="Q506" i="3" l="1"/>
  <c r="C505" i="5" s="1"/>
  <c r="H537" i="3"/>
  <c r="B536" i="5" s="1"/>
  <c r="F538" i="3"/>
  <c r="O544" i="3"/>
  <c r="O545" i="3" l="1"/>
  <c r="H538" i="3"/>
  <c r="B537" i="5" s="1"/>
  <c r="F539" i="3"/>
  <c r="Q507" i="3"/>
  <c r="C506" i="5" s="1"/>
  <c r="Q508" i="3" l="1"/>
  <c r="C507" i="5" s="1"/>
  <c r="H539" i="3"/>
  <c r="B538" i="5" s="1"/>
  <c r="F540" i="3"/>
  <c r="O546" i="3"/>
  <c r="H540" i="3" l="1"/>
  <c r="B539" i="5" s="1"/>
  <c r="F541" i="3"/>
  <c r="O547" i="3"/>
  <c r="Q509" i="3"/>
  <c r="C508" i="5" s="1"/>
  <c r="Q510" i="3" l="1"/>
  <c r="C509" i="5" s="1"/>
  <c r="H541" i="3"/>
  <c r="B540" i="5" s="1"/>
  <c r="F542" i="3"/>
  <c r="O548" i="3"/>
  <c r="H542" i="3" l="1"/>
  <c r="B541" i="5" s="1"/>
  <c r="F543" i="3"/>
  <c r="O549" i="3"/>
  <c r="Q511" i="3"/>
  <c r="C510" i="5" s="1"/>
  <c r="Q512" i="3" l="1"/>
  <c r="C511" i="5" s="1"/>
  <c r="H543" i="3"/>
  <c r="B542" i="5" s="1"/>
  <c r="F544" i="3"/>
  <c r="O550" i="3"/>
  <c r="H544" i="3" l="1"/>
  <c r="B543" i="5" s="1"/>
  <c r="F545" i="3"/>
  <c r="O551" i="3"/>
  <c r="Q513" i="3"/>
  <c r="C512" i="5" s="1"/>
  <c r="O552" i="3" l="1"/>
  <c r="H545" i="3"/>
  <c r="B544" i="5" s="1"/>
  <c r="F546" i="3"/>
  <c r="Q514" i="3"/>
  <c r="C513" i="5" s="1"/>
  <c r="Q515" i="3" l="1"/>
  <c r="C514" i="5" s="1"/>
  <c r="O553" i="3"/>
  <c r="H546" i="3"/>
  <c r="B545" i="5" s="1"/>
  <c r="F547" i="3"/>
  <c r="H547" i="3" l="1"/>
  <c r="B546" i="5" s="1"/>
  <c r="F548" i="3"/>
  <c r="O554" i="3"/>
  <c r="Q516" i="3"/>
  <c r="C515" i="5" s="1"/>
  <c r="H548" i="3" l="1"/>
  <c r="B547" i="5" s="1"/>
  <c r="F549" i="3"/>
  <c r="Q517" i="3"/>
  <c r="C516" i="5" s="1"/>
  <c r="O555" i="3"/>
  <c r="H549" i="3" l="1"/>
  <c r="B548" i="5" s="1"/>
  <c r="F550" i="3"/>
  <c r="O556" i="3"/>
  <c r="Q518" i="3"/>
  <c r="C517" i="5" s="1"/>
  <c r="O557" i="3" l="1"/>
  <c r="Q519" i="3"/>
  <c r="C518" i="5" s="1"/>
  <c r="H550" i="3"/>
  <c r="B549" i="5" s="1"/>
  <c r="F551" i="3"/>
  <c r="H551" i="3" l="1"/>
  <c r="B550" i="5" s="1"/>
  <c r="F552" i="3"/>
  <c r="O558" i="3"/>
  <c r="Q520" i="3"/>
  <c r="C519" i="5" s="1"/>
  <c r="Q521" i="3" l="1"/>
  <c r="C520" i="5" s="1"/>
  <c r="H552" i="3"/>
  <c r="B551" i="5" s="1"/>
  <c r="F553" i="3"/>
  <c r="O559" i="3"/>
  <c r="H553" i="3" l="1"/>
  <c r="B552" i="5" s="1"/>
  <c r="F554" i="3"/>
  <c r="O560" i="3"/>
  <c r="Q522" i="3"/>
  <c r="C521" i="5" s="1"/>
  <c r="O561" i="3" l="1"/>
  <c r="Q523" i="3"/>
  <c r="C522" i="5" s="1"/>
  <c r="H554" i="3"/>
  <c r="B553" i="5" s="1"/>
  <c r="F555" i="3"/>
  <c r="O562" i="3" l="1"/>
  <c r="H555" i="3"/>
  <c r="B554" i="5" s="1"/>
  <c r="F556" i="3"/>
  <c r="Q524" i="3"/>
  <c r="C523" i="5" s="1"/>
  <c r="Q525" i="3" l="1"/>
  <c r="C524" i="5" s="1"/>
  <c r="O563" i="3"/>
  <c r="H556" i="3"/>
  <c r="B555" i="5" s="1"/>
  <c r="F557" i="3"/>
  <c r="H557" i="3" l="1"/>
  <c r="B556" i="5" s="1"/>
  <c r="F558" i="3"/>
  <c r="O564" i="3"/>
  <c r="Q526" i="3"/>
  <c r="C525" i="5" s="1"/>
  <c r="Q527" i="3" l="1"/>
  <c r="C526" i="5" s="1"/>
  <c r="H558" i="3"/>
  <c r="B557" i="5" s="1"/>
  <c r="F559" i="3"/>
  <c r="O565" i="3"/>
  <c r="O566" i="3" l="1"/>
  <c r="H559" i="3"/>
  <c r="B558" i="5" s="1"/>
  <c r="F560" i="3"/>
  <c r="Q528" i="3"/>
  <c r="C527" i="5" s="1"/>
  <c r="H560" i="3" l="1"/>
  <c r="B559" i="5" s="1"/>
  <c r="F561" i="3"/>
  <c r="O567" i="3"/>
  <c r="Q529" i="3"/>
  <c r="C528" i="5" s="1"/>
  <c r="O568" i="3" l="1"/>
  <c r="H561" i="3"/>
  <c r="B560" i="5" s="1"/>
  <c r="F562" i="3"/>
  <c r="Q530" i="3"/>
  <c r="C529" i="5" s="1"/>
  <c r="H562" i="3" l="1"/>
  <c r="B561" i="5" s="1"/>
  <c r="F563" i="3"/>
  <c r="Q531" i="3"/>
  <c r="C530" i="5" s="1"/>
  <c r="O569" i="3"/>
  <c r="H563" i="3" l="1"/>
  <c r="B562" i="5" s="1"/>
  <c r="F564" i="3"/>
  <c r="O570" i="3"/>
  <c r="Q532" i="3"/>
  <c r="C531" i="5" s="1"/>
  <c r="O571" i="3" l="1"/>
  <c r="H564" i="3"/>
  <c r="B563" i="5" s="1"/>
  <c r="F565" i="3"/>
  <c r="Q533" i="3"/>
  <c r="C532" i="5" s="1"/>
  <c r="Q534" i="3" l="1"/>
  <c r="C533" i="5" s="1"/>
  <c r="H565" i="3"/>
  <c r="B564" i="5" s="1"/>
  <c r="F566" i="3"/>
  <c r="O572" i="3"/>
  <c r="H566" i="3" l="1"/>
  <c r="B565" i="5" s="1"/>
  <c r="F567" i="3"/>
  <c r="O573" i="3"/>
  <c r="Q535" i="3"/>
  <c r="C534" i="5" s="1"/>
  <c r="Q536" i="3" l="1"/>
  <c r="C535" i="5" s="1"/>
  <c r="H567" i="3"/>
  <c r="B566" i="5" s="1"/>
  <c r="F568" i="3"/>
  <c r="O574" i="3"/>
  <c r="H568" i="3" l="1"/>
  <c r="B567" i="5" s="1"/>
  <c r="F569" i="3"/>
  <c r="O575" i="3"/>
  <c r="Q537" i="3"/>
  <c r="C536" i="5" s="1"/>
  <c r="O576" i="3" l="1"/>
  <c r="H569" i="3"/>
  <c r="B568" i="5" s="1"/>
  <c r="F570" i="3"/>
  <c r="Q538" i="3"/>
  <c r="C537" i="5" s="1"/>
  <c r="H570" i="3" l="1"/>
  <c r="B569" i="5" s="1"/>
  <c r="F571" i="3"/>
  <c r="Q539" i="3"/>
  <c r="C538" i="5" s="1"/>
  <c r="O577" i="3"/>
  <c r="O578" i="3" l="1"/>
  <c r="H571" i="3"/>
  <c r="B570" i="5" s="1"/>
  <c r="F572" i="3"/>
  <c r="Q540" i="3"/>
  <c r="C539" i="5" s="1"/>
  <c r="Q541" i="3" l="1"/>
  <c r="C540" i="5" s="1"/>
  <c r="H572" i="3"/>
  <c r="B571" i="5" s="1"/>
  <c r="F573" i="3"/>
  <c r="O579" i="3"/>
  <c r="H573" i="3" l="1"/>
  <c r="B572" i="5" s="1"/>
  <c r="F574" i="3"/>
  <c r="O580" i="3"/>
  <c r="Q542" i="3"/>
  <c r="C541" i="5" s="1"/>
  <c r="H574" i="3" l="1"/>
  <c r="B573" i="5" s="1"/>
  <c r="F575" i="3"/>
  <c r="Q543" i="3"/>
  <c r="C542" i="5" s="1"/>
  <c r="O581" i="3"/>
  <c r="O582" i="3" l="1"/>
  <c r="H575" i="3"/>
  <c r="B574" i="5" s="1"/>
  <c r="F576" i="3"/>
  <c r="Q544" i="3"/>
  <c r="C543" i="5" s="1"/>
  <c r="H576" i="3" l="1"/>
  <c r="B575" i="5" s="1"/>
  <c r="F577" i="3"/>
  <c r="Q545" i="3"/>
  <c r="C544" i="5" s="1"/>
  <c r="O583" i="3"/>
  <c r="O584" i="3" l="1"/>
  <c r="H577" i="3"/>
  <c r="B576" i="5" s="1"/>
  <c r="F578" i="3"/>
  <c r="Q546" i="3"/>
  <c r="C545" i="5" s="1"/>
  <c r="H578" i="3" l="1"/>
  <c r="B577" i="5" s="1"/>
  <c r="F579" i="3"/>
  <c r="Q547" i="3"/>
  <c r="C546" i="5" s="1"/>
  <c r="O585" i="3"/>
  <c r="Q548" i="3" l="1"/>
  <c r="C547" i="5" s="1"/>
  <c r="O586" i="3"/>
  <c r="H579" i="3"/>
  <c r="B578" i="5" s="1"/>
  <c r="F580" i="3"/>
  <c r="H580" i="3" l="1"/>
  <c r="B579" i="5" s="1"/>
  <c r="F581" i="3"/>
  <c r="O587" i="3"/>
  <c r="Q549" i="3"/>
  <c r="C548" i="5" s="1"/>
  <c r="H581" i="3" l="1"/>
  <c r="B580" i="5" s="1"/>
  <c r="F582" i="3"/>
  <c r="Q550" i="3"/>
  <c r="C549" i="5" s="1"/>
  <c r="O588" i="3"/>
  <c r="Q551" i="3" l="1"/>
  <c r="C550" i="5" s="1"/>
  <c r="H582" i="3"/>
  <c r="B581" i="5" s="1"/>
  <c r="F583" i="3"/>
  <c r="O589" i="3"/>
  <c r="O590" i="3" l="1"/>
  <c r="H583" i="3"/>
  <c r="B582" i="5" s="1"/>
  <c r="F584" i="3"/>
  <c r="Q552" i="3"/>
  <c r="C551" i="5" s="1"/>
  <c r="Q553" i="3" l="1"/>
  <c r="C552" i="5" s="1"/>
  <c r="H584" i="3"/>
  <c r="B583" i="5" s="1"/>
  <c r="F585" i="3"/>
  <c r="O591" i="3"/>
  <c r="H585" i="3" l="1"/>
  <c r="B584" i="5" s="1"/>
  <c r="F586" i="3"/>
  <c r="O592" i="3"/>
  <c r="Q554" i="3"/>
  <c r="C553" i="5" s="1"/>
  <c r="Q555" i="3" l="1"/>
  <c r="C554" i="5" s="1"/>
  <c r="H586" i="3"/>
  <c r="B585" i="5" s="1"/>
  <c r="F587" i="3"/>
  <c r="O593" i="3"/>
  <c r="O594" i="3" l="1"/>
  <c r="H587" i="3"/>
  <c r="B586" i="5" s="1"/>
  <c r="F588" i="3"/>
  <c r="Q556" i="3"/>
  <c r="C555" i="5" s="1"/>
  <c r="Q557" i="3" l="1"/>
  <c r="C556" i="5" s="1"/>
  <c r="H588" i="3"/>
  <c r="B587" i="5" s="1"/>
  <c r="F589" i="3"/>
  <c r="O595" i="3"/>
  <c r="O596" i="3" l="1"/>
  <c r="H589" i="3"/>
  <c r="B588" i="5" s="1"/>
  <c r="F590" i="3"/>
  <c r="Q558" i="3"/>
  <c r="C557" i="5" s="1"/>
  <c r="H590" i="3" l="1"/>
  <c r="B589" i="5" s="1"/>
  <c r="F591" i="3"/>
  <c r="Q559" i="3"/>
  <c r="C558" i="5" s="1"/>
  <c r="O597" i="3"/>
  <c r="O598" i="3" l="1"/>
  <c r="Q560" i="3"/>
  <c r="C559" i="5" s="1"/>
  <c r="H591" i="3"/>
  <c r="B590" i="5" s="1"/>
  <c r="F592" i="3"/>
  <c r="H592" i="3" l="1"/>
  <c r="B591" i="5" s="1"/>
  <c r="F593" i="3"/>
  <c r="O599" i="3"/>
  <c r="Q561" i="3"/>
  <c r="C560" i="5" s="1"/>
  <c r="O600" i="3" l="1"/>
  <c r="H593" i="3"/>
  <c r="B592" i="5" s="1"/>
  <c r="F594" i="3"/>
  <c r="Q562" i="3"/>
  <c r="C561" i="5" s="1"/>
  <c r="Q563" i="3" l="1"/>
  <c r="C562" i="5" s="1"/>
  <c r="H594" i="3"/>
  <c r="B593" i="5" s="1"/>
  <c r="F595" i="3"/>
  <c r="O601" i="3"/>
  <c r="H595" i="3" l="1"/>
  <c r="B594" i="5" s="1"/>
  <c r="F596" i="3"/>
  <c r="O602" i="3"/>
  <c r="Q564" i="3"/>
  <c r="C563" i="5" s="1"/>
  <c r="Q565" i="3" l="1"/>
  <c r="C564" i="5" s="1"/>
  <c r="H596" i="3"/>
  <c r="B595" i="5" s="1"/>
  <c r="F597" i="3"/>
  <c r="O603" i="3"/>
  <c r="O604" i="3" l="1"/>
  <c r="H597" i="3"/>
  <c r="B596" i="5" s="1"/>
  <c r="F598" i="3"/>
  <c r="Q566" i="3"/>
  <c r="C565" i="5" s="1"/>
  <c r="Q567" i="3" l="1"/>
  <c r="C566" i="5" s="1"/>
  <c r="H598" i="3"/>
  <c r="B597" i="5" s="1"/>
  <c r="F599" i="3"/>
  <c r="O605" i="3"/>
  <c r="H599" i="3" l="1"/>
  <c r="B598" i="5" s="1"/>
  <c r="F600" i="3"/>
  <c r="O606" i="3"/>
  <c r="Q568" i="3"/>
  <c r="C567" i="5" s="1"/>
  <c r="H600" i="3" l="1"/>
  <c r="B599" i="5" s="1"/>
  <c r="F601" i="3"/>
  <c r="Q569" i="3"/>
  <c r="C568" i="5" s="1"/>
  <c r="O607" i="3"/>
  <c r="O608" i="3" l="1"/>
  <c r="H601" i="3"/>
  <c r="B600" i="5" s="1"/>
  <c r="F602" i="3"/>
  <c r="Q570" i="3"/>
  <c r="C569" i="5" s="1"/>
  <c r="H602" i="3" l="1"/>
  <c r="B601" i="5" s="1"/>
  <c r="F603" i="3"/>
  <c r="Q571" i="3"/>
  <c r="C570" i="5" s="1"/>
  <c r="O609" i="3"/>
  <c r="H603" i="3" l="1"/>
  <c r="B602" i="5" s="1"/>
  <c r="F604" i="3"/>
  <c r="O610" i="3"/>
  <c r="Q572" i="3"/>
  <c r="C571" i="5" s="1"/>
  <c r="Q573" i="3" l="1"/>
  <c r="C572" i="5" s="1"/>
  <c r="O611" i="3"/>
  <c r="H604" i="3"/>
  <c r="B603" i="5" s="1"/>
  <c r="F605" i="3"/>
  <c r="H605" i="3" l="1"/>
  <c r="B604" i="5" s="1"/>
  <c r="F606" i="3"/>
  <c r="O612" i="3"/>
  <c r="Q574" i="3"/>
  <c r="C573" i="5" s="1"/>
  <c r="Q575" i="3" l="1"/>
  <c r="C574" i="5" s="1"/>
  <c r="H606" i="3"/>
  <c r="B605" i="5" s="1"/>
  <c r="F607" i="3"/>
  <c r="O613" i="3"/>
  <c r="O614" i="3" l="1"/>
  <c r="H607" i="3"/>
  <c r="B606" i="5" s="1"/>
  <c r="F608" i="3"/>
  <c r="Q576" i="3"/>
  <c r="C575" i="5" s="1"/>
  <c r="Q577" i="3" l="1"/>
  <c r="C576" i="5" s="1"/>
  <c r="O615" i="3"/>
  <c r="H608" i="3"/>
  <c r="B607" i="5" s="1"/>
  <c r="F609" i="3"/>
  <c r="O616" i="3" l="1"/>
  <c r="H609" i="3"/>
  <c r="B608" i="5" s="1"/>
  <c r="F610" i="3"/>
  <c r="Q578" i="3"/>
  <c r="C577" i="5" s="1"/>
  <c r="H610" i="3" l="1"/>
  <c r="B609" i="5" s="1"/>
  <c r="F611" i="3"/>
  <c r="O617" i="3"/>
  <c r="Q579" i="3"/>
  <c r="C578" i="5" s="1"/>
  <c r="Q580" i="3" l="1"/>
  <c r="C579" i="5" s="1"/>
  <c r="O618" i="3"/>
  <c r="H611" i="3"/>
  <c r="B610" i="5" s="1"/>
  <c r="F612" i="3"/>
  <c r="H612" i="3" l="1"/>
  <c r="B611" i="5" s="1"/>
  <c r="F613" i="3"/>
  <c r="O619" i="3"/>
  <c r="Q581" i="3"/>
  <c r="C580" i="5" s="1"/>
  <c r="Q582" i="3" l="1"/>
  <c r="C581" i="5" s="1"/>
  <c r="O620" i="3"/>
  <c r="H613" i="3"/>
  <c r="B612" i="5" s="1"/>
  <c r="F614" i="3"/>
  <c r="O621" i="3" l="1"/>
  <c r="H614" i="3"/>
  <c r="B613" i="5" s="1"/>
  <c r="F615" i="3"/>
  <c r="Q583" i="3"/>
  <c r="C582" i="5" s="1"/>
  <c r="H615" i="3" l="1"/>
  <c r="B614" i="5" s="1"/>
  <c r="F616" i="3"/>
  <c r="Q584" i="3"/>
  <c r="C583" i="5" s="1"/>
  <c r="O622" i="3"/>
  <c r="O623" i="3" l="1"/>
  <c r="Q585" i="3"/>
  <c r="C584" i="5" s="1"/>
  <c r="H616" i="3"/>
  <c r="B615" i="5" s="1"/>
  <c r="F617" i="3"/>
  <c r="O624" i="3" l="1"/>
  <c r="H617" i="3"/>
  <c r="B616" i="5" s="1"/>
  <c r="F618" i="3"/>
  <c r="Q586" i="3"/>
  <c r="C585" i="5" s="1"/>
  <c r="H618" i="3" l="1"/>
  <c r="B617" i="5" s="1"/>
  <c r="F619" i="3"/>
  <c r="Q587" i="3"/>
  <c r="C586" i="5" s="1"/>
  <c r="O625" i="3"/>
  <c r="O626" i="3" l="1"/>
  <c r="Q588" i="3"/>
  <c r="C587" i="5" s="1"/>
  <c r="H619" i="3"/>
  <c r="B618" i="5" s="1"/>
  <c r="F620" i="3"/>
  <c r="H620" i="3" l="1"/>
  <c r="B619" i="5" s="1"/>
  <c r="F621" i="3"/>
  <c r="Q589" i="3"/>
  <c r="C588" i="5" s="1"/>
  <c r="O627" i="3"/>
  <c r="Q590" i="3" l="1"/>
  <c r="C589" i="5" s="1"/>
  <c r="H621" i="3"/>
  <c r="B620" i="5" s="1"/>
  <c r="F622" i="3"/>
  <c r="O628" i="3"/>
  <c r="H622" i="3" l="1"/>
  <c r="B621" i="5" s="1"/>
  <c r="F623" i="3"/>
  <c r="Q591" i="3"/>
  <c r="C590" i="5" s="1"/>
  <c r="Q592" i="3" l="1"/>
  <c r="C591" i="5" s="1"/>
  <c r="H623" i="3"/>
  <c r="B622" i="5" s="1"/>
  <c r="F624" i="3"/>
  <c r="H624" i="3" l="1"/>
  <c r="B623" i="5" s="1"/>
  <c r="F625" i="3"/>
  <c r="Q593" i="3"/>
  <c r="C592" i="5" s="1"/>
  <c r="H625" i="3" l="1"/>
  <c r="B624" i="5" s="1"/>
  <c r="F626" i="3"/>
  <c r="Q594" i="3"/>
  <c r="C593" i="5" s="1"/>
  <c r="H626" i="3" l="1"/>
  <c r="B625" i="5" s="1"/>
  <c r="F627" i="3"/>
  <c r="Q595" i="3"/>
  <c r="C594" i="5" s="1"/>
  <c r="H627" i="3" l="1"/>
  <c r="B626" i="5" s="1"/>
  <c r="F628" i="3"/>
  <c r="H628" i="3" s="1"/>
  <c r="B627" i="5" s="1"/>
  <c r="Q596" i="3"/>
  <c r="C595" i="5" s="1"/>
  <c r="Q597" i="3" l="1"/>
  <c r="C596" i="5" s="1"/>
  <c r="Q598" i="3" l="1"/>
  <c r="C597" i="5" s="1"/>
  <c r="Q599" i="3" l="1"/>
  <c r="C598" i="5" s="1"/>
  <c r="Q600" i="3" l="1"/>
  <c r="C599" i="5" s="1"/>
  <c r="Q601" i="3" l="1"/>
  <c r="C600" i="5" s="1"/>
  <c r="Q602" i="3" l="1"/>
  <c r="C601" i="5" s="1"/>
  <c r="Q603" i="3" l="1"/>
  <c r="C602" i="5" s="1"/>
  <c r="Q604" i="3" l="1"/>
  <c r="C603" i="5" s="1"/>
  <c r="Q605" i="3" l="1"/>
  <c r="C604" i="5" s="1"/>
  <c r="Q606" i="3" l="1"/>
  <c r="C605" i="5" s="1"/>
  <c r="Q607" i="3" l="1"/>
  <c r="C606" i="5" s="1"/>
  <c r="Q608" i="3" l="1"/>
  <c r="C607" i="5" s="1"/>
  <c r="Q609" i="3" l="1"/>
  <c r="C608" i="5" s="1"/>
  <c r="Q610" i="3" l="1"/>
  <c r="C609" i="5" s="1"/>
  <c r="Q611" i="3" l="1"/>
  <c r="C610" i="5" s="1"/>
  <c r="Q612" i="3" l="1"/>
  <c r="C611" i="5" s="1"/>
  <c r="Q613" i="3" l="1"/>
  <c r="C612" i="5" s="1"/>
  <c r="Q614" i="3" l="1"/>
  <c r="C613" i="5" s="1"/>
  <c r="Q615" i="3" l="1"/>
  <c r="C614" i="5" s="1"/>
  <c r="Q616" i="3" l="1"/>
  <c r="C615" i="5" s="1"/>
  <c r="Q617" i="3" l="1"/>
  <c r="C616" i="5" s="1"/>
  <c r="Q618" i="3" l="1"/>
  <c r="C617" i="5" s="1"/>
  <c r="Q619" i="3" l="1"/>
  <c r="C618" i="5" s="1"/>
  <c r="Q620" i="3" l="1"/>
  <c r="C619" i="5" s="1"/>
  <c r="Q621" i="3" l="1"/>
  <c r="C620" i="5" s="1"/>
  <c r="Q622" i="3" l="1"/>
  <c r="C621" i="5" s="1"/>
  <c r="Q623" i="3" l="1"/>
  <c r="C622" i="5" s="1"/>
  <c r="Q624" i="3" l="1"/>
  <c r="C623" i="5" s="1"/>
  <c r="Q625" i="3" l="1"/>
  <c r="C624" i="5" s="1"/>
  <c r="Q626" i="3" l="1"/>
  <c r="C625" i="5" s="1"/>
  <c r="Q628" i="3" l="1"/>
  <c r="C627" i="5" s="1"/>
  <c r="Q627" i="3"/>
  <c r="C626" i="5" s="1"/>
  <c r="I4" i="3" l="1"/>
  <c r="B15" i="2" l="1"/>
  <c r="B4" i="4"/>
  <c r="B2" i="4" s="1"/>
  <c r="B14" i="2"/>
  <c r="B23" i="2"/>
</calcChain>
</file>

<file path=xl/sharedStrings.xml><?xml version="1.0" encoding="utf-8"?>
<sst xmlns="http://schemas.openxmlformats.org/spreadsheetml/2006/main" count="88" uniqueCount="74">
  <si>
    <t>HOUSE:</t>
  </si>
  <si>
    <t>REVERSE MORTGAGE:</t>
  </si>
  <si>
    <t>Male</t>
  </si>
  <si>
    <t>Female</t>
  </si>
  <si>
    <t>Payment</t>
  </si>
  <si>
    <t>Future House Value ($)</t>
  </si>
  <si>
    <t>Present Value of House ($)</t>
  </si>
  <si>
    <t>PV of payment</t>
  </si>
  <si>
    <t>House Value</t>
  </si>
  <si>
    <t>Total Debt</t>
  </si>
  <si>
    <t>Inflation rate - effective (%)</t>
  </si>
  <si>
    <t>Payments:</t>
  </si>
  <si>
    <t>Sum of PV of payments</t>
  </si>
  <si>
    <t>Level Annuity:</t>
  </si>
  <si>
    <t>Indexed Annuity</t>
  </si>
  <si>
    <t xml:space="preserve">PV factor of Annuity ($) </t>
  </si>
  <si>
    <t>PV of Annuity</t>
  </si>
  <si>
    <t>Payment at t1 ($)</t>
  </si>
  <si>
    <t>Debt</t>
  </si>
  <si>
    <t>Debt to Equity Ratio</t>
  </si>
  <si>
    <t>Level Annuity</t>
  </si>
  <si>
    <t xml:space="preserve"> Indexed Annuity</t>
  </si>
  <si>
    <t>Current house Value - HV ($)</t>
  </si>
  <si>
    <t>Inflation rate - i* (%)</t>
  </si>
  <si>
    <t>Inflation rate pthly - i*(p) (%)</t>
  </si>
  <si>
    <t>Annual change in house value - g (%)</t>
  </si>
  <si>
    <t>Pthly change in house value - g(p) (%)</t>
  </si>
  <si>
    <t>Interest Rate - i(p) (%)</t>
  </si>
  <si>
    <t>Interest Rate - i (%)</t>
  </si>
  <si>
    <t>FV of house based on 'g'</t>
  </si>
  <si>
    <t>PV of house based on FV and i*</t>
  </si>
  <si>
    <t>Current market value of House</t>
  </si>
  <si>
    <t>Average annual inflation rate during period of loan</t>
  </si>
  <si>
    <t>Effective annual inflation rate based on i*</t>
  </si>
  <si>
    <t>Annual nominal interest rate supplied by bank</t>
  </si>
  <si>
    <t>Annual effective interest rate based on i(p)</t>
  </si>
  <si>
    <t>Gender of the borrower</t>
  </si>
  <si>
    <t>Current age of the borrower</t>
  </si>
  <si>
    <t>Gender</t>
  </si>
  <si>
    <t>Age</t>
  </si>
  <si>
    <t>Number of years of annuity based on gender &amp; age of borrower</t>
  </si>
  <si>
    <t>Amount of payments to be paid per period based on this rate</t>
  </si>
  <si>
    <t>Number of payments - #payments</t>
  </si>
  <si>
    <t>The number of payments made during the annuity period</t>
  </si>
  <si>
    <t>Pthly Interest rate based on i(p) and p</t>
  </si>
  <si>
    <t>Pthly inflation rate based on i* and p</t>
  </si>
  <si>
    <t>Pthly change in HV based on g and p</t>
  </si>
  <si>
    <t>Number of years payments made for (n)</t>
  </si>
  <si>
    <t>Rate regular payments are paid per period (p)</t>
  </si>
  <si>
    <t>Annually (1)</t>
  </si>
  <si>
    <t>Biannually (2)</t>
  </si>
  <si>
    <t>Quarterly (4)</t>
  </si>
  <si>
    <t>Monthly (12)</t>
  </si>
  <si>
    <t>Fortnightly (26)</t>
  </si>
  <si>
    <t>Weekly (52)</t>
  </si>
  <si>
    <t>DE Ratio</t>
  </si>
  <si>
    <r>
      <t xml:space="preserve">p* = # of payments made up to pth payment                                                                         </t>
    </r>
    <r>
      <rPr>
        <b/>
        <sz val="11"/>
        <color theme="1"/>
        <rFont val="Calibri"/>
        <family val="2"/>
        <scheme val="minor"/>
      </rPr>
      <t>Payment:</t>
    </r>
    <r>
      <rPr>
        <sz val="11"/>
        <color theme="1"/>
        <rFont val="Calibri"/>
        <family val="2"/>
        <scheme val="minor"/>
      </rPr>
      <t xml:space="preserve"> Payment amount made on that pth payment date                                                               </t>
    </r>
    <r>
      <rPr>
        <b/>
        <sz val="11"/>
        <color theme="1"/>
        <rFont val="Calibri"/>
        <family val="2"/>
        <scheme val="minor"/>
      </rPr>
      <t>PV of payment:</t>
    </r>
    <r>
      <rPr>
        <sz val="11"/>
        <color theme="1"/>
        <rFont val="Calibri"/>
        <family val="2"/>
        <scheme val="minor"/>
      </rPr>
      <t xml:space="preserve"> PV of payment based on payment, [i(p)/p] and p*                                            </t>
    </r>
    <r>
      <rPr>
        <b/>
        <sz val="11"/>
        <color theme="1"/>
        <rFont val="Calibri"/>
        <family val="2"/>
        <scheme val="minor"/>
      </rPr>
      <t>Debt:</t>
    </r>
    <r>
      <rPr>
        <sz val="11"/>
        <color theme="1"/>
        <rFont val="Calibri"/>
        <family val="2"/>
        <scheme val="minor"/>
      </rPr>
      <t xml:space="preserve"> Added debt from that pth payment based on payment, [i(p)/p] and p*                                                 </t>
    </r>
    <r>
      <rPr>
        <b/>
        <sz val="11"/>
        <color theme="1"/>
        <rFont val="Calibri"/>
        <family val="2"/>
        <scheme val="minor"/>
      </rPr>
      <t>Total Debt:</t>
    </r>
    <r>
      <rPr>
        <sz val="11"/>
        <color theme="1"/>
        <rFont val="Calibri"/>
        <family val="2"/>
        <scheme val="minor"/>
      </rPr>
      <t xml:space="preserve"> Accumulation of debt based on the sum of Debt up to that pth payment date                      </t>
    </r>
    <r>
      <rPr>
        <b/>
        <sz val="11"/>
        <color theme="1"/>
        <rFont val="Calibri"/>
        <family val="2"/>
        <scheme val="minor"/>
      </rPr>
      <t>House Value:</t>
    </r>
    <r>
      <rPr>
        <sz val="11"/>
        <color theme="1"/>
        <rFont val="Calibri"/>
        <family val="2"/>
        <scheme val="minor"/>
      </rPr>
      <t xml:space="preserve"> House Value at that pth payment date based on HV, g(p), p*                                        </t>
    </r>
    <r>
      <rPr>
        <b/>
        <sz val="11"/>
        <color theme="1"/>
        <rFont val="Calibri"/>
        <family val="2"/>
        <scheme val="minor"/>
      </rPr>
      <t xml:space="preserve">DE ratio: </t>
    </r>
    <r>
      <rPr>
        <sz val="11"/>
        <color theme="1"/>
        <rFont val="Calibri"/>
        <family val="2"/>
        <scheme val="minor"/>
      </rPr>
      <t xml:space="preserve">Total Debt/House Value                                </t>
    </r>
  </si>
  <si>
    <t>Discount factor - (1/(1+i))</t>
  </si>
  <si>
    <t>Discount factor - (1/(1+i'))</t>
  </si>
  <si>
    <t>Interest Rate (i') - interest/inflation (%)</t>
  </si>
  <si>
    <t>Estimated annual increase/decrease in HV</t>
  </si>
  <si>
    <t>Regular payment amount - Level annuity ($)</t>
  </si>
  <si>
    <t>1st payment amount - Indexed annuity ($)</t>
  </si>
  <si>
    <t>Max "level annuity" loan amount - LOAN1 ($)</t>
  </si>
  <si>
    <t>Max "indexed annuity" loan amount - LOAN2 ($)</t>
  </si>
  <si>
    <t>Max loan amount - Indexed (% of current house value)</t>
  </si>
  <si>
    <t>Max loan amount - Level (% of current house value)</t>
  </si>
  <si>
    <t xml:space="preserve">Max % of HV borrowable for a level annuity based on gender &amp; age of borrower </t>
  </si>
  <si>
    <t xml:space="preserve">Max % of HV borrowable for an indexed annuity based on gender &amp; age of borrower </t>
  </si>
  <si>
    <t>Max dollar amount able to be borrowed for a level annuity</t>
  </si>
  <si>
    <t>Max dollar amount able to be borrowed for a n indexed annuity</t>
  </si>
  <si>
    <t>"Level annuity" payments based on [i(p)/p], #payments &amp; LOAN1</t>
  </si>
  <si>
    <t>"Indexed annuity" payments based on [i(p)/p], #payments &amp; LOAN2</t>
  </si>
  <si>
    <t>Monthly Interest Rate - [i(p)/p]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</si>
</sst>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"/>
    <numFmt numFmtId="165" formatCode="0.0000%"/>
    <numFmt numFmtId="166" formatCode="_-* #,##0.0000_-;\-* #,##0.00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rgb="FFFA7D00"/>
      <name val="Calibri"/>
      <family val="2"/>
      <scheme val="minor"/>
    </font>
    <font>
      <sz val="11"/>
      <color rgb="FF3F3F3F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3" applyNumberFormat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71">
    <xf numFmtId="0" fontId="0" fillId="0" borderId="0" xfId="0"/>
    <xf numFmtId="9" fontId="0" fillId="0" borderId="0" xfId="0" applyNumberFormat="1"/>
    <xf numFmtId="0" fontId="7" fillId="0" borderId="0" xfId="0" applyFont="1"/>
    <xf numFmtId="0" fontId="2" fillId="2" borderId="1" xfId="4"/>
    <xf numFmtId="0" fontId="3" fillId="3" borderId="2" xfId="5"/>
    <xf numFmtId="0" fontId="4" fillId="3" borderId="1" xfId="6" applyAlignment="1">
      <alignment horizontal="left" indent="2"/>
    </xf>
    <xf numFmtId="0" fontId="8" fillId="6" borderId="0" xfId="9" applyFont="1"/>
    <xf numFmtId="0" fontId="3" fillId="0" borderId="2" xfId="5" applyFill="1"/>
    <xf numFmtId="44" fontId="3" fillId="3" borderId="2" xfId="2" applyFont="1" applyFill="1" applyBorder="1"/>
    <xf numFmtId="10" fontId="3" fillId="3" borderId="2" xfId="3" applyNumberFormat="1" applyFont="1" applyFill="1" applyBorder="1"/>
    <xf numFmtId="44" fontId="0" fillId="0" borderId="0" xfId="0" applyNumberFormat="1"/>
    <xf numFmtId="44" fontId="0" fillId="0" borderId="0" xfId="2" applyFont="1"/>
    <xf numFmtId="43" fontId="0" fillId="0" borderId="0" xfId="1" applyFont="1"/>
    <xf numFmtId="8" fontId="0" fillId="0" borderId="0" xfId="1" applyNumberFormat="1" applyFont="1"/>
    <xf numFmtId="44" fontId="3" fillId="3" borderId="2" xfId="5" applyNumberFormat="1"/>
    <xf numFmtId="0" fontId="4" fillId="3" borderId="1" xfId="6" applyFont="1" applyAlignment="1">
      <alignment horizontal="left" indent="2"/>
    </xf>
    <xf numFmtId="8" fontId="3" fillId="3" borderId="2" xfId="5" applyNumberFormat="1"/>
    <xf numFmtId="0" fontId="5" fillId="4" borderId="3" xfId="7"/>
    <xf numFmtId="0" fontId="9" fillId="7" borderId="0" xfId="0" applyFont="1" applyFill="1"/>
    <xf numFmtId="0" fontId="10" fillId="7" borderId="0" xfId="0" applyFont="1" applyFill="1"/>
    <xf numFmtId="44" fontId="10" fillId="7" borderId="0" xfId="2" applyFont="1" applyFill="1"/>
    <xf numFmtId="0" fontId="11" fillId="8" borderId="0" xfId="0" applyFont="1" applyFill="1"/>
    <xf numFmtId="0" fontId="13" fillId="3" borderId="1" xfId="6" applyFont="1" applyAlignment="1">
      <alignment horizontal="left" indent="4"/>
    </xf>
    <xf numFmtId="44" fontId="14" fillId="3" borderId="2" xfId="2" applyFont="1" applyFill="1" applyBorder="1"/>
    <xf numFmtId="0" fontId="1" fillId="5" borderId="1" xfId="8" applyBorder="1"/>
    <xf numFmtId="10" fontId="12" fillId="8" borderId="0" xfId="3" applyNumberFormat="1" applyFont="1" applyFill="1"/>
    <xf numFmtId="10" fontId="10" fillId="3" borderId="1" xfId="3" applyNumberFormat="1" applyFont="1" applyFill="1" applyBorder="1"/>
    <xf numFmtId="10" fontId="0" fillId="0" borderId="0" xfId="3" applyNumberFormat="1" applyFont="1"/>
    <xf numFmtId="10" fontId="10" fillId="7" borderId="0" xfId="3" applyNumberFormat="1" applyFont="1" applyFill="1"/>
    <xf numFmtId="44" fontId="12" fillId="8" borderId="0" xfId="2" applyFont="1" applyFill="1"/>
    <xf numFmtId="10" fontId="3" fillId="3" borderId="2" xfId="5" applyNumberFormat="1"/>
    <xf numFmtId="164" fontId="3" fillId="3" borderId="2" xfId="5" applyNumberFormat="1"/>
    <xf numFmtId="0" fontId="15" fillId="3" borderId="1" xfId="6" applyFont="1" applyAlignment="1">
      <alignment horizontal="left" indent="2"/>
    </xf>
    <xf numFmtId="0" fontId="15" fillId="3" borderId="2" xfId="5" applyFont="1" applyAlignment="1">
      <alignment horizontal="left" indent="2"/>
    </xf>
    <xf numFmtId="165" fontId="3" fillId="3" borderId="2" xfId="3" applyNumberFormat="1" applyFont="1" applyFill="1" applyBorder="1"/>
    <xf numFmtId="0" fontId="3" fillId="7" borderId="2" xfId="5" applyFill="1"/>
    <xf numFmtId="0" fontId="3" fillId="8" borderId="2" xfId="5" applyFill="1"/>
    <xf numFmtId="10" fontId="16" fillId="7" borderId="0" xfId="3" applyNumberFormat="1" applyFont="1" applyFill="1"/>
    <xf numFmtId="10" fontId="17" fillId="8" borderId="0" xfId="3" applyNumberFormat="1" applyFont="1" applyFill="1"/>
    <xf numFmtId="8" fontId="0" fillId="0" borderId="0" xfId="0" applyNumberFormat="1"/>
    <xf numFmtId="0" fontId="0" fillId="0" borderId="0" xfId="0" applyAlignment="1">
      <alignment wrapText="1"/>
    </xf>
    <xf numFmtId="0" fontId="5" fillId="9" borderId="2" xfId="5" applyFont="1" applyFill="1"/>
    <xf numFmtId="0" fontId="5" fillId="9" borderId="2" xfId="5" applyFont="1" applyFill="1" applyAlignment="1">
      <alignment wrapText="1"/>
    </xf>
    <xf numFmtId="0" fontId="4" fillId="3" borderId="1" xfId="6" applyAlignment="1">
      <alignment horizontal="center"/>
    </xf>
    <xf numFmtId="44" fontId="4" fillId="3" borderId="1" xfId="2" applyFont="1" applyFill="1" applyBorder="1" applyAlignment="1">
      <alignment horizontal="center"/>
    </xf>
    <xf numFmtId="44" fontId="4" fillId="3" borderId="1" xfId="6" applyNumberFormat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44" fontId="5" fillId="4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1" xfId="6" applyFont="1" applyAlignment="1">
      <alignment horizontal="center"/>
    </xf>
    <xf numFmtId="44" fontId="10" fillId="3" borderId="1" xfId="2" applyFont="1" applyFill="1" applyBorder="1" applyAlignment="1">
      <alignment horizontal="center"/>
    </xf>
    <xf numFmtId="10" fontId="10" fillId="3" borderId="1" xfId="3" applyNumberFormat="1" applyFont="1" applyFill="1" applyBorder="1" applyAlignment="1">
      <alignment horizontal="center"/>
    </xf>
    <xf numFmtId="0" fontId="5" fillId="10" borderId="0" xfId="9" applyFont="1" applyFill="1" applyAlignment="1">
      <alignment horizontal="left" indent="1"/>
    </xf>
    <xf numFmtId="44" fontId="3" fillId="3" borderId="2" xfId="2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Fill="1" applyBorder="1"/>
    <xf numFmtId="10" fontId="19" fillId="3" borderId="1" xfId="3" applyNumberFormat="1" applyFont="1" applyFill="1" applyBorder="1"/>
    <xf numFmtId="166" fontId="0" fillId="0" borderId="0" xfId="1" applyNumberFormat="1" applyFont="1"/>
    <xf numFmtId="0" fontId="20" fillId="3" borderId="2" xfId="5" applyFont="1" applyAlignment="1">
      <alignment horizontal="left" indent="2"/>
    </xf>
    <xf numFmtId="0" fontId="20" fillId="3" borderId="1" xfId="6" applyFont="1" applyAlignment="1">
      <alignment horizontal="left" indent="2"/>
    </xf>
    <xf numFmtId="9" fontId="0" fillId="0" borderId="0" xfId="3" applyFont="1"/>
    <xf numFmtId="10" fontId="0" fillId="0" borderId="0" xfId="0" applyNumberFormat="1"/>
    <xf numFmtId="0" fontId="10" fillId="3" borderId="1" xfId="6" applyFont="1" applyAlignment="1">
      <alignment horizontal="left" indent="2"/>
    </xf>
    <xf numFmtId="0" fontId="15" fillId="3" borderId="1" xfId="6" applyFont="1" applyAlignment="1">
      <alignment horizontal="left" indent="4"/>
    </xf>
    <xf numFmtId="10" fontId="14" fillId="3" borderId="2" xfId="3" applyNumberFormat="1" applyFont="1" applyFill="1" applyBorder="1"/>
    <xf numFmtId="0" fontId="7" fillId="3" borderId="2" xfId="5" applyFont="1"/>
    <xf numFmtId="0" fontId="14" fillId="3" borderId="2" xfId="5" applyFont="1"/>
    <xf numFmtId="0" fontId="3" fillId="3" borderId="2" xfId="5" applyFont="1"/>
    <xf numFmtId="0" fontId="21" fillId="3" borderId="2" xfId="5" applyFont="1" applyAlignment="1">
      <alignment horizontal="left" indent="2"/>
    </xf>
    <xf numFmtId="0" fontId="19" fillId="3" borderId="1" xfId="6" applyFont="1" applyAlignment="1">
      <alignment horizontal="left" indent="2"/>
    </xf>
  </cellXfs>
  <cellStyles count="10">
    <cellStyle name="40% - Accent1" xfId="8" builtinId="31"/>
    <cellStyle name="Accent2" xfId="9" builtinId="33"/>
    <cellStyle name="Calculation" xfId="6" builtinId="22"/>
    <cellStyle name="Check Cell" xfId="7" builtinId="23"/>
    <cellStyle name="Comma" xfId="1" builtinId="3"/>
    <cellStyle name="Currency" xfId="2" builtinId="4"/>
    <cellStyle name="Input" xfId="4" builtinId="20"/>
    <cellStyle name="Normal" xfId="0" builtinId="0"/>
    <cellStyle name="Output" xfId="5" builtinId="21"/>
    <cellStyle name="Percent" xfId="3" builtinId="5"/>
  </cellStyles>
  <dxfs count="0"/>
  <tableStyles count="0" defaultTableStyle="TableStyleMedium2" defaultPivotStyle="PivotStyleLight16"/>
  <colors>
    <mruColors>
      <color rgb="FFEF8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to Equity Ratio of Reverse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70113922177842E-2"/>
          <c:y val="9.4262103169759165E-2"/>
          <c:w val="0.75471767046809846"/>
          <c:h val="0.78604035650635296"/>
        </c:manualLayout>
      </c:layout>
      <c:lineChart>
        <c:grouping val="standard"/>
        <c:varyColors val="0"/>
        <c:ser>
          <c:idx val="0"/>
          <c:order val="0"/>
          <c:tx>
            <c:v>Level annuity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 (a)'!$B$5:$B$148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'2.1 (a)'!$H$5:$H$148</c:f>
              <c:numCache>
                <c:formatCode>0.00%</c:formatCode>
                <c:ptCount val="144"/>
                <c:pt idx="0">
                  <c:v>9.5062513580607532E-3</c:v>
                </c:pt>
                <c:pt idx="1">
                  <c:v>1.8965256902786762E-2</c:v>
                </c:pt>
                <c:pt idx="2">
                  <c:v>2.837731055486049E-2</c:v>
                </c:pt>
                <c:pt idx="3">
                  <c:v>3.7742704480410103E-2</c:v>
                </c:pt>
                <c:pt idx="4">
                  <c:v>4.706172910155719E-2</c:v>
                </c:pt>
                <c:pt idx="5">
                  <c:v>5.6334673106901094E-2</c:v>
                </c:pt>
                <c:pt idx="6">
                  <c:v>6.5561823461940366E-2</c:v>
                </c:pt>
                <c:pt idx="7">
                  <c:v>7.4743465419431554E-2</c:v>
                </c:pt>
                <c:pt idx="8">
                  <c:v>8.3879882529685937E-2</c:v>
                </c:pt>
                <c:pt idx="9">
                  <c:v>9.2971356650804263E-2</c:v>
                </c:pt>
                <c:pt idx="10">
                  <c:v>0.10201816795885013</c:v>
                </c:pt>
                <c:pt idx="11">
                  <c:v>0.11102059495796232</c:v>
                </c:pt>
                <c:pt idx="12">
                  <c:v>0.1199789144904063</c:v>
                </c:pt>
                <c:pt idx="13">
                  <c:v>0.12889340174656552</c:v>
                </c:pt>
                <c:pt idx="14">
                  <c:v>0.13776433027487256</c:v>
                </c:pt>
                <c:pt idx="15">
                  <c:v>0.14659197199168073</c:v>
                </c:pt>
                <c:pt idx="16">
                  <c:v>0.15537659719107644</c:v>
                </c:pt>
                <c:pt idx="17">
                  <c:v>0.16411847455463266</c:v>
                </c:pt>
                <c:pt idx="18">
                  <c:v>0.17281787116110359</c:v>
                </c:pt>
                <c:pt idx="19">
                  <c:v>0.18147505249606144</c:v>
                </c:pt>
                <c:pt idx="20">
                  <c:v>0.19009028246147525</c:v>
                </c:pt>
                <c:pt idx="21">
                  <c:v>0.19866382338523203</c:v>
                </c:pt>
                <c:pt idx="22">
                  <c:v>0.20719593603060088</c:v>
                </c:pt>
                <c:pt idx="23">
                  <c:v>0.21568687960564037</c:v>
                </c:pt>
                <c:pt idx="24">
                  <c:v>0.22413691177254921</c:v>
                </c:pt>
                <c:pt idx="25">
                  <c:v>0.23254628865696089</c:v>
                </c:pt>
                <c:pt idx="26">
                  <c:v>0.24091526485718273</c:v>
                </c:pt>
                <c:pt idx="27">
                  <c:v>0.24924409345337895</c:v>
                </c:pt>
                <c:pt idx="28">
                  <c:v>0.25753302601669914</c:v>
                </c:pt>
                <c:pt idx="29">
                  <c:v>0.2657823126183515</c:v>
                </c:pt>
                <c:pt idx="30">
                  <c:v>0.273992201838622</c:v>
                </c:pt>
                <c:pt idx="31">
                  <c:v>0.28216294077583903</c:v>
                </c:pt>
                <c:pt idx="32">
                  <c:v>0.29029477505528428</c:v>
                </c:pt>
                <c:pt idx="33">
                  <c:v>0.29838794883805059</c:v>
                </c:pt>
                <c:pt idx="34">
                  <c:v>0.30644270482984565</c:v>
                </c:pt>
                <c:pt idx="35">
                  <c:v>0.31445928428974401</c:v>
                </c:pt>
                <c:pt idx="36">
                  <c:v>0.32243792703888563</c:v>
                </c:pt>
                <c:pt idx="37">
                  <c:v>0.33037887146912259</c:v>
                </c:pt>
                <c:pt idx="38">
                  <c:v>0.33828235455161387</c:v>
                </c:pt>
                <c:pt idx="39">
                  <c:v>0.34614861184536855</c:v>
                </c:pt>
                <c:pt idx="40">
                  <c:v>0.35397787750573739</c:v>
                </c:pt>
                <c:pt idx="41">
                  <c:v>0.36177038429285402</c:v>
                </c:pt>
                <c:pt idx="42">
                  <c:v>0.36952636358002494</c:v>
                </c:pt>
                <c:pt idx="43">
                  <c:v>0.37724604536206935</c:v>
                </c:pt>
                <c:pt idx="44">
                  <c:v>0.38492965826360892</c:v>
                </c:pt>
                <c:pt idx="45">
                  <c:v>0.39257742954730773</c:v>
                </c:pt>
                <c:pt idx="46">
                  <c:v>0.40018958512206271</c:v>
                </c:pt>
                <c:pt idx="47">
                  <c:v>0.40776634955114494</c:v>
                </c:pt>
                <c:pt idx="48">
                  <c:v>0.41530794606029231</c:v>
                </c:pt>
                <c:pt idx="49">
                  <c:v>0.42281459654575304</c:v>
                </c:pt>
                <c:pt idx="50">
                  <c:v>0.43028652158228159</c:v>
                </c:pt>
                <c:pt idx="51">
                  <c:v>0.43772394043108587</c:v>
                </c:pt>
                <c:pt idx="52">
                  <c:v>0.44512707104772714</c:v>
                </c:pt>
                <c:pt idx="53">
                  <c:v>0.45249613008997269</c:v>
                </c:pt>
                <c:pt idx="54">
                  <c:v>0.45983133292560074</c:v>
                </c:pt>
                <c:pt idx="55">
                  <c:v>0.46713289364015914</c:v>
                </c:pt>
                <c:pt idx="56">
                  <c:v>0.47440102504467702</c:v>
                </c:pt>
                <c:pt idx="57">
                  <c:v>0.48163593868333016</c:v>
                </c:pt>
                <c:pt idx="58">
                  <c:v>0.48883784484106085</c:v>
                </c:pt>
                <c:pt idx="59">
                  <c:v>0.49600695255115135</c:v>
                </c:pt>
                <c:pt idx="60">
                  <c:v>0.50314346960275236</c:v>
                </c:pt>
                <c:pt idx="61">
                  <c:v>0.51024760254836576</c:v>
                </c:pt>
                <c:pt idx="62">
                  <c:v>0.51731955671128327</c:v>
                </c:pt>
                <c:pt idx="63">
                  <c:v>0.52435953619297959</c:v>
                </c:pt>
                <c:pt idx="64">
                  <c:v>0.53136774388046148</c:v>
                </c:pt>
                <c:pt idx="65">
                  <c:v>0.538344381453573</c:v>
                </c:pt>
                <c:pt idx="66">
                  <c:v>0.54528964939225655</c:v>
                </c:pt>
                <c:pt idx="67">
                  <c:v>0.55220374698376995</c:v>
                </c:pt>
                <c:pt idx="68">
                  <c:v>0.55908687232986143</c:v>
                </c:pt>
                <c:pt idx="69">
                  <c:v>0.56593922235390037</c:v>
                </c:pt>
                <c:pt idx="70">
                  <c:v>0.57276099280796533</c:v>
                </c:pt>
                <c:pt idx="71">
                  <c:v>0.57955237827989037</c:v>
                </c:pt>
                <c:pt idx="72">
                  <c:v>0.58631357220026792</c:v>
                </c:pt>
                <c:pt idx="73">
                  <c:v>0.59304476684941076</c:v>
                </c:pt>
                <c:pt idx="74">
                  <c:v>0.59974615336427162</c:v>
                </c:pt>
                <c:pt idx="75">
                  <c:v>0.60641792174532017</c:v>
                </c:pt>
                <c:pt idx="76">
                  <c:v>0.61306026086338172</c:v>
                </c:pt>
                <c:pt idx="77">
                  <c:v>0.61967335846643079</c:v>
                </c:pt>
                <c:pt idx="78">
                  <c:v>0.62625740118634832</c:v>
                </c:pt>
                <c:pt idx="79">
                  <c:v>0.63281257454563389</c:v>
                </c:pt>
                <c:pt idx="80">
                  <c:v>0.63933906296408127</c:v>
                </c:pt>
                <c:pt idx="81">
                  <c:v>0.64583704976541201</c:v>
                </c:pt>
                <c:pt idx="82">
                  <c:v>0.65230671718386923</c:v>
                </c:pt>
                <c:pt idx="83">
                  <c:v>0.65874824637077278</c:v>
                </c:pt>
                <c:pt idx="84">
                  <c:v>0.66516181740103431</c:v>
                </c:pt>
                <c:pt idx="85">
                  <c:v>0.67154760927963286</c:v>
                </c:pt>
                <c:pt idx="86">
                  <c:v>0.67790579994805333</c:v>
                </c:pt>
                <c:pt idx="87">
                  <c:v>0.68423656629068363</c:v>
                </c:pt>
                <c:pt idx="88">
                  <c:v>0.69054008414117596</c:v>
                </c:pt>
                <c:pt idx="89">
                  <c:v>0.69681652828876817</c:v>
                </c:pt>
                <c:pt idx="90">
                  <c:v>0.70306607248456843</c:v>
                </c:pt>
                <c:pt idx="91">
                  <c:v>0.70928888944780055</c:v>
                </c:pt>
                <c:pt idx="92">
                  <c:v>0.71548515087201403</c:v>
                </c:pt>
                <c:pt idx="93">
                  <c:v>0.72165502743125487</c:v>
                </c:pt>
                <c:pt idx="94">
                  <c:v>0.72779868878620013</c:v>
                </c:pt>
                <c:pt idx="95">
                  <c:v>0.73391630359025561</c:v>
                </c:pt>
                <c:pt idx="96">
                  <c:v>0.74000803949561733</c:v>
                </c:pt>
                <c:pt idx="97">
                  <c:v>0.74607406315929559</c:v>
                </c:pt>
                <c:pt idx="98">
                  <c:v>0.75211454024910374</c:v>
                </c:pt>
                <c:pt idx="99">
                  <c:v>0.75812963544961109</c:v>
                </c:pt>
                <c:pt idx="100">
                  <c:v>0.7641195124680592</c:v>
                </c:pt>
                <c:pt idx="101">
                  <c:v>0.77008433404024346</c:v>
                </c:pt>
                <c:pt idx="102">
                  <c:v>0.77602426193635898</c:v>
                </c:pt>
                <c:pt idx="103">
                  <c:v>0.78193945696681155</c:v>
                </c:pt>
                <c:pt idx="104">
                  <c:v>0.78783007898799395</c:v>
                </c:pt>
                <c:pt idx="105">
                  <c:v>0.79369628690802674</c:v>
                </c:pt>
                <c:pt idx="106">
                  <c:v>0.79953823869246554</c:v>
                </c:pt>
                <c:pt idx="107">
                  <c:v>0.80535609136997321</c:v>
                </c:pt>
                <c:pt idx="108">
                  <c:v>0.81115000103795931</c:v>
                </c:pt>
                <c:pt idx="109">
                  <c:v>0.81692012286818372</c:v>
                </c:pt>
                <c:pt idx="110">
                  <c:v>0.82266661111232853</c:v>
                </c:pt>
                <c:pt idx="111">
                  <c:v>0.82838961910753528</c:v>
                </c:pt>
                <c:pt idx="112">
                  <c:v>0.83408929928190922</c:v>
                </c:pt>
                <c:pt idx="113">
                  <c:v>0.83976580315999139</c:v>
                </c:pt>
                <c:pt idx="114">
                  <c:v>0.845419281368196</c:v>
                </c:pt>
                <c:pt idx="115">
                  <c:v>0.85104988364021728</c:v>
                </c:pt>
                <c:pt idx="116">
                  <c:v>0.85665775882240236</c:v>
                </c:pt>
                <c:pt idx="117">
                  <c:v>0.86224305487909259</c:v>
                </c:pt>
                <c:pt idx="118">
                  <c:v>0.86780591889793202</c:v>
                </c:pt>
                <c:pt idx="119">
                  <c:v>0.873346497095146</c:v>
                </c:pt>
                <c:pt idx="120">
                  <c:v>0.87886493482078532</c:v>
                </c:pt>
                <c:pt idx="121">
                  <c:v>0.88436137656394076</c:v>
                </c:pt>
                <c:pt idx="122">
                  <c:v>0.88983596595792602</c:v>
                </c:pt>
                <c:pt idx="123">
                  <c:v>0.89528884578542911</c:v>
                </c:pt>
                <c:pt idx="124">
                  <c:v>0.90072015798363314</c:v>
                </c:pt>
                <c:pt idx="125">
                  <c:v>0.90613004364930616</c:v>
                </c:pt>
                <c:pt idx="126">
                  <c:v>0.91151864304386088</c:v>
                </c:pt>
                <c:pt idx="127">
                  <c:v>0.91688609559838308</c:v>
                </c:pt>
                <c:pt idx="128">
                  <c:v>0.92223253991863163</c:v>
                </c:pt>
                <c:pt idx="129">
                  <c:v>0.92755811379000574</c:v>
                </c:pt>
                <c:pt idx="130">
                  <c:v>0.93286295418248555</c:v>
                </c:pt>
                <c:pt idx="131">
                  <c:v>0.93814719725554019</c:v>
                </c:pt>
                <c:pt idx="132">
                  <c:v>0.94341097836300869</c:v>
                </c:pt>
                <c:pt idx="133">
                  <c:v>0.94865443205794986</c:v>
                </c:pt>
                <c:pt idx="134">
                  <c:v>0.95387769209746431</c:v>
                </c:pt>
                <c:pt idx="135">
                  <c:v>0.95908089144748665</c:v>
                </c:pt>
                <c:pt idx="136">
                  <c:v>0.96426416228754963</c:v>
                </c:pt>
                <c:pt idx="137">
                  <c:v>0.96942763601551873</c:v>
                </c:pt>
                <c:pt idx="138">
                  <c:v>0.9745714432522995</c:v>
                </c:pt>
                <c:pt idx="139">
                  <c:v>0.97969571384651577</c:v>
                </c:pt>
                <c:pt idx="140">
                  <c:v>0.98480057687916023</c:v>
                </c:pt>
                <c:pt idx="141">
                  <c:v>0.98988616066821689</c:v>
                </c:pt>
                <c:pt idx="142">
                  <c:v>0.99495259277325565</c:v>
                </c:pt>
                <c:pt idx="143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7F-4250-ADD6-47E2B4AB1D0C}"/>
            </c:ext>
          </c:extLst>
        </c:ser>
        <c:ser>
          <c:idx val="1"/>
          <c:order val="1"/>
          <c:tx>
            <c:v>Indexed annuity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 (a)'!$B$5:$B$148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cat>
          <c:val>
            <c:numRef>
              <c:f>'2.1 (a)'!$Q$5:$Q$148</c:f>
              <c:numCache>
                <c:formatCode>0.00%</c:formatCode>
                <c:ptCount val="144"/>
                <c:pt idx="0">
                  <c:v>8.504381266569952E-3</c:v>
                </c:pt>
                <c:pt idx="1">
                  <c:v>1.6966495987188839E-2</c:v>
                </c:pt>
                <c:pt idx="2">
                  <c:v>2.5397969774637787E-2</c:v>
                </c:pt>
                <c:pt idx="3">
                  <c:v>3.37990344622515E-2</c:v>
                </c:pt>
                <c:pt idx="4">
                  <c:v>4.2169920604462355E-2</c:v>
                </c:pt>
                <c:pt idx="5">
                  <c:v>5.0510857484749365E-2</c:v>
                </c:pt>
                <c:pt idx="6">
                  <c:v>5.8822073123540021E-2</c:v>
                </c:pt>
                <c:pt idx="7">
                  <c:v>6.7103794286065319E-2</c:v>
                </c:pt>
                <c:pt idx="8">
                  <c:v>7.5356246490168227E-2</c:v>
                </c:pt>
                <c:pt idx="9">
                  <c:v>8.3579654014066002E-2</c:v>
                </c:pt>
                <c:pt idx="10">
                  <c:v>9.1774239904066371E-2</c:v>
                </c:pt>
                <c:pt idx="11">
                  <c:v>9.9940225982238201E-2</c:v>
                </c:pt>
                <c:pt idx="12">
                  <c:v>0.10807783285403655</c:v>
                </c:pt>
                <c:pt idx="13">
                  <c:v>0.11618727991588279</c:v>
                </c:pt>
                <c:pt idx="14">
                  <c:v>0.12426878536269967</c:v>
                </c:pt>
                <c:pt idx="15">
                  <c:v>0.13232256619540189</c:v>
                </c:pt>
                <c:pt idx="16">
                  <c:v>0.14034883822834227</c:v>
                </c:pt>
                <c:pt idx="17">
                  <c:v>0.14834781609671399</c:v>
                </c:pt>
                <c:pt idx="18">
                  <c:v>0.15631971326390884</c:v>
                </c:pt>
                <c:pt idx="19">
                  <c:v>0.16426474202883201</c:v>
                </c:pt>
                <c:pt idx="20">
                  <c:v>0.17218311353317381</c:v>
                </c:pt>
                <c:pt idx="21">
                  <c:v>0.18007503776863804</c:v>
                </c:pt>
                <c:pt idx="22">
                  <c:v>0.18794072358412775</c:v>
                </c:pt>
                <c:pt idx="23">
                  <c:v>0.19578037869288872</c:v>
                </c:pt>
                <c:pt idx="24">
                  <c:v>0.20359420967961034</c:v>
                </c:pt>
                <c:pt idx="25">
                  <c:v>0.21138242200748475</c:v>
                </c:pt>
                <c:pt idx="26">
                  <c:v>0.2191452200252243</c:v>
                </c:pt>
                <c:pt idx="27">
                  <c:v>0.2268828069740372</c:v>
                </c:pt>
                <c:pt idx="28">
                  <c:v>0.23459538499456256</c:v>
                </c:pt>
                <c:pt idx="29">
                  <c:v>0.24228315513376358</c:v>
                </c:pt>
                <c:pt idx="30">
                  <c:v>0.24994631735178105</c:v>
                </c:pt>
                <c:pt idx="31">
                  <c:v>0.25758507052874541</c:v>
                </c:pt>
                <c:pt idx="32">
                  <c:v>0.26519961247154916</c:v>
                </c:pt>
                <c:pt idx="33">
                  <c:v>0.27279013992057932</c:v>
                </c:pt>
                <c:pt idx="34">
                  <c:v>0.28035684855640947</c:v>
                </c:pt>
                <c:pt idx="35">
                  <c:v>0.28789993300645317</c:v>
                </c:pt>
                <c:pt idx="36">
                  <c:v>0.2954195868515776</c:v>
                </c:pt>
                <c:pt idx="37">
                  <c:v>0.30291600263267815</c:v>
                </c:pt>
                <c:pt idx="38">
                  <c:v>0.31038937185721432</c:v>
                </c:pt>
                <c:pt idx="39">
                  <c:v>0.31783988500570731</c:v>
                </c:pt>
                <c:pt idx="40">
                  <c:v>0.32526773153819871</c:v>
                </c:pt>
                <c:pt idx="41">
                  <c:v>0.33267309990067145</c:v>
                </c:pt>
                <c:pt idx="42">
                  <c:v>0.34005617753143313</c:v>
                </c:pt>
                <c:pt idx="43">
                  <c:v>0.34741715086746128</c:v>
                </c:pt>
                <c:pt idx="44">
                  <c:v>0.35475620535071106</c:v>
                </c:pt>
                <c:pt idx="45">
                  <c:v>0.36207352543438659</c:v>
                </c:pt>
                <c:pt idx="46">
                  <c:v>0.36936929458917445</c:v>
                </c:pt>
                <c:pt idx="47">
                  <c:v>0.37664369530944086</c:v>
                </c:pt>
                <c:pt idx="48">
                  <c:v>0.3838969091193925</c:v>
                </c:pt>
                <c:pt idx="49">
                  <c:v>0.39112911657920052</c:v>
                </c:pt>
                <c:pt idx="50">
                  <c:v>0.398340497291089</c:v>
                </c:pt>
                <c:pt idx="51">
                  <c:v>0.40553122990538726</c:v>
                </c:pt>
                <c:pt idx="52">
                  <c:v>0.41270149212654667</c:v>
                </c:pt>
                <c:pt idx="53">
                  <c:v>0.41985146071912177</c:v>
                </c:pt>
                <c:pt idx="54">
                  <c:v>0.42698131151371671</c:v>
                </c:pt>
                <c:pt idx="55">
                  <c:v>0.43409121941289641</c:v>
                </c:pt>
                <c:pt idx="56">
                  <c:v>0.44118135839706235</c:v>
                </c:pt>
                <c:pt idx="57">
                  <c:v>0.44825190153029509</c:v>
                </c:pt>
                <c:pt idx="58">
                  <c:v>0.45530302096616104</c:v>
                </c:pt>
                <c:pt idx="59">
                  <c:v>0.46233488795348626</c:v>
                </c:pt>
                <c:pt idx="60">
                  <c:v>0.46934767284209544</c:v>
                </c:pt>
                <c:pt idx="61">
                  <c:v>0.4763415450885175</c:v>
                </c:pt>
                <c:pt idx="62">
                  <c:v>0.48331667326165784</c:v>
                </c:pt>
                <c:pt idx="63">
                  <c:v>0.49027322504843684</c:v>
                </c:pt>
                <c:pt idx="64">
                  <c:v>0.49721136725939541</c:v>
                </c:pt>
                <c:pt idx="65">
                  <c:v>0.50413126583426782</c:v>
                </c:pt>
                <c:pt idx="66">
                  <c:v>0.5110330858475215</c:v>
                </c:pt>
                <c:pt idx="67">
                  <c:v>0.51791699151386439</c:v>
                </c:pt>
                <c:pt idx="68">
                  <c:v>0.5247831461937198</c:v>
                </c:pt>
                <c:pt idx="69">
                  <c:v>0.53163171239867002</c:v>
                </c:pt>
                <c:pt idx="70">
                  <c:v>0.53846285179686626</c:v>
                </c:pt>
                <c:pt idx="71">
                  <c:v>0.54527672521840842</c:v>
                </c:pt>
                <c:pt idx="72">
                  <c:v>0.55207349266069305</c:v>
                </c:pt>
                <c:pt idx="73">
                  <c:v>0.55885331329372867</c:v>
                </c:pt>
                <c:pt idx="74">
                  <c:v>0.56561634546542183</c:v>
                </c:pt>
                <c:pt idx="75">
                  <c:v>0.57236274670683085</c:v>
                </c:pt>
                <c:pt idx="76">
                  <c:v>0.5790926737373886</c:v>
                </c:pt>
                <c:pt idx="77">
                  <c:v>0.58580628247009603</c:v>
                </c:pt>
                <c:pt idx="78">
                  <c:v>0.59250372801668405</c:v>
                </c:pt>
                <c:pt idx="79">
                  <c:v>0.59918516469274563</c:v>
                </c:pt>
                <c:pt idx="80">
                  <c:v>0.60585074602283751</c:v>
                </c:pt>
                <c:pt idx="81">
                  <c:v>0.61250062474555245</c:v>
                </c:pt>
                <c:pt idx="82">
                  <c:v>0.61913495281856157</c:v>
                </c:pt>
                <c:pt idx="83">
                  <c:v>0.62575388142362742</c:v>
                </c:pt>
                <c:pt idx="84">
                  <c:v>0.63235756097158713</c:v>
                </c:pt>
                <c:pt idx="85">
                  <c:v>0.63894614110730696</c:v>
                </c:pt>
                <c:pt idx="86">
                  <c:v>0.64551977071460798</c:v>
                </c:pt>
                <c:pt idx="87">
                  <c:v>0.65207859792116196</c:v>
                </c:pt>
                <c:pt idx="88">
                  <c:v>0.6586227701033599</c:v>
                </c:pt>
                <c:pt idx="89">
                  <c:v>0.66515243389115097</c:v>
                </c:pt>
                <c:pt idx="90">
                  <c:v>0.67166773517285461</c:v>
                </c:pt>
                <c:pt idx="91">
                  <c:v>0.67816881909994253</c:v>
                </c:pt>
                <c:pt idx="92">
                  <c:v>0.68465583009179443</c:v>
                </c:pt>
                <c:pt idx="93">
                  <c:v>0.69112891184042524</c:v>
                </c:pt>
                <c:pt idx="94">
                  <c:v>0.69758820731518512</c:v>
                </c:pt>
                <c:pt idx="95">
                  <c:v>0.70403385876743141</c:v>
                </c:pt>
                <c:pt idx="96">
                  <c:v>0.71046600773517365</c:v>
                </c:pt>
                <c:pt idx="97">
                  <c:v>0.71688479504769209</c:v>
                </c:pt>
                <c:pt idx="98">
                  <c:v>0.72329036083012777</c:v>
                </c:pt>
                <c:pt idx="99">
                  <c:v>0.72968284450804777</c:v>
                </c:pt>
                <c:pt idx="100">
                  <c:v>0.73606238481198194</c:v>
                </c:pt>
                <c:pt idx="101">
                  <c:v>0.7424291197819346</c:v>
                </c:pt>
                <c:pt idx="102">
                  <c:v>0.74878318677186906</c:v>
                </c:pt>
                <c:pt idx="103">
                  <c:v>0.75512472245416673</c:v>
                </c:pt>
                <c:pt idx="104">
                  <c:v>0.76145386282405947</c:v>
                </c:pt>
                <c:pt idx="105">
                  <c:v>0.76777074320403704</c:v>
                </c:pt>
                <c:pt idx="106">
                  <c:v>0.77407549824822752</c:v>
                </c:pt>
                <c:pt idx="107">
                  <c:v>0.78036826194675391</c:v>
                </c:pt>
                <c:pt idx="108">
                  <c:v>0.78664916763006465</c:v>
                </c:pt>
                <c:pt idx="109">
                  <c:v>0.79291834797323779</c:v>
                </c:pt>
                <c:pt idx="110">
                  <c:v>0.79917593500026252</c:v>
                </c:pt>
                <c:pt idx="111">
                  <c:v>0.80542206008829365</c:v>
                </c:pt>
                <c:pt idx="112">
                  <c:v>0.81165685397188203</c:v>
                </c:pt>
                <c:pt idx="113">
                  <c:v>0.81788044674718152</c:v>
                </c:pt>
                <c:pt idx="114">
                  <c:v>0.8240929678761294</c:v>
                </c:pt>
                <c:pt idx="115">
                  <c:v>0.83029454619060439</c:v>
                </c:pt>
                <c:pt idx="116">
                  <c:v>0.83648530989655967</c:v>
                </c:pt>
                <c:pt idx="117">
                  <c:v>0.84266538657813161</c:v>
                </c:pt>
                <c:pt idx="118">
                  <c:v>0.84883490320172539</c:v>
                </c:pt>
                <c:pt idx="119">
                  <c:v>0.8549939861200766</c:v>
                </c:pt>
                <c:pt idx="120">
                  <c:v>0.86114276107628951</c:v>
                </c:pt>
                <c:pt idx="121">
                  <c:v>0.8672813532078506</c:v>
                </c:pt>
                <c:pt idx="122">
                  <c:v>0.87340988705062117</c:v>
                </c:pt>
                <c:pt idx="123">
                  <c:v>0.87952848654280491</c:v>
                </c:pt>
                <c:pt idx="124">
                  <c:v>0.88563727502889356</c:v>
                </c:pt>
                <c:pt idx="125">
                  <c:v>0.89173637526358851</c:v>
                </c:pt>
                <c:pt idx="126">
                  <c:v>0.89782590941570106</c:v>
                </c:pt>
                <c:pt idx="127">
                  <c:v>0.90390599907202951</c:v>
                </c:pt>
                <c:pt idx="128">
                  <c:v>0.90997676524121374</c:v>
                </c:pt>
                <c:pt idx="129">
                  <c:v>0.91603832835756738</c:v>
                </c:pt>
                <c:pt idx="130">
                  <c:v>0.92209080828488799</c:v>
                </c:pt>
                <c:pt idx="131">
                  <c:v>0.92813432432024601</c:v>
                </c:pt>
                <c:pt idx="132">
                  <c:v>0.93416899519774976</c:v>
                </c:pt>
                <c:pt idx="133">
                  <c:v>0.94019493909229102</c:v>
                </c:pt>
                <c:pt idx="134">
                  <c:v>0.94621227362326743</c:v>
                </c:pt>
                <c:pt idx="135">
                  <c:v>0.95222111585828417</c:v>
                </c:pt>
                <c:pt idx="136">
                  <c:v>0.95822158231683374</c:v>
                </c:pt>
                <c:pt idx="137">
                  <c:v>0.96421378897395493</c:v>
                </c:pt>
                <c:pt idx="138">
                  <c:v>0.97019785126387026</c:v>
                </c:pt>
                <c:pt idx="139">
                  <c:v>0.97617388408360362</c:v>
                </c:pt>
                <c:pt idx="140">
                  <c:v>0.98214200179657463</c:v>
                </c:pt>
                <c:pt idx="141">
                  <c:v>0.98810231823617556</c:v>
                </c:pt>
                <c:pt idx="142">
                  <c:v>0.99405494670932437</c:v>
                </c:pt>
                <c:pt idx="143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7F-4250-ADD6-47E2B4AB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55784"/>
        <c:axId val="710757096"/>
      </c:lineChart>
      <c:catAx>
        <c:axId val="71075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57096"/>
        <c:crosses val="autoZero"/>
        <c:auto val="1"/>
        <c:lblAlgn val="ctr"/>
        <c:lblOffset val="100"/>
        <c:noMultiLvlLbl val="0"/>
      </c:catAx>
      <c:valAx>
        <c:axId val="7107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Debt to Equity Ratio (%)</a:t>
                </a:r>
              </a:p>
            </c:rich>
          </c:tx>
          <c:layout>
            <c:manualLayout>
              <c:xMode val="edge"/>
              <c:yMode val="edge"/>
              <c:x val="0"/>
              <c:y val="0.29100792548814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5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87918</xdr:colOff>
      <xdr:row>0</xdr:row>
      <xdr:rowOff>51414</xdr:rowOff>
    </xdr:from>
    <xdr:to>
      <xdr:col>17</xdr:col>
      <xdr:colOff>98776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E838E-FFFF-48EE-8BF1-1F2422FE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DCB3-25BA-4177-A975-D1BE00E69A67}">
  <dimension ref="A1:K27"/>
  <sheetViews>
    <sheetView tabSelected="1" zoomScale="73" zoomScaleNormal="73" workbookViewId="0">
      <selection activeCell="C8" sqref="C8"/>
    </sheetView>
  </sheetViews>
  <sheetFormatPr defaultRowHeight="14.5" x14ac:dyDescent="0.35"/>
  <cols>
    <col min="1" max="1" width="50" style="2" bestFit="1" customWidth="1"/>
    <col min="2" max="2" width="14.6328125" bestFit="1" customWidth="1"/>
    <col min="3" max="3" width="73" bestFit="1" customWidth="1"/>
    <col min="4" max="4" width="12.90625" style="54" bestFit="1" customWidth="1"/>
    <col min="5" max="5" width="28.54296875" bestFit="1" customWidth="1"/>
    <col min="6" max="6" width="10.08984375" bestFit="1" customWidth="1"/>
    <col min="7" max="7" width="13" bestFit="1" customWidth="1"/>
    <col min="8" max="8" width="9.81640625" bestFit="1" customWidth="1"/>
    <col min="10" max="10" width="20.36328125" bestFit="1" customWidth="1"/>
  </cols>
  <sheetData>
    <row r="1" spans="1:11" ht="18.5" x14ac:dyDescent="0.45">
      <c r="A1" s="6" t="s">
        <v>0</v>
      </c>
      <c r="B1" s="7"/>
      <c r="D1" s="54" t="s">
        <v>49</v>
      </c>
    </row>
    <row r="2" spans="1:11" x14ac:dyDescent="0.35">
      <c r="A2" s="5" t="s">
        <v>22</v>
      </c>
      <c r="B2" s="8">
        <v>600000</v>
      </c>
      <c r="C2" s="41" t="s">
        <v>31</v>
      </c>
      <c r="D2" s="54" t="s">
        <v>50</v>
      </c>
      <c r="G2" s="12"/>
    </row>
    <row r="3" spans="1:11" x14ac:dyDescent="0.35">
      <c r="A3" s="22" t="s">
        <v>6</v>
      </c>
      <c r="B3" s="23">
        <f>B4/(1+B8)^12</f>
        <v>1180663.536055909</v>
      </c>
      <c r="C3" s="41" t="s">
        <v>30</v>
      </c>
      <c r="D3" s="54" t="s">
        <v>51</v>
      </c>
      <c r="G3" s="12"/>
    </row>
    <row r="4" spans="1:11" x14ac:dyDescent="0.35">
      <c r="A4" s="22" t="s">
        <v>5</v>
      </c>
      <c r="B4" s="23">
        <f>B2*(1+B6)^B25</f>
        <v>1428402.6457769705</v>
      </c>
      <c r="C4" s="41" t="s">
        <v>29</v>
      </c>
      <c r="D4" s="55" t="s">
        <v>52</v>
      </c>
      <c r="F4" s="1"/>
      <c r="G4" s="13"/>
    </row>
    <row r="5" spans="1:11" x14ac:dyDescent="0.35">
      <c r="A5" s="5" t="s">
        <v>25</v>
      </c>
      <c r="B5" s="65">
        <v>7.2499999999999995E-2</v>
      </c>
      <c r="C5" s="41" t="s">
        <v>60</v>
      </c>
      <c r="D5" s="55" t="s">
        <v>53</v>
      </c>
      <c r="F5" s="1"/>
      <c r="G5" s="12"/>
    </row>
    <row r="6" spans="1:11" x14ac:dyDescent="0.35">
      <c r="A6" s="22" t="s">
        <v>26</v>
      </c>
      <c r="B6" s="9">
        <f>B5/12</f>
        <v>6.0416666666666665E-3</v>
      </c>
      <c r="C6" s="41" t="s">
        <v>46</v>
      </c>
      <c r="D6" s="55" t="s">
        <v>54</v>
      </c>
      <c r="E6" s="10"/>
      <c r="F6" s="12"/>
      <c r="G6" s="27"/>
      <c r="I6" s="27"/>
      <c r="J6" s="27"/>
      <c r="K6" s="27"/>
    </row>
    <row r="7" spans="1:11" ht="18.5" x14ac:dyDescent="0.45">
      <c r="A7" s="6" t="s">
        <v>1</v>
      </c>
      <c r="B7" s="7"/>
      <c r="D7" s="54" t="s">
        <v>2</v>
      </c>
      <c r="E7" s="10"/>
      <c r="F7" s="12"/>
      <c r="G7" s="27"/>
      <c r="I7" s="27"/>
      <c r="J7" s="27"/>
      <c r="K7" s="27"/>
    </row>
    <row r="8" spans="1:11" x14ac:dyDescent="0.35">
      <c r="A8" s="5" t="s">
        <v>23</v>
      </c>
      <c r="B8" s="65">
        <v>1.6E-2</v>
      </c>
      <c r="C8" s="41" t="s">
        <v>32</v>
      </c>
      <c r="D8" s="56" t="s">
        <v>3</v>
      </c>
      <c r="E8" s="39"/>
      <c r="F8" s="1"/>
      <c r="G8" s="12"/>
      <c r="I8" s="27"/>
      <c r="J8" s="27"/>
      <c r="K8" s="27"/>
    </row>
    <row r="9" spans="1:11" x14ac:dyDescent="0.35">
      <c r="A9" s="22" t="s">
        <v>10</v>
      </c>
      <c r="B9" s="65">
        <f>(((1+(B8/D23))^D23)-1)</f>
        <v>1.6117856382603435E-2</v>
      </c>
      <c r="C9" s="41" t="s">
        <v>33</v>
      </c>
      <c r="G9" s="12"/>
      <c r="I9" s="27"/>
      <c r="J9" s="27"/>
      <c r="K9" s="27"/>
    </row>
    <row r="10" spans="1:11" x14ac:dyDescent="0.35">
      <c r="A10" s="22" t="s">
        <v>24</v>
      </c>
      <c r="B10" s="65">
        <f>B8/D23</f>
        <v>1.3333333333333333E-3</v>
      </c>
      <c r="C10" s="41" t="s">
        <v>45</v>
      </c>
      <c r="E10" s="12"/>
      <c r="F10" s="12"/>
      <c r="G10" s="12"/>
      <c r="I10" s="27"/>
      <c r="J10" s="27"/>
      <c r="K10" s="27"/>
    </row>
    <row r="11" spans="1:11" x14ac:dyDescent="0.35">
      <c r="A11" s="5" t="s">
        <v>27</v>
      </c>
      <c r="B11" s="65">
        <v>8.5000000000000006E-2</v>
      </c>
      <c r="C11" s="41" t="s">
        <v>34</v>
      </c>
      <c r="E11" s="12"/>
      <c r="F11" s="12"/>
      <c r="G11" s="12"/>
      <c r="I11" s="27"/>
      <c r="J11" s="27"/>
      <c r="K11" s="27"/>
    </row>
    <row r="12" spans="1:11" x14ac:dyDescent="0.35">
      <c r="A12" s="22" t="s">
        <v>28</v>
      </c>
      <c r="B12" s="65">
        <f>(((1+(B11/D23))^D23)-1)</f>
        <v>8.8390905892635541E-2</v>
      </c>
      <c r="C12" s="41" t="s">
        <v>35</v>
      </c>
      <c r="G12" s="12"/>
      <c r="I12" s="27"/>
      <c r="J12" s="27"/>
      <c r="K12" s="27"/>
    </row>
    <row r="13" spans="1:11" x14ac:dyDescent="0.35">
      <c r="A13" s="22" t="s">
        <v>73</v>
      </c>
      <c r="B13" s="65">
        <f>B11/D23</f>
        <v>7.0833333333333338E-3</v>
      </c>
      <c r="C13" s="41" t="s">
        <v>44</v>
      </c>
      <c r="G13" s="12"/>
      <c r="I13" s="27"/>
      <c r="J13" s="27"/>
      <c r="K13" s="27"/>
    </row>
    <row r="14" spans="1:11" x14ac:dyDescent="0.35">
      <c r="A14" s="63" t="s">
        <v>66</v>
      </c>
      <c r="B14" s="9">
        <f>B15/B2</f>
        <v>0.86155011221636801</v>
      </c>
      <c r="C14" s="41" t="s">
        <v>67</v>
      </c>
      <c r="G14" s="12"/>
      <c r="I14" s="27"/>
      <c r="J14" s="27"/>
      <c r="K14" s="27"/>
    </row>
    <row r="15" spans="1:11" x14ac:dyDescent="0.35">
      <c r="A15" s="64" t="s">
        <v>63</v>
      </c>
      <c r="B15" s="14">
        <f>'2.1 (a)'!I4</f>
        <v>516930.06732982083</v>
      </c>
      <c r="C15" s="41" t="s">
        <v>69</v>
      </c>
      <c r="H15" s="61"/>
      <c r="K15" s="61"/>
    </row>
    <row r="16" spans="1:11" x14ac:dyDescent="0.35">
      <c r="A16" s="63" t="s">
        <v>65</v>
      </c>
      <c r="B16" s="9">
        <f>B17/B2</f>
        <v>0.83563823563764139</v>
      </c>
      <c r="C16" s="41" t="s">
        <v>68</v>
      </c>
      <c r="F16" s="61"/>
      <c r="G16" s="27"/>
      <c r="H16" s="27"/>
      <c r="I16" s="62"/>
      <c r="K16" s="61"/>
    </row>
    <row r="17" spans="1:11" x14ac:dyDescent="0.35">
      <c r="A17" s="64" t="s">
        <v>64</v>
      </c>
      <c r="B17" s="14">
        <f>'2.1 (a)'!R4</f>
        <v>501382.9413825848</v>
      </c>
      <c r="C17" s="41" t="s">
        <v>70</v>
      </c>
      <c r="F17" s="61"/>
      <c r="G17" s="27"/>
      <c r="H17" s="27"/>
      <c r="K17" s="61"/>
    </row>
    <row r="18" spans="1:11" x14ac:dyDescent="0.35">
      <c r="A18" s="52" t="s">
        <v>11</v>
      </c>
      <c r="B18" s="7"/>
      <c r="F18" s="61"/>
      <c r="G18" s="27"/>
      <c r="H18" s="27"/>
      <c r="K18" s="61"/>
    </row>
    <row r="19" spans="1:11" x14ac:dyDescent="0.35">
      <c r="A19" s="5" t="s">
        <v>38</v>
      </c>
      <c r="B19" s="66" t="s">
        <v>2</v>
      </c>
      <c r="C19" s="41" t="s">
        <v>36</v>
      </c>
      <c r="F19" s="61"/>
      <c r="G19" s="27"/>
      <c r="H19" s="27"/>
      <c r="K19" s="61"/>
    </row>
    <row r="20" spans="1:11" x14ac:dyDescent="0.35">
      <c r="A20" s="5" t="s">
        <v>39</v>
      </c>
      <c r="B20" s="67">
        <v>66</v>
      </c>
      <c r="C20" s="41" t="s">
        <v>37</v>
      </c>
      <c r="E20" s="10"/>
      <c r="F20" s="61"/>
      <c r="G20" s="27"/>
      <c r="H20" s="27"/>
    </row>
    <row r="21" spans="1:11" x14ac:dyDescent="0.35">
      <c r="A21" s="15" t="s">
        <v>47</v>
      </c>
      <c r="B21" s="4">
        <f>IF(B19=D7, 78-B20, 81-B20)</f>
        <v>12</v>
      </c>
      <c r="C21" s="41" t="s">
        <v>40</v>
      </c>
      <c r="F21" s="61"/>
      <c r="G21" s="27"/>
      <c r="H21" s="27"/>
    </row>
    <row r="22" spans="1:11" x14ac:dyDescent="0.35">
      <c r="A22" s="15" t="s">
        <v>48</v>
      </c>
      <c r="B22" s="67" t="s">
        <v>52</v>
      </c>
      <c r="C22" s="41" t="s">
        <v>41</v>
      </c>
      <c r="F22" s="61"/>
      <c r="G22" s="27"/>
      <c r="H22" s="27"/>
    </row>
    <row r="23" spans="1:11" x14ac:dyDescent="0.35">
      <c r="A23" s="64" t="s">
        <v>61</v>
      </c>
      <c r="B23" s="8">
        <f>-PMT(B13,B21*D23,B15,0)</f>
        <v>5738.2109760094154</v>
      </c>
      <c r="C23" s="42" t="s">
        <v>71</v>
      </c>
      <c r="D23" s="54">
        <f>IF(B22=D1,1,IF(B22=D3,4,IF(B22=D4,12, IF(B22=D5,26,IF(B22=D6,52,2)))))</f>
        <v>12</v>
      </c>
      <c r="F23" s="61"/>
      <c r="G23" s="27"/>
      <c r="H23" s="27"/>
    </row>
    <row r="24" spans="1:11" x14ac:dyDescent="0.35">
      <c r="A24" s="64" t="s">
        <v>62</v>
      </c>
      <c r="B24" s="14">
        <f>'2.1 (a)'!L5</f>
        <v>5133.4571420332868</v>
      </c>
      <c r="C24" s="42" t="s">
        <v>72</v>
      </c>
      <c r="F24" s="61"/>
      <c r="G24" s="27"/>
      <c r="H24" s="27"/>
    </row>
    <row r="25" spans="1:11" x14ac:dyDescent="0.35">
      <c r="A25" s="22" t="s">
        <v>42</v>
      </c>
      <c r="B25" s="68">
        <f>B21*D23</f>
        <v>144</v>
      </c>
      <c r="C25" s="41" t="s">
        <v>43</v>
      </c>
      <c r="F25" s="61"/>
      <c r="G25" s="27"/>
      <c r="H25" s="27"/>
    </row>
    <row r="26" spans="1:11" x14ac:dyDescent="0.35">
      <c r="F26" s="61"/>
      <c r="G26" s="27"/>
      <c r="H26" s="27"/>
    </row>
    <row r="27" spans="1:11" x14ac:dyDescent="0.35">
      <c r="G27" s="12"/>
    </row>
  </sheetData>
  <dataValidations count="2">
    <dataValidation type="list" allowBlank="1" showInputMessage="1" showErrorMessage="1" sqref="B19" xr:uid="{4C53645C-2386-48CC-BCD0-0E01FE99CA80}">
      <formula1>$D$7:$D$8</formula1>
    </dataValidation>
    <dataValidation type="list" allowBlank="1" showInputMessage="1" showErrorMessage="1" sqref="B22" xr:uid="{8CAA45FC-DDE6-44A5-8745-75BFA135ADFF}">
      <formula1>$D$1:$D$6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1EB1-D9CD-45B2-83B6-FF749635CEBA}">
  <dimension ref="A1:R1447"/>
  <sheetViews>
    <sheetView zoomScale="78" zoomScaleNormal="78" workbookViewId="0">
      <selection activeCell="Q148" sqref="Q148"/>
    </sheetView>
  </sheetViews>
  <sheetFormatPr defaultRowHeight="14.5" x14ac:dyDescent="0.35"/>
  <cols>
    <col min="1" max="1" width="40" customWidth="1"/>
    <col min="2" max="2" width="22.36328125" bestFit="1" customWidth="1"/>
    <col min="3" max="3" width="11.1796875" style="11" bestFit="1" customWidth="1"/>
    <col min="4" max="4" width="14.54296875" style="11" bestFit="1" customWidth="1"/>
    <col min="5" max="5" width="11.1796875" style="4" bestFit="1" customWidth="1"/>
    <col min="6" max="6" width="13.81640625" style="11" bestFit="1" customWidth="1"/>
    <col min="7" max="7" width="13.81640625" bestFit="1" customWidth="1"/>
    <col min="8" max="8" width="11.1796875" style="27" customWidth="1"/>
    <col min="9" max="9" width="21.81640625" style="11" bestFit="1" customWidth="1"/>
    <col min="10" max="10" width="10.08984375" bestFit="1" customWidth="1"/>
    <col min="11" max="11" width="13" customWidth="1"/>
    <col min="12" max="12" width="11.1796875" style="11" bestFit="1" customWidth="1"/>
    <col min="13" max="13" width="13.453125" style="11" bestFit="1" customWidth="1"/>
    <col min="14" max="14" width="11.1796875" style="4" bestFit="1" customWidth="1"/>
    <col min="15" max="16" width="13.81640625" style="11" bestFit="1" customWidth="1"/>
    <col min="17" max="17" width="12.453125" style="27" customWidth="1"/>
    <col min="18" max="18" width="21.81640625" style="11" bestFit="1" customWidth="1"/>
  </cols>
  <sheetData>
    <row r="1" spans="1:18" ht="174" x14ac:dyDescent="0.35">
      <c r="A1" s="40" t="s">
        <v>56</v>
      </c>
      <c r="E1"/>
      <c r="K1" s="11"/>
      <c r="L1"/>
      <c r="N1" s="11"/>
      <c r="O1" s="27"/>
      <c r="Q1"/>
      <c r="R1"/>
    </row>
    <row r="2" spans="1:18" ht="26.5" thickBot="1" x14ac:dyDescent="0.65">
      <c r="B2" s="18" t="s">
        <v>13</v>
      </c>
      <c r="C2" s="20"/>
      <c r="D2" s="20"/>
      <c r="E2" s="35"/>
      <c r="F2" s="20"/>
      <c r="G2" s="19"/>
      <c r="H2" s="28"/>
      <c r="I2" s="20"/>
      <c r="K2" s="21" t="s">
        <v>14</v>
      </c>
      <c r="L2" s="29"/>
      <c r="M2" s="29"/>
      <c r="N2" s="36"/>
      <c r="O2" s="29"/>
      <c r="P2" s="29"/>
      <c r="Q2" s="25"/>
      <c r="R2" s="29"/>
    </row>
    <row r="3" spans="1:18" ht="15.5" thickTop="1" thickBot="1" x14ac:dyDescent="0.4">
      <c r="B3" s="43" t="str">
        <f>'1'!B22</f>
        <v>Monthly (12)</v>
      </c>
      <c r="C3" s="44" t="s">
        <v>4</v>
      </c>
      <c r="D3" s="44" t="s">
        <v>7</v>
      </c>
      <c r="E3" s="43" t="s">
        <v>18</v>
      </c>
      <c r="F3" s="44" t="s">
        <v>9</v>
      </c>
      <c r="G3" s="45" t="s">
        <v>8</v>
      </c>
      <c r="H3" s="46" t="s">
        <v>55</v>
      </c>
      <c r="I3" s="47" t="s">
        <v>12</v>
      </c>
      <c r="J3" s="48"/>
      <c r="K3" s="49" t="str">
        <f>B3</f>
        <v>Monthly (12)</v>
      </c>
      <c r="L3" s="50" t="s">
        <v>4</v>
      </c>
      <c r="M3" s="50" t="s">
        <v>7</v>
      </c>
      <c r="N3" s="49" t="s">
        <v>18</v>
      </c>
      <c r="O3" s="50" t="s">
        <v>9</v>
      </c>
      <c r="P3" s="50" t="s">
        <v>8</v>
      </c>
      <c r="Q3" s="51" t="s">
        <v>55</v>
      </c>
      <c r="R3" s="47" t="s">
        <v>12</v>
      </c>
    </row>
    <row r="4" spans="1:18" ht="15" thickTop="1" x14ac:dyDescent="0.35">
      <c r="B4" s="3">
        <v>0</v>
      </c>
      <c r="C4" s="8">
        <f>0</f>
        <v>0</v>
      </c>
      <c r="D4" s="8">
        <f>C4</f>
        <v>0</v>
      </c>
      <c r="F4" s="8"/>
      <c r="G4" s="14">
        <f>'1'!B2</f>
        <v>600000</v>
      </c>
      <c r="H4" s="9">
        <f>IF('1'!$B$25&lt;'2.1 (a)'!B4,0,F4/G4)</f>
        <v>0</v>
      </c>
      <c r="I4" s="11">
        <f>SUM(D:D)</f>
        <v>516930.06732982083</v>
      </c>
      <c r="K4" s="24">
        <v>0</v>
      </c>
      <c r="L4" s="14">
        <f>0</f>
        <v>0</v>
      </c>
      <c r="M4" s="14">
        <f>L4</f>
        <v>0</v>
      </c>
      <c r="O4" s="14"/>
      <c r="P4" s="14">
        <f>G4</f>
        <v>600000</v>
      </c>
      <c r="Q4" s="30">
        <f>O4/P4</f>
        <v>0</v>
      </c>
      <c r="R4" s="11">
        <f>SUM(M:M)</f>
        <v>501382.9413825848</v>
      </c>
    </row>
    <row r="5" spans="1:18" x14ac:dyDescent="0.35">
      <c r="B5" s="3">
        <v>1</v>
      </c>
      <c r="C5" s="53">
        <v>5738.2109760094218</v>
      </c>
      <c r="D5" s="8">
        <f>C5*(1+'1'!$B$13)^(-$B5)</f>
        <v>5697.8511966994674</v>
      </c>
      <c r="E5" s="14">
        <f>C5</f>
        <v>5738.2109760094218</v>
      </c>
      <c r="F5" s="8">
        <f>E5</f>
        <v>5738.2109760094218</v>
      </c>
      <c r="G5" s="14">
        <f>IF('1'!$B$25&lt;'2.1 (a)'!B5,0,G4*(1+'1'!$B$6))</f>
        <v>603625</v>
      </c>
      <c r="H5" s="9">
        <f>IF('1'!$B$25&lt;'2.1 (a)'!B5,0,F5/G5)</f>
        <v>9.5062513580607532E-3</v>
      </c>
      <c r="I5" s="58"/>
      <c r="K5" s="24">
        <v>1</v>
      </c>
      <c r="L5" s="14">
        <v>5133.4571420332868</v>
      </c>
      <c r="M5" s="14">
        <f>L5*(1+'1'!$B$13)^(-K4)</f>
        <v>5133.4571420332868</v>
      </c>
      <c r="N5" s="14">
        <f>L5</f>
        <v>5133.4571420332868</v>
      </c>
      <c r="O5" s="14">
        <f>N5</f>
        <v>5133.4571420332868</v>
      </c>
      <c r="P5" s="14">
        <f>P4*(1+'1'!$B$5/12)</f>
        <v>603625</v>
      </c>
      <c r="Q5" s="30">
        <f>IF('1'!$B$25&lt;'2.1 (a)'!B5,0,O5/P5)</f>
        <v>8.504381266569952E-3</v>
      </c>
    </row>
    <row r="6" spans="1:18" x14ac:dyDescent="0.35">
      <c r="B6" s="3">
        <v>2</v>
      </c>
      <c r="C6" s="8">
        <f>IF('1'!$B$25&lt;'2.1 (a)'!B6,0,'2.1 (a)'!$C$5)</f>
        <v>5738.2109760094218</v>
      </c>
      <c r="D6" s="8">
        <f>C6*(1+'1'!$B$13)^(-$B6)</f>
        <v>5657.7752884065867</v>
      </c>
      <c r="E6" s="14">
        <f>IF('1'!$B$25&lt;'2.1 (a)'!B6,0,C$5*(1+'1'!$B$13)^B5)</f>
        <v>5778.8566370894887</v>
      </c>
      <c r="F6" s="8">
        <f>IF('1'!$B$25&lt;'2.1 (a)'!B6,0,F5+E6)</f>
        <v>11517.06761309891</v>
      </c>
      <c r="G6" s="14">
        <f>IF('1'!$B$25&lt;'2.1 (a)'!B6,0,G5*(1+'1'!$B$6))</f>
        <v>607271.90104166674</v>
      </c>
      <c r="H6" s="9">
        <f>IF('1'!$B$25&lt;'2.1 (a)'!B6,0,F6/G6)</f>
        <v>1.8965256902786762E-2</v>
      </c>
      <c r="I6" s="58"/>
      <c r="K6" s="24">
        <v>2</v>
      </c>
      <c r="L6" s="14">
        <f>IF('1'!$B$25&lt;'2.1 (a)'!B6,0,L5*(1+'1'!$B$10))</f>
        <v>5140.3017515559986</v>
      </c>
      <c r="M6" s="14">
        <f>L6*(1+'1'!$B$13)^(-K6)</f>
        <v>5068.2472893549584</v>
      </c>
      <c r="N6" s="14">
        <f>IF('1'!$B$25&lt;'2.1 (a)'!K6,0,L5*(1+'1'!$B$13)^K5)</f>
        <v>5169.8191301226889</v>
      </c>
      <c r="O6" s="14">
        <f>IF('1'!$B$25&lt;'2.1 (a)'!B6,0,O5+N6)</f>
        <v>10303.276272155976</v>
      </c>
      <c r="P6" s="14">
        <f>IF('1'!$B$25&lt;'2.1 (a)'!B6,0,P5*(1+'1'!B$6))</f>
        <v>607271.90104166674</v>
      </c>
      <c r="Q6" s="30">
        <f>IF('1'!$B$25&lt;'2.1 (a)'!B6,0,O6/P6)</f>
        <v>1.6966495987188839E-2</v>
      </c>
    </row>
    <row r="7" spans="1:18" x14ac:dyDescent="0.35">
      <c r="B7" s="3">
        <v>3</v>
      </c>
      <c r="C7" s="8">
        <f>IF('1'!$B$25&lt;'2.1 (a)'!B7,0,'2.1 (a)'!$C$5)</f>
        <v>5738.2109760094218</v>
      </c>
      <c r="D7" s="8">
        <f>C7*(1+'1'!$B$13)^(-$B7)</f>
        <v>5617.9812545204013</v>
      </c>
      <c r="E7" s="14">
        <f>IF('1'!$B$25&lt;'2.1 (a)'!B7,0,C$5*(1+'1'!$B$13)^B6)</f>
        <v>5819.7902049355389</v>
      </c>
      <c r="F7" s="8">
        <f>IF('1'!$B$25&lt;'2.1 (a)'!B7,0,F6+E7)</f>
        <v>17336.857818034448</v>
      </c>
      <c r="G7" s="14">
        <f>IF('1'!$B$25&lt;'2.1 (a)'!B7,0,G6*(1+'1'!$B$6))</f>
        <v>610940.83544379356</v>
      </c>
      <c r="H7" s="9">
        <f>IF('1'!$B$25&lt;'2.1 (a)'!B7,0,F7/G7)</f>
        <v>2.837731055486049E-2</v>
      </c>
      <c r="I7" s="58"/>
      <c r="K7" s="24">
        <v>3</v>
      </c>
      <c r="L7" s="14">
        <f>IF('1'!$B$25&lt;'2.1 (a)'!B7,0,L6*(1+'1'!$B$10))</f>
        <v>5147.1554872247407</v>
      </c>
      <c r="M7" s="14">
        <f>L7*(1+'1'!$B$13)^(-K7)</f>
        <v>5039.309841033446</v>
      </c>
      <c r="N7" s="14">
        <f>IF('1'!$B$25&lt;'2.1 (a)'!K7,0,L6*(1+'1'!$B$13)^K6)</f>
        <v>5213.3806005374518</v>
      </c>
      <c r="O7" s="14">
        <f>IF('1'!$B$25&lt;'2.1 (a)'!B7,0,O6+N7)</f>
        <v>15516.656872693427</v>
      </c>
      <c r="P7" s="14">
        <f>IF('1'!$B$25&lt;'2.1 (a)'!B7,0,P6*(1+'1'!B$6))</f>
        <v>610940.83544379356</v>
      </c>
      <c r="Q7" s="30">
        <f>IF('1'!$B$25&lt;'2.1 (a)'!B7,0,O7/P7)</f>
        <v>2.5397969774637787E-2</v>
      </c>
    </row>
    <row r="8" spans="1:18" x14ac:dyDescent="0.35">
      <c r="B8" s="3">
        <v>4</v>
      </c>
      <c r="C8" s="8">
        <f>IF('1'!$B$25&lt;'2.1 (a)'!B8,0,'2.1 (a)'!$C$5)</f>
        <v>5738.2109760094218</v>
      </c>
      <c r="D8" s="8">
        <f>C8*(1+'1'!$B$13)^(-$B8)</f>
        <v>5578.4671124737115</v>
      </c>
      <c r="E8" s="14">
        <f>IF('1'!$B$25&lt;'2.1 (a)'!B8,0,C$5*(1+'1'!$B$13)^B7)</f>
        <v>5861.0137188871649</v>
      </c>
      <c r="F8" s="8">
        <f>IF('1'!$B$25&lt;'2.1 (a)'!B8,0,F7+E8)</f>
        <v>23197.871536921615</v>
      </c>
      <c r="G8" s="14">
        <f>IF('1'!$B$25&lt;'2.1 (a)'!B8,0,G7*(1+'1'!$B$6))</f>
        <v>614631.9363245999</v>
      </c>
      <c r="H8" s="9">
        <f>IF('1'!$B$25&lt;'2.1 (a)'!B8,0,F8/G8)</f>
        <v>3.7742704480410103E-2</v>
      </c>
      <c r="I8" s="58"/>
      <c r="K8" s="24">
        <v>4</v>
      </c>
      <c r="L8" s="14">
        <f>IF('1'!$B$25&lt;'2.1 (a)'!B8,0,L7*(1+'1'!$B$10))</f>
        <v>5154.0183612077071</v>
      </c>
      <c r="M8" s="14">
        <f>L8*(1+'1'!$B$13)^(-K8)</f>
        <v>5010.5376127313102</v>
      </c>
      <c r="N8" s="14">
        <f>IF('1'!$B$25&lt;'2.1 (a)'!K8,0,L7*(1+'1'!$B$13)^K7)</f>
        <v>5257.3091247420916</v>
      </c>
      <c r="O8" s="14">
        <f>IF('1'!$B$25&lt;'2.1 (a)'!B8,0,O7+N8)</f>
        <v>20773.96599743552</v>
      </c>
      <c r="P8" s="14">
        <f>IF('1'!$B$25&lt;'2.1 (a)'!B8,0,P7*(1+'1'!B$6))</f>
        <v>614631.9363245999</v>
      </c>
      <c r="Q8" s="30">
        <f>IF('1'!$B$25&lt;'2.1 (a)'!B8,0,O8/P8)</f>
        <v>3.37990344622515E-2</v>
      </c>
    </row>
    <row r="9" spans="1:18" x14ac:dyDescent="0.35">
      <c r="B9" s="3">
        <v>5</v>
      </c>
      <c r="C9" s="8">
        <f>IF('1'!$B$25&lt;'2.1 (a)'!B9,0,'2.1 (a)'!$C$5)</f>
        <v>5738.2109760094218</v>
      </c>
      <c r="D9" s="8">
        <f>C9*(1+'1'!$B$13)^(-$B9)</f>
        <v>5539.2308936437357</v>
      </c>
      <c r="E9" s="14">
        <f>IF('1'!$B$25&lt;'2.1 (a)'!B9,0,C$5*(1+'1'!$B$13)^B8)</f>
        <v>5902.5292327292836</v>
      </c>
      <c r="F9" s="8">
        <f>IF('1'!$B$25&lt;'2.1 (a)'!B9,0,F8+E9)</f>
        <v>29100.4007696509</v>
      </c>
      <c r="G9" s="14">
        <f>IF('1'!$B$25&lt;'2.1 (a)'!B9,0,G8*(1+'1'!$B$6))</f>
        <v>618345.33760656102</v>
      </c>
      <c r="H9" s="9">
        <f>IF('1'!$B$25&lt;'2.1 (a)'!B9,0,F9/G9)</f>
        <v>4.706172910155719E-2</v>
      </c>
      <c r="I9" s="58"/>
      <c r="K9" s="24">
        <v>5</v>
      </c>
      <c r="L9" s="14">
        <f>IF('1'!$B$25&lt;'2.1 (a)'!B9,0,L8*(1+'1'!$B$10))</f>
        <v>5160.8903856893176</v>
      </c>
      <c r="M9" s="14">
        <f>L9*(1+'1'!$B$13)^(-K9)</f>
        <v>4981.929661115385</v>
      </c>
      <c r="N9" s="14">
        <f>IF('1'!$B$25&lt;'2.1 (a)'!K9,0,L8*(1+'1'!$B$13)^K8)</f>
        <v>5301.6077955726278</v>
      </c>
      <c r="O9" s="14">
        <f>IF('1'!$B$25&lt;'2.1 (a)'!B9,0,O8+N9)</f>
        <v>26075.573793008149</v>
      </c>
      <c r="P9" s="14">
        <f>IF('1'!$B$25&lt;'2.1 (a)'!B9,0,P8*(1+'1'!B$6))</f>
        <v>618345.33760656102</v>
      </c>
      <c r="Q9" s="30">
        <f>IF('1'!$B$25&lt;'2.1 (a)'!B9,0,O9/P9)</f>
        <v>4.2169920604462355E-2</v>
      </c>
    </row>
    <row r="10" spans="1:18" x14ac:dyDescent="0.35">
      <c r="B10" s="3">
        <v>6</v>
      </c>
      <c r="C10" s="8">
        <f>IF('1'!$B$25&lt;'2.1 (a)'!B10,0,'2.1 (a)'!$C$5)</f>
        <v>5738.2109760094218</v>
      </c>
      <c r="D10" s="8">
        <f>C10*(1+'1'!$B$13)^(-$B10)</f>
        <v>5500.2706432540199</v>
      </c>
      <c r="E10" s="14">
        <f>IF('1'!$B$25&lt;'2.1 (a)'!B10,0,C$5*(1+'1'!$B$13)^B9)</f>
        <v>5944.3388147944488</v>
      </c>
      <c r="F10" s="8">
        <f>IF('1'!$B$25&lt;'2.1 (a)'!B10,0,F9+E10)</f>
        <v>35044.739584445349</v>
      </c>
      <c r="G10" s="14">
        <f>IF('1'!$B$25&lt;'2.1 (a)'!B10,0,G9*(1+'1'!$B$6))</f>
        <v>622081.17402126733</v>
      </c>
      <c r="H10" s="9">
        <f>IF('1'!$B$25&lt;'2.1 (a)'!B10,0,F10/G10)</f>
        <v>5.6334673106901094E-2</v>
      </c>
      <c r="I10" s="58"/>
      <c r="K10" s="24">
        <v>6</v>
      </c>
      <c r="L10" s="14">
        <f>IF('1'!$B$25&lt;'2.1 (a)'!B10,0,L9*(1+'1'!$B$10))</f>
        <v>5167.7715728702369</v>
      </c>
      <c r="M10" s="14">
        <f>L10*(1+'1'!$B$13)^(-K10)</f>
        <v>4953.4850482385164</v>
      </c>
      <c r="N10" s="14">
        <f>IF('1'!$B$25&lt;'2.1 (a)'!K10,0,L9*(1+'1'!$B$13)^K9)</f>
        <v>5346.2797319256551</v>
      </c>
      <c r="O10" s="14">
        <f>IF('1'!$B$25&lt;'2.1 (a)'!B10,0,O9+N10)</f>
        <v>31421.853524933802</v>
      </c>
      <c r="P10" s="14">
        <f>IF('1'!$B$25&lt;'2.1 (a)'!B10,0,P9*(1+'1'!B$6))</f>
        <v>622081.17402126733</v>
      </c>
      <c r="Q10" s="30">
        <f>IF('1'!$B$25&lt;'2.1 (a)'!B10,0,O10/P10)</f>
        <v>5.0510857484749365E-2</v>
      </c>
    </row>
    <row r="11" spans="1:18" x14ac:dyDescent="0.35">
      <c r="B11" s="3">
        <v>7</v>
      </c>
      <c r="C11" s="8">
        <f>IF('1'!$B$25&lt;'2.1 (a)'!B11,0,'2.1 (a)'!$C$5)</f>
        <v>5738.2109760094218</v>
      </c>
      <c r="D11" s="8">
        <f>C11*(1+'1'!$B$13)^(-$B11)</f>
        <v>5461.5844202770577</v>
      </c>
      <c r="E11" s="14">
        <f>IF('1'!$B$25&lt;'2.1 (a)'!B11,0,C$5*(1+'1'!$B$13)^B10)</f>
        <v>5986.4445480659106</v>
      </c>
      <c r="F11" s="8">
        <f>IF('1'!$B$25&lt;'2.1 (a)'!B11,0,F10+E11)</f>
        <v>41031.184132511262</v>
      </c>
      <c r="G11" s="14">
        <f>IF('1'!$B$25&lt;'2.1 (a)'!B11,0,G10*(1+'1'!$B$6))</f>
        <v>625839.58111431252</v>
      </c>
      <c r="H11" s="9">
        <f>IF('1'!$B$25&lt;'2.1 (a)'!B11,0,F11/G11)</f>
        <v>6.5561823461940366E-2</v>
      </c>
      <c r="I11" s="58"/>
      <c r="K11" s="24">
        <v>7</v>
      </c>
      <c r="L11" s="14">
        <f>IF('1'!$B$25&lt;'2.1 (a)'!B11,0,L10*(1+'1'!$B$10))</f>
        <v>5174.6619349673974</v>
      </c>
      <c r="M11" s="14">
        <f>L11*(1+'1'!$B$13)^(-K11)</f>
        <v>4925.2028415088143</v>
      </c>
      <c r="N11" s="14">
        <f>IF('1'!$B$25&lt;'2.1 (a)'!K11,0,L10*(1+'1'!$B$13)^K10)</f>
        <v>5391.3280789779428</v>
      </c>
      <c r="O11" s="14">
        <f>IF('1'!$B$25&lt;'2.1 (a)'!B11,0,O10+N11)</f>
        <v>36813.181603911748</v>
      </c>
      <c r="P11" s="14">
        <f>IF('1'!$B$25&lt;'2.1 (a)'!B11,0,P10*(1+'1'!B$6))</f>
        <v>625839.58111431252</v>
      </c>
      <c r="Q11" s="30">
        <f>IF('1'!$B$25&lt;'2.1 (a)'!B11,0,O11/P11)</f>
        <v>5.8822073123540021E-2</v>
      </c>
    </row>
    <row r="12" spans="1:18" x14ac:dyDescent="0.35">
      <c r="B12" s="3">
        <v>8</v>
      </c>
      <c r="C12" s="8">
        <f>IF('1'!$B$25&lt;'2.1 (a)'!B12,0,'2.1 (a)'!$C$5)</f>
        <v>5738.2109760094218</v>
      </c>
      <c r="D12" s="8">
        <f>C12*(1+'1'!$B$13)^(-$B12)</f>
        <v>5423.1702973375823</v>
      </c>
      <c r="E12" s="14">
        <f>IF('1'!$B$25&lt;'2.1 (a)'!B12,0,C$5*(1+'1'!$B$13)^B11)</f>
        <v>6028.848530281376</v>
      </c>
      <c r="F12" s="8">
        <f>IF('1'!$B$25&lt;'2.1 (a)'!B12,0,F11+E12)</f>
        <v>47060.032662792641</v>
      </c>
      <c r="G12" s="14">
        <f>IF('1'!$B$25&lt;'2.1 (a)'!B12,0,G11*(1+'1'!$B$6))</f>
        <v>629620.69525021152</v>
      </c>
      <c r="H12" s="9">
        <f>IF('1'!$B$25&lt;'2.1 (a)'!B12,0,F12/G12)</f>
        <v>7.4743465419431554E-2</v>
      </c>
      <c r="I12" s="58"/>
      <c r="K12" s="24">
        <v>8</v>
      </c>
      <c r="L12" s="14">
        <f>IF('1'!$B$25&lt;'2.1 (a)'!B12,0,L11*(1+'1'!$B$10))</f>
        <v>5181.5614842140212</v>
      </c>
      <c r="M12" s="14">
        <f>L12*(1+'1'!$B$13)^(-K12)</f>
        <v>4897.0821136590739</v>
      </c>
      <c r="N12" s="14">
        <f>IF('1'!$B$25&lt;'2.1 (a)'!K12,0,L11*(1+'1'!$B$13)^K11)</f>
        <v>5436.7560084078632</v>
      </c>
      <c r="O12" s="14">
        <f>IF('1'!$B$25&lt;'2.1 (a)'!B12,0,O11+N12)</f>
        <v>42249.937612319613</v>
      </c>
      <c r="P12" s="14">
        <f>IF('1'!$B$25&lt;'2.1 (a)'!B12,0,P11*(1+'1'!B$6))</f>
        <v>629620.69525021152</v>
      </c>
      <c r="Q12" s="30">
        <f>IF('1'!$B$25&lt;'2.1 (a)'!B12,0,O12/P12)</f>
        <v>6.7103794286065319E-2</v>
      </c>
    </row>
    <row r="13" spans="1:18" x14ac:dyDescent="0.35">
      <c r="B13" s="3">
        <v>9</v>
      </c>
      <c r="C13" s="8">
        <f>IF('1'!$B$25&lt;'2.1 (a)'!B13,0,'2.1 (a)'!$C$5)</f>
        <v>5738.2109760094218</v>
      </c>
      <c r="D13" s="8">
        <f>C13*(1+'1'!$B$13)^(-$B13)</f>
        <v>5385.0263606165472</v>
      </c>
      <c r="E13" s="14">
        <f>IF('1'!$B$25&lt;'2.1 (a)'!B13,0,C$5*(1+'1'!$B$13)^B12)</f>
        <v>6071.5528740375375</v>
      </c>
      <c r="F13" s="8">
        <f>IF('1'!$B$25&lt;'2.1 (a)'!B13,0,F12+E13)</f>
        <v>53131.585536830178</v>
      </c>
      <c r="G13" s="14">
        <f>IF('1'!$B$25&lt;'2.1 (a)'!B13,0,G12*(1+'1'!$B$6))</f>
        <v>633424.65361734829</v>
      </c>
      <c r="H13" s="9">
        <f>IF('1'!$B$25&lt;'2.1 (a)'!B13,0,F13/G13)</f>
        <v>8.3879882529685937E-2</v>
      </c>
      <c r="I13" s="58"/>
      <c r="K13" s="24">
        <v>9</v>
      </c>
      <c r="L13" s="14">
        <f>IF('1'!$B$25&lt;'2.1 (a)'!B13,0,L12*(1+'1'!$B$10))</f>
        <v>5188.4702328596404</v>
      </c>
      <c r="M13" s="14">
        <f>L13*(1+'1'!$B$13)^(-K13)</f>
        <v>4869.1219427163778</v>
      </c>
      <c r="N13" s="14">
        <f>IF('1'!$B$25&lt;'2.1 (a)'!K13,0,L12*(1+'1'!$B$13)^K12)</f>
        <v>5482.5667186187111</v>
      </c>
      <c r="O13" s="14">
        <f>IF('1'!$B$25&lt;'2.1 (a)'!B13,0,O12+N13)</f>
        <v>47732.504330938325</v>
      </c>
      <c r="P13" s="14">
        <f>IF('1'!$B$25&lt;'2.1 (a)'!B13,0,P12*(1+'1'!B$6))</f>
        <v>633424.65361734829</v>
      </c>
      <c r="Q13" s="30">
        <f>IF('1'!$B$25&lt;'2.1 (a)'!B13,0,O13/P13)</f>
        <v>7.5356246490168227E-2</v>
      </c>
    </row>
    <row r="14" spans="1:18" x14ac:dyDescent="0.35">
      <c r="B14" s="3">
        <v>10</v>
      </c>
      <c r="C14" s="8">
        <f>IF('1'!$B$25&lt;'2.1 (a)'!B14,0,'2.1 (a)'!$C$5)</f>
        <v>5738.2109760094218</v>
      </c>
      <c r="D14" s="8">
        <f>C14*(1+'1'!$B$13)^(-$B14)</f>
        <v>5347.1507097557778</v>
      </c>
      <c r="E14" s="14">
        <f>IF('1'!$B$25&lt;'2.1 (a)'!B14,0,C$5*(1+'1'!$B$13)^B13)</f>
        <v>6114.5597068953039</v>
      </c>
      <c r="F14" s="8">
        <f>IF('1'!$B$25&lt;'2.1 (a)'!B14,0,F13+E14)</f>
        <v>59246.145243725485</v>
      </c>
      <c r="G14" s="14">
        <f>IF('1'!$B$25&lt;'2.1 (a)'!B14,0,G13*(1+'1'!$B$6))</f>
        <v>637251.59423295315</v>
      </c>
      <c r="H14" s="9">
        <f>IF('1'!$B$25&lt;'2.1 (a)'!B14,0,F14/G14)</f>
        <v>9.2971356650804263E-2</v>
      </c>
      <c r="I14" s="58"/>
      <c r="K14" s="24">
        <v>10</v>
      </c>
      <c r="L14" s="14">
        <f>IF('1'!$B$25&lt;'2.1 (a)'!B14,0,L13*(1+'1'!$B$10))</f>
        <v>5195.3881931701208</v>
      </c>
      <c r="M14" s="14">
        <f>L14*(1+'1'!$B$13)^(-K14)</f>
        <v>4841.3214119718668</v>
      </c>
      <c r="N14" s="14">
        <f>IF('1'!$B$25&lt;'2.1 (a)'!K14,0,L13*(1+'1'!$B$13)^K13)</f>
        <v>5528.7634349638738</v>
      </c>
      <c r="O14" s="14">
        <f>IF('1'!$B$25&lt;'2.1 (a)'!B14,0,O13+N14)</f>
        <v>53261.267765902201</v>
      </c>
      <c r="P14" s="14">
        <f>IF('1'!$B$25&lt;'2.1 (a)'!B14,0,P13*(1+'1'!B$6))</f>
        <v>637251.59423295315</v>
      </c>
      <c r="Q14" s="30">
        <f>IF('1'!$B$25&lt;'2.1 (a)'!B14,0,O14/P14)</f>
        <v>8.3579654014066002E-2</v>
      </c>
    </row>
    <row r="15" spans="1:18" x14ac:dyDescent="0.35">
      <c r="B15" s="3">
        <v>11</v>
      </c>
      <c r="C15" s="8">
        <f>IF('1'!$B$25&lt;'2.1 (a)'!B15,0,'2.1 (a)'!$C$5)</f>
        <v>5738.2109760094218</v>
      </c>
      <c r="D15" s="8">
        <f>C15*(1+'1'!$B$13)^(-$B15)</f>
        <v>5309.5414577632882</v>
      </c>
      <c r="E15" s="14">
        <f>IF('1'!$B$25&lt;'2.1 (a)'!B15,0,C$5*(1+'1'!$B$13)^B14)</f>
        <v>6157.8711714858118</v>
      </c>
      <c r="F15" s="8">
        <f>IF('1'!$B$25&lt;'2.1 (a)'!B15,0,F14+E15)</f>
        <v>65404.016415211299</v>
      </c>
      <c r="G15" s="14">
        <f>IF('1'!$B$25&lt;'2.1 (a)'!B15,0,G14*(1+'1'!$B$6))</f>
        <v>641101.65594811062</v>
      </c>
      <c r="H15" s="9">
        <f>IF('1'!$B$25&lt;'2.1 (a)'!B15,0,F15/G15)</f>
        <v>0.10201816795885013</v>
      </c>
      <c r="I15" s="58"/>
      <c r="K15" s="24">
        <v>11</v>
      </c>
      <c r="L15" s="14">
        <f>IF('1'!$B$25&lt;'2.1 (a)'!B15,0,L14*(1+'1'!$B$10))</f>
        <v>5202.3153774276816</v>
      </c>
      <c r="M15" s="14">
        <f>L15*(1+'1'!$B$13)^(-K15)</f>
        <v>4813.6796099506801</v>
      </c>
      <c r="N15" s="14">
        <f>IF('1'!$B$25&lt;'2.1 (a)'!K15,0,L14*(1+'1'!$B$13)^K14)</f>
        <v>5575.3494099739282</v>
      </c>
      <c r="O15" s="14">
        <f>IF('1'!$B$25&lt;'2.1 (a)'!B15,0,O14+N15)</f>
        <v>58836.617175876127</v>
      </c>
      <c r="P15" s="14">
        <f>IF('1'!$B$25&lt;'2.1 (a)'!B15,0,P14*(1+'1'!B$6))</f>
        <v>641101.65594811062</v>
      </c>
      <c r="Q15" s="30">
        <f>IF('1'!$B$25&lt;'2.1 (a)'!B15,0,O15/P15)</f>
        <v>9.1774239904066371E-2</v>
      </c>
    </row>
    <row r="16" spans="1:18" x14ac:dyDescent="0.35">
      <c r="B16" s="3">
        <v>12</v>
      </c>
      <c r="C16" s="8">
        <f>IF('1'!$B$25&lt;'2.1 (a)'!B16,0,'2.1 (a)'!$C$5)</f>
        <v>5738.2109760094218</v>
      </c>
      <c r="D16" s="8">
        <f>C16*(1+'1'!$B$13)^(-$B16)</f>
        <v>5272.196730919276</v>
      </c>
      <c r="E16" s="14">
        <f>IF('1'!$B$25&lt;'2.1 (a)'!B16,0,C$5*(1+'1'!$B$13)^B15)</f>
        <v>6201.4894256171692</v>
      </c>
      <c r="F16" s="8">
        <f>IF('1'!$B$25&lt;'2.1 (a)'!B16,0,F15+E16)</f>
        <v>71605.505840828468</v>
      </c>
      <c r="G16" s="14">
        <f>IF('1'!$B$25&lt;'2.1 (a)'!B16,0,G15*(1+'1'!$B$6))</f>
        <v>644974.97845279716</v>
      </c>
      <c r="H16" s="9">
        <f>IF('1'!$B$25&lt;'2.1 (a)'!B16,0,F16/G16)</f>
        <v>0.11102059495796232</v>
      </c>
      <c r="I16" s="58"/>
      <c r="K16" s="24">
        <v>12</v>
      </c>
      <c r="L16" s="14">
        <f>IF('1'!$B$25&lt;'2.1 (a)'!B16,0,L15*(1+'1'!$B$10))</f>
        <v>5209.2517979309187</v>
      </c>
      <c r="M16" s="14">
        <f>L16*(1+'1'!$B$13)^(-K16)</f>
        <v>4786.1956303820734</v>
      </c>
      <c r="N16" s="14">
        <f>IF('1'!$B$25&lt;'2.1 (a)'!K16,0,L15*(1+'1'!$B$13)^K15)</f>
        <v>5622.3279235856362</v>
      </c>
      <c r="O16" s="14">
        <f>IF('1'!$B$25&lt;'2.1 (a)'!B16,0,O15+N16)</f>
        <v>64458.945099461765</v>
      </c>
      <c r="P16" s="14">
        <f>IF('1'!$B$25&lt;'2.1 (a)'!B16,0,P15*(1+'1'!B$6))</f>
        <v>644974.97845279716</v>
      </c>
      <c r="Q16" s="30">
        <f>IF('1'!$B$25&lt;'2.1 (a)'!B16,0,O16/P16)</f>
        <v>9.9940225982238201E-2</v>
      </c>
    </row>
    <row r="17" spans="2:17" x14ac:dyDescent="0.35">
      <c r="B17" s="3">
        <v>13</v>
      </c>
      <c r="C17" s="8">
        <f>IF('1'!$B$25&lt;'2.1 (a)'!B17,0,'2.1 (a)'!$C$5)</f>
        <v>5738.2109760094218</v>
      </c>
      <c r="D17" s="8">
        <f>C17*(1+'1'!$B$13)^(-$B17)</f>
        <v>5235.1146686827733</v>
      </c>
      <c r="E17" s="14">
        <f>IF('1'!$B$25&lt;'2.1 (a)'!B17,0,C$5*(1+'1'!$B$13)^B16)</f>
        <v>6245.4166423819588</v>
      </c>
      <c r="F17" s="8">
        <f>IF('1'!$B$25&lt;'2.1 (a)'!B17,0,F16+E17)</f>
        <v>77850.922483210423</v>
      </c>
      <c r="G17" s="14">
        <f>IF('1'!$B$25&lt;'2.1 (a)'!B17,0,G16*(1+'1'!$B$6))</f>
        <v>648871.70228094957</v>
      </c>
      <c r="H17" s="9">
        <f>IF('1'!$B$25&lt;'2.1 (a)'!B17,0,F17/G17)</f>
        <v>0.1199789144904063</v>
      </c>
      <c r="I17" s="58"/>
      <c r="K17" s="24">
        <v>13</v>
      </c>
      <c r="L17" s="14">
        <f>IF('1'!$B$25&lt;'2.1 (a)'!B17,0,L16*(1+'1'!$B$10))</f>
        <v>5216.1974669948268</v>
      </c>
      <c r="M17" s="14">
        <f>L17*(1+'1'!$B$13)^(-K17)</f>
        <v>4758.8685721697148</v>
      </c>
      <c r="N17" s="14">
        <f>IF('1'!$B$25&lt;'2.1 (a)'!K17,0,L16*(1+'1'!$B$13)^K16)</f>
        <v>5669.7022833728734</v>
      </c>
      <c r="O17" s="14">
        <f>IF('1'!$B$25&lt;'2.1 (a)'!B17,0,O16+N17)</f>
        <v>70128.647382834635</v>
      </c>
      <c r="P17" s="14">
        <f>IF('1'!$B$25&lt;'2.1 (a)'!B17,0,P16*(1+'1'!B$6))</f>
        <v>648871.70228094957</v>
      </c>
      <c r="Q17" s="30">
        <f>IF('1'!$B$25&lt;'2.1 (a)'!B17,0,O17/P17)</f>
        <v>0.10807783285403655</v>
      </c>
    </row>
    <row r="18" spans="2:17" x14ac:dyDescent="0.35">
      <c r="B18" s="3">
        <v>14</v>
      </c>
      <c r="C18" s="8">
        <f>IF('1'!$B$25&lt;'2.1 (a)'!B18,0,'2.1 (a)'!$C$5)</f>
        <v>5738.2109760094218</v>
      </c>
      <c r="D18" s="8">
        <f>C18*(1+'1'!$B$13)^(-$B18)</f>
        <v>5198.2934235989469</v>
      </c>
      <c r="E18" s="14">
        <f>IF('1'!$B$25&lt;'2.1 (a)'!B18,0,C$5*(1+'1'!$B$13)^B17)</f>
        <v>6289.6550102654965</v>
      </c>
      <c r="F18" s="8">
        <f>IF('1'!$B$25&lt;'2.1 (a)'!B18,0,F17+E18)</f>
        <v>84140.577493475925</v>
      </c>
      <c r="G18" s="14">
        <f>IF('1'!$B$25&lt;'2.1 (a)'!B18,0,G17*(1+'1'!$B$6))</f>
        <v>652791.96881556371</v>
      </c>
      <c r="H18" s="9">
        <f>IF('1'!$B$25&lt;'2.1 (a)'!B18,0,F18/G18)</f>
        <v>0.12889340174656552</v>
      </c>
      <c r="I18" s="58"/>
      <c r="K18" s="24">
        <v>14</v>
      </c>
      <c r="L18" s="14">
        <f>IF('1'!$B$25&lt;'2.1 (a)'!B18,0,L17*(1+'1'!$B$10))</f>
        <v>5223.1523969508198</v>
      </c>
      <c r="M18" s="14">
        <f>L18*(1+'1'!$B$13)^(-K18)</f>
        <v>4731.697539362126</v>
      </c>
      <c r="N18" s="14">
        <f>IF('1'!$B$25&lt;'2.1 (a)'!K18,0,L17*(1+'1'!$B$13)^K17)</f>
        <v>5717.4758247794925</v>
      </c>
      <c r="O18" s="14">
        <f>IF('1'!$B$25&lt;'2.1 (a)'!B18,0,O17+N18)</f>
        <v>75846.123207614131</v>
      </c>
      <c r="P18" s="14">
        <f>IF('1'!$B$25&lt;'2.1 (a)'!B18,0,P17*(1+'1'!B$6))</f>
        <v>652791.96881556371</v>
      </c>
      <c r="Q18" s="30">
        <f>IF('1'!$B$25&lt;'2.1 (a)'!B18,0,O18/P18)</f>
        <v>0.11618727991588279</v>
      </c>
    </row>
    <row r="19" spans="2:17" x14ac:dyDescent="0.35">
      <c r="B19" s="3">
        <v>15</v>
      </c>
      <c r="C19" s="8">
        <f>IF('1'!$B$25&lt;'2.1 (a)'!B19,0,'2.1 (a)'!$C$5)</f>
        <v>5738.2109760094218</v>
      </c>
      <c r="D19" s="8">
        <f>C19*(1+'1'!$B$13)^(-$B19)</f>
        <v>5161.7311612070644</v>
      </c>
      <c r="E19" s="14">
        <f>IF('1'!$B$25&lt;'2.1 (a)'!B19,0,C$5*(1+'1'!$B$13)^B18)</f>
        <v>6334.2067332548777</v>
      </c>
      <c r="F19" s="8">
        <f>IF('1'!$B$25&lt;'2.1 (a)'!B19,0,F18+E19)</f>
        <v>90474.784226730801</v>
      </c>
      <c r="G19" s="14">
        <f>IF('1'!$B$25&lt;'2.1 (a)'!B19,0,G18*(1+'1'!$B$6))</f>
        <v>656735.9202938244</v>
      </c>
      <c r="H19" s="9">
        <f>IF('1'!$B$25&lt;'2.1 (a)'!B19,0,F19/G19)</f>
        <v>0.13776433027487256</v>
      </c>
      <c r="I19" s="58"/>
      <c r="K19" s="24">
        <v>15</v>
      </c>
      <c r="L19" s="14">
        <f>IF('1'!$B$25&lt;'2.1 (a)'!B19,0,L18*(1+'1'!$B$10))</f>
        <v>5230.1166001467545</v>
      </c>
      <c r="M19" s="14">
        <f>L19*(1+'1'!$B$13)^(-K19)</f>
        <v>4704.6816411233194</v>
      </c>
      <c r="N19" s="14">
        <f>IF('1'!$B$25&lt;'2.1 (a)'!K19,0,L18*(1+'1'!$B$13)^K18)</f>
        <v>5765.6519113541763</v>
      </c>
      <c r="O19" s="14">
        <f>IF('1'!$B$25&lt;'2.1 (a)'!B19,0,O18+N19)</f>
        <v>81611.775118968304</v>
      </c>
      <c r="P19" s="14">
        <f>IF('1'!$B$25&lt;'2.1 (a)'!B19,0,P18*(1+'1'!B$6))</f>
        <v>656735.9202938244</v>
      </c>
      <c r="Q19" s="30">
        <f>IF('1'!$B$25&lt;'2.1 (a)'!B19,0,O19/P19)</f>
        <v>0.12426878536269967</v>
      </c>
    </row>
    <row r="20" spans="2:17" x14ac:dyDescent="0.35">
      <c r="B20" s="3">
        <v>16</v>
      </c>
      <c r="C20" s="8">
        <f>IF('1'!$B$25&lt;'2.1 (a)'!B20,0,'2.1 (a)'!$C$5)</f>
        <v>5738.2109760094218</v>
      </c>
      <c r="D20" s="8">
        <f>C20*(1+'1'!$B$13)^(-$B20)</f>
        <v>5125.4260599490908</v>
      </c>
      <c r="E20" s="14">
        <f>IF('1'!$B$25&lt;'2.1 (a)'!B20,0,C$5*(1+'1'!$B$13)^B19)</f>
        <v>6379.0740309487655</v>
      </c>
      <c r="F20" s="8">
        <f>IF('1'!$B$25&lt;'2.1 (a)'!B20,0,F19+E20)</f>
        <v>96853.85825767956</v>
      </c>
      <c r="G20" s="14">
        <f>IF('1'!$B$25&lt;'2.1 (a)'!B20,0,G19*(1+'1'!$B$6))</f>
        <v>660703.69981226628</v>
      </c>
      <c r="H20" s="9">
        <f>IF('1'!$B$25&lt;'2.1 (a)'!B20,0,F20/G20)</f>
        <v>0.14659197199168073</v>
      </c>
      <c r="I20" s="58"/>
      <c r="K20" s="24">
        <v>16</v>
      </c>
      <c r="L20" s="14">
        <f>IF('1'!$B$25&lt;'2.1 (a)'!B20,0,L19*(1+'1'!$B$10))</f>
        <v>5237.0900889469503</v>
      </c>
      <c r="M20" s="14">
        <f>L20*(1+'1'!$B$13)^(-K20)</f>
        <v>4677.8199917035827</v>
      </c>
      <c r="N20" s="14">
        <f>IF('1'!$B$25&lt;'2.1 (a)'!K20,0,L19*(1+'1'!$B$13)^K19)</f>
        <v>5814.2339349872364</v>
      </c>
      <c r="O20" s="14">
        <f>IF('1'!$B$25&lt;'2.1 (a)'!B20,0,O19+N20)</f>
        <v>87426.009053955539</v>
      </c>
      <c r="P20" s="14">
        <f>IF('1'!$B$25&lt;'2.1 (a)'!B20,0,P19*(1+'1'!B$6))</f>
        <v>660703.69981226628</v>
      </c>
      <c r="Q20" s="30">
        <f>IF('1'!$B$25&lt;'2.1 (a)'!B20,0,O20/P20)</f>
        <v>0.13232256619540189</v>
      </c>
    </row>
    <row r="21" spans="2:17" x14ac:dyDescent="0.35">
      <c r="B21" s="3">
        <v>17</v>
      </c>
      <c r="C21" s="8">
        <f>IF('1'!$B$25&lt;'2.1 (a)'!B21,0,'2.1 (a)'!$C$5)</f>
        <v>5738.2109760094218</v>
      </c>
      <c r="D21" s="8">
        <f>C21*(1+'1'!$B$13)^(-$B21)</f>
        <v>5089.3763110789478</v>
      </c>
      <c r="E21" s="14">
        <f>IF('1'!$B$25&lt;'2.1 (a)'!B21,0,C$5*(1+'1'!$B$13)^B20)</f>
        <v>6424.2591386679869</v>
      </c>
      <c r="F21" s="8">
        <f>IF('1'!$B$25&lt;'2.1 (a)'!B21,0,F20+E21)</f>
        <v>103278.11739634754</v>
      </c>
      <c r="G21" s="14">
        <f>IF('1'!$B$25&lt;'2.1 (a)'!B21,0,G20*(1+'1'!$B$6))</f>
        <v>664695.45133196539</v>
      </c>
      <c r="H21" s="9">
        <f>IF('1'!$B$25&lt;'2.1 (a)'!B21,0,F21/G21)</f>
        <v>0.15537659719107644</v>
      </c>
      <c r="I21" s="58"/>
      <c r="K21" s="24">
        <v>17</v>
      </c>
      <c r="L21" s="14">
        <f>IF('1'!$B$25&lt;'2.1 (a)'!B21,0,L20*(1+'1'!$B$10))</f>
        <v>5244.0728757322131</v>
      </c>
      <c r="M21" s="14">
        <f>L21*(1+'1'!$B$13)^(-K21)</f>
        <v>4651.1117104104469</v>
      </c>
      <c r="N21" s="14">
        <f>IF('1'!$B$25&lt;'2.1 (a)'!K21,0,L20*(1+'1'!$B$13)^K20)</f>
        <v>5863.2253161494327</v>
      </c>
      <c r="O21" s="14">
        <f>IF('1'!$B$25&lt;'2.1 (a)'!B21,0,O20+N21)</f>
        <v>93289.234370104969</v>
      </c>
      <c r="P21" s="14">
        <f>IF('1'!$B$25&lt;'2.1 (a)'!B21,0,P20*(1+'1'!B$6))</f>
        <v>664695.45133196539</v>
      </c>
      <c r="Q21" s="30">
        <f>IF('1'!$B$25&lt;'2.1 (a)'!B21,0,O21/P21)</f>
        <v>0.14034883822834227</v>
      </c>
    </row>
    <row r="22" spans="2:17" x14ac:dyDescent="0.35">
      <c r="B22" s="3">
        <v>18</v>
      </c>
      <c r="C22" s="8">
        <f>IF('1'!$B$25&lt;'2.1 (a)'!B22,0,'2.1 (a)'!$C$5)</f>
        <v>5738.2109760094218</v>
      </c>
      <c r="D22" s="8">
        <f>C22*(1+'1'!$B$13)^(-$B22)</f>
        <v>5053.5801185723931</v>
      </c>
      <c r="E22" s="14">
        <f>IF('1'!$B$25&lt;'2.1 (a)'!B22,0,C$5*(1+'1'!$B$13)^B21)</f>
        <v>6469.7643075668857</v>
      </c>
      <c r="F22" s="8">
        <f>IF('1'!$B$25&lt;'2.1 (a)'!B22,0,F21+E22)</f>
        <v>109747.88170391443</v>
      </c>
      <c r="G22" s="14">
        <f>IF('1'!$B$25&lt;'2.1 (a)'!B22,0,G21*(1+'1'!$B$6))</f>
        <v>668711.31968376273</v>
      </c>
      <c r="H22" s="9">
        <f>IF('1'!$B$25&lt;'2.1 (a)'!B22,0,F22/G22)</f>
        <v>0.16411847455463266</v>
      </c>
      <c r="I22" s="58"/>
      <c r="K22" s="24">
        <v>18</v>
      </c>
      <c r="L22" s="14">
        <f>IF('1'!$B$25&lt;'2.1 (a)'!B22,0,L21*(1+'1'!$B$10))</f>
        <v>5251.064972899856</v>
      </c>
      <c r="M22" s="14">
        <f>L22*(1+'1'!$B$13)^(-K22)</f>
        <v>4624.5559215798039</v>
      </c>
      <c r="N22" s="14">
        <f>IF('1'!$B$25&lt;'2.1 (a)'!K22,0,L21*(1+'1'!$B$13)^K21)</f>
        <v>5912.6295041327876</v>
      </c>
      <c r="O22" s="14">
        <f>IF('1'!$B$25&lt;'2.1 (a)'!B22,0,O21+N22)</f>
        <v>99201.863874237752</v>
      </c>
      <c r="P22" s="14">
        <f>IF('1'!$B$25&lt;'2.1 (a)'!B22,0,P21*(1+'1'!B$6))</f>
        <v>668711.31968376273</v>
      </c>
      <c r="Q22" s="30">
        <f>IF('1'!$B$25&lt;'2.1 (a)'!B22,0,O22/P22)</f>
        <v>0.14834781609671399</v>
      </c>
    </row>
    <row r="23" spans="2:17" x14ac:dyDescent="0.35">
      <c r="B23" s="3">
        <v>19</v>
      </c>
      <c r="C23" s="8">
        <f>IF('1'!$B$25&lt;'2.1 (a)'!B23,0,'2.1 (a)'!$C$5)</f>
        <v>5738.2109760094218</v>
      </c>
      <c r="D23" s="8">
        <f>C23*(1+'1'!$B$13)^(-$B23)</f>
        <v>5018.0356990375449</v>
      </c>
      <c r="E23" s="14">
        <f>IF('1'!$B$25&lt;'2.1 (a)'!B23,0,C$5*(1+'1'!$B$13)^B22)</f>
        <v>6515.5918047454843</v>
      </c>
      <c r="F23" s="8">
        <f>IF('1'!$B$25&lt;'2.1 (a)'!B23,0,F22+E23)</f>
        <v>116263.47350865992</v>
      </c>
      <c r="G23" s="14">
        <f>IF('1'!$B$25&lt;'2.1 (a)'!B23,0,G22*(1+'1'!$B$6))</f>
        <v>672751.45057351887</v>
      </c>
      <c r="H23" s="9">
        <f>IF('1'!$B$25&lt;'2.1 (a)'!B23,0,F23/G23)</f>
        <v>0.17281787116110359</v>
      </c>
      <c r="I23" s="58"/>
      <c r="K23" s="24">
        <v>19</v>
      </c>
      <c r="L23" s="14">
        <f>IF('1'!$B$25&lt;'2.1 (a)'!B23,0,L22*(1+'1'!$B$10))</f>
        <v>5258.0663928637232</v>
      </c>
      <c r="M23" s="14">
        <f>L23*(1+'1'!$B$13)^(-K23)</f>
        <v>4598.1517545472016</v>
      </c>
      <c r="N23" s="14">
        <f>IF('1'!$B$25&lt;'2.1 (a)'!K23,0,L22*(1+'1'!$B$13)^K22)</f>
        <v>5962.4499772934441</v>
      </c>
      <c r="O23" s="14">
        <f>IF('1'!$B$25&lt;'2.1 (a)'!B23,0,O22+N23)</f>
        <v>105164.3138515312</v>
      </c>
      <c r="P23" s="14">
        <f>IF('1'!$B$25&lt;'2.1 (a)'!B23,0,P22*(1+'1'!B$6))</f>
        <v>672751.45057351887</v>
      </c>
      <c r="Q23" s="30">
        <f>IF('1'!$B$25&lt;'2.1 (a)'!B23,0,O23/P23)</f>
        <v>0.15631971326390884</v>
      </c>
    </row>
    <row r="24" spans="2:17" x14ac:dyDescent="0.35">
      <c r="B24" s="3">
        <v>20</v>
      </c>
      <c r="C24" s="8">
        <f>IF('1'!$B$25&lt;'2.1 (a)'!B24,0,'2.1 (a)'!$C$5)</f>
        <v>5738.2109760094218</v>
      </c>
      <c r="D24" s="8">
        <f>C24*(1+'1'!$B$13)^(-$B24)</f>
        <v>4982.7412816260257</v>
      </c>
      <c r="E24" s="14">
        <f>IF('1'!$B$25&lt;'2.1 (a)'!B24,0,C$5*(1+'1'!$B$13)^B23)</f>
        <v>6561.7439133624312</v>
      </c>
      <c r="F24" s="8">
        <f>IF('1'!$B$25&lt;'2.1 (a)'!B24,0,F23+E24)</f>
        <v>122825.21742202235</v>
      </c>
      <c r="G24" s="14">
        <f>IF('1'!$B$25&lt;'2.1 (a)'!B24,0,G23*(1+'1'!$B$6))</f>
        <v>676815.99058740062</v>
      </c>
      <c r="H24" s="9">
        <f>IF('1'!$B$25&lt;'2.1 (a)'!B24,0,F24/G24)</f>
        <v>0.18147505249606144</v>
      </c>
      <c r="I24" s="58"/>
      <c r="K24" s="24">
        <v>20</v>
      </c>
      <c r="L24" s="14">
        <f>IF('1'!$B$25&lt;'2.1 (a)'!B24,0,L23*(1+'1'!$B$10))</f>
        <v>5265.0771480542089</v>
      </c>
      <c r="M24" s="14">
        <f>L24*(1+'1'!$B$13)^(-K24)</f>
        <v>4571.8983436192948</v>
      </c>
      <c r="N24" s="14">
        <f>IF('1'!$B$25&lt;'2.1 (a)'!K24,0,L23*(1+'1'!$B$13)^K23)</f>
        <v>6012.6902432965608</v>
      </c>
      <c r="O24" s="14">
        <f>IF('1'!$B$25&lt;'2.1 (a)'!B24,0,O23+N24)</f>
        <v>111177.00409482776</v>
      </c>
      <c r="P24" s="14">
        <f>IF('1'!$B$25&lt;'2.1 (a)'!B24,0,P23*(1+'1'!B$6))</f>
        <v>676815.99058740062</v>
      </c>
      <c r="Q24" s="30">
        <f>IF('1'!$B$25&lt;'2.1 (a)'!B24,0,O24/P24)</f>
        <v>0.16426474202883201</v>
      </c>
    </row>
    <row r="25" spans="2:17" x14ac:dyDescent="0.35">
      <c r="B25" s="3">
        <v>21</v>
      </c>
      <c r="C25" s="8">
        <f>IF('1'!$B$25&lt;'2.1 (a)'!B25,0,'2.1 (a)'!$C$5)</f>
        <v>5738.2109760094218</v>
      </c>
      <c r="D25" s="8">
        <f>C25*(1+'1'!$B$13)^(-$B25)</f>
        <v>4947.6951079447517</v>
      </c>
      <c r="E25" s="14">
        <f>IF('1'!$B$25&lt;'2.1 (a)'!B25,0,C$5*(1+'1'!$B$13)^B24)</f>
        <v>6608.2229327487494</v>
      </c>
      <c r="F25" s="8">
        <f>IF('1'!$B$25&lt;'2.1 (a)'!B25,0,F24+E25)</f>
        <v>129433.4403547711</v>
      </c>
      <c r="G25" s="14">
        <f>IF('1'!$B$25&lt;'2.1 (a)'!B25,0,G24*(1+'1'!$B$6))</f>
        <v>680905.08719719958</v>
      </c>
      <c r="H25" s="9">
        <f>IF('1'!$B$25&lt;'2.1 (a)'!B25,0,F25/G25)</f>
        <v>0.19009028246147525</v>
      </c>
      <c r="I25" s="58"/>
      <c r="K25" s="24">
        <v>21</v>
      </c>
      <c r="L25" s="14">
        <f>IF('1'!$B$25&lt;'2.1 (a)'!B25,0,L24*(1+'1'!$B$10))</f>
        <v>5272.097250918282</v>
      </c>
      <c r="M25" s="14">
        <f>L25*(1+'1'!$B$13)^(-K25)</f>
        <v>4545.7948280454666</v>
      </c>
      <c r="N25" s="14">
        <f>IF('1'!$B$25&lt;'2.1 (a)'!K25,0,L24*(1+'1'!$B$13)^K24)</f>
        <v>6063.3538393632743</v>
      </c>
      <c r="O25" s="14">
        <f>IF('1'!$B$25&lt;'2.1 (a)'!B25,0,O24+N25)</f>
        <v>117240.35793419104</v>
      </c>
      <c r="P25" s="14">
        <f>IF('1'!$B$25&lt;'2.1 (a)'!B25,0,P24*(1+'1'!B$6))</f>
        <v>680905.08719719958</v>
      </c>
      <c r="Q25" s="30">
        <f>IF('1'!$B$25&lt;'2.1 (a)'!B25,0,O25/P25)</f>
        <v>0.17218311353317381</v>
      </c>
    </row>
    <row r="26" spans="2:17" x14ac:dyDescent="0.35">
      <c r="B26" s="3">
        <v>22</v>
      </c>
      <c r="C26" s="8">
        <f>IF('1'!$B$25&lt;'2.1 (a)'!B26,0,'2.1 (a)'!$C$5)</f>
        <v>5738.2109760094218</v>
      </c>
      <c r="D26" s="8">
        <f>C26*(1+'1'!$B$13)^(-$B26)</f>
        <v>4912.895431968308</v>
      </c>
      <c r="E26" s="14">
        <f>IF('1'!$B$25&lt;'2.1 (a)'!B26,0,C$5*(1+'1'!$B$13)^B25)</f>
        <v>6655.0311785223857</v>
      </c>
      <c r="F26" s="8">
        <f>IF('1'!$B$25&lt;'2.1 (a)'!B26,0,F25+E26)</f>
        <v>136088.47153329349</v>
      </c>
      <c r="G26" s="14">
        <f>IF('1'!$B$25&lt;'2.1 (a)'!B26,0,G25*(1+'1'!$B$6))</f>
        <v>685018.8887656827</v>
      </c>
      <c r="H26" s="9">
        <f>IF('1'!$B$25&lt;'2.1 (a)'!B26,0,F26/G26)</f>
        <v>0.19866382338523203</v>
      </c>
      <c r="I26" s="58"/>
      <c r="K26" s="24">
        <v>22</v>
      </c>
      <c r="L26" s="14">
        <f>IF('1'!$B$25&lt;'2.1 (a)'!B26,0,L25*(1+'1'!$B$10))</f>
        <v>5279.126713919507</v>
      </c>
      <c r="M26" s="14">
        <f>L26*(1+'1'!$B$13)^(-K26)</f>
        <v>4519.8403519896001</v>
      </c>
      <c r="N26" s="14">
        <f>IF('1'!$B$25&lt;'2.1 (a)'!K26,0,L25*(1+'1'!$B$13)^K25)</f>
        <v>6114.4443325197308</v>
      </c>
      <c r="O26" s="14">
        <f>IF('1'!$B$25&lt;'2.1 (a)'!B26,0,O25+N26)</f>
        <v>123354.80226671077</v>
      </c>
      <c r="P26" s="14">
        <f>IF('1'!$B$25&lt;'2.1 (a)'!B26,0,P25*(1+'1'!B$6))</f>
        <v>685018.8887656827</v>
      </c>
      <c r="Q26" s="30">
        <f>IF('1'!$B$25&lt;'2.1 (a)'!B26,0,O26/P26)</f>
        <v>0.18007503776863804</v>
      </c>
    </row>
    <row r="27" spans="2:17" x14ac:dyDescent="0.35">
      <c r="B27" s="3">
        <v>23</v>
      </c>
      <c r="C27" s="8">
        <f>IF('1'!$B$25&lt;'2.1 (a)'!B27,0,'2.1 (a)'!$C$5)</f>
        <v>5738.2109760094218</v>
      </c>
      <c r="D27" s="8">
        <f>C27*(1+'1'!$B$13)^(-$B27)</f>
        <v>4878.3405199519821</v>
      </c>
      <c r="E27" s="14">
        <f>IF('1'!$B$25&lt;'2.1 (a)'!B27,0,C$5*(1+'1'!$B$13)^B26)</f>
        <v>6702.1709827035875</v>
      </c>
      <c r="F27" s="8">
        <f>IF('1'!$B$25&lt;'2.1 (a)'!B27,0,F26+E27)</f>
        <v>142790.64251599708</v>
      </c>
      <c r="G27" s="14">
        <f>IF('1'!$B$25&lt;'2.1 (a)'!B27,0,G26*(1+'1'!$B$6))</f>
        <v>689157.54455197544</v>
      </c>
      <c r="H27" s="9">
        <f>IF('1'!$B$25&lt;'2.1 (a)'!B27,0,F27/G27)</f>
        <v>0.20719593603060088</v>
      </c>
      <c r="I27" s="58"/>
      <c r="K27" s="24">
        <v>23</v>
      </c>
      <c r="L27" s="14">
        <f>IF('1'!$B$25&lt;'2.1 (a)'!B27,0,L26*(1+'1'!$B$10))</f>
        <v>5286.1655495380664</v>
      </c>
      <c r="M27" s="14">
        <f>L27*(1+'1'!$B$13)^(-K27)</f>
        <v>4494.0340645020306</v>
      </c>
      <c r="N27" s="14">
        <f>IF('1'!$B$25&lt;'2.1 (a)'!K27,0,L26*(1+'1'!$B$13)^K26)</f>
        <v>6165.9653198482483</v>
      </c>
      <c r="O27" s="14">
        <f>IF('1'!$B$25&lt;'2.1 (a)'!B27,0,O26+N27)</f>
        <v>129520.76758655903</v>
      </c>
      <c r="P27" s="14">
        <f>IF('1'!$B$25&lt;'2.1 (a)'!B27,0,P26*(1+'1'!B$6))</f>
        <v>689157.54455197544</v>
      </c>
      <c r="Q27" s="30">
        <f>IF('1'!$B$25&lt;'2.1 (a)'!B27,0,O27/P27)</f>
        <v>0.18794072358412775</v>
      </c>
    </row>
    <row r="28" spans="2:17" x14ac:dyDescent="0.35">
      <c r="B28" s="3">
        <v>24</v>
      </c>
      <c r="C28" s="8">
        <f>IF('1'!$B$25&lt;'2.1 (a)'!B28,0,'2.1 (a)'!$C$5)</f>
        <v>5738.2109760094218</v>
      </c>
      <c r="D28" s="8">
        <f>C28*(1+'1'!$B$13)^(-$B28)</f>
        <v>4844.028650345369</v>
      </c>
      <c r="E28" s="14">
        <f>IF('1'!$B$25&lt;'2.1 (a)'!B28,0,C$5*(1+'1'!$B$13)^B27)</f>
        <v>6749.6446938310701</v>
      </c>
      <c r="F28" s="8">
        <f>IF('1'!$B$25&lt;'2.1 (a)'!B28,0,F27+E28)</f>
        <v>149540.28720982815</v>
      </c>
      <c r="G28" s="14">
        <f>IF('1'!$B$25&lt;'2.1 (a)'!B28,0,G27*(1+'1'!$B$6))</f>
        <v>693321.20471697696</v>
      </c>
      <c r="H28" s="9">
        <f>IF('1'!$B$25&lt;'2.1 (a)'!B28,0,F28/G28)</f>
        <v>0.21568687960564037</v>
      </c>
      <c r="I28" s="58"/>
      <c r="K28" s="24">
        <v>24</v>
      </c>
      <c r="L28" s="14">
        <f>IF('1'!$B$25&lt;'2.1 (a)'!B28,0,L27*(1+'1'!$B$10))</f>
        <v>5293.2137702707842</v>
      </c>
      <c r="M28" s="14">
        <f>L28*(1+'1'!$B$13)^(-K28)</f>
        <v>4468.375119491634</v>
      </c>
      <c r="N28" s="14">
        <f>IF('1'!$B$25&lt;'2.1 (a)'!K28,0,L27*(1+'1'!$B$13)^K27)</f>
        <v>6217.9204287405464</v>
      </c>
      <c r="O28" s="14">
        <f>IF('1'!$B$25&lt;'2.1 (a)'!B28,0,O27+N28)</f>
        <v>135738.68801529959</v>
      </c>
      <c r="P28" s="14">
        <f>IF('1'!$B$25&lt;'2.1 (a)'!B28,0,P27*(1+'1'!B$6))</f>
        <v>693321.20471697696</v>
      </c>
      <c r="Q28" s="30">
        <f>IF('1'!$B$25&lt;'2.1 (a)'!B28,0,O28/P28)</f>
        <v>0.19578037869288872</v>
      </c>
    </row>
    <row r="29" spans="2:17" x14ac:dyDescent="0.35">
      <c r="B29" s="3">
        <v>25</v>
      </c>
      <c r="C29" s="8">
        <f>IF('1'!$B$25&lt;'2.1 (a)'!B29,0,'2.1 (a)'!$C$5)</f>
        <v>5738.2109760094218</v>
      </c>
      <c r="D29" s="8">
        <f>C29*(1+'1'!$B$13)^(-$B29)</f>
        <v>4809.9581137066125</v>
      </c>
      <c r="E29" s="14">
        <f>IF('1'!$B$25&lt;'2.1 (a)'!B29,0,C$5*(1+'1'!$B$13)^B28)</f>
        <v>6797.4546770790412</v>
      </c>
      <c r="F29" s="8">
        <f>IF('1'!$B$25&lt;'2.1 (a)'!B29,0,F28+E29)</f>
        <v>156337.7418869072</v>
      </c>
      <c r="G29" s="14">
        <f>IF('1'!$B$25&lt;'2.1 (a)'!B29,0,G28*(1+'1'!$B$6))</f>
        <v>697510.02032880869</v>
      </c>
      <c r="H29" s="9">
        <f>IF('1'!$B$25&lt;'2.1 (a)'!B29,0,F29/G29)</f>
        <v>0.22413691177254921</v>
      </c>
      <c r="I29" s="58"/>
      <c r="K29" s="24">
        <v>25</v>
      </c>
      <c r="L29" s="14">
        <f>IF('1'!$B$25&lt;'2.1 (a)'!B29,0,L28*(1+'1'!$B$10))</f>
        <v>5300.2713886311458</v>
      </c>
      <c r="M29" s="14">
        <f>L29*(1+'1'!$B$13)^(-K29)</f>
        <v>4442.8626756980948</v>
      </c>
      <c r="N29" s="14">
        <f>IF('1'!$B$25&lt;'2.1 (a)'!K29,0,L28*(1+'1'!$B$13)^K28)</f>
        <v>6270.3133171531626</v>
      </c>
      <c r="O29" s="14">
        <f>IF('1'!$B$25&lt;'2.1 (a)'!B29,0,O28+N29)</f>
        <v>142009.00133245275</v>
      </c>
      <c r="P29" s="14">
        <f>IF('1'!$B$25&lt;'2.1 (a)'!B29,0,P28*(1+'1'!B$6))</f>
        <v>697510.02032880869</v>
      </c>
      <c r="Q29" s="30">
        <f>IF('1'!$B$25&lt;'2.1 (a)'!B29,0,O29/P29)</f>
        <v>0.20359420967961034</v>
      </c>
    </row>
    <row r="30" spans="2:17" x14ac:dyDescent="0.35">
      <c r="B30" s="3">
        <v>26</v>
      </c>
      <c r="C30" s="8">
        <f>IF('1'!$B$25&lt;'2.1 (a)'!B30,0,'2.1 (a)'!$C$5)</f>
        <v>5738.2109760094218</v>
      </c>
      <c r="D30" s="8">
        <f>C30*(1+'1'!$B$13)^(-$B30)</f>
        <v>4776.1272126172416</v>
      </c>
      <c r="E30" s="14">
        <f>IF('1'!$B$25&lt;'2.1 (a)'!B30,0,C$5*(1+'1'!$B$13)^B29)</f>
        <v>6845.6033143750183</v>
      </c>
      <c r="F30" s="8">
        <f>IF('1'!$B$25&lt;'2.1 (a)'!B30,0,F29+E30)</f>
        <v>163183.34520128221</v>
      </c>
      <c r="G30" s="14">
        <f>IF('1'!$B$25&lt;'2.1 (a)'!B30,0,G29*(1+'1'!$B$6))</f>
        <v>701724.14336829528</v>
      </c>
      <c r="H30" s="9">
        <f>IF('1'!$B$25&lt;'2.1 (a)'!B30,0,F30/G30)</f>
        <v>0.23254628865696089</v>
      </c>
      <c r="I30" s="58"/>
      <c r="K30" s="24">
        <v>26</v>
      </c>
      <c r="L30" s="14">
        <f>IF('1'!$B$25&lt;'2.1 (a)'!B30,0,L29*(1+'1'!$B$10))</f>
        <v>5307.3384171493208</v>
      </c>
      <c r="M30" s="14">
        <f>L30*(1+'1'!$B$13)^(-K30)</f>
        <v>4417.4958966643208</v>
      </c>
      <c r="N30" s="14">
        <f>IF('1'!$B$25&lt;'2.1 (a)'!K30,0,L29*(1+'1'!$B$13)^K29)</f>
        <v>6323.1476738649772</v>
      </c>
      <c r="O30" s="14">
        <f>IF('1'!$B$25&lt;'2.1 (a)'!B30,0,O29+N30)</f>
        <v>148332.14900631772</v>
      </c>
      <c r="P30" s="14">
        <f>IF('1'!$B$25&lt;'2.1 (a)'!B30,0,P29*(1+'1'!B$6))</f>
        <v>701724.14336829528</v>
      </c>
      <c r="Q30" s="30">
        <f>IF('1'!$B$25&lt;'2.1 (a)'!B30,0,O30/P30)</f>
        <v>0.21138242200748475</v>
      </c>
    </row>
    <row r="31" spans="2:17" x14ac:dyDescent="0.35">
      <c r="B31" s="3">
        <v>27</v>
      </c>
      <c r="C31" s="8">
        <f>IF('1'!$B$25&lt;'2.1 (a)'!B31,0,'2.1 (a)'!$C$5)</f>
        <v>5738.2109760094218</v>
      </c>
      <c r="D31" s="8">
        <f>C31*(1+'1'!$B$13)^(-$B31)</f>
        <v>4742.5342615975924</v>
      </c>
      <c r="E31" s="14">
        <f>IF('1'!$B$25&lt;'2.1 (a)'!B31,0,C$5*(1+'1'!$B$13)^B30)</f>
        <v>6894.0930045185069</v>
      </c>
      <c r="F31" s="8">
        <f>IF('1'!$B$25&lt;'2.1 (a)'!B31,0,F30+E31)</f>
        <v>170077.43820580072</v>
      </c>
      <c r="G31" s="14">
        <f>IF('1'!$B$25&lt;'2.1 (a)'!B31,0,G30*(1+'1'!$B$6))</f>
        <v>705963.72673447873</v>
      </c>
      <c r="H31" s="9">
        <f>IF('1'!$B$25&lt;'2.1 (a)'!B31,0,F31/G31)</f>
        <v>0.24091526485718273</v>
      </c>
      <c r="I31" s="58"/>
      <c r="K31" s="24">
        <v>27</v>
      </c>
      <c r="L31" s="14">
        <f>IF('1'!$B$25&lt;'2.1 (a)'!B31,0,L30*(1+'1'!$B$10))</f>
        <v>5314.4148683721869</v>
      </c>
      <c r="M31" s="14">
        <f>L31*(1+'1'!$B$13)^(-K31)</f>
        <v>4392.2739507090191</v>
      </c>
      <c r="N31" s="14">
        <f>IF('1'!$B$25&lt;'2.1 (a)'!K31,0,L30*(1+'1'!$B$13)^K30)</f>
        <v>6376.4272187369261</v>
      </c>
      <c r="O31" s="14">
        <f>IF('1'!$B$25&lt;'2.1 (a)'!B31,0,O30+N31)</f>
        <v>154708.57622505465</v>
      </c>
      <c r="P31" s="14">
        <f>IF('1'!$B$25&lt;'2.1 (a)'!B31,0,P30*(1+'1'!B$6))</f>
        <v>705963.72673447873</v>
      </c>
      <c r="Q31" s="30">
        <f>IF('1'!$B$25&lt;'2.1 (a)'!B31,0,O31/P31)</f>
        <v>0.2191452200252243</v>
      </c>
    </row>
    <row r="32" spans="2:17" x14ac:dyDescent="0.35">
      <c r="B32" s="3">
        <v>28</v>
      </c>
      <c r="C32" s="8">
        <f>IF('1'!$B$25&lt;'2.1 (a)'!B32,0,'2.1 (a)'!$C$5)</f>
        <v>5738.2109760094218</v>
      </c>
      <c r="D32" s="8">
        <f>C32*(1+'1'!$B$13)^(-$B32)</f>
        <v>4709.1775870228457</v>
      </c>
      <c r="E32" s="14">
        <f>IF('1'!$B$25&lt;'2.1 (a)'!B32,0,C$5*(1+'1'!$B$13)^B31)</f>
        <v>6942.9261633005126</v>
      </c>
      <c r="F32" s="8">
        <f>IF('1'!$B$25&lt;'2.1 (a)'!B32,0,F31+E32)</f>
        <v>177020.36436910124</v>
      </c>
      <c r="G32" s="14">
        <f>IF('1'!$B$25&lt;'2.1 (a)'!B32,0,G31*(1+'1'!$B$6))</f>
        <v>710228.92425016628</v>
      </c>
      <c r="H32" s="9">
        <f>IF('1'!$B$25&lt;'2.1 (a)'!B32,0,F32/G32)</f>
        <v>0.24924409345337895</v>
      </c>
      <c r="I32" s="58"/>
      <c r="K32" s="24">
        <v>28</v>
      </c>
      <c r="L32" s="14">
        <f>IF('1'!$B$25&lt;'2.1 (a)'!B32,0,L31*(1+'1'!$B$10))</f>
        <v>5321.5007548633503</v>
      </c>
      <c r="M32" s="14">
        <f>L32*(1+'1'!$B$13)^(-K32)</f>
        <v>4367.1960108994253</v>
      </c>
      <c r="N32" s="14">
        <f>IF('1'!$B$25&lt;'2.1 (a)'!K32,0,L31*(1+'1'!$B$13)^K31)</f>
        <v>6430.155702973916</v>
      </c>
      <c r="O32" s="14">
        <f>IF('1'!$B$25&lt;'2.1 (a)'!B32,0,O31+N32)</f>
        <v>161138.73192802857</v>
      </c>
      <c r="P32" s="14">
        <f>IF('1'!$B$25&lt;'2.1 (a)'!B32,0,P31*(1+'1'!B$6))</f>
        <v>710228.92425016628</v>
      </c>
      <c r="Q32" s="30">
        <f>IF('1'!$B$25&lt;'2.1 (a)'!B32,0,O32/P32)</f>
        <v>0.2268828069740372</v>
      </c>
    </row>
    <row r="33" spans="2:17" x14ac:dyDescent="0.35">
      <c r="B33" s="3">
        <v>29</v>
      </c>
      <c r="C33" s="8">
        <f>IF('1'!$B$25&lt;'2.1 (a)'!B33,0,'2.1 (a)'!$C$5)</f>
        <v>5738.2109760094218</v>
      </c>
      <c r="D33" s="8">
        <f>C33*(1+'1'!$B$13)^(-$B33)</f>
        <v>4676.055527039649</v>
      </c>
      <c r="E33" s="14">
        <f>IF('1'!$B$25&lt;'2.1 (a)'!B33,0,C$5*(1+'1'!$B$13)^B32)</f>
        <v>6992.1052236238929</v>
      </c>
      <c r="F33" s="8">
        <f>IF('1'!$B$25&lt;'2.1 (a)'!B33,0,F32+E33)</f>
        <v>184012.46959272513</v>
      </c>
      <c r="G33" s="14">
        <f>IF('1'!$B$25&lt;'2.1 (a)'!B33,0,G32*(1+'1'!$B$6))</f>
        <v>714519.89066751103</v>
      </c>
      <c r="H33" s="9">
        <f>IF('1'!$B$25&lt;'2.1 (a)'!B33,0,F33/G33)</f>
        <v>0.25753302601669914</v>
      </c>
      <c r="I33" s="58"/>
      <c r="K33" s="24">
        <v>29</v>
      </c>
      <c r="L33" s="14">
        <f>IF('1'!$B$25&lt;'2.1 (a)'!B33,0,L32*(1+'1'!$B$10))</f>
        <v>5328.596089203168</v>
      </c>
      <c r="M33" s="14">
        <f>L33*(1+'1'!$B$13)^(-K33)</f>
        <v>4342.2612550242038</v>
      </c>
      <c r="N33" s="14">
        <f>IF('1'!$B$25&lt;'2.1 (a)'!K33,0,L32*(1+'1'!$B$13)^K32)</f>
        <v>6484.3369093889214</v>
      </c>
      <c r="O33" s="14">
        <f>IF('1'!$B$25&lt;'2.1 (a)'!B33,0,O32+N33)</f>
        <v>167623.06883741749</v>
      </c>
      <c r="P33" s="14">
        <f>IF('1'!$B$25&lt;'2.1 (a)'!B33,0,P32*(1+'1'!B$6))</f>
        <v>714519.89066751103</v>
      </c>
      <c r="Q33" s="30">
        <f>IF('1'!$B$25&lt;'2.1 (a)'!B33,0,O33/P33)</f>
        <v>0.23459538499456256</v>
      </c>
    </row>
    <row r="34" spans="2:17" x14ac:dyDescent="0.35">
      <c r="B34" s="3">
        <v>30</v>
      </c>
      <c r="C34" s="8">
        <f>IF('1'!$B$25&lt;'2.1 (a)'!B34,0,'2.1 (a)'!$C$5)</f>
        <v>5738.2109760094218</v>
      </c>
      <c r="D34" s="8">
        <f>C34*(1+'1'!$B$13)^(-$B34)</f>
        <v>4643.1664314833088</v>
      </c>
      <c r="E34" s="14">
        <f>IF('1'!$B$25&lt;'2.1 (a)'!B34,0,C$5*(1+'1'!$B$13)^B33)</f>
        <v>7041.6326356245609</v>
      </c>
      <c r="F34" s="8">
        <f>IF('1'!$B$25&lt;'2.1 (a)'!B34,0,F33+E34)</f>
        <v>191054.10222834969</v>
      </c>
      <c r="G34" s="14">
        <f>IF('1'!$B$25&lt;'2.1 (a)'!B34,0,G33*(1+'1'!$B$6))</f>
        <v>718836.78167362732</v>
      </c>
      <c r="H34" s="9">
        <f>IF('1'!$B$25&lt;'2.1 (a)'!B34,0,F34/G34)</f>
        <v>0.2657823126183515</v>
      </c>
      <c r="I34" s="58"/>
      <c r="K34" s="24">
        <v>30</v>
      </c>
      <c r="L34" s="14">
        <f>IF('1'!$B$25&lt;'2.1 (a)'!B34,0,L33*(1+'1'!$B$10))</f>
        <v>5335.7008839887731</v>
      </c>
      <c r="M34" s="14">
        <f>L34*(1+'1'!$B$13)^(-K34)</f>
        <v>4317.4688655664741</v>
      </c>
      <c r="N34" s="14">
        <f>IF('1'!$B$25&lt;'2.1 (a)'!K34,0,L33*(1+'1'!$B$13)^K33)</f>
        <v>6538.9746526693098</v>
      </c>
      <c r="O34" s="14">
        <f>IF('1'!$B$25&lt;'2.1 (a)'!B34,0,O33+N34)</f>
        <v>174162.0434900868</v>
      </c>
      <c r="P34" s="14">
        <f>IF('1'!$B$25&lt;'2.1 (a)'!B34,0,P33*(1+'1'!B$6))</f>
        <v>718836.78167362732</v>
      </c>
      <c r="Q34" s="30">
        <f>IF('1'!$B$25&lt;'2.1 (a)'!B34,0,O34/P34)</f>
        <v>0.24228315513376358</v>
      </c>
    </row>
    <row r="35" spans="2:17" x14ac:dyDescent="0.35">
      <c r="B35" s="3">
        <v>31</v>
      </c>
      <c r="C35" s="8">
        <f>IF('1'!$B$25&lt;'2.1 (a)'!B35,0,'2.1 (a)'!$C$5)</f>
        <v>5738.2109760094218</v>
      </c>
      <c r="D35" s="8">
        <f>C35*(1+'1'!$B$13)^(-$B35)</f>
        <v>4610.5086617955903</v>
      </c>
      <c r="E35" s="14">
        <f>IF('1'!$B$25&lt;'2.1 (a)'!B35,0,C$5*(1+'1'!$B$13)^B34)</f>
        <v>7091.5108667935683</v>
      </c>
      <c r="F35" s="8">
        <f>IF('1'!$B$25&lt;'2.1 (a)'!B35,0,F34+E35)</f>
        <v>198145.61309514326</v>
      </c>
      <c r="G35" s="14">
        <f>IF('1'!$B$25&lt;'2.1 (a)'!B35,0,G34*(1+'1'!$B$6))</f>
        <v>723179.75389623886</v>
      </c>
      <c r="H35" s="9">
        <f>IF('1'!$B$25&lt;'2.1 (a)'!B35,0,F35/G35)</f>
        <v>0.273992201838622</v>
      </c>
      <c r="I35" s="58"/>
      <c r="K35" s="24">
        <v>31</v>
      </c>
      <c r="L35" s="14">
        <f>IF('1'!$B$25&lt;'2.1 (a)'!B35,0,L34*(1+'1'!$B$10))</f>
        <v>5342.8151518340919</v>
      </c>
      <c r="M35" s="14">
        <f>L35*(1+'1'!$B$13)^(-K35)</f>
        <v>4292.8180296770179</v>
      </c>
      <c r="N35" s="14">
        <f>IF('1'!$B$25&lt;'2.1 (a)'!K35,0,L34*(1+'1'!$B$13)^K34)</f>
        <v>6594.0727796454421</v>
      </c>
      <c r="O35" s="14">
        <f>IF('1'!$B$25&lt;'2.1 (a)'!B35,0,O34+N35)</f>
        <v>180756.11626973224</v>
      </c>
      <c r="P35" s="14">
        <f>IF('1'!$B$25&lt;'2.1 (a)'!B35,0,P34*(1+'1'!B$6))</f>
        <v>723179.75389623886</v>
      </c>
      <c r="Q35" s="30">
        <f>IF('1'!$B$25&lt;'2.1 (a)'!B35,0,O35/P35)</f>
        <v>0.24994631735178105</v>
      </c>
    </row>
    <row r="36" spans="2:17" x14ac:dyDescent="0.35">
      <c r="B36" s="3">
        <v>32</v>
      </c>
      <c r="C36" s="8">
        <f>IF('1'!$B$25&lt;'2.1 (a)'!B36,0,'2.1 (a)'!$C$5)</f>
        <v>5738.2109760094218</v>
      </c>
      <c r="D36" s="8">
        <f>C36*(1+'1'!$B$13)^(-$B36)</f>
        <v>4578.0805909430765</v>
      </c>
      <c r="E36" s="14">
        <f>IF('1'!$B$25&lt;'2.1 (a)'!B36,0,C$5*(1+'1'!$B$13)^B35)</f>
        <v>7141.7424021000234</v>
      </c>
      <c r="F36" s="8">
        <f>IF('1'!$B$25&lt;'2.1 (a)'!B36,0,F35+E36)</f>
        <v>205287.35549724329</v>
      </c>
      <c r="G36" s="14">
        <f>IF('1'!$B$25&lt;'2.1 (a)'!B36,0,G35*(1+'1'!$B$6))</f>
        <v>727548.96490936202</v>
      </c>
      <c r="H36" s="9">
        <f>IF('1'!$B$25&lt;'2.1 (a)'!B36,0,F36/G36)</f>
        <v>0.28216294077583903</v>
      </c>
      <c r="I36" s="58"/>
      <c r="K36" s="24">
        <v>32</v>
      </c>
      <c r="L36" s="14">
        <f>IF('1'!$B$25&lt;'2.1 (a)'!B36,0,L35*(1+'1'!$B$10))</f>
        <v>5349.9389053698715</v>
      </c>
      <c r="M36" s="14">
        <f>L36*(1+'1'!$B$13)^(-K36)</f>
        <v>4268.3079391476249</v>
      </c>
      <c r="N36" s="14">
        <f>IF('1'!$B$25&lt;'2.1 (a)'!K36,0,L35*(1+'1'!$B$13)^K35)</f>
        <v>6649.6351695614885</v>
      </c>
      <c r="O36" s="14">
        <f>IF('1'!$B$25&lt;'2.1 (a)'!B36,0,O35+N36)</f>
        <v>187405.75143929373</v>
      </c>
      <c r="P36" s="14">
        <f>IF('1'!$B$25&lt;'2.1 (a)'!B36,0,P35*(1+'1'!B$6))</f>
        <v>727548.96490936202</v>
      </c>
      <c r="Q36" s="30">
        <f>IF('1'!$B$25&lt;'2.1 (a)'!B36,0,O36/P36)</f>
        <v>0.25758507052874541</v>
      </c>
    </row>
    <row r="37" spans="2:17" x14ac:dyDescent="0.35">
      <c r="B37" s="3">
        <v>33</v>
      </c>
      <c r="C37" s="8">
        <f>IF('1'!$B$25&lt;'2.1 (a)'!B37,0,'2.1 (a)'!$C$5)</f>
        <v>5738.2109760094218</v>
      </c>
      <c r="D37" s="8">
        <f>C37*(1+'1'!$B$13)^(-$B37)</f>
        <v>4545.8806033361125</v>
      </c>
      <c r="E37" s="14">
        <f>IF('1'!$B$25&lt;'2.1 (a)'!B37,0,C$5*(1+'1'!$B$13)^B36)</f>
        <v>7192.3297441148989</v>
      </c>
      <c r="F37" s="8">
        <f>IF('1'!$B$25&lt;'2.1 (a)'!B37,0,F36+E37)</f>
        <v>212479.68524135818</v>
      </c>
      <c r="G37" s="14">
        <f>IF('1'!$B$25&lt;'2.1 (a)'!B37,0,G36*(1+'1'!$B$6))</f>
        <v>731944.57323902275</v>
      </c>
      <c r="H37" s="9">
        <f>IF('1'!$B$25&lt;'2.1 (a)'!B37,0,F37/G37)</f>
        <v>0.29029477505528428</v>
      </c>
      <c r="I37" s="58"/>
      <c r="K37" s="24">
        <v>33</v>
      </c>
      <c r="L37" s="14">
        <f>IF('1'!$B$25&lt;'2.1 (a)'!B37,0,L36*(1+'1'!$B$10))</f>
        <v>5357.0721572436987</v>
      </c>
      <c r="M37" s="14">
        <f>L37*(1+'1'!$B$13)^(-K37)</f>
        <v>4243.937790384598</v>
      </c>
      <c r="N37" s="14">
        <f>IF('1'!$B$25&lt;'2.1 (a)'!K37,0,L36*(1+'1'!$B$13)^K36)</f>
        <v>6705.6657343485676</v>
      </c>
      <c r="O37" s="14">
        <f>IF('1'!$B$25&lt;'2.1 (a)'!B37,0,O36+N37)</f>
        <v>194111.41717364229</v>
      </c>
      <c r="P37" s="14">
        <f>IF('1'!$B$25&lt;'2.1 (a)'!B37,0,P36*(1+'1'!B$6))</f>
        <v>731944.57323902275</v>
      </c>
      <c r="Q37" s="30">
        <f>IF('1'!$B$25&lt;'2.1 (a)'!B37,0,O37/P37)</f>
        <v>0.26519961247154916</v>
      </c>
    </row>
    <row r="38" spans="2:17" x14ac:dyDescent="0.35">
      <c r="B38" s="3">
        <v>34</v>
      </c>
      <c r="C38" s="8">
        <f>IF('1'!$B$25&lt;'2.1 (a)'!B38,0,'2.1 (a)'!$C$5)</f>
        <v>5738.2109760094218</v>
      </c>
      <c r="D38" s="8">
        <f>C38*(1+'1'!$B$13)^(-$B38)</f>
        <v>4513.9070947483115</v>
      </c>
      <c r="E38" s="14">
        <f>IF('1'!$B$25&lt;'2.1 (a)'!B38,0,C$5*(1+'1'!$B$13)^B37)</f>
        <v>7243.2754131357124</v>
      </c>
      <c r="F38" s="8">
        <f>IF('1'!$B$25&lt;'2.1 (a)'!B38,0,F37+E38)</f>
        <v>219722.96065449389</v>
      </c>
      <c r="G38" s="14">
        <f>IF('1'!$B$25&lt;'2.1 (a)'!B38,0,G37*(1+'1'!$B$6))</f>
        <v>736366.73836900853</v>
      </c>
      <c r="H38" s="9">
        <f>IF('1'!$B$25&lt;'2.1 (a)'!B38,0,F38/G38)</f>
        <v>0.29838794883805059</v>
      </c>
      <c r="I38" s="58"/>
      <c r="K38" s="24">
        <v>34</v>
      </c>
      <c r="L38" s="14">
        <f>IF('1'!$B$25&lt;'2.1 (a)'!B38,0,L37*(1+'1'!$B$10))</f>
        <v>5364.2149201200236</v>
      </c>
      <c r="M38" s="14">
        <f>L38*(1+'1'!$B$13)^(-K38)</f>
        <v>4219.7067843824016</v>
      </c>
      <c r="N38" s="14">
        <f>IF('1'!$B$25&lt;'2.1 (a)'!K38,0,L37*(1+'1'!$B$13)^K37)</f>
        <v>6762.1684189001598</v>
      </c>
      <c r="O38" s="14">
        <f>IF('1'!$B$25&lt;'2.1 (a)'!B38,0,O37+N38)</f>
        <v>200873.58559254245</v>
      </c>
      <c r="P38" s="14">
        <f>IF('1'!$B$25&lt;'2.1 (a)'!B38,0,P37*(1+'1'!B$6))</f>
        <v>736366.73836900853</v>
      </c>
      <c r="Q38" s="30">
        <f>IF('1'!$B$25&lt;'2.1 (a)'!B38,0,O38/P38)</f>
        <v>0.27279013992057932</v>
      </c>
    </row>
    <row r="39" spans="2:17" x14ac:dyDescent="0.35">
      <c r="B39" s="3">
        <v>35</v>
      </c>
      <c r="C39" s="8">
        <f>IF('1'!$B$25&lt;'2.1 (a)'!B39,0,'2.1 (a)'!$C$5)</f>
        <v>5738.2109760094218</v>
      </c>
      <c r="D39" s="8">
        <f>C39*(1+'1'!$B$13)^(-$B39)</f>
        <v>4482.1584722366351</v>
      </c>
      <c r="E39" s="14">
        <f>IF('1'!$B$25&lt;'2.1 (a)'!B39,0,C$5*(1+'1'!$B$13)^B38)</f>
        <v>7294.5819473120919</v>
      </c>
      <c r="F39" s="8">
        <f>IF('1'!$B$25&lt;'2.1 (a)'!B39,0,F38+E39)</f>
        <v>227017.54260180597</v>
      </c>
      <c r="G39" s="14">
        <f>IF('1'!$B$25&lt;'2.1 (a)'!B39,0,G38*(1+'1'!$B$6))</f>
        <v>740815.62074665469</v>
      </c>
      <c r="H39" s="9">
        <f>IF('1'!$B$25&lt;'2.1 (a)'!B39,0,F39/G39)</f>
        <v>0.30644270482984565</v>
      </c>
      <c r="I39" s="58"/>
      <c r="K39" s="24">
        <v>35</v>
      </c>
      <c r="L39" s="14">
        <f>IF('1'!$B$25&lt;'2.1 (a)'!B39,0,L38*(1+'1'!$B$10))</f>
        <v>5371.3672066801837</v>
      </c>
      <c r="M39" s="14">
        <f>L39*(1+'1'!$B$13)^(-K39)</f>
        <v>4195.6141266974719</v>
      </c>
      <c r="N39" s="14">
        <f>IF('1'!$B$25&lt;'2.1 (a)'!K39,0,L38*(1+'1'!$B$13)^K38)</f>
        <v>6819.1472013498606</v>
      </c>
      <c r="O39" s="14">
        <f>IF('1'!$B$25&lt;'2.1 (a)'!B39,0,O38+N39)</f>
        <v>207692.73279389233</v>
      </c>
      <c r="P39" s="14">
        <f>IF('1'!$B$25&lt;'2.1 (a)'!B39,0,P38*(1+'1'!B$6))</f>
        <v>740815.62074665469</v>
      </c>
      <c r="Q39" s="30">
        <f>IF('1'!$B$25&lt;'2.1 (a)'!B39,0,O39/P39)</f>
        <v>0.28035684855640947</v>
      </c>
    </row>
    <row r="40" spans="2:17" x14ac:dyDescent="0.35">
      <c r="B40" s="3">
        <v>36</v>
      </c>
      <c r="C40" s="8">
        <f>IF('1'!$B$25&lt;'2.1 (a)'!B40,0,'2.1 (a)'!$C$5)</f>
        <v>5738.2109760094218</v>
      </c>
      <c r="D40" s="8">
        <f>C40*(1+'1'!$B$13)^(-$B40)</f>
        <v>4450.6331540620295</v>
      </c>
      <c r="E40" s="14">
        <f>IF('1'!$B$25&lt;'2.1 (a)'!B40,0,C$5*(1+'1'!$B$13)^B39)</f>
        <v>7346.2519027722174</v>
      </c>
      <c r="F40" s="8">
        <f>IF('1'!$B$25&lt;'2.1 (a)'!B40,0,F39+E40)</f>
        <v>234363.7945045782</v>
      </c>
      <c r="G40" s="14">
        <f>IF('1'!$B$25&lt;'2.1 (a)'!B40,0,G39*(1+'1'!$B$6))</f>
        <v>745291.38178866578</v>
      </c>
      <c r="H40" s="9">
        <f>IF('1'!$B$25&lt;'2.1 (a)'!B40,0,F40/G40)</f>
        <v>0.31445928428974401</v>
      </c>
      <c r="I40" s="58"/>
      <c r="K40" s="24">
        <v>36</v>
      </c>
      <c r="L40" s="14">
        <f>IF('1'!$B$25&lt;'2.1 (a)'!B40,0,L39*(1+'1'!$B$10))</f>
        <v>5378.5290296224248</v>
      </c>
      <c r="M40" s="14">
        <f>L40*(1+'1'!$B$13)^(-K40)</f>
        <v>4171.6590274221617</v>
      </c>
      <c r="N40" s="14">
        <f>IF('1'!$B$25&lt;'2.1 (a)'!K40,0,L39*(1+'1'!$B$13)^K39)</f>
        <v>6876.6060933514555</v>
      </c>
      <c r="O40" s="14">
        <f>IF('1'!$B$25&lt;'2.1 (a)'!B40,0,O39+N40)</f>
        <v>214569.33888724379</v>
      </c>
      <c r="P40" s="14">
        <f>IF('1'!$B$25&lt;'2.1 (a)'!B40,0,P39*(1+'1'!B$6))</f>
        <v>745291.38178866578</v>
      </c>
      <c r="Q40" s="30">
        <f>IF('1'!$B$25&lt;'2.1 (a)'!B40,0,O40/P40)</f>
        <v>0.28789993300645317</v>
      </c>
    </row>
    <row r="41" spans="2:17" x14ac:dyDescent="0.35">
      <c r="B41" s="3">
        <v>37</v>
      </c>
      <c r="C41" s="8">
        <f>IF('1'!$B$25&lt;'2.1 (a)'!B41,0,'2.1 (a)'!$C$5)</f>
        <v>5738.2109760094218</v>
      </c>
      <c r="D41" s="8">
        <f>C41*(1+'1'!$B$13)^(-$B41)</f>
        <v>4419.3295696106206</v>
      </c>
      <c r="E41" s="14">
        <f>IF('1'!$B$25&lt;'2.1 (a)'!B41,0,C$5*(1+'1'!$B$13)^B40)</f>
        <v>7398.2878537501883</v>
      </c>
      <c r="F41" s="8">
        <f>IF('1'!$B$25&lt;'2.1 (a)'!B41,0,F40+E41)</f>
        <v>241762.08235832839</v>
      </c>
      <c r="G41" s="14">
        <f>IF('1'!$B$25&lt;'2.1 (a)'!B41,0,G40*(1+'1'!$B$6))</f>
        <v>749794.18388697237</v>
      </c>
      <c r="H41" s="9">
        <f>IF('1'!$B$25&lt;'2.1 (a)'!B41,0,F41/G41)</f>
        <v>0.32243792703888563</v>
      </c>
      <c r="I41" s="58"/>
      <c r="K41" s="24">
        <v>37</v>
      </c>
      <c r="L41" s="14">
        <f>IF('1'!$B$25&lt;'2.1 (a)'!B41,0,L40*(1+'1'!$B$10))</f>
        <v>5385.7004016619221</v>
      </c>
      <c r="M41" s="14">
        <f>L41*(1+'1'!$B$13)^(-K41)</f>
        <v>4147.8407011588497</v>
      </c>
      <c r="N41" s="14">
        <f>IF('1'!$B$25&lt;'2.1 (a)'!K41,0,L40*(1+'1'!$B$13)^K40)</f>
        <v>6934.5491403613805</v>
      </c>
      <c r="O41" s="14">
        <f>IF('1'!$B$25&lt;'2.1 (a)'!B41,0,O40+N41)</f>
        <v>221503.88802760516</v>
      </c>
      <c r="P41" s="14">
        <f>IF('1'!$B$25&lt;'2.1 (a)'!B41,0,P40*(1+'1'!B$6))</f>
        <v>749794.18388697237</v>
      </c>
      <c r="Q41" s="30">
        <f>IF('1'!$B$25&lt;'2.1 (a)'!B41,0,O41/P41)</f>
        <v>0.2954195868515776</v>
      </c>
    </row>
    <row r="42" spans="2:17" x14ac:dyDescent="0.35">
      <c r="B42" s="3">
        <v>38</v>
      </c>
      <c r="C42" s="8">
        <f>IF('1'!$B$25&lt;'2.1 (a)'!B42,0,'2.1 (a)'!$C$5)</f>
        <v>5738.2109760094218</v>
      </c>
      <c r="D42" s="8">
        <f>C42*(1+'1'!$B$13)^(-$B42)</f>
        <v>4388.2461593154685</v>
      </c>
      <c r="E42" s="14">
        <f>IF('1'!$B$25&lt;'2.1 (a)'!B42,0,C$5*(1+'1'!$B$13)^B41)</f>
        <v>7450.6923927142525</v>
      </c>
      <c r="F42" s="8">
        <f>IF('1'!$B$25&lt;'2.1 (a)'!B42,0,F41+E42)</f>
        <v>249212.77475104266</v>
      </c>
      <c r="G42" s="14">
        <f>IF('1'!$B$25&lt;'2.1 (a)'!B42,0,G41*(1+'1'!$B$6))</f>
        <v>754324.19041462289</v>
      </c>
      <c r="H42" s="9">
        <f>IF('1'!$B$25&lt;'2.1 (a)'!B42,0,F42/G42)</f>
        <v>0.33037887146912259</v>
      </c>
      <c r="I42" s="58"/>
      <c r="K42" s="24">
        <v>38</v>
      </c>
      <c r="L42" s="14">
        <f>IF('1'!$B$25&lt;'2.1 (a)'!B42,0,L41*(1+'1'!$B$10))</f>
        <v>5392.8813355308048</v>
      </c>
      <c r="M42" s="14">
        <f>L42*(1+'1'!$B$13)^(-K42)</f>
        <v>4124.1583669941856</v>
      </c>
      <c r="N42" s="14">
        <f>IF('1'!$B$25&lt;'2.1 (a)'!K42,0,L41*(1+'1'!$B$13)^K41)</f>
        <v>6992.9804219235266</v>
      </c>
      <c r="O42" s="14">
        <f>IF('1'!$B$25&lt;'2.1 (a)'!B42,0,O41+N42)</f>
        <v>228496.8684495287</v>
      </c>
      <c r="P42" s="14">
        <f>IF('1'!$B$25&lt;'2.1 (a)'!B42,0,P41*(1+'1'!B$6))</f>
        <v>754324.19041462289</v>
      </c>
      <c r="Q42" s="30">
        <f>IF('1'!$B$25&lt;'2.1 (a)'!B42,0,O42/P42)</f>
        <v>0.30291600263267815</v>
      </c>
    </row>
    <row r="43" spans="2:17" x14ac:dyDescent="0.35">
      <c r="B43" s="3">
        <v>39</v>
      </c>
      <c r="C43" s="8">
        <f>IF('1'!$B$25&lt;'2.1 (a)'!B43,0,'2.1 (a)'!$C$5)</f>
        <v>5738.2109760094218</v>
      </c>
      <c r="D43" s="8">
        <f>C43*(1+'1'!$B$13)^(-$B43)</f>
        <v>4357.3813745788693</v>
      </c>
      <c r="E43" s="14">
        <f>IF('1'!$B$25&lt;'2.1 (a)'!B43,0,C$5*(1+'1'!$B$13)^B42)</f>
        <v>7503.4681304959795</v>
      </c>
      <c r="F43" s="8">
        <f>IF('1'!$B$25&lt;'2.1 (a)'!B43,0,F42+E43)</f>
        <v>256716.24288153864</v>
      </c>
      <c r="G43" s="14">
        <f>IF('1'!$B$25&lt;'2.1 (a)'!B43,0,G42*(1+'1'!$B$6))</f>
        <v>758881.56573171134</v>
      </c>
      <c r="H43" s="9">
        <f>IF('1'!$B$25&lt;'2.1 (a)'!B43,0,F43/G43)</f>
        <v>0.33828235455161387</v>
      </c>
      <c r="I43" s="58"/>
      <c r="K43" s="24">
        <v>39</v>
      </c>
      <c r="L43" s="14">
        <f>IF('1'!$B$25&lt;'2.1 (a)'!B43,0,L42*(1+'1'!$B$10))</f>
        <v>5400.0718439781795</v>
      </c>
      <c r="M43" s="14">
        <f>L43*(1+'1'!$B$13)^(-K43)</f>
        <v>4100.6112484734922</v>
      </c>
      <c r="N43" s="14">
        <f>IF('1'!$B$25&lt;'2.1 (a)'!K43,0,L42*(1+'1'!$B$13)^K42)</f>
        <v>7051.9040519564796</v>
      </c>
      <c r="O43" s="14">
        <f>IF('1'!$B$25&lt;'2.1 (a)'!B43,0,O42+N43)</f>
        <v>235548.77250148519</v>
      </c>
      <c r="P43" s="14">
        <f>IF('1'!$B$25&lt;'2.1 (a)'!B43,0,P42*(1+'1'!B$6))</f>
        <v>758881.56573171134</v>
      </c>
      <c r="Q43" s="30">
        <f>IF('1'!$B$25&lt;'2.1 (a)'!B43,0,O43/P43)</f>
        <v>0.31038937185721432</v>
      </c>
    </row>
    <row r="44" spans="2:17" x14ac:dyDescent="0.35">
      <c r="B44" s="3">
        <v>40</v>
      </c>
      <c r="C44" s="8">
        <f>IF('1'!$B$25&lt;'2.1 (a)'!B44,0,'2.1 (a)'!$C$5)</f>
        <v>5738.2109760094218</v>
      </c>
      <c r="D44" s="8">
        <f>C44*(1+'1'!$B$13)^(-$B44)</f>
        <v>4326.7336776951943</v>
      </c>
      <c r="E44" s="14">
        <f>IF('1'!$B$25&lt;'2.1 (a)'!B44,0,C$5*(1+'1'!$B$13)^B43)</f>
        <v>7556.6176964203232</v>
      </c>
      <c r="F44" s="8">
        <f>IF('1'!$B$25&lt;'2.1 (a)'!B44,0,F43+E44)</f>
        <v>264272.86057795899</v>
      </c>
      <c r="G44" s="14">
        <f>IF('1'!$B$25&lt;'2.1 (a)'!B44,0,G43*(1+'1'!$B$6))</f>
        <v>763466.47519134043</v>
      </c>
      <c r="H44" s="9">
        <f>IF('1'!$B$25&lt;'2.1 (a)'!B44,0,F44/G44)</f>
        <v>0.34614861184536855</v>
      </c>
      <c r="I44" s="58"/>
      <c r="K44" s="24">
        <v>40</v>
      </c>
      <c r="L44" s="14">
        <f>IF('1'!$B$25&lt;'2.1 (a)'!B44,0,L43*(1+'1'!$B$10))</f>
        <v>5407.2719397701512</v>
      </c>
      <c r="M44" s="14">
        <f>L44*(1+'1'!$B$13)^(-K44)</f>
        <v>4077.1985735752978</v>
      </c>
      <c r="N44" s="14">
        <f>IF('1'!$B$25&lt;'2.1 (a)'!K44,0,L43*(1+'1'!$B$13)^K43)</f>
        <v>7111.3241790431575</v>
      </c>
      <c r="O44" s="14">
        <f>IF('1'!$B$25&lt;'2.1 (a)'!B44,0,O43+N44)</f>
        <v>242660.09668052834</v>
      </c>
      <c r="P44" s="14">
        <f>IF('1'!$B$25&lt;'2.1 (a)'!B44,0,P43*(1+'1'!B$6))</f>
        <v>763466.47519134043</v>
      </c>
      <c r="Q44" s="30">
        <f>IF('1'!$B$25&lt;'2.1 (a)'!B44,0,O44/P44)</f>
        <v>0.31783988500570731</v>
      </c>
    </row>
    <row r="45" spans="2:17" x14ac:dyDescent="0.35">
      <c r="B45" s="3">
        <v>41</v>
      </c>
      <c r="C45" s="8">
        <f>IF('1'!$B$25&lt;'2.1 (a)'!B45,0,'2.1 (a)'!$C$5)</f>
        <v>5738.2109760094218</v>
      </c>
      <c r="D45" s="8">
        <f>C45*(1+'1'!$B$13)^(-$B45)</f>
        <v>4296.3015417742918</v>
      </c>
      <c r="E45" s="14">
        <f>IF('1'!$B$25&lt;'2.1 (a)'!B45,0,C$5*(1+'1'!$B$13)^B44)</f>
        <v>7610.1437384366363</v>
      </c>
      <c r="F45" s="8">
        <f>IF('1'!$B$25&lt;'2.1 (a)'!B45,0,F44+E45)</f>
        <v>271883.00431639561</v>
      </c>
      <c r="G45" s="14">
        <f>IF('1'!$B$25&lt;'2.1 (a)'!B45,0,G44*(1+'1'!$B$6))</f>
        <v>768079.08514562144</v>
      </c>
      <c r="H45" s="9">
        <f>IF('1'!$B$25&lt;'2.1 (a)'!B45,0,F45/G45)</f>
        <v>0.35397787750573739</v>
      </c>
      <c r="I45" s="58"/>
      <c r="K45" s="24">
        <v>41</v>
      </c>
      <c r="L45" s="14">
        <f>IF('1'!$B$25&lt;'2.1 (a)'!B45,0,L44*(1+'1'!$B$10))</f>
        <v>5414.4816356898455</v>
      </c>
      <c r="M45" s="14">
        <f>L45*(1+'1'!$B$13)^(-K45)</f>
        <v>4053.9195746860387</v>
      </c>
      <c r="N45" s="14">
        <f>IF('1'!$B$25&lt;'2.1 (a)'!K45,0,L44*(1+'1'!$B$13)^K44)</f>
        <v>7171.2449867229097</v>
      </c>
      <c r="O45" s="14">
        <f>IF('1'!$B$25&lt;'2.1 (a)'!B45,0,O44+N45)</f>
        <v>249831.34166725125</v>
      </c>
      <c r="P45" s="14">
        <f>IF('1'!$B$25&lt;'2.1 (a)'!B45,0,P44*(1+'1'!B$6))</f>
        <v>768079.08514562144</v>
      </c>
      <c r="Q45" s="30">
        <f>IF('1'!$B$25&lt;'2.1 (a)'!B45,0,O45/P45)</f>
        <v>0.32526773153819871</v>
      </c>
    </row>
    <row r="46" spans="2:17" x14ac:dyDescent="0.35">
      <c r="B46" s="3">
        <v>42</v>
      </c>
      <c r="C46" s="8">
        <f>IF('1'!$B$25&lt;'2.1 (a)'!B46,0,'2.1 (a)'!$C$5)</f>
        <v>5738.2109760094218</v>
      </c>
      <c r="D46" s="8">
        <f>C46*(1+'1'!$B$13)^(-$B46)</f>
        <v>4266.0834506654128</v>
      </c>
      <c r="E46" s="14">
        <f>IF('1'!$B$25&lt;'2.1 (a)'!B46,0,C$5*(1+'1'!$B$13)^B45)</f>
        <v>7664.0489232505633</v>
      </c>
      <c r="F46" s="8">
        <f>IF('1'!$B$25&lt;'2.1 (a)'!B46,0,F45+E46)</f>
        <v>279547.05323964619</v>
      </c>
      <c r="G46" s="14">
        <f>IF('1'!$B$25&lt;'2.1 (a)'!B46,0,G45*(1+'1'!$B$6))</f>
        <v>772719.56295170961</v>
      </c>
      <c r="H46" s="9">
        <f>IF('1'!$B$25&lt;'2.1 (a)'!B46,0,F46/G46)</f>
        <v>0.36177038429285402</v>
      </c>
      <c r="I46" s="58"/>
      <c r="K46" s="24">
        <v>42</v>
      </c>
      <c r="L46" s="14">
        <f>IF('1'!$B$25&lt;'2.1 (a)'!B46,0,L45*(1+'1'!$B$10))</f>
        <v>5421.7009445374324</v>
      </c>
      <c r="M46" s="14">
        <f>L46*(1+'1'!$B$13)^(-K46)</f>
        <v>4030.7734885748828</v>
      </c>
      <c r="N46" s="14">
        <f>IF('1'!$B$25&lt;'2.1 (a)'!K46,0,L45*(1+'1'!$B$13)^K45)</f>
        <v>7231.6706937860372</v>
      </c>
      <c r="O46" s="14">
        <f>IF('1'!$B$25&lt;'2.1 (a)'!B46,0,O45+N46)</f>
        <v>257063.01236103728</v>
      </c>
      <c r="P46" s="14">
        <f>IF('1'!$B$25&lt;'2.1 (a)'!B46,0,P45*(1+'1'!B$6))</f>
        <v>772719.56295170961</v>
      </c>
      <c r="Q46" s="30">
        <f>IF('1'!$B$25&lt;'2.1 (a)'!B46,0,O46/P46)</f>
        <v>0.33267309990067145</v>
      </c>
    </row>
    <row r="47" spans="2:17" x14ac:dyDescent="0.35">
      <c r="B47" s="3">
        <v>43</v>
      </c>
      <c r="C47" s="8">
        <f>IF('1'!$B$25&lt;'2.1 (a)'!B47,0,'2.1 (a)'!$C$5)</f>
        <v>5738.2109760094218</v>
      </c>
      <c r="D47" s="8">
        <f>C47*(1+'1'!$B$13)^(-$B47)</f>
        <v>4236.0778988816674</v>
      </c>
      <c r="E47" s="14">
        <f>IF('1'!$B$25&lt;'2.1 (a)'!B47,0,C$5*(1+'1'!$B$13)^B46)</f>
        <v>7718.3359364569205</v>
      </c>
      <c r="F47" s="8">
        <f>IF('1'!$B$25&lt;'2.1 (a)'!B47,0,F46+E47)</f>
        <v>287265.38917610311</v>
      </c>
      <c r="G47" s="14">
        <f>IF('1'!$B$25&lt;'2.1 (a)'!B47,0,G46*(1+'1'!$B$6))</f>
        <v>777388.07697787625</v>
      </c>
      <c r="H47" s="9">
        <f>IF('1'!$B$25&lt;'2.1 (a)'!B47,0,F47/G47)</f>
        <v>0.36952636358002494</v>
      </c>
      <c r="I47" s="58"/>
      <c r="K47" s="24">
        <v>43</v>
      </c>
      <c r="L47" s="14">
        <f>IF('1'!$B$25&lt;'2.1 (a)'!B47,0,L46*(1+'1'!$B$10))</f>
        <v>5428.9298791301489</v>
      </c>
      <c r="M47" s="14">
        <f>L47*(1+'1'!$B$13)^(-K47)</f>
        <v>4007.7595563687037</v>
      </c>
      <c r="N47" s="14">
        <f>IF('1'!$B$25&lt;'2.1 (a)'!K47,0,L46*(1+'1'!$B$13)^K46)</f>
        <v>7292.6055545708441</v>
      </c>
      <c r="O47" s="14">
        <f>IF('1'!$B$25&lt;'2.1 (a)'!B47,0,O46+N47)</f>
        <v>264355.61791560811</v>
      </c>
      <c r="P47" s="14">
        <f>IF('1'!$B$25&lt;'2.1 (a)'!B47,0,P46*(1+'1'!B$6))</f>
        <v>777388.07697787625</v>
      </c>
      <c r="Q47" s="30">
        <f>IF('1'!$B$25&lt;'2.1 (a)'!B47,0,O47/P47)</f>
        <v>0.34005617753143313</v>
      </c>
    </row>
    <row r="48" spans="2:17" x14ac:dyDescent="0.35">
      <c r="B48" s="3">
        <v>44</v>
      </c>
      <c r="C48" s="8">
        <f>IF('1'!$B$25&lt;'2.1 (a)'!B48,0,'2.1 (a)'!$C$5)</f>
        <v>5738.2109760094218</v>
      </c>
      <c r="D48" s="8">
        <f>C48*(1+'1'!$B$13)^(-$B48)</f>
        <v>4206.2833915250303</v>
      </c>
      <c r="E48" s="14">
        <f>IF('1'!$B$25&lt;'2.1 (a)'!B48,0,C$5*(1+'1'!$B$13)^B47)</f>
        <v>7773.0074826734908</v>
      </c>
      <c r="F48" s="8">
        <f>IF('1'!$B$25&lt;'2.1 (a)'!B48,0,F47+E48)</f>
        <v>295038.39665877662</v>
      </c>
      <c r="G48" s="14">
        <f>IF('1'!$B$25&lt;'2.1 (a)'!B48,0,G47*(1+'1'!$B$6))</f>
        <v>782084.79660961765</v>
      </c>
      <c r="H48" s="9">
        <f>IF('1'!$B$25&lt;'2.1 (a)'!B48,0,F48/G48)</f>
        <v>0.37724604536206935</v>
      </c>
      <c r="I48" s="58"/>
      <c r="K48" s="24">
        <v>44</v>
      </c>
      <c r="L48" s="14">
        <f>IF('1'!$B$25&lt;'2.1 (a)'!B48,0,L47*(1+'1'!$B$10))</f>
        <v>5436.1684523023232</v>
      </c>
      <c r="M48" s="14">
        <f>L48*(1+'1'!$B$13)^(-K48)</f>
        <v>3984.8770235272104</v>
      </c>
      <c r="N48" s="14">
        <f>IF('1'!$B$25&lt;'2.1 (a)'!K48,0,L47*(1+'1'!$B$13)^K47)</f>
        <v>7354.0538592631647</v>
      </c>
      <c r="O48" s="14">
        <f>IF('1'!$B$25&lt;'2.1 (a)'!B48,0,O47+N48)</f>
        <v>271709.6717748713</v>
      </c>
      <c r="P48" s="14">
        <f>IF('1'!$B$25&lt;'2.1 (a)'!B48,0,P47*(1+'1'!B$6))</f>
        <v>782084.79660961765</v>
      </c>
      <c r="Q48" s="30">
        <f>IF('1'!$B$25&lt;'2.1 (a)'!B48,0,O48/P48)</f>
        <v>0.34741715086746128</v>
      </c>
    </row>
    <row r="49" spans="2:17" x14ac:dyDescent="0.35">
      <c r="B49" s="3">
        <v>45</v>
      </c>
      <c r="C49" s="8">
        <f>IF('1'!$B$25&lt;'2.1 (a)'!B49,0,'2.1 (a)'!$C$5)</f>
        <v>5738.2109760094218</v>
      </c>
      <c r="D49" s="8">
        <f>C49*(1+'1'!$B$13)^(-$B49)</f>
        <v>4176.6984442118646</v>
      </c>
      <c r="E49" s="14">
        <f>IF('1'!$B$25&lt;'2.1 (a)'!B49,0,C$5*(1+'1'!$B$13)^B48)</f>
        <v>7828.0662856757635</v>
      </c>
      <c r="F49" s="8">
        <f>IF('1'!$B$25&lt;'2.1 (a)'!B49,0,F48+E49)</f>
        <v>302866.46294445236</v>
      </c>
      <c r="G49" s="14">
        <f>IF('1'!$B$25&lt;'2.1 (a)'!B49,0,G48*(1+'1'!$B$6))</f>
        <v>786809.89225580078</v>
      </c>
      <c r="H49" s="9">
        <f>IF('1'!$B$25&lt;'2.1 (a)'!B49,0,F49/G49)</f>
        <v>0.38492965826360892</v>
      </c>
      <c r="I49" s="58"/>
      <c r="K49" s="24">
        <v>45</v>
      </c>
      <c r="L49" s="14">
        <f>IF('1'!$B$25&lt;'2.1 (a)'!B49,0,L48*(1+'1'!$B$10))</f>
        <v>5443.4166769053936</v>
      </c>
      <c r="M49" s="14">
        <f>L49*(1+'1'!$B$13)^(-K49)</f>
        <v>3962.1251398182026</v>
      </c>
      <c r="N49" s="14">
        <f>IF('1'!$B$25&lt;'2.1 (a)'!K49,0,L48*(1+'1'!$B$13)^K48)</f>
        <v>7416.0199341984144</v>
      </c>
      <c r="O49" s="14">
        <f>IF('1'!$B$25&lt;'2.1 (a)'!B49,0,O48+N49)</f>
        <v>279125.69170906971</v>
      </c>
      <c r="P49" s="14">
        <f>IF('1'!$B$25&lt;'2.1 (a)'!B49,0,P48*(1+'1'!B$6))</f>
        <v>786809.89225580078</v>
      </c>
      <c r="Q49" s="30">
        <f>IF('1'!$B$25&lt;'2.1 (a)'!B49,0,O49/P49)</f>
        <v>0.35475620535071106</v>
      </c>
    </row>
    <row r="50" spans="2:17" x14ac:dyDescent="0.35">
      <c r="B50" s="3">
        <v>46</v>
      </c>
      <c r="C50" s="8">
        <f>IF('1'!$B$25&lt;'2.1 (a)'!B50,0,'2.1 (a)'!$C$5)</f>
        <v>5738.2109760094218</v>
      </c>
      <c r="D50" s="8">
        <f>C50*(1+'1'!$B$13)^(-$B50)</f>
        <v>4147.3215829989549</v>
      </c>
      <c r="E50" s="14">
        <f>IF('1'!$B$25&lt;'2.1 (a)'!B50,0,C$5*(1+'1'!$B$13)^B49)</f>
        <v>7883.515088532632</v>
      </c>
      <c r="F50" s="8">
        <f>IF('1'!$B$25&lt;'2.1 (a)'!B50,0,F49+E50)</f>
        <v>310749.978032985</v>
      </c>
      <c r="G50" s="14">
        <f>IF('1'!$B$25&lt;'2.1 (a)'!B50,0,G49*(1+'1'!$B$6))</f>
        <v>791563.53535484627</v>
      </c>
      <c r="H50" s="9">
        <f>IF('1'!$B$25&lt;'2.1 (a)'!B50,0,F50/G50)</f>
        <v>0.39257742954730773</v>
      </c>
      <c r="I50" s="58"/>
      <c r="K50" s="24">
        <v>46</v>
      </c>
      <c r="L50" s="14">
        <f>IF('1'!$B$25&lt;'2.1 (a)'!B50,0,L49*(1+'1'!$B$10))</f>
        <v>5450.6745658079344</v>
      </c>
      <c r="M50" s="14">
        <f>L50*(1+'1'!$B$13)^(-K50)</f>
        <v>3939.5031592929686</v>
      </c>
      <c r="N50" s="14">
        <f>IF('1'!$B$25&lt;'2.1 (a)'!K50,0,L49*(1+'1'!$B$13)^K49)</f>
        <v>7478.5081421661844</v>
      </c>
      <c r="O50" s="14">
        <f>IF('1'!$B$25&lt;'2.1 (a)'!B50,0,O49+N50)</f>
        <v>286604.1998512359</v>
      </c>
      <c r="P50" s="14">
        <f>IF('1'!$B$25&lt;'2.1 (a)'!B50,0,P49*(1+'1'!B$6))</f>
        <v>791563.53535484627</v>
      </c>
      <c r="Q50" s="30">
        <f>IF('1'!$B$25&lt;'2.1 (a)'!B50,0,O50/P50)</f>
        <v>0.36207352543438659</v>
      </c>
    </row>
    <row r="51" spans="2:17" x14ac:dyDescent="0.35">
      <c r="B51" s="3">
        <v>47</v>
      </c>
      <c r="C51" s="8">
        <f>IF('1'!$B$25&lt;'2.1 (a)'!B51,0,'2.1 (a)'!$C$5)</f>
        <v>5738.2109760094218</v>
      </c>
      <c r="D51" s="8">
        <f>C51*(1+'1'!$B$13)^(-$B51)</f>
        <v>4118.1513443100921</v>
      </c>
      <c r="E51" s="14">
        <f>IF('1'!$B$25&lt;'2.1 (a)'!B51,0,C$5*(1+'1'!$B$13)^B50)</f>
        <v>7939.3566537430715</v>
      </c>
      <c r="F51" s="8">
        <f>IF('1'!$B$25&lt;'2.1 (a)'!B51,0,F50+E51)</f>
        <v>318689.33468672808</v>
      </c>
      <c r="G51" s="14">
        <f>IF('1'!$B$25&lt;'2.1 (a)'!B51,0,G50*(1+'1'!$B$6))</f>
        <v>796345.89838094846</v>
      </c>
      <c r="H51" s="9">
        <f>IF('1'!$B$25&lt;'2.1 (a)'!B51,0,F51/G51)</f>
        <v>0.40018958512206271</v>
      </c>
      <c r="I51" s="58"/>
      <c r="K51" s="24">
        <v>47</v>
      </c>
      <c r="L51" s="14">
        <f>IF('1'!$B$25&lt;'2.1 (a)'!B51,0,L50*(1+'1'!$B$10))</f>
        <v>5457.9421318956784</v>
      </c>
      <c r="M51" s="14">
        <f>L51*(1+'1'!$B$13)^(-K51)</f>
        <v>3917.0103402618383</v>
      </c>
      <c r="N51" s="14">
        <f>IF('1'!$B$25&lt;'2.1 (a)'!K51,0,L50*(1+'1'!$B$13)^K50)</f>
        <v>7541.522882717426</v>
      </c>
      <c r="O51" s="14">
        <f>IF('1'!$B$25&lt;'2.1 (a)'!B51,0,O50+N51)</f>
        <v>294145.72273395333</v>
      </c>
      <c r="P51" s="14">
        <f>IF('1'!$B$25&lt;'2.1 (a)'!B51,0,P50*(1+'1'!B$6))</f>
        <v>796345.89838094846</v>
      </c>
      <c r="Q51" s="30">
        <f>IF('1'!$B$25&lt;'2.1 (a)'!B51,0,O51/P51)</f>
        <v>0.36936929458917445</v>
      </c>
    </row>
    <row r="52" spans="2:17" x14ac:dyDescent="0.35">
      <c r="B52" s="3">
        <v>48</v>
      </c>
      <c r="C52" s="8">
        <f>IF('1'!$B$25&lt;'2.1 (a)'!B52,0,'2.1 (a)'!$C$5)</f>
        <v>5738.2109760094218</v>
      </c>
      <c r="D52" s="8">
        <f>C52*(1+'1'!$B$13)^(-$B52)</f>
        <v>4089.1862748631438</v>
      </c>
      <c r="E52" s="14">
        <f>IF('1'!$B$25&lt;'2.1 (a)'!B52,0,C$5*(1+'1'!$B$13)^B51)</f>
        <v>7995.5937633737503</v>
      </c>
      <c r="F52" s="8">
        <f>IF('1'!$B$25&lt;'2.1 (a)'!B52,0,F51+E52)</f>
        <v>326684.92845010181</v>
      </c>
      <c r="G52" s="14">
        <f>IF('1'!$B$25&lt;'2.1 (a)'!B52,0,G51*(1+'1'!$B$6))</f>
        <v>801157.15485033346</v>
      </c>
      <c r="H52" s="9">
        <f>IF('1'!$B$25&lt;'2.1 (a)'!B52,0,F52/G52)</f>
        <v>0.40776634955114494</v>
      </c>
      <c r="I52" s="58"/>
      <c r="K52" s="24">
        <v>48</v>
      </c>
      <c r="L52" s="14">
        <f>IF('1'!$B$25&lt;'2.1 (a)'!B52,0,L51*(1+'1'!$B$10))</f>
        <v>5465.2193880715395</v>
      </c>
      <c r="M52" s="14">
        <f>L52*(1+'1'!$B$13)^(-K52)</f>
        <v>3894.6459452698582</v>
      </c>
      <c r="N52" s="14">
        <f>IF('1'!$B$25&lt;'2.1 (a)'!K52,0,L51*(1+'1'!$B$13)^K51)</f>
        <v>7605.0685924741892</v>
      </c>
      <c r="O52" s="14">
        <f>IF('1'!$B$25&lt;'2.1 (a)'!B52,0,O51+N52)</f>
        <v>301750.79132642754</v>
      </c>
      <c r="P52" s="14">
        <f>IF('1'!$B$25&lt;'2.1 (a)'!B52,0,P51*(1+'1'!B$6))</f>
        <v>801157.15485033346</v>
      </c>
      <c r="Q52" s="30">
        <f>IF('1'!$B$25&lt;'2.1 (a)'!B52,0,O52/P52)</f>
        <v>0.37664369530944086</v>
      </c>
    </row>
    <row r="53" spans="2:17" x14ac:dyDescent="0.35">
      <c r="B53" s="3">
        <v>49</v>
      </c>
      <c r="C53" s="8">
        <f>IF('1'!$B$25&lt;'2.1 (a)'!B53,0,'2.1 (a)'!$C$5)</f>
        <v>5738.2109760094218</v>
      </c>
      <c r="D53" s="8">
        <f>C53*(1+'1'!$B$13)^(-$B53)</f>
        <v>4060.4249315976613</v>
      </c>
      <c r="E53" s="14">
        <f>IF('1'!$B$25&lt;'2.1 (a)'!B53,0,C$5*(1+'1'!$B$13)^B52)</f>
        <v>8052.2292191976494</v>
      </c>
      <c r="F53" s="8">
        <f>IF('1'!$B$25&lt;'2.1 (a)'!B53,0,F52+E53)</f>
        <v>334737.15766929946</v>
      </c>
      <c r="G53" s="14">
        <f>IF('1'!$B$25&lt;'2.1 (a)'!B53,0,G52*(1+'1'!$B$6))</f>
        <v>805997.47932755423</v>
      </c>
      <c r="H53" s="9">
        <f>IF('1'!$B$25&lt;'2.1 (a)'!B53,0,F53/G53)</f>
        <v>0.41530794606029231</v>
      </c>
      <c r="I53" s="58"/>
      <c r="K53" s="24">
        <v>49</v>
      </c>
      <c r="L53" s="14">
        <f>IF('1'!$B$25&lt;'2.1 (a)'!B53,0,L52*(1+'1'!$B$10))</f>
        <v>5472.5063472556349</v>
      </c>
      <c r="M53" s="14">
        <f>L53*(1+'1'!$B$13)^(-K53)</f>
        <v>3872.4092410726207</v>
      </c>
      <c r="N53" s="14">
        <f>IF('1'!$B$25&lt;'2.1 (a)'!K53,0,L52*(1+'1'!$B$13)^K52)</f>
        <v>7669.1497454420005</v>
      </c>
      <c r="O53" s="14">
        <f>IF('1'!$B$25&lt;'2.1 (a)'!B53,0,O52+N53)</f>
        <v>309419.94107186951</v>
      </c>
      <c r="P53" s="14">
        <f>IF('1'!$B$25&lt;'2.1 (a)'!B53,0,P52*(1+'1'!B$6))</f>
        <v>805997.47932755423</v>
      </c>
      <c r="Q53" s="30">
        <f>IF('1'!$B$25&lt;'2.1 (a)'!B53,0,O53/P53)</f>
        <v>0.3838969091193925</v>
      </c>
    </row>
    <row r="54" spans="2:17" x14ac:dyDescent="0.35">
      <c r="B54" s="3">
        <v>50</v>
      </c>
      <c r="C54" s="8">
        <f>IF('1'!$B$25&lt;'2.1 (a)'!B54,0,'2.1 (a)'!$C$5)</f>
        <v>5738.2109760094218</v>
      </c>
      <c r="D54" s="8">
        <f>C54*(1+'1'!$B$13)^(-$B54)</f>
        <v>4031.8658816029729</v>
      </c>
      <c r="E54" s="14">
        <f>IF('1'!$B$25&lt;'2.1 (a)'!B54,0,C$5*(1+'1'!$B$13)^B53)</f>
        <v>8109.2658428336326</v>
      </c>
      <c r="F54" s="8">
        <f>IF('1'!$B$25&lt;'2.1 (a)'!B54,0,F53+E54)</f>
        <v>342846.42351213307</v>
      </c>
      <c r="G54" s="14">
        <f>IF('1'!$B$25&lt;'2.1 (a)'!B54,0,G53*(1+'1'!$B$6))</f>
        <v>810867.04743182496</v>
      </c>
      <c r="H54" s="9">
        <f>IF('1'!$B$25&lt;'2.1 (a)'!B54,0,F54/G54)</f>
        <v>0.42281459654575304</v>
      </c>
      <c r="I54" s="58"/>
      <c r="K54" s="24">
        <v>50</v>
      </c>
      <c r="L54" s="14">
        <f>IF('1'!$B$25&lt;'2.1 (a)'!B54,0,L53*(1+'1'!$B$10))</f>
        <v>5479.8030223853093</v>
      </c>
      <c r="M54" s="14">
        <f>L54*(1+'1'!$B$13)^(-K54)</f>
        <v>3850.2994986122139</v>
      </c>
      <c r="N54" s="14">
        <f>IF('1'!$B$25&lt;'2.1 (a)'!K54,0,L53*(1+'1'!$B$13)^K53)</f>
        <v>7733.7708533248433</v>
      </c>
      <c r="O54" s="14">
        <f>IF('1'!$B$25&lt;'2.1 (a)'!B54,0,O53+N54)</f>
        <v>317153.71192519437</v>
      </c>
      <c r="P54" s="14">
        <f>IF('1'!$B$25&lt;'2.1 (a)'!B54,0,P53*(1+'1'!B$6))</f>
        <v>810867.04743182496</v>
      </c>
      <c r="Q54" s="30">
        <f>IF('1'!$B$25&lt;'2.1 (a)'!B54,0,O54/P54)</f>
        <v>0.39112911657920052</v>
      </c>
    </row>
    <row r="55" spans="2:17" x14ac:dyDescent="0.35">
      <c r="B55" s="3">
        <v>51</v>
      </c>
      <c r="C55" s="8">
        <f>IF('1'!$B$25&lt;'2.1 (a)'!B55,0,'2.1 (a)'!$C$5)</f>
        <v>5738.2109760094218</v>
      </c>
      <c r="D55" s="8">
        <f>C55*(1+'1'!$B$13)^(-$B55)</f>
        <v>4003.5077020468084</v>
      </c>
      <c r="E55" s="14">
        <f>IF('1'!$B$25&lt;'2.1 (a)'!B55,0,C$5*(1+'1'!$B$13)^B54)</f>
        <v>8166.7064758870374</v>
      </c>
      <c r="F55" s="8">
        <f>IF('1'!$B$25&lt;'2.1 (a)'!B55,0,F54+E55)</f>
        <v>351013.12998802011</v>
      </c>
      <c r="G55" s="14">
        <f>IF('1'!$B$25&lt;'2.1 (a)'!B55,0,G54*(1+'1'!$B$6))</f>
        <v>815766.03584339225</v>
      </c>
      <c r="H55" s="9">
        <f>IF('1'!$B$25&lt;'2.1 (a)'!B55,0,F55/G55)</f>
        <v>0.43028652158228159</v>
      </c>
      <c r="I55" s="58"/>
      <c r="K55" s="24">
        <v>51</v>
      </c>
      <c r="L55" s="14">
        <f>IF('1'!$B$25&lt;'2.1 (a)'!B55,0,L54*(1+'1'!$B$10))</f>
        <v>5487.109426415157</v>
      </c>
      <c r="M55" s="14">
        <f>L55*(1+'1'!$B$13)^(-K55)</f>
        <v>3828.3159929933286</v>
      </c>
      <c r="N55" s="14">
        <f>IF('1'!$B$25&lt;'2.1 (a)'!K55,0,L54*(1+'1'!$B$13)^K54)</f>
        <v>7798.9364658428321</v>
      </c>
      <c r="O55" s="14">
        <f>IF('1'!$B$25&lt;'2.1 (a)'!B55,0,O54+N55)</f>
        <v>324952.64839103719</v>
      </c>
      <c r="P55" s="14">
        <f>IF('1'!$B$25&lt;'2.1 (a)'!B55,0,P54*(1+'1'!B$6))</f>
        <v>815766.03584339225</v>
      </c>
      <c r="Q55" s="30">
        <f>IF('1'!$B$25&lt;'2.1 (a)'!B55,0,O55/P55)</f>
        <v>0.398340497291089</v>
      </c>
    </row>
    <row r="56" spans="2:17" x14ac:dyDescent="0.35">
      <c r="B56" s="3">
        <v>52</v>
      </c>
      <c r="C56" s="8">
        <f>IF('1'!$B$25&lt;'2.1 (a)'!B56,0,'2.1 (a)'!$C$5)</f>
        <v>5738.2109760094218</v>
      </c>
      <c r="D56" s="8">
        <f>C56*(1+'1'!$B$13)^(-$B56)</f>
        <v>3975.348980104402</v>
      </c>
      <c r="E56" s="14">
        <f>IF('1'!$B$25&lt;'2.1 (a)'!B56,0,C$5*(1+'1'!$B$13)^B55)</f>
        <v>8224.5539800912375</v>
      </c>
      <c r="F56" s="8">
        <f>IF('1'!$B$25&lt;'2.1 (a)'!B56,0,F55+E56)</f>
        <v>359237.68396811135</v>
      </c>
      <c r="G56" s="14">
        <f>IF('1'!$B$25&lt;'2.1 (a)'!B56,0,G55*(1+'1'!$B$6))</f>
        <v>820694.62230994611</v>
      </c>
      <c r="H56" s="9">
        <f>IF('1'!$B$25&lt;'2.1 (a)'!B56,0,F56/G56)</f>
        <v>0.43772394043108587</v>
      </c>
      <c r="I56" s="58"/>
      <c r="K56" s="24">
        <v>52</v>
      </c>
      <c r="L56" s="14">
        <f>IF('1'!$B$25&lt;'2.1 (a)'!B56,0,L55*(1+'1'!$B$10))</f>
        <v>5494.4255723170445</v>
      </c>
      <c r="M56" s="14">
        <f>L56*(1+'1'!$B$13)^(-K56)</f>
        <v>3806.4580034594819</v>
      </c>
      <c r="N56" s="14">
        <f>IF('1'!$B$25&lt;'2.1 (a)'!K56,0,L55*(1+'1'!$B$13)^K55)</f>
        <v>7864.6511710525201</v>
      </c>
      <c r="O56" s="14">
        <f>IF('1'!$B$25&lt;'2.1 (a)'!B56,0,O55+N56)</f>
        <v>332817.29956208973</v>
      </c>
      <c r="P56" s="14">
        <f>IF('1'!$B$25&lt;'2.1 (a)'!B56,0,P55*(1+'1'!B$6))</f>
        <v>820694.62230994611</v>
      </c>
      <c r="Q56" s="30">
        <f>IF('1'!$B$25&lt;'2.1 (a)'!B56,0,O56/P56)</f>
        <v>0.40553122990538726</v>
      </c>
    </row>
    <row r="57" spans="2:17" x14ac:dyDescent="0.35">
      <c r="B57" s="3">
        <v>53</v>
      </c>
      <c r="C57" s="8">
        <f>IF('1'!$B$25&lt;'2.1 (a)'!B57,0,'2.1 (a)'!$C$5)</f>
        <v>5738.2109760094218</v>
      </c>
      <c r="D57" s="8">
        <f>C57*(1+'1'!$B$13)^(-$B57)</f>
        <v>3947.3883128881112</v>
      </c>
      <c r="E57" s="14">
        <f>IF('1'!$B$25&lt;'2.1 (a)'!B57,0,C$5*(1+'1'!$B$13)^B56)</f>
        <v>8282.811237450218</v>
      </c>
      <c r="F57" s="8">
        <f>IF('1'!$B$25&lt;'2.1 (a)'!B57,0,F56+E57)</f>
        <v>367520.49520556157</v>
      </c>
      <c r="G57" s="14">
        <f>IF('1'!$B$25&lt;'2.1 (a)'!B57,0,G56*(1+'1'!$B$6))</f>
        <v>825652.98565306875</v>
      </c>
      <c r="H57" s="9">
        <f>IF('1'!$B$25&lt;'2.1 (a)'!B57,0,F57/G57)</f>
        <v>0.44512707104772714</v>
      </c>
      <c r="I57" s="58"/>
      <c r="K57" s="24">
        <v>53</v>
      </c>
      <c r="L57" s="14">
        <f>IF('1'!$B$25&lt;'2.1 (a)'!B57,0,L56*(1+'1'!$B$10))</f>
        <v>5501.751473080134</v>
      </c>
      <c r="M57" s="14">
        <f>L57*(1+'1'!$B$13)^(-K57)</f>
        <v>3784.7248133693947</v>
      </c>
      <c r="N57" s="14">
        <f>IF('1'!$B$25&lt;'2.1 (a)'!K57,0,L56*(1+'1'!$B$13)^K56)</f>
        <v>7930.9195956699414</v>
      </c>
      <c r="O57" s="14">
        <f>IF('1'!$B$25&lt;'2.1 (a)'!B57,0,O56+N57)</f>
        <v>340748.21915775968</v>
      </c>
      <c r="P57" s="14">
        <f>IF('1'!$B$25&lt;'2.1 (a)'!B57,0,P56*(1+'1'!B$6))</f>
        <v>825652.98565306875</v>
      </c>
      <c r="Q57" s="30">
        <f>IF('1'!$B$25&lt;'2.1 (a)'!B57,0,O57/P57)</f>
        <v>0.41270149212654667</v>
      </c>
    </row>
    <row r="58" spans="2:17" x14ac:dyDescent="0.35">
      <c r="B58" s="3">
        <v>54</v>
      </c>
      <c r="C58" s="8">
        <f>IF('1'!$B$25&lt;'2.1 (a)'!B58,0,'2.1 (a)'!$C$5)</f>
        <v>5738.2109760094218</v>
      </c>
      <c r="D58" s="8">
        <f>C58*(1+'1'!$B$13)^(-$B58)</f>
        <v>3919.6243073775195</v>
      </c>
      <c r="E58" s="14">
        <f>IF('1'!$B$25&lt;'2.1 (a)'!B58,0,C$5*(1+'1'!$B$13)^B57)</f>
        <v>8341.4811503821566</v>
      </c>
      <c r="F58" s="8">
        <f>IF('1'!$B$25&lt;'2.1 (a)'!B58,0,F57+E58)</f>
        <v>375861.97635594371</v>
      </c>
      <c r="G58" s="14">
        <f>IF('1'!$B$25&lt;'2.1 (a)'!B58,0,G57*(1+'1'!$B$6))</f>
        <v>830641.30577472271</v>
      </c>
      <c r="H58" s="9">
        <f>IF('1'!$B$25&lt;'2.1 (a)'!B58,0,F58/G58)</f>
        <v>0.45249613008997269</v>
      </c>
      <c r="I58" s="58"/>
      <c r="K58" s="24">
        <v>54</v>
      </c>
      <c r="L58" s="14">
        <f>IF('1'!$B$25&lt;'2.1 (a)'!B58,0,L57*(1+'1'!$B$10))</f>
        <v>5509.0871417109083</v>
      </c>
      <c r="M58" s="14">
        <f>L58*(1+'1'!$B$13)^(-K58)</f>
        <v>3763.1157101734912</v>
      </c>
      <c r="N58" s="14">
        <f>IF('1'!$B$25&lt;'2.1 (a)'!K58,0,L57*(1+'1'!$B$13)^K57)</f>
        <v>7997.746405396344</v>
      </c>
      <c r="O58" s="14">
        <f>IF('1'!$B$25&lt;'2.1 (a)'!B58,0,O57+N58)</f>
        <v>348745.965563156</v>
      </c>
      <c r="P58" s="14">
        <f>IF('1'!$B$25&lt;'2.1 (a)'!B58,0,P57*(1+'1'!B$6))</f>
        <v>830641.30577472271</v>
      </c>
      <c r="Q58" s="30">
        <f>IF('1'!$B$25&lt;'2.1 (a)'!B58,0,O58/P58)</f>
        <v>0.41985146071912177</v>
      </c>
    </row>
    <row r="59" spans="2:17" x14ac:dyDescent="0.35">
      <c r="B59" s="3">
        <v>55</v>
      </c>
      <c r="C59" s="8">
        <f>IF('1'!$B$25&lt;'2.1 (a)'!B59,0,'2.1 (a)'!$C$5)</f>
        <v>5738.2109760094218</v>
      </c>
      <c r="D59" s="8">
        <f>C59*(1+'1'!$B$13)^(-$B59)</f>
        <v>3892.0555803500411</v>
      </c>
      <c r="E59" s="14">
        <f>IF('1'!$B$25&lt;'2.1 (a)'!B59,0,C$5*(1+'1'!$B$13)^B58)</f>
        <v>8400.5666418640321</v>
      </c>
      <c r="F59" s="8">
        <f>IF('1'!$B$25&lt;'2.1 (a)'!B59,0,F58+E59)</f>
        <v>384262.54299780773</v>
      </c>
      <c r="G59" s="14">
        <f>IF('1'!$B$25&lt;'2.1 (a)'!B59,0,G58*(1+'1'!$B$6))</f>
        <v>835659.76366377843</v>
      </c>
      <c r="H59" s="9">
        <f>IF('1'!$B$25&lt;'2.1 (a)'!B59,0,F59/G59)</f>
        <v>0.45983133292560074</v>
      </c>
      <c r="I59" s="58"/>
      <c r="K59" s="24">
        <v>55</v>
      </c>
      <c r="L59" s="14">
        <f>IF('1'!$B$25&lt;'2.1 (a)'!B59,0,L58*(1+'1'!$B$10))</f>
        <v>5516.4325912331897</v>
      </c>
      <c r="M59" s="14">
        <f>L59*(1+'1'!$B$13)^(-K59)</f>
        <v>3741.6299853905407</v>
      </c>
      <c r="N59" s="14">
        <f>IF('1'!$B$25&lt;'2.1 (a)'!K59,0,L58*(1+'1'!$B$13)^K58)</f>
        <v>8065.1363052467059</v>
      </c>
      <c r="O59" s="14">
        <f>IF('1'!$B$25&lt;'2.1 (a)'!B59,0,O58+N59)</f>
        <v>356811.10186840268</v>
      </c>
      <c r="P59" s="14">
        <f>IF('1'!$B$25&lt;'2.1 (a)'!B59,0,P58*(1+'1'!B$6))</f>
        <v>835659.76366377843</v>
      </c>
      <c r="Q59" s="30">
        <f>IF('1'!$B$25&lt;'2.1 (a)'!B59,0,O59/P59)</f>
        <v>0.42698131151371671</v>
      </c>
    </row>
    <row r="60" spans="2:17" x14ac:dyDescent="0.35">
      <c r="B60" s="3">
        <v>56</v>
      </c>
      <c r="C60" s="8">
        <f>IF('1'!$B$25&lt;'2.1 (a)'!B60,0,'2.1 (a)'!$C$5)</f>
        <v>5738.2109760094218</v>
      </c>
      <c r="D60" s="8">
        <f>C60*(1+'1'!$B$13)^(-$B60)</f>
        <v>3864.6807583119971</v>
      </c>
      <c r="E60" s="14">
        <f>IF('1'!$B$25&lt;'2.1 (a)'!B60,0,C$5*(1+'1'!$B$13)^B59)</f>
        <v>8460.0706555772322</v>
      </c>
      <c r="F60" s="8">
        <f>IF('1'!$B$25&lt;'2.1 (a)'!B60,0,F59+E60)</f>
        <v>392722.61365338496</v>
      </c>
      <c r="G60" s="14">
        <f>IF('1'!$B$25&lt;'2.1 (a)'!B60,0,G59*(1+'1'!$B$6))</f>
        <v>840708.54140258045</v>
      </c>
      <c r="H60" s="9">
        <f>IF('1'!$B$25&lt;'2.1 (a)'!B60,0,F60/G60)</f>
        <v>0.46713289364015914</v>
      </c>
      <c r="I60" s="58"/>
      <c r="K60" s="24">
        <v>56</v>
      </c>
      <c r="L60" s="14">
        <f>IF('1'!$B$25&lt;'2.1 (a)'!B60,0,L59*(1+'1'!$B$10))</f>
        <v>5523.787834688168</v>
      </c>
      <c r="M60" s="14">
        <f>L60*(1+'1'!$B$13)^(-K60)</f>
        <v>3720.2669345844215</v>
      </c>
      <c r="N60" s="14">
        <f>IF('1'!$B$25&lt;'2.1 (a)'!K60,0,L59*(1+'1'!$B$13)^K59)</f>
        <v>8133.0940398809689</v>
      </c>
      <c r="O60" s="14">
        <f>IF('1'!$B$25&lt;'2.1 (a)'!B60,0,O59+N60)</f>
        <v>364944.19590828364</v>
      </c>
      <c r="P60" s="14">
        <f>IF('1'!$B$25&lt;'2.1 (a)'!B60,0,P59*(1+'1'!B$6))</f>
        <v>840708.54140258045</v>
      </c>
      <c r="Q60" s="30">
        <f>IF('1'!$B$25&lt;'2.1 (a)'!B60,0,O60/P60)</f>
        <v>0.43409121941289641</v>
      </c>
    </row>
    <row r="61" spans="2:17" x14ac:dyDescent="0.35">
      <c r="B61" s="3">
        <v>57</v>
      </c>
      <c r="C61" s="8">
        <f>IF('1'!$B$25&lt;'2.1 (a)'!B61,0,'2.1 (a)'!$C$5)</f>
        <v>5738.2109760094218</v>
      </c>
      <c r="D61" s="8">
        <f>C61*(1+'1'!$B$13)^(-$B61)</f>
        <v>3837.4984774301993</v>
      </c>
      <c r="E61" s="14">
        <f>IF('1'!$B$25&lt;'2.1 (a)'!B61,0,C$5*(1+'1'!$B$13)^B60)</f>
        <v>8519.9961560542397</v>
      </c>
      <c r="F61" s="8">
        <f>IF('1'!$B$25&lt;'2.1 (a)'!B61,0,F60+E61)</f>
        <v>401242.60980943922</v>
      </c>
      <c r="G61" s="14">
        <f>IF('1'!$B$25&lt;'2.1 (a)'!B61,0,G60*(1+'1'!$B$6))</f>
        <v>845787.82217355445</v>
      </c>
      <c r="H61" s="9">
        <f>IF('1'!$B$25&lt;'2.1 (a)'!B61,0,F61/G61)</f>
        <v>0.47440102504467702</v>
      </c>
      <c r="I61" s="58"/>
      <c r="K61" s="24">
        <v>57</v>
      </c>
      <c r="L61" s="14">
        <f>IF('1'!$B$25&lt;'2.1 (a)'!B61,0,L60*(1+'1'!$B$10))</f>
        <v>5531.1528851344192</v>
      </c>
      <c r="M61" s="14">
        <f>L61*(1+'1'!$B$13)^(-K61)</f>
        <v>3699.0258573410347</v>
      </c>
      <c r="N61" s="14">
        <f>IF('1'!$B$25&lt;'2.1 (a)'!K61,0,L60*(1+'1'!$B$13)^K60)</f>
        <v>8201.6243939381238</v>
      </c>
      <c r="O61" s="14">
        <f>IF('1'!$B$25&lt;'2.1 (a)'!B61,0,O60+N61)</f>
        <v>373145.82030222175</v>
      </c>
      <c r="P61" s="14">
        <f>IF('1'!$B$25&lt;'2.1 (a)'!B61,0,P60*(1+'1'!B$6))</f>
        <v>845787.82217355445</v>
      </c>
      <c r="Q61" s="30">
        <f>IF('1'!$B$25&lt;'2.1 (a)'!B61,0,O61/P61)</f>
        <v>0.44118135839706235</v>
      </c>
    </row>
    <row r="62" spans="2:17" x14ac:dyDescent="0.35">
      <c r="B62" s="3">
        <v>58</v>
      </c>
      <c r="C62" s="8">
        <f>IF('1'!$B$25&lt;'2.1 (a)'!B62,0,'2.1 (a)'!$C$5)</f>
        <v>5738.2109760094218</v>
      </c>
      <c r="D62" s="8">
        <f>C62*(1+'1'!$B$13)^(-$B62)</f>
        <v>3810.5073834639961</v>
      </c>
      <c r="E62" s="14">
        <f>IF('1'!$B$25&lt;'2.1 (a)'!B62,0,C$5*(1+'1'!$B$13)^B61)</f>
        <v>8580.3461288262934</v>
      </c>
      <c r="F62" s="8">
        <f>IF('1'!$B$25&lt;'2.1 (a)'!B62,0,F61+E62)</f>
        <v>409822.95593826554</v>
      </c>
      <c r="G62" s="14">
        <f>IF('1'!$B$25&lt;'2.1 (a)'!B62,0,G61*(1+'1'!$B$6))</f>
        <v>850897.79026585305</v>
      </c>
      <c r="H62" s="9">
        <f>IF('1'!$B$25&lt;'2.1 (a)'!B62,0,F62/G62)</f>
        <v>0.48163593868333016</v>
      </c>
      <c r="I62" s="58"/>
      <c r="K62" s="24">
        <v>58</v>
      </c>
      <c r="L62" s="14">
        <f>IF('1'!$B$25&lt;'2.1 (a)'!B62,0,L61*(1+'1'!$B$10))</f>
        <v>5538.5277556479323</v>
      </c>
      <c r="M62" s="14">
        <f>L62*(1+'1'!$B$13)^(-K62)</f>
        <v>3677.9060572453359</v>
      </c>
      <c r="N62" s="14">
        <f>IF('1'!$B$25&lt;'2.1 (a)'!K62,0,L61*(1+'1'!$B$13)^K61)</f>
        <v>8270.7321923730487</v>
      </c>
      <c r="O62" s="14">
        <f>IF('1'!$B$25&lt;'2.1 (a)'!B62,0,O61+N62)</f>
        <v>381416.55249459483</v>
      </c>
      <c r="P62" s="14">
        <f>IF('1'!$B$25&lt;'2.1 (a)'!B62,0,P61*(1+'1'!B$6))</f>
        <v>850897.79026585305</v>
      </c>
      <c r="Q62" s="30">
        <f>IF('1'!$B$25&lt;'2.1 (a)'!B62,0,O62/P62)</f>
        <v>0.44825190153029509</v>
      </c>
    </row>
    <row r="63" spans="2:17" x14ac:dyDescent="0.35">
      <c r="B63" s="3">
        <v>59</v>
      </c>
      <c r="C63" s="8">
        <f>IF('1'!$B$25&lt;'2.1 (a)'!B63,0,'2.1 (a)'!$C$5)</f>
        <v>5738.2109760094218</v>
      </c>
      <c r="D63" s="8">
        <f>C63*(1+'1'!$B$13)^(-$B63)</f>
        <v>3783.7061316978038</v>
      </c>
      <c r="E63" s="14">
        <f>IF('1'!$B$25&lt;'2.1 (a)'!B63,0,C$5*(1+'1'!$B$13)^B62)</f>
        <v>8641.1235805721444</v>
      </c>
      <c r="F63" s="8">
        <f>IF('1'!$B$25&lt;'2.1 (a)'!B63,0,F62+E63)</f>
        <v>418464.07951883768</v>
      </c>
      <c r="G63" s="14">
        <f>IF('1'!$B$25&lt;'2.1 (a)'!B63,0,G62*(1+'1'!$B$6))</f>
        <v>856038.63108204259</v>
      </c>
      <c r="H63" s="9">
        <f>IF('1'!$B$25&lt;'2.1 (a)'!B63,0,F63/G63)</f>
        <v>0.48883784484106085</v>
      </c>
      <c r="I63" s="58"/>
      <c r="K63" s="24">
        <v>59</v>
      </c>
      <c r="L63" s="14">
        <f>IF('1'!$B$25&lt;'2.1 (a)'!B63,0,L62*(1+'1'!$B$10))</f>
        <v>5545.9124593221295</v>
      </c>
      <c r="M63" s="14">
        <f>L63*(1+'1'!$B$13)^(-K63)</f>
        <v>3656.9068418584989</v>
      </c>
      <c r="N63" s="14">
        <f>IF('1'!$B$25&lt;'2.1 (a)'!K63,0,L62*(1+'1'!$B$13)^K62)</f>
        <v>8340.4223007962264</v>
      </c>
      <c r="O63" s="14">
        <f>IF('1'!$B$25&lt;'2.1 (a)'!B63,0,O62+N63)</f>
        <v>389756.97479539103</v>
      </c>
      <c r="P63" s="14">
        <f>IF('1'!$B$25&lt;'2.1 (a)'!B63,0,P62*(1+'1'!B$6))</f>
        <v>856038.63108204259</v>
      </c>
      <c r="Q63" s="30">
        <f>IF('1'!$B$25&lt;'2.1 (a)'!B63,0,O63/P63)</f>
        <v>0.45530302096616104</v>
      </c>
    </row>
    <row r="64" spans="2:17" x14ac:dyDescent="0.35">
      <c r="B64" s="3">
        <v>60</v>
      </c>
      <c r="C64" s="8">
        <f>IF('1'!$B$25&lt;'2.1 (a)'!B64,0,'2.1 (a)'!$C$5)</f>
        <v>5738.2109760094218</v>
      </c>
      <c r="D64" s="8">
        <f>C64*(1+'1'!$B$13)^(-$B64)</f>
        <v>3757.0933868741108</v>
      </c>
      <c r="E64" s="14">
        <f>IF('1'!$B$25&lt;'2.1 (a)'!B64,0,C$5*(1+'1'!$B$13)^B63)</f>
        <v>8702.3315392678633</v>
      </c>
      <c r="F64" s="8">
        <f>IF('1'!$B$25&lt;'2.1 (a)'!B64,0,F63+E64)</f>
        <v>427166.41105810553</v>
      </c>
      <c r="G64" s="14">
        <f>IF('1'!$B$25&lt;'2.1 (a)'!B64,0,G63*(1+'1'!$B$6))</f>
        <v>861210.53114482993</v>
      </c>
      <c r="H64" s="9">
        <f>IF('1'!$B$25&lt;'2.1 (a)'!B64,0,F64/G64)</f>
        <v>0.49600695255115135</v>
      </c>
      <c r="I64" s="58"/>
      <c r="K64" s="24">
        <v>60</v>
      </c>
      <c r="L64" s="14">
        <f>IF('1'!$B$25&lt;'2.1 (a)'!B64,0,L63*(1+'1'!$B$10))</f>
        <v>5553.3070092678927</v>
      </c>
      <c r="M64" s="14">
        <f>L64*(1+'1'!$B$13)^(-K64)</f>
        <v>3636.0275226952181</v>
      </c>
      <c r="N64" s="14">
        <f>IF('1'!$B$25&lt;'2.1 (a)'!K64,0,L63*(1+'1'!$B$13)^K63)</f>
        <v>8410.6996258163235</v>
      </c>
      <c r="O64" s="14">
        <f>IF('1'!$B$25&lt;'2.1 (a)'!B64,0,O63+N64)</f>
        <v>398167.67442120734</v>
      </c>
      <c r="P64" s="14">
        <f>IF('1'!$B$25&lt;'2.1 (a)'!B64,0,P63*(1+'1'!B$6))</f>
        <v>861210.53114482993</v>
      </c>
      <c r="Q64" s="30">
        <f>IF('1'!$B$25&lt;'2.1 (a)'!B64,0,O64/P64)</f>
        <v>0.46233488795348626</v>
      </c>
    </row>
    <row r="65" spans="2:17" x14ac:dyDescent="0.35">
      <c r="B65" s="3">
        <v>61</v>
      </c>
      <c r="C65" s="8">
        <f>IF('1'!$B$25&lt;'2.1 (a)'!B65,0,'2.1 (a)'!$C$5)</f>
        <v>5738.2109760094218</v>
      </c>
      <c r="D65" s="8">
        <f>C65*(1+'1'!$B$13)^(-$B65)</f>
        <v>3730.6678231269625</v>
      </c>
      <c r="E65" s="14">
        <f>IF('1'!$B$25&lt;'2.1 (a)'!B65,0,C$5*(1+'1'!$B$13)^B64)</f>
        <v>8763.9730543376791</v>
      </c>
      <c r="F65" s="8">
        <f>IF('1'!$B$25&lt;'2.1 (a)'!B65,0,F64+E65)</f>
        <v>435930.38411244319</v>
      </c>
      <c r="G65" s="14">
        <f>IF('1'!$B$25&lt;'2.1 (a)'!B65,0,G64*(1+'1'!$B$6))</f>
        <v>866413.67810382997</v>
      </c>
      <c r="H65" s="9">
        <f>IF('1'!$B$25&lt;'2.1 (a)'!B65,0,F65/G65)</f>
        <v>0.50314346960275236</v>
      </c>
      <c r="I65" s="58"/>
      <c r="K65" s="24">
        <v>61</v>
      </c>
      <c r="L65" s="14">
        <f>IF('1'!$B$25&lt;'2.1 (a)'!B65,0,L64*(1+'1'!$B$10))</f>
        <v>5560.7114186135832</v>
      </c>
      <c r="M65" s="14">
        <f>L65*(1+'1'!$B$13)^(-K65)</f>
        <v>3615.2674152011377</v>
      </c>
      <c r="N65" s="14">
        <f>IF('1'!$B$25&lt;'2.1 (a)'!K65,0,L64*(1+'1'!$B$13)^K64)</f>
        <v>8481.5691153856351</v>
      </c>
      <c r="O65" s="14">
        <f>IF('1'!$B$25&lt;'2.1 (a)'!B65,0,O64+N65)</f>
        <v>406649.24353659299</v>
      </c>
      <c r="P65" s="14">
        <f>IF('1'!$B$25&lt;'2.1 (a)'!B65,0,P64*(1+'1'!B$6))</f>
        <v>866413.67810382997</v>
      </c>
      <c r="Q65" s="30">
        <f>IF('1'!$B$25&lt;'2.1 (a)'!B65,0,O65/P65)</f>
        <v>0.46934767284209544</v>
      </c>
    </row>
    <row r="66" spans="2:17" x14ac:dyDescent="0.35">
      <c r="B66" s="3">
        <v>62</v>
      </c>
      <c r="C66" s="8">
        <f>IF('1'!$B$25&lt;'2.1 (a)'!B66,0,'2.1 (a)'!$C$5)</f>
        <v>5738.2109760094218</v>
      </c>
      <c r="D66" s="8">
        <f>C66*(1+'1'!$B$13)^(-$B66)</f>
        <v>3704.4281239158913</v>
      </c>
      <c r="E66" s="14">
        <f>IF('1'!$B$25&lt;'2.1 (a)'!B66,0,C$5*(1+'1'!$B$13)^B65)</f>
        <v>8826.0511968059018</v>
      </c>
      <c r="F66" s="8">
        <f>IF('1'!$B$25&lt;'2.1 (a)'!B66,0,F65+E66)</f>
        <v>444756.43530924909</v>
      </c>
      <c r="G66" s="14">
        <f>IF('1'!$B$25&lt;'2.1 (a)'!B66,0,G65*(1+'1'!$B$6))</f>
        <v>871648.260742374</v>
      </c>
      <c r="H66" s="9">
        <f>IF('1'!$B$25&lt;'2.1 (a)'!B66,0,F66/G66)</f>
        <v>0.51024760254836576</v>
      </c>
      <c r="I66" s="58"/>
      <c r="K66" s="24">
        <v>62</v>
      </c>
      <c r="L66" s="14">
        <f>IF('1'!$B$25&lt;'2.1 (a)'!B66,0,L65*(1+'1'!$B$10))</f>
        <v>5568.1257005050684</v>
      </c>
      <c r="M66" s="14">
        <f>L66*(1+'1'!$B$13)^(-K66)</f>
        <v>3594.6258387303992</v>
      </c>
      <c r="N66" s="14">
        <f>IF('1'!$B$25&lt;'2.1 (a)'!K66,0,L65*(1+'1'!$B$13)^K65)</f>
        <v>8553.0357591484408</v>
      </c>
      <c r="O66" s="14">
        <f>IF('1'!$B$25&lt;'2.1 (a)'!B66,0,O65+N66)</f>
        <v>415202.27929574141</v>
      </c>
      <c r="P66" s="14">
        <f>IF('1'!$B$25&lt;'2.1 (a)'!B66,0,P65*(1+'1'!B$6))</f>
        <v>871648.260742374</v>
      </c>
      <c r="Q66" s="30">
        <f>IF('1'!$B$25&lt;'2.1 (a)'!B66,0,O66/P66)</f>
        <v>0.4763415450885175</v>
      </c>
    </row>
    <row r="67" spans="2:17" x14ac:dyDescent="0.35">
      <c r="B67" s="3">
        <v>63</v>
      </c>
      <c r="C67" s="8">
        <f>IF('1'!$B$25&lt;'2.1 (a)'!B67,0,'2.1 (a)'!$C$5)</f>
        <v>5738.2109760094218</v>
      </c>
      <c r="D67" s="8">
        <f>C67*(1+'1'!$B$13)^(-$B67)</f>
        <v>3678.3729819603391</v>
      </c>
      <c r="E67" s="14">
        <f>IF('1'!$B$25&lt;'2.1 (a)'!B67,0,C$5*(1+'1'!$B$13)^B66)</f>
        <v>8888.5690594499447</v>
      </c>
      <c r="F67" s="8">
        <f>IF('1'!$B$25&lt;'2.1 (a)'!B67,0,F66+E67)</f>
        <v>453645.00436869904</v>
      </c>
      <c r="G67" s="14">
        <f>IF('1'!$B$25&lt;'2.1 (a)'!B67,0,G66*(1+'1'!$B$6))</f>
        <v>876914.46898435918</v>
      </c>
      <c r="H67" s="9">
        <f>IF('1'!$B$25&lt;'2.1 (a)'!B67,0,F67/G67)</f>
        <v>0.51731955671128327</v>
      </c>
      <c r="I67" s="58"/>
      <c r="K67" s="24">
        <v>63</v>
      </c>
      <c r="L67" s="14">
        <f>IF('1'!$B$25&lt;'2.1 (a)'!B67,0,L66*(1+'1'!$B$10))</f>
        <v>5575.5498681057425</v>
      </c>
      <c r="M67" s="14">
        <f>L67*(1+'1'!$B$13)^(-K67)</f>
        <v>3574.1021165233333</v>
      </c>
      <c r="N67" s="14">
        <f>IF('1'!$B$25&lt;'2.1 (a)'!K67,0,L66*(1+'1'!$B$13)^K66)</f>
        <v>8625.1045887923337</v>
      </c>
      <c r="O67" s="14">
        <f>IF('1'!$B$25&lt;'2.1 (a)'!B67,0,O66+N67)</f>
        <v>423827.38388453372</v>
      </c>
      <c r="P67" s="14">
        <f>IF('1'!$B$25&lt;'2.1 (a)'!B67,0,P66*(1+'1'!B$6))</f>
        <v>876914.46898435918</v>
      </c>
      <c r="Q67" s="30">
        <f>IF('1'!$B$25&lt;'2.1 (a)'!B67,0,O67/P67)</f>
        <v>0.48331667326165784</v>
      </c>
    </row>
    <row r="68" spans="2:17" x14ac:dyDescent="0.35">
      <c r="B68" s="3">
        <v>64</v>
      </c>
      <c r="C68" s="8">
        <f>IF('1'!$B$25&lt;'2.1 (a)'!B68,0,'2.1 (a)'!$C$5)</f>
        <v>5738.2109760094218</v>
      </c>
      <c r="D68" s="8">
        <f>C68*(1+'1'!$B$13)^(-$B68)</f>
        <v>3652.5010991745194</v>
      </c>
      <c r="E68" s="14">
        <f>IF('1'!$B$25&lt;'2.1 (a)'!B68,0,C$5*(1+'1'!$B$13)^B67)</f>
        <v>8951.5297569543818</v>
      </c>
      <c r="F68" s="8">
        <f>IF('1'!$B$25&lt;'2.1 (a)'!B68,0,F67+E68)</f>
        <v>462596.53412565344</v>
      </c>
      <c r="G68" s="14">
        <f>IF('1'!$B$25&lt;'2.1 (a)'!B68,0,G67*(1+'1'!$B$6))</f>
        <v>882212.49390113971</v>
      </c>
      <c r="H68" s="9">
        <f>IF('1'!$B$25&lt;'2.1 (a)'!B68,0,F68/G68)</f>
        <v>0.52435953619297959</v>
      </c>
      <c r="I68" s="58"/>
      <c r="K68" s="24">
        <v>64</v>
      </c>
      <c r="L68" s="14">
        <f>IF('1'!$B$25&lt;'2.1 (a)'!B68,0,L67*(1+'1'!$B$10))</f>
        <v>5582.9839345965502</v>
      </c>
      <c r="M68" s="14">
        <f>L68*(1+'1'!$B$13)^(-K68)</f>
        <v>3553.6955756842672</v>
      </c>
      <c r="N68" s="14">
        <f>IF('1'!$B$25&lt;'2.1 (a)'!K68,0,L67*(1+'1'!$B$13)^K67)</f>
        <v>8697.7806784024542</v>
      </c>
      <c r="O68" s="14">
        <f>IF('1'!$B$25&lt;'2.1 (a)'!B68,0,O67+N68)</f>
        <v>432525.16456293617</v>
      </c>
      <c r="P68" s="14">
        <f>IF('1'!$B$25&lt;'2.1 (a)'!B68,0,P67*(1+'1'!B$6))</f>
        <v>882212.49390113971</v>
      </c>
      <c r="Q68" s="30">
        <f>IF('1'!$B$25&lt;'2.1 (a)'!B68,0,O68/P68)</f>
        <v>0.49027322504843684</v>
      </c>
    </row>
    <row r="69" spans="2:17" x14ac:dyDescent="0.35">
      <c r="B69" s="3">
        <v>65</v>
      </c>
      <c r="C69" s="8">
        <f>IF('1'!$B$25&lt;'2.1 (a)'!B69,0,'2.1 (a)'!$C$5)</f>
        <v>5738.2109760094218</v>
      </c>
      <c r="D69" s="8">
        <f>C69*(1+'1'!$B$13)^(-$B69)</f>
        <v>3626.8111866027498</v>
      </c>
      <c r="E69" s="14">
        <f>IF('1'!$B$25&lt;'2.1 (a)'!B69,0,C$5*(1+'1'!$B$13)^B68)</f>
        <v>9014.9364260661441</v>
      </c>
      <c r="F69" s="8">
        <f>IF('1'!$B$25&lt;'2.1 (a)'!B69,0,F68+E69)</f>
        <v>471611.4705517196</v>
      </c>
      <c r="G69" s="14">
        <f>IF('1'!$B$25&lt;'2.1 (a)'!B69,0,G68*(1+'1'!$B$6))</f>
        <v>887542.52771845914</v>
      </c>
      <c r="H69" s="9">
        <f>IF('1'!$B$25&lt;'2.1 (a)'!B69,0,F69/G69)</f>
        <v>0.53136774388046148</v>
      </c>
      <c r="I69" s="58"/>
      <c r="K69" s="24">
        <v>65</v>
      </c>
      <c r="L69" s="14">
        <f>IF('1'!$B$25&lt;'2.1 (a)'!B69,0,L68*(1+'1'!$B$10))</f>
        <v>5590.4279131760122</v>
      </c>
      <c r="M69" s="14">
        <f>L69*(1+'1'!$B$13)^(-K69)</f>
        <v>3533.4055471594666</v>
      </c>
      <c r="N69" s="14">
        <f>IF('1'!$B$25&lt;'2.1 (a)'!K69,0,L68*(1+'1'!$B$13)^K68)</f>
        <v>8771.0691448187499</v>
      </c>
      <c r="O69" s="14">
        <f>IF('1'!$B$25&lt;'2.1 (a)'!B69,0,O68+N69)</f>
        <v>441296.23370775493</v>
      </c>
      <c r="P69" s="14">
        <f>IF('1'!$B$25&lt;'2.1 (a)'!B69,0,P68*(1+'1'!B$6))</f>
        <v>887542.52771845914</v>
      </c>
      <c r="Q69" s="30">
        <f>IF('1'!$B$25&lt;'2.1 (a)'!B69,0,O69/P69)</f>
        <v>0.49721136725939541</v>
      </c>
    </row>
    <row r="70" spans="2:17" x14ac:dyDescent="0.35">
      <c r="B70" s="3">
        <v>66</v>
      </c>
      <c r="C70" s="8">
        <f>IF('1'!$B$25&lt;'2.1 (a)'!B70,0,'2.1 (a)'!$C$5)</f>
        <v>5738.2109760094218</v>
      </c>
      <c r="D70" s="8">
        <f>C70*(1+'1'!$B$13)^(-$B70)</f>
        <v>3601.3019643552334</v>
      </c>
      <c r="E70" s="14">
        <f>IF('1'!$B$25&lt;'2.1 (a)'!B70,0,C$5*(1+'1'!$B$13)^B69)</f>
        <v>9078.792225750778</v>
      </c>
      <c r="F70" s="8">
        <f>IF('1'!$B$25&lt;'2.1 (a)'!B70,0,F69+E70)</f>
        <v>480690.2627774704</v>
      </c>
      <c r="G70" s="14">
        <f>IF('1'!$B$25&lt;'2.1 (a)'!B70,0,G69*(1+'1'!$B$6))</f>
        <v>892904.76382342493</v>
      </c>
      <c r="H70" s="9">
        <f>IF('1'!$B$25&lt;'2.1 (a)'!B70,0,F70/G70)</f>
        <v>0.538344381453573</v>
      </c>
      <c r="I70" s="58"/>
      <c r="K70" s="24">
        <v>66</v>
      </c>
      <c r="L70" s="14">
        <f>IF('1'!$B$25&lt;'2.1 (a)'!B70,0,L69*(1+'1'!$B$10))</f>
        <v>5597.8818170602472</v>
      </c>
      <c r="M70" s="14">
        <f>L70*(1+'1'!$B$13)^(-K70)</f>
        <v>3513.2313657151963</v>
      </c>
      <c r="N70" s="14">
        <f>IF('1'!$B$25&lt;'2.1 (a)'!K70,0,L69*(1+'1'!$B$13)^K69)</f>
        <v>8844.9751479962306</v>
      </c>
      <c r="O70" s="14">
        <f>IF('1'!$B$25&lt;'2.1 (a)'!B70,0,O69+N70)</f>
        <v>450141.20885575115</v>
      </c>
      <c r="P70" s="14">
        <f>IF('1'!$B$25&lt;'2.1 (a)'!B70,0,P69*(1+'1'!B$6))</f>
        <v>892904.76382342493</v>
      </c>
      <c r="Q70" s="30">
        <f>IF('1'!$B$25&lt;'2.1 (a)'!B70,0,O70/P70)</f>
        <v>0.50413126583426782</v>
      </c>
    </row>
    <row r="71" spans="2:17" x14ac:dyDescent="0.35">
      <c r="B71" s="3">
        <v>67</v>
      </c>
      <c r="C71" s="8">
        <f>IF('1'!$B$25&lt;'2.1 (a)'!B71,0,'2.1 (a)'!$C$5)</f>
        <v>5738.2109760094218</v>
      </c>
      <c r="D71" s="8">
        <f>C71*(1+'1'!$B$13)^(-$B71)</f>
        <v>3575.972161544295</v>
      </c>
      <c r="E71" s="14">
        <f>IF('1'!$B$25&lt;'2.1 (a)'!B71,0,C$5*(1+'1'!$B$13)^B70)</f>
        <v>9143.1003373498479</v>
      </c>
      <c r="F71" s="8">
        <f>IF('1'!$B$25&lt;'2.1 (a)'!B71,0,F70+E71)</f>
        <v>489833.36311482027</v>
      </c>
      <c r="G71" s="14">
        <f>IF('1'!$B$25&lt;'2.1 (a)'!B71,0,G70*(1+'1'!$B$6))</f>
        <v>898299.3967715248</v>
      </c>
      <c r="H71" s="9">
        <f>IF('1'!$B$25&lt;'2.1 (a)'!B71,0,F71/G71)</f>
        <v>0.54528964939225655</v>
      </c>
      <c r="I71" s="58"/>
      <c r="K71" s="24">
        <v>67</v>
      </c>
      <c r="L71" s="14">
        <f>IF('1'!$B$25&lt;'2.1 (a)'!B71,0,L70*(1+'1'!$B$10))</f>
        <v>5605.345659482995</v>
      </c>
      <c r="M71" s="14">
        <f>L71*(1+'1'!$B$13)^(-K71)</f>
        <v>3493.1723699159134</v>
      </c>
      <c r="N71" s="14">
        <f>IF('1'!$B$25&lt;'2.1 (a)'!K71,0,L70*(1+'1'!$B$13)^K70)</f>
        <v>8919.5038913682638</v>
      </c>
      <c r="O71" s="14">
        <f>IF('1'!$B$25&lt;'2.1 (a)'!B71,0,O70+N71)</f>
        <v>459060.71274711943</v>
      </c>
      <c r="P71" s="14">
        <f>IF('1'!$B$25&lt;'2.1 (a)'!B71,0,P70*(1+'1'!B$6))</f>
        <v>898299.3967715248</v>
      </c>
      <c r="Q71" s="30">
        <f>IF('1'!$B$25&lt;'2.1 (a)'!B71,0,O71/P71)</f>
        <v>0.5110330858475215</v>
      </c>
    </row>
    <row r="72" spans="2:17" x14ac:dyDescent="0.35">
      <c r="B72" s="3">
        <v>68</v>
      </c>
      <c r="C72" s="8">
        <f>IF('1'!$B$25&lt;'2.1 (a)'!B72,0,'2.1 (a)'!$C$5)</f>
        <v>5738.2109760094218</v>
      </c>
      <c r="D72" s="8">
        <f>C72*(1+'1'!$B$13)^(-$B72)</f>
        <v>3550.8205162210625</v>
      </c>
      <c r="E72" s="14">
        <f>IF('1'!$B$25&lt;'2.1 (a)'!B72,0,C$5*(1+'1'!$B$13)^B71)</f>
        <v>9207.8639647394066</v>
      </c>
      <c r="F72" s="8">
        <f>IF('1'!$B$25&lt;'2.1 (a)'!B72,0,F71+E72)</f>
        <v>499041.2270795597</v>
      </c>
      <c r="G72" s="14">
        <f>IF('1'!$B$25&lt;'2.1 (a)'!B72,0,G71*(1+'1'!$B$6))</f>
        <v>903726.62229368614</v>
      </c>
      <c r="H72" s="9">
        <f>IF('1'!$B$25&lt;'2.1 (a)'!B72,0,F72/G72)</f>
        <v>0.55220374698376995</v>
      </c>
      <c r="I72" s="58"/>
      <c r="K72" s="24">
        <v>68</v>
      </c>
      <c r="L72" s="14">
        <f>IF('1'!$B$25&lt;'2.1 (a)'!B72,0,L71*(1+'1'!$B$10))</f>
        <v>5612.8194536956398</v>
      </c>
      <c r="M72" s="14">
        <f>L72*(1+'1'!$B$13)^(-K72)</f>
        <v>3473.2279021025747</v>
      </c>
      <c r="N72" s="14">
        <f>IF('1'!$B$25&lt;'2.1 (a)'!K72,0,L71*(1+'1'!$B$13)^K71)</f>
        <v>8994.6606222129194</v>
      </c>
      <c r="O72" s="14">
        <f>IF('1'!$B$25&lt;'2.1 (a)'!B72,0,O71+N72)</f>
        <v>468055.37336933234</v>
      </c>
      <c r="P72" s="14">
        <f>IF('1'!$B$25&lt;'2.1 (a)'!B72,0,P71*(1+'1'!B$6))</f>
        <v>903726.62229368614</v>
      </c>
      <c r="Q72" s="30">
        <f>IF('1'!$B$25&lt;'2.1 (a)'!B72,0,O72/P72)</f>
        <v>0.51791699151386439</v>
      </c>
    </row>
    <row r="73" spans="2:17" x14ac:dyDescent="0.35">
      <c r="B73" s="3">
        <v>69</v>
      </c>
      <c r="C73" s="8">
        <f>IF('1'!$B$25&lt;'2.1 (a)'!B73,0,'2.1 (a)'!$C$5)</f>
        <v>5738.2109760094218</v>
      </c>
      <c r="D73" s="8">
        <f>C73*(1+'1'!$B$13)^(-$B73)</f>
        <v>3525.8457753125981</v>
      </c>
      <c r="E73" s="14">
        <f>IF('1'!$B$25&lt;'2.1 (a)'!B73,0,C$5*(1+'1'!$B$13)^B72)</f>
        <v>9273.0863344896461</v>
      </c>
      <c r="F73" s="8">
        <f>IF('1'!$B$25&lt;'2.1 (a)'!B73,0,F72+E73)</f>
        <v>508314.31341404933</v>
      </c>
      <c r="G73" s="14">
        <f>IF('1'!$B$25&lt;'2.1 (a)'!B73,0,G72*(1+'1'!$B$6))</f>
        <v>909186.63730337727</v>
      </c>
      <c r="H73" s="9">
        <f>IF('1'!$B$25&lt;'2.1 (a)'!B73,0,F73/G73)</f>
        <v>0.55908687232986143</v>
      </c>
      <c r="I73" s="58"/>
      <c r="K73" s="24">
        <v>69</v>
      </c>
      <c r="L73" s="14">
        <f>IF('1'!$B$25&lt;'2.1 (a)'!B73,0,L72*(1+'1'!$B$10))</f>
        <v>5620.3032129672347</v>
      </c>
      <c r="M73" s="14">
        <f>L73*(1+'1'!$B$13)^(-K73)</f>
        <v>3453.3973083710835</v>
      </c>
      <c r="N73" s="14">
        <f>IF('1'!$B$25&lt;'2.1 (a)'!K73,0,L72*(1+'1'!$B$13)^K72)</f>
        <v>9070.4506320224245</v>
      </c>
      <c r="O73" s="14">
        <f>IF('1'!$B$25&lt;'2.1 (a)'!B73,0,O72+N73)</f>
        <v>477125.82400135475</v>
      </c>
      <c r="P73" s="14">
        <f>IF('1'!$B$25&lt;'2.1 (a)'!B73,0,P72*(1+'1'!B$6))</f>
        <v>909186.63730337727</v>
      </c>
      <c r="Q73" s="30">
        <f>IF('1'!$B$25&lt;'2.1 (a)'!B73,0,O73/P73)</f>
        <v>0.5247831461937198</v>
      </c>
    </row>
    <row r="74" spans="2:17" x14ac:dyDescent="0.35">
      <c r="B74" s="3">
        <v>70</v>
      </c>
      <c r="C74" s="8">
        <f>IF('1'!$B$25&lt;'2.1 (a)'!B74,0,'2.1 (a)'!$C$5)</f>
        <v>5738.2109760094218</v>
      </c>
      <c r="D74" s="8">
        <f>C74*(1+'1'!$B$13)^(-$B74)</f>
        <v>3501.0466945594676</v>
      </c>
      <c r="E74" s="14">
        <f>IF('1'!$B$25&lt;'2.1 (a)'!B74,0,C$5*(1+'1'!$B$13)^B73)</f>
        <v>9338.7706960256128</v>
      </c>
      <c r="F74" s="8">
        <f>IF('1'!$B$25&lt;'2.1 (a)'!B74,0,F73+E74)</f>
        <v>517653.08411007497</v>
      </c>
      <c r="G74" s="14">
        <f>IF('1'!$B$25&lt;'2.1 (a)'!B74,0,G73*(1+'1'!$B$6))</f>
        <v>914679.6399037519</v>
      </c>
      <c r="H74" s="9">
        <f>IF('1'!$B$25&lt;'2.1 (a)'!B74,0,F74/G74)</f>
        <v>0.56593922235390037</v>
      </c>
      <c r="I74" s="58"/>
      <c r="K74" s="24">
        <v>70</v>
      </c>
      <c r="L74" s="14">
        <f>IF('1'!$B$25&lt;'2.1 (a)'!B74,0,L73*(1+'1'!$B$10))</f>
        <v>5627.7969505845249</v>
      </c>
      <c r="M74" s="14">
        <f>L74*(1+'1'!$B$13)^(-K74)</f>
        <v>3433.679938550843</v>
      </c>
      <c r="N74" s="14">
        <f>IF('1'!$B$25&lt;'2.1 (a)'!K74,0,L73*(1+'1'!$B$13)^K73)</f>
        <v>9146.8792568756944</v>
      </c>
      <c r="O74" s="14">
        <f>IF('1'!$B$25&lt;'2.1 (a)'!B74,0,O73+N74)</f>
        <v>486272.70325823047</v>
      </c>
      <c r="P74" s="14">
        <f>IF('1'!$B$25&lt;'2.1 (a)'!B74,0,P73*(1+'1'!B$6))</f>
        <v>914679.6399037519</v>
      </c>
      <c r="Q74" s="30">
        <f>IF('1'!$B$25&lt;'2.1 (a)'!B74,0,O74/P74)</f>
        <v>0.53163171239867002</v>
      </c>
    </row>
    <row r="75" spans="2:17" x14ac:dyDescent="0.35">
      <c r="B75" s="3">
        <v>71</v>
      </c>
      <c r="C75" s="8">
        <f>IF('1'!$B$25&lt;'2.1 (a)'!B75,0,'2.1 (a)'!$C$5)</f>
        <v>5738.2109760094218</v>
      </c>
      <c r="D75" s="8">
        <f>C75*(1+'1'!$B$13)^(-$B75)</f>
        <v>3476.4220384537543</v>
      </c>
      <c r="E75" s="14">
        <f>IF('1'!$B$25&lt;'2.1 (a)'!B75,0,C$5*(1+'1'!$B$13)^B74)</f>
        <v>9404.92032178913</v>
      </c>
      <c r="F75" s="8">
        <f>IF('1'!$B$25&lt;'2.1 (a)'!B75,0,F74+E75)</f>
        <v>527058.00443186413</v>
      </c>
      <c r="G75" s="14">
        <f>IF('1'!$B$25&lt;'2.1 (a)'!B75,0,G74*(1+'1'!$B$6))</f>
        <v>920205.82939483714</v>
      </c>
      <c r="H75" s="9">
        <f>IF('1'!$B$25&lt;'2.1 (a)'!B75,0,F75/G75)</f>
        <v>0.57276099280796533</v>
      </c>
      <c r="I75" s="58"/>
      <c r="K75" s="24">
        <v>71</v>
      </c>
      <c r="L75" s="14">
        <f>IF('1'!$B$25&lt;'2.1 (a)'!B75,0,L74*(1+'1'!$B$10))</f>
        <v>5635.3006798519709</v>
      </c>
      <c r="M75" s="14">
        <f>L75*(1+'1'!$B$13)^(-K75)</f>
        <v>3414.0751461834452</v>
      </c>
      <c r="N75" s="14">
        <f>IF('1'!$B$25&lt;'2.1 (a)'!K75,0,L74*(1+'1'!$B$13)^K74)</f>
        <v>9223.95187781405</v>
      </c>
      <c r="O75" s="14">
        <f>IF('1'!$B$25&lt;'2.1 (a)'!B75,0,O74+N75)</f>
        <v>495496.65513604454</v>
      </c>
      <c r="P75" s="14">
        <f>IF('1'!$B$25&lt;'2.1 (a)'!B75,0,P74*(1+'1'!B$6))</f>
        <v>920205.82939483714</v>
      </c>
      <c r="Q75" s="30">
        <f>IF('1'!$B$25&lt;'2.1 (a)'!B75,0,O75/P75)</f>
        <v>0.53846285179686626</v>
      </c>
    </row>
    <row r="76" spans="2:17" x14ac:dyDescent="0.35">
      <c r="B76" s="3">
        <v>72</v>
      </c>
      <c r="C76" s="8">
        <f>IF('1'!$B$25&lt;'2.1 (a)'!B76,0,'2.1 (a)'!$C$5)</f>
        <v>5738.2109760094218</v>
      </c>
      <c r="D76" s="8">
        <f>C76*(1+'1'!$B$13)^(-$B76)</f>
        <v>3451.9705801774967</v>
      </c>
      <c r="E76" s="14">
        <f>IF('1'!$B$25&lt;'2.1 (a)'!B76,0,C$5*(1+'1'!$B$13)^B75)</f>
        <v>9471.5385074018013</v>
      </c>
      <c r="F76" s="8">
        <f>IF('1'!$B$25&lt;'2.1 (a)'!B76,0,F75+E76)</f>
        <v>536529.54293926596</v>
      </c>
      <c r="G76" s="14">
        <f>IF('1'!$B$25&lt;'2.1 (a)'!B76,0,G75*(1+'1'!$B$6))</f>
        <v>925765.40628076438</v>
      </c>
      <c r="H76" s="9">
        <f>IF('1'!$B$25&lt;'2.1 (a)'!B76,0,F76/G76)</f>
        <v>0.57955237827989037</v>
      </c>
      <c r="I76" s="58"/>
      <c r="K76" s="24">
        <v>72</v>
      </c>
      <c r="L76" s="14">
        <f>IF('1'!$B$25&lt;'2.1 (a)'!B76,0,L75*(1+'1'!$B$10))</f>
        <v>5642.8144140917739</v>
      </c>
      <c r="M76" s="14">
        <f>L76*(1+'1'!$B$13)^(-K76)</f>
        <v>3394.5822885014709</v>
      </c>
      <c r="N76" s="14">
        <f>IF('1'!$B$25&lt;'2.1 (a)'!K76,0,L75*(1+'1'!$B$13)^K75)</f>
        <v>9301.67392122005</v>
      </c>
      <c r="O76" s="14">
        <f>IF('1'!$B$25&lt;'2.1 (a)'!B76,0,O75+N76)</f>
        <v>504798.32905726461</v>
      </c>
      <c r="P76" s="14">
        <f>IF('1'!$B$25&lt;'2.1 (a)'!B76,0,P75*(1+'1'!B$6))</f>
        <v>925765.40628076438</v>
      </c>
      <c r="Q76" s="30">
        <f>IF('1'!$B$25&lt;'2.1 (a)'!B76,0,O76/P76)</f>
        <v>0.54527672521840842</v>
      </c>
    </row>
    <row r="77" spans="2:17" x14ac:dyDescent="0.35">
      <c r="B77" s="3">
        <v>73</v>
      </c>
      <c r="C77" s="8">
        <f>IF('1'!$B$25&lt;'2.1 (a)'!B77,0,'2.1 (a)'!$C$5)</f>
        <v>5738.2109760094218</v>
      </c>
      <c r="D77" s="8">
        <f>C77*(1+'1'!$B$13)^(-$B77)</f>
        <v>3427.6911015415767</v>
      </c>
      <c r="E77" s="14">
        <f>IF('1'!$B$25&lt;'2.1 (a)'!B77,0,C$5*(1+'1'!$B$13)^B76)</f>
        <v>9538.6285718292329</v>
      </c>
      <c r="F77" s="8">
        <f>IF('1'!$B$25&lt;'2.1 (a)'!B77,0,F76+E77)</f>
        <v>546068.17151109513</v>
      </c>
      <c r="G77" s="14">
        <f>IF('1'!$B$25&lt;'2.1 (a)'!B77,0,G76*(1+'1'!$B$6))</f>
        <v>931358.57227704406</v>
      </c>
      <c r="H77" s="9">
        <f>IF('1'!$B$25&lt;'2.1 (a)'!B77,0,F77/G77)</f>
        <v>0.58631357220026792</v>
      </c>
      <c r="I77" s="58"/>
      <c r="K77" s="24">
        <v>73</v>
      </c>
      <c r="L77" s="14">
        <f>IF('1'!$B$25&lt;'2.1 (a)'!B77,0,L76*(1+'1'!$B$10))</f>
        <v>5650.3381666438963</v>
      </c>
      <c r="M77" s="14">
        <f>L77*(1+'1'!$B$13)^(-K77)</f>
        <v>3375.20072640742</v>
      </c>
      <c r="N77" s="14">
        <f>IF('1'!$B$25&lt;'2.1 (a)'!K77,0,L76*(1+'1'!$B$13)^K76)</f>
        <v>9380.0508591995786</v>
      </c>
      <c r="O77" s="14">
        <f>IF('1'!$B$25&lt;'2.1 (a)'!B77,0,O76+N77)</f>
        <v>514178.37991646421</v>
      </c>
      <c r="P77" s="14">
        <f>IF('1'!$B$25&lt;'2.1 (a)'!B77,0,P76*(1+'1'!B$6))</f>
        <v>931358.57227704406</v>
      </c>
      <c r="Q77" s="30">
        <f>IF('1'!$B$25&lt;'2.1 (a)'!B77,0,O77/P77)</f>
        <v>0.55207349266069305</v>
      </c>
    </row>
    <row r="78" spans="2:17" x14ac:dyDescent="0.35">
      <c r="B78" s="3">
        <v>74</v>
      </c>
      <c r="C78" s="8">
        <f>IF('1'!$B$25&lt;'2.1 (a)'!B78,0,'2.1 (a)'!$C$5)</f>
        <v>5738.2109760094218</v>
      </c>
      <c r="D78" s="8">
        <f>C78*(1+'1'!$B$13)^(-$B78)</f>
        <v>3403.5823929250246</v>
      </c>
      <c r="E78" s="14">
        <f>IF('1'!$B$25&lt;'2.1 (a)'!B78,0,C$5*(1+'1'!$B$13)^B77)</f>
        <v>9606.1938575463573</v>
      </c>
      <c r="F78" s="8">
        <f>IF('1'!$B$25&lt;'2.1 (a)'!B78,0,F77+E78)</f>
        <v>555674.36536864145</v>
      </c>
      <c r="G78" s="14">
        <f>IF('1'!$B$25&lt;'2.1 (a)'!B78,0,G77*(1+'1'!$B$6))</f>
        <v>936985.53031788464</v>
      </c>
      <c r="H78" s="9">
        <f>IF('1'!$B$25&lt;'2.1 (a)'!B78,0,F78/G78)</f>
        <v>0.59304476684941076</v>
      </c>
      <c r="I78" s="58"/>
      <c r="K78" s="24">
        <v>74</v>
      </c>
      <c r="L78" s="14">
        <f>IF('1'!$B$25&lt;'2.1 (a)'!B78,0,L77*(1+'1'!$B$10))</f>
        <v>5657.8719508660888</v>
      </c>
      <c r="M78" s="14">
        <f>L78*(1+'1'!$B$13)^(-K78)</f>
        <v>3355.9298244527567</v>
      </c>
      <c r="N78" s="14">
        <f>IF('1'!$B$25&lt;'2.1 (a)'!K78,0,L77*(1+'1'!$B$13)^K77)</f>
        <v>9459.0882099670689</v>
      </c>
      <c r="O78" s="14">
        <f>IF('1'!$B$25&lt;'2.1 (a)'!B78,0,O77+N78)</f>
        <v>523637.46812643128</v>
      </c>
      <c r="P78" s="14">
        <f>IF('1'!$B$25&lt;'2.1 (a)'!B78,0,P77*(1+'1'!B$6))</f>
        <v>936985.53031788464</v>
      </c>
      <c r="Q78" s="30">
        <f>IF('1'!$B$25&lt;'2.1 (a)'!B78,0,O78/P78)</f>
        <v>0.55885331329372867</v>
      </c>
    </row>
    <row r="79" spans="2:17" x14ac:dyDescent="0.35">
      <c r="B79" s="3">
        <v>75</v>
      </c>
      <c r="C79" s="8">
        <f>IF('1'!$B$25&lt;'2.1 (a)'!B79,0,'2.1 (a)'!$C$5)</f>
        <v>5738.2109760094218</v>
      </c>
      <c r="D79" s="8">
        <f>C79*(1+'1'!$B$13)^(-$B79)</f>
        <v>3379.6432532147542</v>
      </c>
      <c r="E79" s="14">
        <f>IF('1'!$B$25&lt;'2.1 (a)'!B79,0,C$5*(1+'1'!$B$13)^B78)</f>
        <v>9674.2377307039769</v>
      </c>
      <c r="F79" s="8">
        <f>IF('1'!$B$25&lt;'2.1 (a)'!B79,0,F78+E79)</f>
        <v>565348.60309934546</v>
      </c>
      <c r="G79" s="14">
        <f>IF('1'!$B$25&lt;'2.1 (a)'!B79,0,G78*(1+'1'!$B$6))</f>
        <v>942646.48456355522</v>
      </c>
      <c r="H79" s="9">
        <f>IF('1'!$B$25&lt;'2.1 (a)'!B79,0,F79/G79)</f>
        <v>0.59974615336427162</v>
      </c>
      <c r="I79" s="58"/>
      <c r="K79" s="24">
        <v>75</v>
      </c>
      <c r="L79" s="14">
        <f>IF('1'!$B$25&lt;'2.1 (a)'!B79,0,L78*(1+'1'!$B$10))</f>
        <v>5665.4157801339106</v>
      </c>
      <c r="M79" s="14">
        <f>L79*(1+'1'!$B$13)^(-K79)</f>
        <v>3336.7689508170733</v>
      </c>
      <c r="N79" s="14">
        <f>IF('1'!$B$25&lt;'2.1 (a)'!K79,0,L78*(1+'1'!$B$13)^K78)</f>
        <v>9538.7915382340525</v>
      </c>
      <c r="O79" s="14">
        <f>IF('1'!$B$25&lt;'2.1 (a)'!B79,0,O78+N79)</f>
        <v>533176.25966466533</v>
      </c>
      <c r="P79" s="14">
        <f>IF('1'!$B$25&lt;'2.1 (a)'!B79,0,P78*(1+'1'!B$6))</f>
        <v>942646.48456355522</v>
      </c>
      <c r="Q79" s="30">
        <f>IF('1'!$B$25&lt;'2.1 (a)'!B79,0,O79/P79)</f>
        <v>0.56561634546542183</v>
      </c>
    </row>
    <row r="80" spans="2:17" x14ac:dyDescent="0.35">
      <c r="B80" s="3">
        <v>76</v>
      </c>
      <c r="C80" s="8">
        <f>IF('1'!$B$25&lt;'2.1 (a)'!B80,0,'2.1 (a)'!$C$5)</f>
        <v>5738.2109760094218</v>
      </c>
      <c r="D80" s="8">
        <f>C80*(1+'1'!$B$13)^(-$B80)</f>
        <v>3355.8724897457205</v>
      </c>
      <c r="E80" s="14">
        <f>IF('1'!$B$25&lt;'2.1 (a)'!B80,0,C$5*(1+'1'!$B$13)^B79)</f>
        <v>9742.7635812964618</v>
      </c>
      <c r="F80" s="8">
        <f>IF('1'!$B$25&lt;'2.1 (a)'!B80,0,F79+E80)</f>
        <v>575091.36668064189</v>
      </c>
      <c r="G80" s="14">
        <f>IF('1'!$B$25&lt;'2.1 (a)'!B80,0,G79*(1+'1'!$B$6))</f>
        <v>948341.64040779346</v>
      </c>
      <c r="H80" s="9">
        <f>IF('1'!$B$25&lt;'2.1 (a)'!B80,0,F80/G80)</f>
        <v>0.60641792174532017</v>
      </c>
      <c r="I80" s="58"/>
      <c r="K80" s="24">
        <v>76</v>
      </c>
      <c r="L80" s="14">
        <f>IF('1'!$B$25&lt;'2.1 (a)'!B80,0,L79*(1+'1'!$B$10))</f>
        <v>5672.9696678407563</v>
      </c>
      <c r="M80" s="14">
        <f>L80*(1+'1'!$B$13)^(-K80)</f>
        <v>3317.7174772873764</v>
      </c>
      <c r="N80" s="14">
        <f>IF('1'!$B$25&lt;'2.1 (a)'!K80,0,L79*(1+'1'!$B$13)^K79)</f>
        <v>9619.1664556009382</v>
      </c>
      <c r="O80" s="14">
        <f>IF('1'!$B$25&lt;'2.1 (a)'!B80,0,O79+N80)</f>
        <v>542795.42612026632</v>
      </c>
      <c r="P80" s="14">
        <f>IF('1'!$B$25&lt;'2.1 (a)'!B80,0,P79*(1+'1'!B$6))</f>
        <v>948341.64040779346</v>
      </c>
      <c r="Q80" s="30">
        <f>IF('1'!$B$25&lt;'2.1 (a)'!B80,0,O80/P80)</f>
        <v>0.57236274670683085</v>
      </c>
    </row>
    <row r="81" spans="2:17" x14ac:dyDescent="0.35">
      <c r="B81" s="3">
        <v>77</v>
      </c>
      <c r="C81" s="8">
        <f>IF('1'!$B$25&lt;'2.1 (a)'!B81,0,'2.1 (a)'!$C$5)</f>
        <v>5738.2109760094218</v>
      </c>
      <c r="D81" s="8">
        <f>C81*(1+'1'!$B$13)^(-$B81)</f>
        <v>3332.2689182415106</v>
      </c>
      <c r="E81" s="14">
        <f>IF('1'!$B$25&lt;'2.1 (a)'!B81,0,C$5*(1+'1'!$B$13)^B80)</f>
        <v>9811.7748233306465</v>
      </c>
      <c r="F81" s="8">
        <f>IF('1'!$B$25&lt;'2.1 (a)'!B81,0,F80+E81)</f>
        <v>584903.14150397258</v>
      </c>
      <c r="G81" s="14">
        <f>IF('1'!$B$25&lt;'2.1 (a)'!B81,0,G80*(1+'1'!$B$6))</f>
        <v>954071.20448525727</v>
      </c>
      <c r="H81" s="9">
        <f>IF('1'!$B$25&lt;'2.1 (a)'!B81,0,F81/G81)</f>
        <v>0.61306026086338172</v>
      </c>
      <c r="I81" s="58"/>
      <c r="K81" s="24">
        <v>77</v>
      </c>
      <c r="L81" s="14">
        <f>IF('1'!$B$25&lt;'2.1 (a)'!B81,0,L80*(1+'1'!$B$10))</f>
        <v>5680.5336273978774</v>
      </c>
      <c r="M81" s="14">
        <f>L81*(1+'1'!$B$13)^(-K81)</f>
        <v>3298.7747792374944</v>
      </c>
      <c r="N81" s="14">
        <f>IF('1'!$B$25&lt;'2.1 (a)'!K81,0,L80*(1+'1'!$B$13)^K80)</f>
        <v>9700.2186209521078</v>
      </c>
      <c r="O81" s="14">
        <f>IF('1'!$B$25&lt;'2.1 (a)'!B81,0,O80+N81)</f>
        <v>552495.64474121842</v>
      </c>
      <c r="P81" s="14">
        <f>IF('1'!$B$25&lt;'2.1 (a)'!B81,0,P80*(1+'1'!B$6))</f>
        <v>954071.20448525727</v>
      </c>
      <c r="Q81" s="30">
        <f>IF('1'!$B$25&lt;'2.1 (a)'!B81,0,O81/P81)</f>
        <v>0.5790926737373886</v>
      </c>
    </row>
    <row r="82" spans="2:17" x14ac:dyDescent="0.35">
      <c r="B82" s="3">
        <v>78</v>
      </c>
      <c r="C82" s="8">
        <f>IF('1'!$B$25&lt;'2.1 (a)'!B82,0,'2.1 (a)'!$C$5)</f>
        <v>5738.2109760094218</v>
      </c>
      <c r="D82" s="8">
        <f>C82*(1+'1'!$B$13)^(-$B82)</f>
        <v>3308.8313627553262</v>
      </c>
      <c r="E82" s="14">
        <f>IF('1'!$B$25&lt;'2.1 (a)'!B82,0,C$5*(1+'1'!$B$13)^B81)</f>
        <v>9881.2748949959041</v>
      </c>
      <c r="F82" s="8">
        <f>IF('1'!$B$25&lt;'2.1 (a)'!B82,0,F81+E82)</f>
        <v>594784.41639896843</v>
      </c>
      <c r="G82" s="14">
        <f>IF('1'!$B$25&lt;'2.1 (a)'!B82,0,G81*(1+'1'!$B$6))</f>
        <v>959835.38467902248</v>
      </c>
      <c r="H82" s="9">
        <f>IF('1'!$B$25&lt;'2.1 (a)'!B82,0,F82/G82)</f>
        <v>0.61967335846643079</v>
      </c>
      <c r="I82" s="58"/>
      <c r="K82" s="24">
        <v>78</v>
      </c>
      <c r="L82" s="14">
        <f>IF('1'!$B$25&lt;'2.1 (a)'!B82,0,L81*(1+'1'!$B$10))</f>
        <v>5688.1076722344087</v>
      </c>
      <c r="M82" s="14">
        <f>L82*(1+'1'!$B$13)^(-K82)</f>
        <v>3279.9402356075907</v>
      </c>
      <c r="N82" s="14">
        <f>IF('1'!$B$25&lt;'2.1 (a)'!K82,0,L81*(1+'1'!$B$13)^K81)</f>
        <v>9781.9537408543183</v>
      </c>
      <c r="O82" s="14">
        <f>IF('1'!$B$25&lt;'2.1 (a)'!B82,0,O81+N82)</f>
        <v>562277.5984820727</v>
      </c>
      <c r="P82" s="14">
        <f>IF('1'!$B$25&lt;'2.1 (a)'!B82,0,P81*(1+'1'!B$6))</f>
        <v>959835.38467902248</v>
      </c>
      <c r="Q82" s="30">
        <f>IF('1'!$B$25&lt;'2.1 (a)'!B82,0,O82/P82)</f>
        <v>0.58580628247009603</v>
      </c>
    </row>
    <row r="83" spans="2:17" x14ac:dyDescent="0.35">
      <c r="B83" s="3">
        <v>79</v>
      </c>
      <c r="C83" s="8">
        <f>IF('1'!$B$25&lt;'2.1 (a)'!B83,0,'2.1 (a)'!$C$5)</f>
        <v>5738.2109760094218</v>
      </c>
      <c r="D83" s="8">
        <f>C83*(1+'1'!$B$13)^(-$B83)</f>
        <v>3285.5586556114131</v>
      </c>
      <c r="E83" s="14">
        <f>IF('1'!$B$25&lt;'2.1 (a)'!B83,0,C$5*(1+'1'!$B$13)^B82)</f>
        <v>9951.2672588354599</v>
      </c>
      <c r="F83" s="8">
        <f>IF('1'!$B$25&lt;'2.1 (a)'!B83,0,F82+E83)</f>
        <v>604735.68365780392</v>
      </c>
      <c r="G83" s="14">
        <f>IF('1'!$B$25&lt;'2.1 (a)'!B83,0,G82*(1+'1'!$B$6))</f>
        <v>965634.39012812497</v>
      </c>
      <c r="H83" s="9">
        <f>IF('1'!$B$25&lt;'2.1 (a)'!B83,0,F83/G83)</f>
        <v>0.62625740118634832</v>
      </c>
      <c r="I83" s="58"/>
      <c r="K83" s="24">
        <v>79</v>
      </c>
      <c r="L83" s="14">
        <f>IF('1'!$B$25&lt;'2.1 (a)'!B83,0,L82*(1+'1'!$B$10))</f>
        <v>5695.6918157973887</v>
      </c>
      <c r="M83" s="14">
        <f>L83*(1+'1'!$B$13)^(-K83)</f>
        <v>3261.2132288838084</v>
      </c>
      <c r="N83" s="14">
        <f>IF('1'!$B$25&lt;'2.1 (a)'!K83,0,L82*(1+'1'!$B$13)^K82)</f>
        <v>9864.3775699585076</v>
      </c>
      <c r="O83" s="14">
        <f>IF('1'!$B$25&lt;'2.1 (a)'!B83,0,O82+N83)</f>
        <v>572141.97605203115</v>
      </c>
      <c r="P83" s="14">
        <f>IF('1'!$B$25&lt;'2.1 (a)'!B83,0,P82*(1+'1'!B$6))</f>
        <v>965634.39012812497</v>
      </c>
      <c r="Q83" s="30">
        <f>IF('1'!$B$25&lt;'2.1 (a)'!B83,0,O83/P83)</f>
        <v>0.59250372801668405</v>
      </c>
    </row>
    <row r="84" spans="2:17" x14ac:dyDescent="0.35">
      <c r="B84" s="3">
        <v>80</v>
      </c>
      <c r="C84" s="8">
        <f>IF('1'!$B$25&lt;'2.1 (a)'!B84,0,'2.1 (a)'!$C$5)</f>
        <v>5738.2109760094218</v>
      </c>
      <c r="D84" s="8">
        <f>C84*(1+'1'!$B$13)^(-$B84)</f>
        <v>3262.4496373468724</v>
      </c>
      <c r="E84" s="14">
        <f>IF('1'!$B$25&lt;'2.1 (a)'!B84,0,C$5*(1+'1'!$B$13)^B83)</f>
        <v>10021.755401918876</v>
      </c>
      <c r="F84" s="8">
        <f>IF('1'!$B$25&lt;'2.1 (a)'!B84,0,F83+E84)</f>
        <v>614757.43905972282</v>
      </c>
      <c r="G84" s="14">
        <f>IF('1'!$B$25&lt;'2.1 (a)'!B84,0,G83*(1+'1'!$B$6))</f>
        <v>971468.43123514915</v>
      </c>
      <c r="H84" s="9">
        <f>IF('1'!$B$25&lt;'2.1 (a)'!B84,0,F84/G84)</f>
        <v>0.63281257454563389</v>
      </c>
      <c r="I84" s="58"/>
      <c r="K84" s="24">
        <v>80</v>
      </c>
      <c r="L84" s="14">
        <f>IF('1'!$B$25&lt;'2.1 (a)'!B84,0,L83*(1+'1'!$B$10))</f>
        <v>5703.2860715517854</v>
      </c>
      <c r="M84" s="14">
        <f>L84*(1+'1'!$B$13)^(-K84)</f>
        <v>3242.5931450780172</v>
      </c>
      <c r="N84" s="14">
        <f>IF('1'!$B$25&lt;'2.1 (a)'!K84,0,L83*(1+'1'!$B$13)^K83)</f>
        <v>9947.4959114049288</v>
      </c>
      <c r="O84" s="14">
        <f>IF('1'!$B$25&lt;'2.1 (a)'!B84,0,O83+N84)</f>
        <v>582089.47196343611</v>
      </c>
      <c r="P84" s="14">
        <f>IF('1'!$B$25&lt;'2.1 (a)'!B84,0,P83*(1+'1'!B$6))</f>
        <v>971468.43123514915</v>
      </c>
      <c r="Q84" s="30">
        <f>IF('1'!$B$25&lt;'2.1 (a)'!B84,0,O84/P84)</f>
        <v>0.59918516469274563</v>
      </c>
    </row>
    <row r="85" spans="2:17" x14ac:dyDescent="0.35">
      <c r="B85" s="3">
        <v>81</v>
      </c>
      <c r="C85" s="8">
        <f>IF('1'!$B$25&lt;'2.1 (a)'!B85,0,'2.1 (a)'!$C$5)</f>
        <v>5738.2109760094218</v>
      </c>
      <c r="D85" s="8">
        <f>C85*(1+'1'!$B$13)^(-$B85)</f>
        <v>3239.5031566539069</v>
      </c>
      <c r="E85" s="14">
        <f>IF('1'!$B$25&lt;'2.1 (a)'!B85,0,C$5*(1+'1'!$B$13)^B84)</f>
        <v>10092.742836015805</v>
      </c>
      <c r="F85" s="8">
        <f>IF('1'!$B$25&lt;'2.1 (a)'!B85,0,F84+E85)</f>
        <v>624850.18189573858</v>
      </c>
      <c r="G85" s="14">
        <f>IF('1'!$B$25&lt;'2.1 (a)'!B85,0,G84*(1+'1'!$B$6))</f>
        <v>977337.71967386152</v>
      </c>
      <c r="H85" s="9">
        <f>IF('1'!$B$25&lt;'2.1 (a)'!B85,0,F85/G85)</f>
        <v>0.63933906296408127</v>
      </c>
      <c r="I85" s="58"/>
      <c r="K85" s="24">
        <v>81</v>
      </c>
      <c r="L85" s="14">
        <f>IF('1'!$B$25&lt;'2.1 (a)'!B85,0,L84*(1+'1'!$B$10))</f>
        <v>5710.8904529805213</v>
      </c>
      <c r="M85" s="14">
        <f>L85*(1+'1'!$B$13)^(-K85)</f>
        <v>3224.079373707692</v>
      </c>
      <c r="N85" s="14">
        <f>IF('1'!$B$25&lt;'2.1 (a)'!K85,0,L84*(1+'1'!$B$13)^K84)</f>
        <v>10031.314617231754</v>
      </c>
      <c r="O85" s="14">
        <f>IF('1'!$B$25&lt;'2.1 (a)'!B85,0,O84+N85)</f>
        <v>592120.78658066783</v>
      </c>
      <c r="P85" s="14">
        <f>IF('1'!$B$25&lt;'2.1 (a)'!B85,0,P84*(1+'1'!B$6))</f>
        <v>977337.71967386152</v>
      </c>
      <c r="Q85" s="30">
        <f>IF('1'!$B$25&lt;'2.1 (a)'!B85,0,O85/P85)</f>
        <v>0.60585074602283751</v>
      </c>
    </row>
    <row r="86" spans="2:17" x14ac:dyDescent="0.35">
      <c r="B86" s="3">
        <v>82</v>
      </c>
      <c r="C86" s="8">
        <f>IF('1'!$B$25&lt;'2.1 (a)'!B86,0,'2.1 (a)'!$C$5)</f>
        <v>5738.2109760094218</v>
      </c>
      <c r="D86" s="8">
        <f>C86*(1+'1'!$B$13)^(-$B86)</f>
        <v>3216.7180703224562</v>
      </c>
      <c r="E86" s="14">
        <f>IF('1'!$B$25&lt;'2.1 (a)'!B86,0,C$5*(1+'1'!$B$13)^B85)</f>
        <v>10164.233097770915</v>
      </c>
      <c r="F86" s="8">
        <f>IF('1'!$B$25&lt;'2.1 (a)'!B86,0,F85+E86)</f>
        <v>635014.41499350953</v>
      </c>
      <c r="G86" s="14">
        <f>IF('1'!$B$25&lt;'2.1 (a)'!B86,0,G85*(1+'1'!$B$6))</f>
        <v>983242.46839689114</v>
      </c>
      <c r="H86" s="9">
        <f>IF('1'!$B$25&lt;'2.1 (a)'!B86,0,F86/G86)</f>
        <v>0.64583704976541201</v>
      </c>
      <c r="I86" s="58"/>
      <c r="K86" s="24">
        <v>82</v>
      </c>
      <c r="L86" s="14">
        <f>IF('1'!$B$25&lt;'2.1 (a)'!B86,0,L85*(1+'1'!$B$10))</f>
        <v>5718.5049735844959</v>
      </c>
      <c r="M86" s="14">
        <f>L86*(1+'1'!$B$13)^(-K86)</f>
        <v>3205.67130777589</v>
      </c>
      <c r="N86" s="14">
        <f>IF('1'!$B$25&lt;'2.1 (a)'!K86,0,L85*(1+'1'!$B$13)^K85)</f>
        <v>10115.839588787061</v>
      </c>
      <c r="O86" s="14">
        <f>IF('1'!$B$25&lt;'2.1 (a)'!B86,0,O85+N86)</f>
        <v>602236.62616945489</v>
      </c>
      <c r="P86" s="14">
        <f>IF('1'!$B$25&lt;'2.1 (a)'!B86,0,P85*(1+'1'!B$6))</f>
        <v>983242.46839689114</v>
      </c>
      <c r="Q86" s="30">
        <f>IF('1'!$B$25&lt;'2.1 (a)'!B86,0,O86/P86)</f>
        <v>0.61250062474555245</v>
      </c>
    </row>
    <row r="87" spans="2:17" x14ac:dyDescent="0.35">
      <c r="B87" s="3">
        <v>83</v>
      </c>
      <c r="C87" s="8">
        <f>IF('1'!$B$25&lt;'2.1 (a)'!B87,0,'2.1 (a)'!$C$5)</f>
        <v>5738.2109760094218</v>
      </c>
      <c r="D87" s="8">
        <f>C87*(1+'1'!$B$13)^(-$B87)</f>
        <v>3194.0932431832416</v>
      </c>
      <c r="E87" s="14">
        <f>IF('1'!$B$25&lt;'2.1 (a)'!B87,0,C$5*(1+'1'!$B$13)^B86)</f>
        <v>10236.229748880127</v>
      </c>
      <c r="F87" s="8">
        <f>IF('1'!$B$25&lt;'2.1 (a)'!B87,0,F86+E87)</f>
        <v>645250.64474238968</v>
      </c>
      <c r="G87" s="14">
        <f>IF('1'!$B$25&lt;'2.1 (a)'!B87,0,G86*(1+'1'!$B$6))</f>
        <v>989182.89164345572</v>
      </c>
      <c r="H87" s="9">
        <f>IF('1'!$B$25&lt;'2.1 (a)'!B87,0,F87/G87)</f>
        <v>0.65230671718386923</v>
      </c>
      <c r="I87" s="58"/>
      <c r="K87" s="24">
        <v>83</v>
      </c>
      <c r="L87" s="14">
        <f>IF('1'!$B$25&lt;'2.1 (a)'!B87,0,L86*(1+'1'!$B$10))</f>
        <v>5726.1296468826094</v>
      </c>
      <c r="M87" s="14">
        <f>L87*(1+'1'!$B$13)^(-K87)</f>
        <v>3187.3683437513528</v>
      </c>
      <c r="N87" s="14">
        <f>IF('1'!$B$25&lt;'2.1 (a)'!K87,0,L86*(1+'1'!$B$13)^K86)</f>
        <v>10201.076777144359</v>
      </c>
      <c r="O87" s="14">
        <f>IF('1'!$B$25&lt;'2.1 (a)'!B87,0,O86+N87)</f>
        <v>612437.70294659922</v>
      </c>
      <c r="P87" s="14">
        <f>IF('1'!$B$25&lt;'2.1 (a)'!B87,0,P86*(1+'1'!B$6))</f>
        <v>989182.89164345572</v>
      </c>
      <c r="Q87" s="30">
        <f>IF('1'!$B$25&lt;'2.1 (a)'!B87,0,O87/P87)</f>
        <v>0.61913495281856157</v>
      </c>
    </row>
    <row r="88" spans="2:17" x14ac:dyDescent="0.35">
      <c r="B88" s="3">
        <v>84</v>
      </c>
      <c r="C88" s="8">
        <f>IF('1'!$B$25&lt;'2.1 (a)'!B88,0,'2.1 (a)'!$C$5)</f>
        <v>5738.2109760094218</v>
      </c>
      <c r="D88" s="8">
        <f>C88*(1+'1'!$B$13)^(-$B88)</f>
        <v>3171.6275480512118</v>
      </c>
      <c r="E88" s="14">
        <f>IF('1'!$B$25&lt;'2.1 (a)'!B88,0,C$5*(1+'1'!$B$13)^B87)</f>
        <v>10308.736376268027</v>
      </c>
      <c r="F88" s="8">
        <f>IF('1'!$B$25&lt;'2.1 (a)'!B88,0,F87+E88)</f>
        <v>655559.38111865765</v>
      </c>
      <c r="G88" s="14">
        <f>IF('1'!$B$25&lt;'2.1 (a)'!B88,0,G87*(1+'1'!$B$6))</f>
        <v>995159.20494713495</v>
      </c>
      <c r="H88" s="9">
        <f>IF('1'!$B$25&lt;'2.1 (a)'!B88,0,F88/G88)</f>
        <v>0.65874824637077278</v>
      </c>
      <c r="I88" s="58"/>
      <c r="K88" s="24">
        <v>84</v>
      </c>
      <c r="L88" s="14">
        <f>IF('1'!$B$25&lt;'2.1 (a)'!B88,0,L87*(1+'1'!$B$10))</f>
        <v>5733.7644864117865</v>
      </c>
      <c r="M88" s="14">
        <f>L88*(1+'1'!$B$13)^(-K88)</f>
        <v>3169.1698815487175</v>
      </c>
      <c r="N88" s="14">
        <f>IF('1'!$B$25&lt;'2.1 (a)'!K88,0,L87*(1+'1'!$B$13)^K87)</f>
        <v>10287.032183521553</v>
      </c>
      <c r="O88" s="14">
        <f>IF('1'!$B$25&lt;'2.1 (a)'!B88,0,O87+N88)</f>
        <v>622724.73513012077</v>
      </c>
      <c r="P88" s="14">
        <f>IF('1'!$B$25&lt;'2.1 (a)'!B88,0,P87*(1+'1'!B$6))</f>
        <v>995159.20494713495</v>
      </c>
      <c r="Q88" s="30">
        <f>IF('1'!$B$25&lt;'2.1 (a)'!B88,0,O88/P88)</f>
        <v>0.62575388142362742</v>
      </c>
    </row>
    <row r="89" spans="2:17" x14ac:dyDescent="0.35">
      <c r="B89" s="3">
        <v>85</v>
      </c>
      <c r="C89" s="8">
        <f>IF('1'!$B$25&lt;'2.1 (a)'!B89,0,'2.1 (a)'!$C$5)</f>
        <v>5738.2109760094218</v>
      </c>
      <c r="D89" s="8">
        <f>C89*(1+'1'!$B$13)^(-$B89)</f>
        <v>3149.3198656693876</v>
      </c>
      <c r="E89" s="14">
        <f>IF('1'!$B$25&lt;'2.1 (a)'!B89,0,C$5*(1+'1'!$B$13)^B88)</f>
        <v>10381.756592266594</v>
      </c>
      <c r="F89" s="8">
        <f>IF('1'!$B$25&lt;'2.1 (a)'!B89,0,F88+E89)</f>
        <v>665941.13771092426</v>
      </c>
      <c r="G89" s="14">
        <f>IF('1'!$B$25&lt;'2.1 (a)'!B89,0,G88*(1+'1'!$B$6))</f>
        <v>1001171.6251436906</v>
      </c>
      <c r="H89" s="9">
        <f>IF('1'!$B$25&lt;'2.1 (a)'!B89,0,F89/G89)</f>
        <v>0.66516181740103431</v>
      </c>
      <c r="I89" s="58"/>
      <c r="K89" s="24">
        <v>85</v>
      </c>
      <c r="L89" s="14">
        <f>IF('1'!$B$25&lt;'2.1 (a)'!B89,0,L88*(1+'1'!$B$10))</f>
        <v>5741.4095057270024</v>
      </c>
      <c r="M89" s="14">
        <f>L89*(1+'1'!$B$13)^(-K89)</f>
        <v>3151.0753245088458</v>
      </c>
      <c r="N89" s="14">
        <f>IF('1'!$B$25&lt;'2.1 (a)'!K89,0,L88*(1+'1'!$B$13)^K88)</f>
        <v>10373.711859703484</v>
      </c>
      <c r="O89" s="14">
        <f>IF('1'!$B$25&lt;'2.1 (a)'!B89,0,O88+N89)</f>
        <v>633098.4469898243</v>
      </c>
      <c r="P89" s="14">
        <f>IF('1'!$B$25&lt;'2.1 (a)'!B89,0,P88*(1+'1'!B$6))</f>
        <v>1001171.6251436906</v>
      </c>
      <c r="Q89" s="30">
        <f>IF('1'!$B$25&lt;'2.1 (a)'!B89,0,O89/P89)</f>
        <v>0.63235756097158713</v>
      </c>
    </row>
    <row r="90" spans="2:17" x14ac:dyDescent="0.35">
      <c r="B90" s="3">
        <v>86</v>
      </c>
      <c r="C90" s="8">
        <f>IF('1'!$B$25&lt;'2.1 (a)'!B90,0,'2.1 (a)'!$C$5)</f>
        <v>5738.2109760094218</v>
      </c>
      <c r="D90" s="8">
        <f>C90*(1+'1'!$B$13)^(-$B90)</f>
        <v>3127.1690846530937</v>
      </c>
      <c r="E90" s="14">
        <f>IF('1'!$B$25&lt;'2.1 (a)'!B90,0,C$5*(1+'1'!$B$13)^B89)</f>
        <v>10455.294034795146</v>
      </c>
      <c r="F90" s="8">
        <f>IF('1'!$B$25&lt;'2.1 (a)'!B90,0,F89+E90)</f>
        <v>676396.4317457194</v>
      </c>
      <c r="G90" s="14">
        <f>IF('1'!$B$25&lt;'2.1 (a)'!B90,0,G89*(1+'1'!$B$6))</f>
        <v>1007220.3703789338</v>
      </c>
      <c r="H90" s="9">
        <f>IF('1'!$B$25&lt;'2.1 (a)'!B90,0,F90/G90)</f>
        <v>0.67154760927963286</v>
      </c>
      <c r="I90" s="58"/>
      <c r="K90" s="24">
        <v>86</v>
      </c>
      <c r="L90" s="14">
        <f>IF('1'!$B$25&lt;'2.1 (a)'!B90,0,L89*(1+'1'!$B$10))</f>
        <v>5749.0647184013051</v>
      </c>
      <c r="M90" s="14">
        <f>L90*(1+'1'!$B$13)^(-K90)</f>
        <v>3133.0840793792531</v>
      </c>
      <c r="N90" s="14">
        <f>IF('1'!$B$25&lt;'2.1 (a)'!K90,0,L89*(1+'1'!$B$13)^K89)</f>
        <v>10461.121908467994</v>
      </c>
      <c r="O90" s="14">
        <f>IF('1'!$B$25&lt;'2.1 (a)'!B90,0,O89+N90)</f>
        <v>643559.56889829226</v>
      </c>
      <c r="P90" s="14">
        <f>IF('1'!$B$25&lt;'2.1 (a)'!B90,0,P89*(1+'1'!B$6))</f>
        <v>1007220.3703789338</v>
      </c>
      <c r="Q90" s="30">
        <f>IF('1'!$B$25&lt;'2.1 (a)'!B90,0,O90/P90)</f>
        <v>0.63894614110730696</v>
      </c>
    </row>
    <row r="91" spans="2:17" x14ac:dyDescent="0.35">
      <c r="B91" s="3">
        <v>87</v>
      </c>
      <c r="C91" s="8">
        <f>IF('1'!$B$25&lt;'2.1 (a)'!B91,0,'2.1 (a)'!$C$5)</f>
        <v>5738.2109760094218</v>
      </c>
      <c r="D91" s="8">
        <f>C91*(1+'1'!$B$13)^(-$B91)</f>
        <v>3105.1741014345989</v>
      </c>
      <c r="E91" s="14">
        <f>IF('1'!$B$25&lt;'2.1 (a)'!B91,0,C$5*(1+'1'!$B$13)^B90)</f>
        <v>10529.352367541616</v>
      </c>
      <c r="F91" s="8">
        <f>IF('1'!$B$25&lt;'2.1 (a)'!B91,0,F90+E91)</f>
        <v>686925.78411326103</v>
      </c>
      <c r="G91" s="14">
        <f>IF('1'!$B$25&lt;'2.1 (a)'!B91,0,G90*(1+'1'!$B$6))</f>
        <v>1013305.6601166399</v>
      </c>
      <c r="H91" s="9">
        <f>IF('1'!$B$25&lt;'2.1 (a)'!B91,0,F91/G91)</f>
        <v>0.67790579994805333</v>
      </c>
      <c r="I91" s="58"/>
      <c r="K91" s="24">
        <v>87</v>
      </c>
      <c r="L91" s="14">
        <f>IF('1'!$B$25&lt;'2.1 (a)'!B91,0,L90*(1+'1'!$B$10))</f>
        <v>5756.7301380258405</v>
      </c>
      <c r="M91" s="14">
        <f>L91*(1+'1'!$B$13)^(-K91)</f>
        <v>3115.1955562946723</v>
      </c>
      <c r="N91" s="14">
        <f>IF('1'!$B$25&lt;'2.1 (a)'!K91,0,L90*(1+'1'!$B$13)^K90)</f>
        <v>10549.268484015629</v>
      </c>
      <c r="O91" s="14">
        <f>IF('1'!$B$25&lt;'2.1 (a)'!B91,0,O90+N91)</f>
        <v>654108.83738230786</v>
      </c>
      <c r="P91" s="14">
        <f>IF('1'!$B$25&lt;'2.1 (a)'!B91,0,P90*(1+'1'!B$6))</f>
        <v>1013305.6601166399</v>
      </c>
      <c r="Q91" s="30">
        <f>IF('1'!$B$25&lt;'2.1 (a)'!B91,0,O91/P91)</f>
        <v>0.64551977071460798</v>
      </c>
    </row>
    <row r="92" spans="2:17" x14ac:dyDescent="0.35">
      <c r="B92" s="3">
        <v>88</v>
      </c>
      <c r="C92" s="8">
        <f>IF('1'!$B$25&lt;'2.1 (a)'!B92,0,'2.1 (a)'!$C$5)</f>
        <v>5738.2109760094218</v>
      </c>
      <c r="D92" s="8">
        <f>C92*(1+'1'!$B$13)^(-$B92)</f>
        <v>3083.3338202081245</v>
      </c>
      <c r="E92" s="14">
        <f>IF('1'!$B$25&lt;'2.1 (a)'!B92,0,C$5*(1+'1'!$B$13)^B91)</f>
        <v>10603.935280145033</v>
      </c>
      <c r="F92" s="8">
        <f>IF('1'!$B$25&lt;'2.1 (a)'!B92,0,F91+E92)</f>
        <v>697529.71939340606</v>
      </c>
      <c r="G92" s="14">
        <f>IF('1'!$B$25&lt;'2.1 (a)'!B92,0,G91*(1+'1'!$B$6))</f>
        <v>1019427.7151465113</v>
      </c>
      <c r="H92" s="9">
        <f>IF('1'!$B$25&lt;'2.1 (a)'!B92,0,F92/G92)</f>
        <v>0.68423656629068363</v>
      </c>
      <c r="I92" s="58"/>
      <c r="K92" s="24">
        <v>88</v>
      </c>
      <c r="L92" s="14">
        <f>IF('1'!$B$25&lt;'2.1 (a)'!B92,0,L91*(1+'1'!$B$10))</f>
        <v>5764.4057782098753</v>
      </c>
      <c r="M92" s="14">
        <f>L92*(1+'1'!$B$13)^(-K92)</f>
        <v>3097.4091687576979</v>
      </c>
      <c r="N92" s="14">
        <f>IF('1'!$B$25&lt;'2.1 (a)'!K92,0,L91*(1+'1'!$B$13)^K91)</f>
        <v>10638.157792402886</v>
      </c>
      <c r="O92" s="14">
        <f>IF('1'!$B$25&lt;'2.1 (a)'!B92,0,O91+N92)</f>
        <v>664746.99517471076</v>
      </c>
      <c r="P92" s="14">
        <f>IF('1'!$B$25&lt;'2.1 (a)'!B92,0,P91*(1+'1'!B$6))</f>
        <v>1019427.7151465113</v>
      </c>
      <c r="Q92" s="30">
        <f>IF('1'!$B$25&lt;'2.1 (a)'!B92,0,O92/P92)</f>
        <v>0.65207859792116196</v>
      </c>
    </row>
    <row r="93" spans="2:17" x14ac:dyDescent="0.35">
      <c r="B93" s="3">
        <v>89</v>
      </c>
      <c r="C93" s="8">
        <f>IF('1'!$B$25&lt;'2.1 (a)'!B93,0,'2.1 (a)'!$C$5)</f>
        <v>5738.2109760094218</v>
      </c>
      <c r="D93" s="8">
        <f>C93*(1+'1'!$B$13)^(-$B93)</f>
        <v>3061.6471528752577</v>
      </c>
      <c r="E93" s="14">
        <f>IF('1'!$B$25&lt;'2.1 (a)'!B93,0,C$5*(1+'1'!$B$13)^B92)</f>
        <v>10679.046488379396</v>
      </c>
      <c r="F93" s="8">
        <f>IF('1'!$B$25&lt;'2.1 (a)'!B93,0,F92+E93)</f>
        <v>708208.76588178542</v>
      </c>
      <c r="G93" s="14">
        <f>IF('1'!$B$25&lt;'2.1 (a)'!B93,0,G92*(1+'1'!$B$6))</f>
        <v>1025586.7575921882</v>
      </c>
      <c r="H93" s="9">
        <f>IF('1'!$B$25&lt;'2.1 (a)'!B93,0,F93/G93)</f>
        <v>0.69054008414117596</v>
      </c>
      <c r="I93" s="58"/>
      <c r="K93" s="24">
        <v>89</v>
      </c>
      <c r="L93" s="14">
        <f>IF('1'!$B$25&lt;'2.1 (a)'!B93,0,L92*(1+'1'!$B$10))</f>
        <v>5772.0916525808225</v>
      </c>
      <c r="M93" s="14">
        <f>L93*(1+'1'!$B$13)^(-K93)</f>
        <v>3079.7243336195697</v>
      </c>
      <c r="N93" s="14">
        <f>IF('1'!$B$25&lt;'2.1 (a)'!K93,0,L92*(1+'1'!$B$13)^K92)</f>
        <v>10727.796091979206</v>
      </c>
      <c r="O93" s="14">
        <f>IF('1'!$B$25&lt;'2.1 (a)'!B93,0,O92+N93)</f>
        <v>675474.79126669001</v>
      </c>
      <c r="P93" s="14">
        <f>IF('1'!$B$25&lt;'2.1 (a)'!B93,0,P92*(1+'1'!B$6))</f>
        <v>1025586.7575921882</v>
      </c>
      <c r="Q93" s="30">
        <f>IF('1'!$B$25&lt;'2.1 (a)'!B93,0,O93/P93)</f>
        <v>0.6586227701033599</v>
      </c>
    </row>
    <row r="94" spans="2:17" x14ac:dyDescent="0.35">
      <c r="B94" s="3">
        <v>90</v>
      </c>
      <c r="C94" s="8">
        <f>IF('1'!$B$25&lt;'2.1 (a)'!B94,0,'2.1 (a)'!$C$5)</f>
        <v>5738.2109760094218</v>
      </c>
      <c r="D94" s="8">
        <f>C94*(1+'1'!$B$13)^(-$B94)</f>
        <v>3040.1130189907408</v>
      </c>
      <c r="E94" s="14">
        <f>IF('1'!$B$25&lt;'2.1 (a)'!B94,0,C$5*(1+'1'!$B$13)^B93)</f>
        <v>10754.689734338752</v>
      </c>
      <c r="F94" s="8">
        <f>IF('1'!$B$25&lt;'2.1 (a)'!B94,0,F93+E94)</f>
        <v>718963.45561612421</v>
      </c>
      <c r="G94" s="14">
        <f>IF('1'!$B$25&lt;'2.1 (a)'!B94,0,G93*(1+'1'!$B$6))</f>
        <v>1031783.0109193077</v>
      </c>
      <c r="H94" s="9">
        <f>IF('1'!$B$25&lt;'2.1 (a)'!B94,0,F94/G94)</f>
        <v>0.69681652828876817</v>
      </c>
      <c r="I94" s="58"/>
      <c r="K94" s="24">
        <v>90</v>
      </c>
      <c r="L94" s="14">
        <f>IF('1'!$B$25&lt;'2.1 (a)'!B94,0,L93*(1+'1'!$B$10))</f>
        <v>5779.787774784264</v>
      </c>
      <c r="M94" s="14">
        <f>L94*(1+'1'!$B$13)^(-K94)</f>
        <v>3062.1404710610477</v>
      </c>
      <c r="N94" s="14">
        <f>IF('1'!$B$25&lt;'2.1 (a)'!K94,0,L93*(1+'1'!$B$13)^K93)</f>
        <v>10818.189693827571</v>
      </c>
      <c r="O94" s="14">
        <f>IF('1'!$B$25&lt;'2.1 (a)'!B94,0,O93+N94)</f>
        <v>686292.98096051754</v>
      </c>
      <c r="P94" s="14">
        <f>IF('1'!$B$25&lt;'2.1 (a)'!B94,0,P93*(1+'1'!B$6))</f>
        <v>1031783.0109193077</v>
      </c>
      <c r="Q94" s="30">
        <f>IF('1'!$B$25&lt;'2.1 (a)'!B94,0,O94/P94)</f>
        <v>0.66515243389115097</v>
      </c>
    </row>
    <row r="95" spans="2:17" x14ac:dyDescent="0.35">
      <c r="B95" s="3">
        <v>91</v>
      </c>
      <c r="C95" s="8">
        <f>IF('1'!$B$25&lt;'2.1 (a)'!B95,0,'2.1 (a)'!$C$5)</f>
        <v>5738.2109760094218</v>
      </c>
      <c r="D95" s="8">
        <f>C95*(1+'1'!$B$13)^(-$B95)</f>
        <v>3018.7303457086382</v>
      </c>
      <c r="E95" s="14">
        <f>IF('1'!$B$25&lt;'2.1 (a)'!B95,0,C$5*(1+'1'!$B$13)^B94)</f>
        <v>10830.868786623649</v>
      </c>
      <c r="F95" s="8">
        <f>IF('1'!$B$25&lt;'2.1 (a)'!B95,0,F94+E95)</f>
        <v>729794.32440274791</v>
      </c>
      <c r="G95" s="14">
        <f>IF('1'!$B$25&lt;'2.1 (a)'!B95,0,G94*(1+'1'!$B$6))</f>
        <v>1038016.6999436119</v>
      </c>
      <c r="H95" s="9">
        <f>IF('1'!$B$25&lt;'2.1 (a)'!B95,0,F95/G95)</f>
        <v>0.70306607248456843</v>
      </c>
      <c r="I95" s="58"/>
      <c r="K95" s="24">
        <v>91</v>
      </c>
      <c r="L95" s="14">
        <f>IF('1'!$B$25&lt;'2.1 (a)'!B95,0,L94*(1+'1'!$B$10))</f>
        <v>5787.4941584839771</v>
      </c>
      <c r="M95" s="14">
        <f>L95*(1+'1'!$B$13)^(-K95)</f>
        <v>3044.6570045734015</v>
      </c>
      <c r="N95" s="14">
        <f>IF('1'!$B$25&lt;'2.1 (a)'!K95,0,L94*(1+'1'!$B$13)^K94)</f>
        <v>10909.344962208837</v>
      </c>
      <c r="O95" s="14">
        <f>IF('1'!$B$25&lt;'2.1 (a)'!B95,0,O94+N95)</f>
        <v>697202.32592272642</v>
      </c>
      <c r="P95" s="14">
        <f>IF('1'!$B$25&lt;'2.1 (a)'!B95,0,P94*(1+'1'!B$6))</f>
        <v>1038016.6999436119</v>
      </c>
      <c r="Q95" s="30">
        <f>IF('1'!$B$25&lt;'2.1 (a)'!B95,0,O95/P95)</f>
        <v>0.67166773517285461</v>
      </c>
    </row>
    <row r="96" spans="2:17" x14ac:dyDescent="0.35">
      <c r="B96" s="3">
        <v>92</v>
      </c>
      <c r="C96" s="8">
        <f>IF('1'!$B$25&lt;'2.1 (a)'!B96,0,'2.1 (a)'!$C$5)</f>
        <v>5738.2109760094218</v>
      </c>
      <c r="D96" s="8">
        <f>C96*(1+'1'!$B$13)^(-$B96)</f>
        <v>2997.4980677288904</v>
      </c>
      <c r="E96" s="14">
        <f>IF('1'!$B$25&lt;'2.1 (a)'!B96,0,C$5*(1+'1'!$B$13)^B95)</f>
        <v>10907.587440528898</v>
      </c>
      <c r="F96" s="8">
        <f>IF('1'!$B$25&lt;'2.1 (a)'!B96,0,F95+E96)</f>
        <v>740701.91184327682</v>
      </c>
      <c r="G96" s="14">
        <f>IF('1'!$B$25&lt;'2.1 (a)'!B96,0,G95*(1+'1'!$B$6))</f>
        <v>1044288.0508391046</v>
      </c>
      <c r="H96" s="9">
        <f>IF('1'!$B$25&lt;'2.1 (a)'!B96,0,F96/G96)</f>
        <v>0.70928888944780055</v>
      </c>
      <c r="I96" s="58"/>
      <c r="K96" s="24">
        <v>92</v>
      </c>
      <c r="L96" s="14">
        <f>IF('1'!$B$25&lt;'2.1 (a)'!B96,0,L95*(1+'1'!$B$10))</f>
        <v>5795.2108173619563</v>
      </c>
      <c r="M96" s="14">
        <f>L96*(1+'1'!$B$13)^(-K96)</f>
        <v>3027.27336093951</v>
      </c>
      <c r="N96" s="14">
        <f>IF('1'!$B$25&lt;'2.1 (a)'!K96,0,L95*(1+'1'!$B$13)^K95)</f>
        <v>11001.268315009849</v>
      </c>
      <c r="O96" s="14">
        <f>IF('1'!$B$25&lt;'2.1 (a)'!B96,0,O95+N96)</f>
        <v>708203.59423773631</v>
      </c>
      <c r="P96" s="14">
        <f>IF('1'!$B$25&lt;'2.1 (a)'!B96,0,P95*(1+'1'!B$6))</f>
        <v>1044288.0508391046</v>
      </c>
      <c r="Q96" s="30">
        <f>IF('1'!$B$25&lt;'2.1 (a)'!B96,0,O96/P96)</f>
        <v>0.67816881909994253</v>
      </c>
    </row>
    <row r="97" spans="2:17" x14ac:dyDescent="0.35">
      <c r="B97" s="3">
        <v>93</v>
      </c>
      <c r="C97" s="8">
        <f>IF('1'!$B$25&lt;'2.1 (a)'!B97,0,'2.1 (a)'!$C$5)</f>
        <v>5738.2109760094218</v>
      </c>
      <c r="D97" s="8">
        <f>C97*(1+'1'!$B$13)^(-$B97)</f>
        <v>2976.415127244245</v>
      </c>
      <c r="E97" s="14">
        <f>IF('1'!$B$25&lt;'2.1 (a)'!B97,0,C$5*(1+'1'!$B$13)^B96)</f>
        <v>10984.849518232648</v>
      </c>
      <c r="F97" s="8">
        <f>IF('1'!$B$25&lt;'2.1 (a)'!B97,0,F96+E97)</f>
        <v>751686.76136150945</v>
      </c>
      <c r="G97" s="14">
        <f>IF('1'!$B$25&lt;'2.1 (a)'!B97,0,G96*(1+'1'!$B$6))</f>
        <v>1050597.2911462577</v>
      </c>
      <c r="H97" s="9">
        <f>IF('1'!$B$25&lt;'2.1 (a)'!B97,0,F97/G97)</f>
        <v>0.71548515087201403</v>
      </c>
      <c r="I97" s="58"/>
      <c r="K97" s="24">
        <v>93</v>
      </c>
      <c r="L97" s="14">
        <f>IF('1'!$B$25&lt;'2.1 (a)'!B97,0,L96*(1+'1'!$B$10))</f>
        <v>5802.9377651184395</v>
      </c>
      <c r="M97" s="14">
        <f>L97*(1+'1'!$B$13)^(-K97)</f>
        <v>3009.988970215074</v>
      </c>
      <c r="N97" s="14">
        <f>IF('1'!$B$25&lt;'2.1 (a)'!K97,0,L96*(1+'1'!$B$13)^K96)</f>
        <v>11093.966224195274</v>
      </c>
      <c r="O97" s="14">
        <f>IF('1'!$B$25&lt;'2.1 (a)'!B97,0,O96+N97)</f>
        <v>719297.56046193163</v>
      </c>
      <c r="P97" s="14">
        <f>IF('1'!$B$25&lt;'2.1 (a)'!B97,0,P96*(1+'1'!B$6))</f>
        <v>1050597.2911462577</v>
      </c>
      <c r="Q97" s="30">
        <f>IF('1'!$B$25&lt;'2.1 (a)'!B97,0,O97/P97)</f>
        <v>0.68465583009179443</v>
      </c>
    </row>
    <row r="98" spans="2:17" x14ac:dyDescent="0.35">
      <c r="B98" s="3">
        <v>94</v>
      </c>
      <c r="C98" s="8">
        <f>IF('1'!$B$25&lt;'2.1 (a)'!B98,0,'2.1 (a)'!$C$5)</f>
        <v>5738.2109760094218</v>
      </c>
      <c r="D98" s="8">
        <f>C98*(1+'1'!$B$13)^(-$B98)</f>
        <v>2955.4804738875414</v>
      </c>
      <c r="E98" s="14">
        <f>IF('1'!$B$25&lt;'2.1 (a)'!B98,0,C$5*(1+'1'!$B$13)^B97)</f>
        <v>11062.658868986793</v>
      </c>
      <c r="F98" s="8">
        <f>IF('1'!$B$25&lt;'2.1 (a)'!B98,0,F97+E98)</f>
        <v>762749.42023049621</v>
      </c>
      <c r="G98" s="14">
        <f>IF('1'!$B$25&lt;'2.1 (a)'!B98,0,G97*(1+'1'!$B$6))</f>
        <v>1056944.6497802665</v>
      </c>
      <c r="H98" s="9">
        <f>IF('1'!$B$25&lt;'2.1 (a)'!B98,0,F98/G98)</f>
        <v>0.72165502743125487</v>
      </c>
      <c r="I98" s="58"/>
      <c r="K98" s="24">
        <v>94</v>
      </c>
      <c r="L98" s="14">
        <f>IF('1'!$B$25&lt;'2.1 (a)'!B98,0,L97*(1+'1'!$B$10))</f>
        <v>5810.6750154719311</v>
      </c>
      <c r="M98" s="14">
        <f>L98*(1+'1'!$B$13)^(-K98)</f>
        <v>2992.8032657099156</v>
      </c>
      <c r="N98" s="14">
        <f>IF('1'!$B$25&lt;'2.1 (a)'!K98,0,L97*(1+'1'!$B$13)^K97)</f>
        <v>11187.445216263255</v>
      </c>
      <c r="O98" s="14">
        <f>IF('1'!$B$25&lt;'2.1 (a)'!B98,0,O97+N98)</f>
        <v>730485.00567819492</v>
      </c>
      <c r="P98" s="14">
        <f>IF('1'!$B$25&lt;'2.1 (a)'!B98,0,P97*(1+'1'!B$6))</f>
        <v>1056944.6497802665</v>
      </c>
      <c r="Q98" s="30">
        <f>IF('1'!$B$25&lt;'2.1 (a)'!B98,0,O98/P98)</f>
        <v>0.69112891184042524</v>
      </c>
    </row>
    <row r="99" spans="2:17" x14ac:dyDescent="0.35">
      <c r="B99" s="3">
        <v>95</v>
      </c>
      <c r="C99" s="8">
        <f>IF('1'!$B$25&lt;'2.1 (a)'!B99,0,'2.1 (a)'!$C$5)</f>
        <v>5738.2109760094218</v>
      </c>
      <c r="D99" s="8">
        <f>C99*(1+'1'!$B$13)^(-$B99)</f>
        <v>2934.6930646793958</v>
      </c>
      <c r="E99" s="14">
        <f>IF('1'!$B$25&lt;'2.1 (a)'!B99,0,C$5*(1+'1'!$B$13)^B98)</f>
        <v>11141.019369308784</v>
      </c>
      <c r="F99" s="8">
        <f>IF('1'!$B$25&lt;'2.1 (a)'!B99,0,F98+E99)</f>
        <v>773890.43959980505</v>
      </c>
      <c r="G99" s="14">
        <f>IF('1'!$B$25&lt;'2.1 (a)'!B99,0,G98*(1+'1'!$B$6))</f>
        <v>1063330.3570393557</v>
      </c>
      <c r="H99" s="9">
        <f>IF('1'!$B$25&lt;'2.1 (a)'!B99,0,F99/G99)</f>
        <v>0.72779868878620013</v>
      </c>
      <c r="I99" s="58"/>
      <c r="K99" s="24">
        <v>95</v>
      </c>
      <c r="L99" s="14">
        <f>IF('1'!$B$25&lt;'2.1 (a)'!B99,0,L98*(1+'1'!$B$10))</f>
        <v>5818.4225821592272</v>
      </c>
      <c r="M99" s="14">
        <f>L99*(1+'1'!$B$13)^(-K99)</f>
        <v>2975.7156839694121</v>
      </c>
      <c r="N99" s="14">
        <f>IF('1'!$B$25&lt;'2.1 (a)'!K99,0,L98*(1+'1'!$B$13)^K98)</f>
        <v>11281.71187270496</v>
      </c>
      <c r="O99" s="14">
        <f>IF('1'!$B$25&lt;'2.1 (a)'!B99,0,O98+N99)</f>
        <v>741766.71755089983</v>
      </c>
      <c r="P99" s="14">
        <f>IF('1'!$B$25&lt;'2.1 (a)'!B99,0,P98*(1+'1'!B$6))</f>
        <v>1063330.3570393557</v>
      </c>
      <c r="Q99" s="30">
        <f>IF('1'!$B$25&lt;'2.1 (a)'!B99,0,O99/P99)</f>
        <v>0.69758820731518512</v>
      </c>
    </row>
    <row r="100" spans="2:17" x14ac:dyDescent="0.35">
      <c r="B100" s="3">
        <v>96</v>
      </c>
      <c r="C100" s="8">
        <f>IF('1'!$B$25&lt;'2.1 (a)'!B100,0,'2.1 (a)'!$C$5)</f>
        <v>5738.2109760094218</v>
      </c>
      <c r="D100" s="8">
        <f>C100*(1+'1'!$B$13)^(-$B100)</f>
        <v>2914.0518639762304</v>
      </c>
      <c r="E100" s="14">
        <f>IF('1'!$B$25&lt;'2.1 (a)'!B100,0,C$5*(1+'1'!$B$13)^B99)</f>
        <v>11219.934923174722</v>
      </c>
      <c r="F100" s="8">
        <f>IF('1'!$B$25&lt;'2.1 (a)'!B100,0,F99+E100)</f>
        <v>785110.37452297972</v>
      </c>
      <c r="G100" s="14">
        <f>IF('1'!$B$25&lt;'2.1 (a)'!B100,0,G99*(1+'1'!$B$6))</f>
        <v>1069754.6446131351</v>
      </c>
      <c r="H100" s="9">
        <f>IF('1'!$B$25&lt;'2.1 (a)'!B100,0,F100/G100)</f>
        <v>0.73391630359025561</v>
      </c>
      <c r="I100" s="58"/>
      <c r="K100" s="24">
        <v>96</v>
      </c>
      <c r="L100" s="14">
        <f>IF('1'!$B$25&lt;'2.1 (a)'!B100,0,L99*(1+'1'!$B$10))</f>
        <v>5826.1804789354401</v>
      </c>
      <c r="M100" s="14">
        <f>L100*(1+'1'!$B$13)^(-K100)</f>
        <v>2958.7256647560162</v>
      </c>
      <c r="N100" s="14">
        <f>IF('1'!$B$25&lt;'2.1 (a)'!K100,0,L99*(1+'1'!$B$13)^K99)</f>
        <v>11376.772830467913</v>
      </c>
      <c r="O100" s="14">
        <f>IF('1'!$B$25&lt;'2.1 (a)'!B100,0,O99+N100)</f>
        <v>753143.49038136774</v>
      </c>
      <c r="P100" s="14">
        <f>IF('1'!$B$25&lt;'2.1 (a)'!B100,0,P99*(1+'1'!B$6))</f>
        <v>1069754.6446131351</v>
      </c>
      <c r="Q100" s="30">
        <f>IF('1'!$B$25&lt;'2.1 (a)'!B100,0,O100/P100)</f>
        <v>0.70403385876743141</v>
      </c>
    </row>
    <row r="101" spans="2:17" x14ac:dyDescent="0.35">
      <c r="B101" s="3">
        <v>97</v>
      </c>
      <c r="C101" s="8">
        <f>IF('1'!$B$25&lt;'2.1 (a)'!B101,0,'2.1 (a)'!$C$5)</f>
        <v>5738.2109760094218</v>
      </c>
      <c r="D101" s="8">
        <f>C101*(1+'1'!$B$13)^(-$B101)</f>
        <v>2893.5558434186814</v>
      </c>
      <c r="E101" s="14">
        <f>IF('1'!$B$25&lt;'2.1 (a)'!B101,0,C$5*(1+'1'!$B$13)^B100)</f>
        <v>11299.409462213876</v>
      </c>
      <c r="F101" s="8">
        <f>IF('1'!$B$25&lt;'2.1 (a)'!B101,0,F100+E101)</f>
        <v>796409.78398519359</v>
      </c>
      <c r="G101" s="14">
        <f>IF('1'!$B$25&lt;'2.1 (a)'!B101,0,G100*(1+'1'!$B$6))</f>
        <v>1076217.7455910062</v>
      </c>
      <c r="H101" s="9">
        <f>IF('1'!$B$25&lt;'2.1 (a)'!B101,0,F101/G101)</f>
        <v>0.74000803949561733</v>
      </c>
      <c r="I101" s="58"/>
      <c r="K101" s="24">
        <v>97</v>
      </c>
      <c r="L101" s="14">
        <f>IF('1'!$B$25&lt;'2.1 (a)'!B101,0,L100*(1+'1'!$B$10))</f>
        <v>5833.9487195740212</v>
      </c>
      <c r="M101" s="14">
        <f>L101*(1+'1'!$B$13)^(-K101)</f>
        <v>2941.8326510308889</v>
      </c>
      <c r="N101" s="14">
        <f>IF('1'!$B$25&lt;'2.1 (a)'!K101,0,L100*(1+'1'!$B$13)^K100)</f>
        <v>11472.634782423307</v>
      </c>
      <c r="O101" s="14">
        <f>IF('1'!$B$25&lt;'2.1 (a)'!B101,0,O100+N101)</f>
        <v>764616.125163791</v>
      </c>
      <c r="P101" s="14">
        <f>IF('1'!$B$25&lt;'2.1 (a)'!B101,0,P100*(1+'1'!B$6))</f>
        <v>1076217.7455910062</v>
      </c>
      <c r="Q101" s="30">
        <f>IF('1'!$B$25&lt;'2.1 (a)'!B101,0,O101/P101)</f>
        <v>0.71046600773517365</v>
      </c>
    </row>
    <row r="102" spans="2:17" x14ac:dyDescent="0.35">
      <c r="B102" s="3">
        <v>98</v>
      </c>
      <c r="C102" s="8">
        <f>IF('1'!$B$25&lt;'2.1 (a)'!B102,0,'2.1 (a)'!$C$5)</f>
        <v>5738.2109760094218</v>
      </c>
      <c r="D102" s="8">
        <f>C102*(1+'1'!$B$13)^(-$B102)</f>
        <v>2873.2039818803614</v>
      </c>
      <c r="E102" s="14">
        <f>IF('1'!$B$25&lt;'2.1 (a)'!B102,0,C$5*(1+'1'!$B$13)^B101)</f>
        <v>11379.446945904558</v>
      </c>
      <c r="F102" s="8">
        <f>IF('1'!$B$25&lt;'2.1 (a)'!B102,0,F101+E102)</f>
        <v>807789.23093109811</v>
      </c>
      <c r="G102" s="14">
        <f>IF('1'!$B$25&lt;'2.1 (a)'!B102,0,G101*(1+'1'!$B$6))</f>
        <v>1082719.8944706186</v>
      </c>
      <c r="H102" s="9">
        <f>IF('1'!$B$25&lt;'2.1 (a)'!B102,0,F102/G102)</f>
        <v>0.74607406315929559</v>
      </c>
      <c r="I102" s="58"/>
      <c r="K102" s="24">
        <v>98</v>
      </c>
      <c r="L102" s="14">
        <f>IF('1'!$B$25&lt;'2.1 (a)'!B102,0,L101*(1+'1'!$B$10))</f>
        <v>5841.7273178667874</v>
      </c>
      <c r="M102" s="14">
        <f>L102*(1+'1'!$B$13)^(-K102)</f>
        <v>2925.0360889356361</v>
      </c>
      <c r="N102" s="14">
        <f>IF('1'!$B$25&lt;'2.1 (a)'!K102,0,L101*(1+'1'!$B$13)^K101)</f>
        <v>11569.304477837204</v>
      </c>
      <c r="O102" s="14">
        <f>IF('1'!$B$25&lt;'2.1 (a)'!B102,0,O101+N102)</f>
        <v>776185.42964162817</v>
      </c>
      <c r="P102" s="14">
        <f>IF('1'!$B$25&lt;'2.1 (a)'!B102,0,P101*(1+'1'!B$6))</f>
        <v>1082719.8944706186</v>
      </c>
      <c r="Q102" s="30">
        <f>IF('1'!$B$25&lt;'2.1 (a)'!B102,0,O102/P102)</f>
        <v>0.71688479504769209</v>
      </c>
    </row>
    <row r="103" spans="2:17" x14ac:dyDescent="0.35">
      <c r="B103" s="3">
        <v>99</v>
      </c>
      <c r="C103" s="8">
        <f>IF('1'!$B$25&lt;'2.1 (a)'!B103,0,'2.1 (a)'!$C$5)</f>
        <v>5738.2109760094218</v>
      </c>
      <c r="D103" s="8">
        <f>C103*(1+'1'!$B$13)^(-$B103)</f>
        <v>2852.9952654169915</v>
      </c>
      <c r="E103" s="14">
        <f>IF('1'!$B$25&lt;'2.1 (a)'!B103,0,C$5*(1+'1'!$B$13)^B102)</f>
        <v>11460.051361771384</v>
      </c>
      <c r="F103" s="8">
        <f>IF('1'!$B$25&lt;'2.1 (a)'!B103,0,F102+E103)</f>
        <v>819249.28229286952</v>
      </c>
      <c r="G103" s="14">
        <f>IF('1'!$B$25&lt;'2.1 (a)'!B103,0,G102*(1+'1'!$B$6))</f>
        <v>1089261.3271663787</v>
      </c>
      <c r="H103" s="9">
        <f>IF('1'!$B$25&lt;'2.1 (a)'!B103,0,F103/G103)</f>
        <v>0.75211454024910374</v>
      </c>
      <c r="I103" s="58"/>
      <c r="K103" s="24">
        <v>99</v>
      </c>
      <c r="L103" s="14">
        <f>IF('1'!$B$25&lt;'2.1 (a)'!B103,0,L102*(1+'1'!$B$10))</f>
        <v>5849.5162876239438</v>
      </c>
      <c r="M103" s="14">
        <f>L103*(1+'1'!$B$13)^(-K103)</f>
        <v>2908.3354277741505</v>
      </c>
      <c r="N103" s="14">
        <f>IF('1'!$B$25&lt;'2.1 (a)'!K103,0,L102*(1+'1'!$B$13)^K102)</f>
        <v>11666.78872284574</v>
      </c>
      <c r="O103" s="14">
        <f>IF('1'!$B$25&lt;'2.1 (a)'!B103,0,O102+N103)</f>
        <v>787852.2183644739</v>
      </c>
      <c r="P103" s="14">
        <f>IF('1'!$B$25&lt;'2.1 (a)'!B103,0,P102*(1+'1'!B$6))</f>
        <v>1089261.3271663787</v>
      </c>
      <c r="Q103" s="30">
        <f>IF('1'!$B$25&lt;'2.1 (a)'!B103,0,O103/P103)</f>
        <v>0.72329036083012777</v>
      </c>
    </row>
    <row r="104" spans="2:17" x14ac:dyDescent="0.35">
      <c r="B104" s="3">
        <v>100</v>
      </c>
      <c r="C104" s="8">
        <f>IF('1'!$B$25&lt;'2.1 (a)'!B104,0,'2.1 (a)'!$C$5)</f>
        <v>5738.2109760094218</v>
      </c>
      <c r="D104" s="8">
        <f>C104*(1+'1'!$B$13)^(-$B104)</f>
        <v>2832.9286872158791</v>
      </c>
      <c r="E104" s="14">
        <f>IF('1'!$B$25&lt;'2.1 (a)'!B104,0,C$5*(1+'1'!$B$13)^B103)</f>
        <v>11541.226725583931</v>
      </c>
      <c r="F104" s="8">
        <f>IF('1'!$B$25&lt;'2.1 (a)'!B104,0,F103+E104)</f>
        <v>830790.50901845342</v>
      </c>
      <c r="G104" s="14">
        <f>IF('1'!$B$25&lt;'2.1 (a)'!B104,0,G103*(1+'1'!$B$6))</f>
        <v>1095842.2810180089</v>
      </c>
      <c r="H104" s="9">
        <f>IF('1'!$B$25&lt;'2.1 (a)'!B104,0,F104/G104)</f>
        <v>0.75812963544961109</v>
      </c>
      <c r="I104" s="58"/>
      <c r="K104" s="24">
        <v>100</v>
      </c>
      <c r="L104" s="14">
        <f>IF('1'!$B$25&lt;'2.1 (a)'!B104,0,L103*(1+'1'!$B$10))</f>
        <v>5857.3156426741098</v>
      </c>
      <c r="M104" s="14">
        <f>L104*(1+'1'!$B$13)^(-K104)</f>
        <v>2891.7301199945555</v>
      </c>
      <c r="N104" s="14">
        <f>IF('1'!$B$25&lt;'2.1 (a)'!K104,0,L103*(1+'1'!$B$13)^K103)</f>
        <v>11765.094380934297</v>
      </c>
      <c r="O104" s="14">
        <f>IF('1'!$B$25&lt;'2.1 (a)'!B104,0,O103+N104)</f>
        <v>799617.31274540816</v>
      </c>
      <c r="P104" s="14">
        <f>IF('1'!$B$25&lt;'2.1 (a)'!B104,0,P103*(1+'1'!B$6))</f>
        <v>1095842.2810180089</v>
      </c>
      <c r="Q104" s="30">
        <f>IF('1'!$B$25&lt;'2.1 (a)'!B104,0,O104/P104)</f>
        <v>0.72968284450804777</v>
      </c>
    </row>
    <row r="105" spans="2:17" x14ac:dyDescent="0.35">
      <c r="B105" s="3">
        <v>101</v>
      </c>
      <c r="C105" s="8">
        <f>IF('1'!$B$25&lt;'2.1 (a)'!B105,0,'2.1 (a)'!$C$5)</f>
        <v>5738.2109760094218</v>
      </c>
      <c r="D105" s="8">
        <f>C105*(1+'1'!$B$13)^(-$B105)</f>
        <v>2813.0032475457633</v>
      </c>
      <c r="E105" s="14">
        <f>IF('1'!$B$25&lt;'2.1 (a)'!B105,0,C$5*(1+'1'!$B$13)^B104)</f>
        <v>11622.977081556815</v>
      </c>
      <c r="F105" s="8">
        <f>IF('1'!$B$25&lt;'2.1 (a)'!B105,0,F104+E105)</f>
        <v>842413.48610001022</v>
      </c>
      <c r="G105" s="14">
        <f>IF('1'!$B$25&lt;'2.1 (a)'!B105,0,G104*(1+'1'!$B$6))</f>
        <v>1102462.9947991595</v>
      </c>
      <c r="H105" s="9">
        <f>IF('1'!$B$25&lt;'2.1 (a)'!B105,0,F105/G105)</f>
        <v>0.7641195124680592</v>
      </c>
      <c r="I105" s="58"/>
      <c r="K105" s="24">
        <v>101</v>
      </c>
      <c r="L105" s="14">
        <f>IF('1'!$B$25&lt;'2.1 (a)'!B105,0,L104*(1+'1'!$B$10))</f>
        <v>5865.1253968643423</v>
      </c>
      <c r="M105" s="14">
        <f>L105*(1+'1'!$B$13)^(-K105)</f>
        <v>2875.2196211712521</v>
      </c>
      <c r="N105" s="14">
        <f>IF('1'!$B$25&lt;'2.1 (a)'!K105,0,L104*(1+'1'!$B$13)^K104)</f>
        <v>11864.228373420759</v>
      </c>
      <c r="O105" s="14">
        <f>IF('1'!$B$25&lt;'2.1 (a)'!B105,0,O104+N105)</f>
        <v>811481.54111882893</v>
      </c>
      <c r="P105" s="14">
        <f>IF('1'!$B$25&lt;'2.1 (a)'!B105,0,P104*(1+'1'!B$6))</f>
        <v>1102462.9947991595</v>
      </c>
      <c r="Q105" s="30">
        <f>IF('1'!$B$25&lt;'2.1 (a)'!B105,0,O105/P105)</f>
        <v>0.73606238481198194</v>
      </c>
    </row>
    <row r="106" spans="2:17" x14ac:dyDescent="0.35">
      <c r="B106" s="3">
        <v>102</v>
      </c>
      <c r="C106" s="8">
        <f>IF('1'!$B$25&lt;'2.1 (a)'!B106,0,'2.1 (a)'!$C$5)</f>
        <v>5738.2109760094218</v>
      </c>
      <c r="D106" s="8">
        <f>C106*(1+'1'!$B$13)^(-$B106)</f>
        <v>2793.2179537070051</v>
      </c>
      <c r="E106" s="14">
        <f>IF('1'!$B$25&lt;'2.1 (a)'!B106,0,C$5*(1+'1'!$B$13)^B105)</f>
        <v>11705.306502551177</v>
      </c>
      <c r="F106" s="8">
        <f>IF('1'!$B$25&lt;'2.1 (a)'!B106,0,F105+E106)</f>
        <v>854118.79260256141</v>
      </c>
      <c r="G106" s="14">
        <f>IF('1'!$B$25&lt;'2.1 (a)'!B106,0,G105*(1+'1'!$B$6))</f>
        <v>1109123.7087260711</v>
      </c>
      <c r="H106" s="9">
        <f>IF('1'!$B$25&lt;'2.1 (a)'!B106,0,F106/G106)</f>
        <v>0.77008433404024346</v>
      </c>
      <c r="I106" s="58"/>
      <c r="K106" s="24">
        <v>102</v>
      </c>
      <c r="L106" s="14">
        <f>IF('1'!$B$25&lt;'2.1 (a)'!B106,0,L105*(1+'1'!$B$10))</f>
        <v>5872.9455640601618</v>
      </c>
      <c r="M106" s="14">
        <f>L106*(1+'1'!$B$13)^(-K106)</f>
        <v>2858.8033899870716</v>
      </c>
      <c r="N106" s="14">
        <f>IF('1'!$B$25&lt;'2.1 (a)'!K106,0,L105*(1+'1'!$B$13)^K105)</f>
        <v>11964.197679942799</v>
      </c>
      <c r="O106" s="14">
        <f>IF('1'!$B$25&lt;'2.1 (a)'!B106,0,O105+N106)</f>
        <v>823445.73879877175</v>
      </c>
      <c r="P106" s="14">
        <f>IF('1'!$B$25&lt;'2.1 (a)'!B106,0,P105*(1+'1'!B$6))</f>
        <v>1109123.7087260711</v>
      </c>
      <c r="Q106" s="30">
        <f>IF('1'!$B$25&lt;'2.1 (a)'!B106,0,O106/P106)</f>
        <v>0.7424291197819346</v>
      </c>
    </row>
    <row r="107" spans="2:17" x14ac:dyDescent="0.35">
      <c r="B107" s="3">
        <v>103</v>
      </c>
      <c r="C107" s="8">
        <f>IF('1'!$B$25&lt;'2.1 (a)'!B107,0,'2.1 (a)'!$C$5)</f>
        <v>5738.2109760094218</v>
      </c>
      <c r="D107" s="8">
        <f>C107*(1+'1'!$B$13)^(-$B107)</f>
        <v>2773.5718199821317</v>
      </c>
      <c r="E107" s="14">
        <f>IF('1'!$B$25&lt;'2.1 (a)'!B107,0,C$5*(1+'1'!$B$13)^B106)</f>
        <v>11788.219090277582</v>
      </c>
      <c r="F107" s="8">
        <f>IF('1'!$B$25&lt;'2.1 (a)'!B107,0,F106+E107)</f>
        <v>865907.01169283898</v>
      </c>
      <c r="G107" s="14">
        <f>IF('1'!$B$25&lt;'2.1 (a)'!B107,0,G106*(1+'1'!$B$6))</f>
        <v>1115824.6644662912</v>
      </c>
      <c r="H107" s="9">
        <f>IF('1'!$B$25&lt;'2.1 (a)'!B107,0,F107/G107)</f>
        <v>0.77602426193635898</v>
      </c>
      <c r="I107" s="58"/>
      <c r="K107" s="24">
        <v>103</v>
      </c>
      <c r="L107" s="14">
        <f>IF('1'!$B$25&lt;'2.1 (a)'!B107,0,L106*(1+'1'!$B$10))</f>
        <v>5880.7761581455761</v>
      </c>
      <c r="M107" s="14">
        <f>L107*(1+'1'!$B$13)^(-K107)</f>
        <v>2842.4808882155285</v>
      </c>
      <c r="N107" s="14">
        <f>IF('1'!$B$25&lt;'2.1 (a)'!K107,0,L106*(1+'1'!$B$13)^K106)</f>
        <v>12065.009338949298</v>
      </c>
      <c r="O107" s="14">
        <f>IF('1'!$B$25&lt;'2.1 (a)'!B107,0,O106+N107)</f>
        <v>835510.74813772109</v>
      </c>
      <c r="P107" s="14">
        <f>IF('1'!$B$25&lt;'2.1 (a)'!B107,0,P106*(1+'1'!B$6))</f>
        <v>1115824.6644662912</v>
      </c>
      <c r="Q107" s="30">
        <f>IF('1'!$B$25&lt;'2.1 (a)'!B107,0,O107/P107)</f>
        <v>0.74878318677186906</v>
      </c>
    </row>
    <row r="108" spans="2:17" x14ac:dyDescent="0.35">
      <c r="B108" s="3">
        <v>104</v>
      </c>
      <c r="C108" s="8">
        <f>IF('1'!$B$25&lt;'2.1 (a)'!B108,0,'2.1 (a)'!$C$5)</f>
        <v>5738.2109760094218</v>
      </c>
      <c r="D108" s="8">
        <f>C108*(1+'1'!$B$13)^(-$B108)</f>
        <v>2754.0638675867253</v>
      </c>
      <c r="E108" s="14">
        <f>IF('1'!$B$25&lt;'2.1 (a)'!B108,0,C$5*(1+'1'!$B$13)^B107)</f>
        <v>11871.71897550038</v>
      </c>
      <c r="F108" s="8">
        <f>IF('1'!$B$25&lt;'2.1 (a)'!B108,0,F107+E108)</f>
        <v>877778.73066833941</v>
      </c>
      <c r="G108" s="14">
        <f>IF('1'!$B$25&lt;'2.1 (a)'!B108,0,G107*(1+'1'!$B$6))</f>
        <v>1122566.1051474418</v>
      </c>
      <c r="H108" s="9">
        <f>IF('1'!$B$25&lt;'2.1 (a)'!B108,0,F108/G108)</f>
        <v>0.78193945696681155</v>
      </c>
      <c r="I108" s="58"/>
      <c r="K108" s="24">
        <v>104</v>
      </c>
      <c r="L108" s="14">
        <f>IF('1'!$B$25&lt;'2.1 (a)'!B108,0,L107*(1+'1'!$B$10))</f>
        <v>5888.6171930231039</v>
      </c>
      <c r="M108" s="14">
        <f>L108*(1+'1'!$B$13)^(-K108)</f>
        <v>2826.2515807031682</v>
      </c>
      <c r="N108" s="14">
        <f>IF('1'!$B$25&lt;'2.1 (a)'!K108,0,L107*(1+'1'!$B$13)^K107)</f>
        <v>12166.670448195879</v>
      </c>
      <c r="O108" s="14">
        <f>IF('1'!$B$25&lt;'2.1 (a)'!B108,0,O107+N108)</f>
        <v>847677.41858591698</v>
      </c>
      <c r="P108" s="14">
        <f>IF('1'!$B$25&lt;'2.1 (a)'!B108,0,P107*(1+'1'!B$6))</f>
        <v>1122566.1051474418</v>
      </c>
      <c r="Q108" s="30">
        <f>IF('1'!$B$25&lt;'2.1 (a)'!B108,0,O108/P108)</f>
        <v>0.75512472245416673</v>
      </c>
    </row>
    <row r="109" spans="2:17" x14ac:dyDescent="0.35">
      <c r="B109" s="3">
        <v>105</v>
      </c>
      <c r="C109" s="8">
        <f>IF('1'!$B$25&lt;'2.1 (a)'!B109,0,'2.1 (a)'!$C$5)</f>
        <v>5738.2109760094218</v>
      </c>
      <c r="D109" s="8">
        <f>C109*(1+'1'!$B$13)^(-$B109)</f>
        <v>2734.6931246206623</v>
      </c>
      <c r="E109" s="14">
        <f>IF('1'!$B$25&lt;'2.1 (a)'!B109,0,C$5*(1+'1'!$B$13)^B108)</f>
        <v>11955.81031824351</v>
      </c>
      <c r="F109" s="8">
        <f>IF('1'!$B$25&lt;'2.1 (a)'!B109,0,F108+E109)</f>
        <v>889734.54098658287</v>
      </c>
      <c r="G109" s="14">
        <f>IF('1'!$B$25&lt;'2.1 (a)'!B109,0,G108*(1+'1'!$B$6))</f>
        <v>1129348.2753660411</v>
      </c>
      <c r="H109" s="9">
        <f>IF('1'!$B$25&lt;'2.1 (a)'!B109,0,F109/G109)</f>
        <v>0.78783007898799395</v>
      </c>
      <c r="I109" s="58"/>
      <c r="K109" s="24">
        <v>105</v>
      </c>
      <c r="L109" s="14">
        <f>IF('1'!$B$25&lt;'2.1 (a)'!B109,0,L108*(1+'1'!$B$10))</f>
        <v>5896.4686826138022</v>
      </c>
      <c r="M109" s="14">
        <f>L109*(1+'1'!$B$13)^(-K109)</f>
        <v>2810.1149353520286</v>
      </c>
      <c r="N109" s="14">
        <f>IF('1'!$B$25&lt;'2.1 (a)'!K109,0,L108*(1+'1'!$B$13)^K108)</f>
        <v>12269.188165244652</v>
      </c>
      <c r="O109" s="14">
        <f>IF('1'!$B$25&lt;'2.1 (a)'!B109,0,O108+N109)</f>
        <v>859946.60675116163</v>
      </c>
      <c r="P109" s="14">
        <f>IF('1'!$B$25&lt;'2.1 (a)'!B109,0,P108*(1+'1'!B$6))</f>
        <v>1129348.2753660411</v>
      </c>
      <c r="Q109" s="30">
        <f>IF('1'!$B$25&lt;'2.1 (a)'!B109,0,O109/P109)</f>
        <v>0.76145386282405947</v>
      </c>
    </row>
    <row r="110" spans="2:17" x14ac:dyDescent="0.35">
      <c r="B110" s="3">
        <v>106</v>
      </c>
      <c r="C110" s="8">
        <f>IF('1'!$B$25&lt;'2.1 (a)'!B110,0,'2.1 (a)'!$C$5)</f>
        <v>5738.2109760094218</v>
      </c>
      <c r="D110" s="8">
        <f>C110*(1+'1'!$B$13)^(-$B110)</f>
        <v>2715.4586260196902</v>
      </c>
      <c r="E110" s="14">
        <f>IF('1'!$B$25&lt;'2.1 (a)'!B110,0,C$5*(1+'1'!$B$13)^B109)</f>
        <v>12040.497307997737</v>
      </c>
      <c r="F110" s="8">
        <f>IF('1'!$B$25&lt;'2.1 (a)'!B110,0,F109+E110)</f>
        <v>901775.03829458065</v>
      </c>
      <c r="G110" s="14">
        <f>IF('1'!$B$25&lt;'2.1 (a)'!B110,0,G109*(1+'1'!$B$6))</f>
        <v>1136171.4211963776</v>
      </c>
      <c r="H110" s="9">
        <f>IF('1'!$B$25&lt;'2.1 (a)'!B110,0,F110/G110)</f>
        <v>0.79369628690802674</v>
      </c>
      <c r="I110" s="58"/>
      <c r="K110" s="24">
        <v>106</v>
      </c>
      <c r="L110" s="14">
        <f>IF('1'!$B$25&lt;'2.1 (a)'!B110,0,L109*(1+'1'!$B$10))</f>
        <v>5904.330640857288</v>
      </c>
      <c r="M110" s="14">
        <f>L110*(1+'1'!$B$13)^(-K110)</f>
        <v>2794.0704231021919</v>
      </c>
      <c r="N110" s="14">
        <f>IF('1'!$B$25&lt;'2.1 (a)'!K110,0,L109*(1+'1'!$B$13)^K109)</f>
        <v>12372.569707968136</v>
      </c>
      <c r="O110" s="14">
        <f>IF('1'!$B$25&lt;'2.1 (a)'!B110,0,O109+N110)</f>
        <v>872319.17645912978</v>
      </c>
      <c r="P110" s="14">
        <f>IF('1'!$B$25&lt;'2.1 (a)'!B110,0,P109*(1+'1'!B$6))</f>
        <v>1136171.4211963776</v>
      </c>
      <c r="Q110" s="30">
        <f>IF('1'!$B$25&lt;'2.1 (a)'!B110,0,O110/P110)</f>
        <v>0.76777074320403704</v>
      </c>
    </row>
    <row r="111" spans="2:17" x14ac:dyDescent="0.35">
      <c r="B111" s="3">
        <v>107</v>
      </c>
      <c r="C111" s="8">
        <f>IF('1'!$B$25&lt;'2.1 (a)'!B111,0,'2.1 (a)'!$C$5)</f>
        <v>5738.2109760094218</v>
      </c>
      <c r="D111" s="8">
        <f>C111*(1+'1'!$B$13)^(-$B111)</f>
        <v>2696.3594135073458</v>
      </c>
      <c r="E111" s="14">
        <f>IF('1'!$B$25&lt;'2.1 (a)'!B111,0,C$5*(1+'1'!$B$13)^B110)</f>
        <v>12125.784163929384</v>
      </c>
      <c r="F111" s="8">
        <f>IF('1'!$B$25&lt;'2.1 (a)'!B111,0,F110+E111)</f>
        <v>913900.82245851005</v>
      </c>
      <c r="G111" s="14">
        <f>IF('1'!$B$25&lt;'2.1 (a)'!B111,0,G110*(1+'1'!$B$6))</f>
        <v>1143035.790199439</v>
      </c>
      <c r="H111" s="9">
        <f>IF('1'!$B$25&lt;'2.1 (a)'!B111,0,F111/G111)</f>
        <v>0.79953823869246554</v>
      </c>
      <c r="I111" s="58"/>
      <c r="K111" s="24">
        <v>107</v>
      </c>
      <c r="L111" s="14">
        <f>IF('1'!$B$25&lt;'2.1 (a)'!B111,0,L110*(1+'1'!$B$10))</f>
        <v>5912.2030817117648</v>
      </c>
      <c r="M111" s="14">
        <f>L111*(1+'1'!$B$13)^(-K111)</f>
        <v>2778.1175179144338</v>
      </c>
      <c r="N111" s="14">
        <f>IF('1'!$B$25&lt;'2.1 (a)'!K111,0,L110*(1+'1'!$B$13)^K110)</f>
        <v>12476.822355057442</v>
      </c>
      <c r="O111" s="14">
        <f>IF('1'!$B$25&lt;'2.1 (a)'!B111,0,O110+N111)</f>
        <v>884795.99881418725</v>
      </c>
      <c r="P111" s="14">
        <f>IF('1'!$B$25&lt;'2.1 (a)'!B111,0,P110*(1+'1'!B$6))</f>
        <v>1143035.790199439</v>
      </c>
      <c r="Q111" s="30">
        <f>IF('1'!$B$25&lt;'2.1 (a)'!B111,0,O111/P111)</f>
        <v>0.77407549824822752</v>
      </c>
    </row>
    <row r="112" spans="2:17" x14ac:dyDescent="0.35">
      <c r="B112" s="3">
        <v>108</v>
      </c>
      <c r="C112" s="8">
        <f>IF('1'!$B$25&lt;'2.1 (a)'!B112,0,'2.1 (a)'!$C$5)</f>
        <v>5738.2109760094218</v>
      </c>
      <c r="D112" s="8">
        <f>C112*(1+'1'!$B$13)^(-$B112)</f>
        <v>2677.3945355472192</v>
      </c>
      <c r="E112" s="14">
        <f>IF('1'!$B$25&lt;'2.1 (a)'!B112,0,C$5*(1+'1'!$B$13)^B111)</f>
        <v>12211.675135090552</v>
      </c>
      <c r="F112" s="8">
        <f>IF('1'!$B$25&lt;'2.1 (a)'!B112,0,F111+E112)</f>
        <v>926112.49759360065</v>
      </c>
      <c r="G112" s="14">
        <f>IF('1'!$B$25&lt;'2.1 (a)'!B112,0,G111*(1+'1'!$B$6))</f>
        <v>1149941.6314318941</v>
      </c>
      <c r="H112" s="9">
        <f>IF('1'!$B$25&lt;'2.1 (a)'!B112,0,F112/G112)</f>
        <v>0.80535609136997321</v>
      </c>
      <c r="I112" s="58"/>
      <c r="K112" s="24">
        <v>108</v>
      </c>
      <c r="L112" s="14">
        <f>IF('1'!$B$25&lt;'2.1 (a)'!B112,0,L111*(1+'1'!$B$10))</f>
        <v>5920.0860191540478</v>
      </c>
      <c r="M112" s="14">
        <f>L112*(1+'1'!$B$13)^(-K112)</f>
        <v>2762.2556967529863</v>
      </c>
      <c r="N112" s="14">
        <f>IF('1'!$B$25&lt;'2.1 (a)'!K112,0,L111*(1+'1'!$B$13)^K111)</f>
        <v>12581.953446534753</v>
      </c>
      <c r="O112" s="14">
        <f>IF('1'!$B$25&lt;'2.1 (a)'!B112,0,O111+N112)</f>
        <v>897377.95226072194</v>
      </c>
      <c r="P112" s="14">
        <f>IF('1'!$B$25&lt;'2.1 (a)'!B112,0,P111*(1+'1'!B$6))</f>
        <v>1149941.6314318941</v>
      </c>
      <c r="Q112" s="30">
        <f>IF('1'!$B$25&lt;'2.1 (a)'!B112,0,O112/P112)</f>
        <v>0.78036826194675391</v>
      </c>
    </row>
    <row r="113" spans="2:17" x14ac:dyDescent="0.35">
      <c r="B113" s="3">
        <v>109</v>
      </c>
      <c r="C113" s="8">
        <f>IF('1'!$B$25&lt;'2.1 (a)'!B113,0,'2.1 (a)'!$C$5)</f>
        <v>5738.2109760094218</v>
      </c>
      <c r="D113" s="8">
        <f>C113*(1+'1'!$B$13)^(-$B113)</f>
        <v>2658.5630472955427</v>
      </c>
      <c r="E113" s="14">
        <f>IF('1'!$B$25&lt;'2.1 (a)'!B113,0,C$5*(1+'1'!$B$13)^B112)</f>
        <v>12298.174500630779</v>
      </c>
      <c r="F113" s="8">
        <f>IF('1'!$B$25&lt;'2.1 (a)'!B113,0,F112+E113)</f>
        <v>938410.67209423147</v>
      </c>
      <c r="G113" s="14">
        <f>IF('1'!$B$25&lt;'2.1 (a)'!B113,0,G112*(1+'1'!$B$6))</f>
        <v>1156889.1954551286</v>
      </c>
      <c r="H113" s="9">
        <f>IF('1'!$B$25&lt;'2.1 (a)'!B113,0,F113/G113)</f>
        <v>0.81115000103795931</v>
      </c>
      <c r="I113" s="58"/>
      <c r="K113" s="24">
        <v>109</v>
      </c>
      <c r="L113" s="14">
        <f>IF('1'!$B$25&lt;'2.1 (a)'!B113,0,L112*(1+'1'!$B$10))</f>
        <v>5927.9794671795871</v>
      </c>
      <c r="M113" s="14">
        <f>L113*(1+'1'!$B$13)^(-K113)</f>
        <v>2746.4844395683813</v>
      </c>
      <c r="N113" s="14">
        <f>IF('1'!$B$25&lt;'2.1 (a)'!K113,0,L112*(1+'1'!$B$13)^K112)</f>
        <v>12687.970384270086</v>
      </c>
      <c r="O113" s="14">
        <f>IF('1'!$B$25&lt;'2.1 (a)'!B113,0,O112+N113)</f>
        <v>910065.92264499201</v>
      </c>
      <c r="P113" s="14">
        <f>IF('1'!$B$25&lt;'2.1 (a)'!B113,0,P112*(1+'1'!B$6))</f>
        <v>1156889.1954551286</v>
      </c>
      <c r="Q113" s="30">
        <f>IF('1'!$B$25&lt;'2.1 (a)'!B113,0,O113/P113)</f>
        <v>0.78664916763006465</v>
      </c>
    </row>
    <row r="114" spans="2:17" x14ac:dyDescent="0.35">
      <c r="B114" s="3">
        <v>110</v>
      </c>
      <c r="C114" s="8">
        <f>IF('1'!$B$25&lt;'2.1 (a)'!B114,0,'2.1 (a)'!$C$5)</f>
        <v>5738.2109760094218</v>
      </c>
      <c r="D114" s="8">
        <f>C114*(1+'1'!$B$13)^(-$B114)</f>
        <v>2639.8640105541172</v>
      </c>
      <c r="E114" s="14">
        <f>IF('1'!$B$25&lt;'2.1 (a)'!B114,0,C$5*(1+'1'!$B$13)^B113)</f>
        <v>12385.286570010247</v>
      </c>
      <c r="F114" s="8">
        <f>IF('1'!$B$25&lt;'2.1 (a)'!B114,0,F113+E114)</f>
        <v>950795.95866424171</v>
      </c>
      <c r="G114" s="14">
        <f>IF('1'!$B$25&lt;'2.1 (a)'!B114,0,G113*(1+'1'!$B$6))</f>
        <v>1163878.7343443367</v>
      </c>
      <c r="H114" s="9">
        <f>IF('1'!$B$25&lt;'2.1 (a)'!B114,0,F114/G114)</f>
        <v>0.81692012286818372</v>
      </c>
      <c r="I114" s="58"/>
      <c r="K114" s="24">
        <v>110</v>
      </c>
      <c r="L114" s="14">
        <f>IF('1'!$B$25&lt;'2.1 (a)'!B114,0,L113*(1+'1'!$B$10))</f>
        <v>5935.8834398024937</v>
      </c>
      <c r="M114" s="14">
        <f>L114*(1+'1'!$B$13)^(-K114)</f>
        <v>2730.8032292804028</v>
      </c>
      <c r="N114" s="14">
        <f>IF('1'!$B$25&lt;'2.1 (a)'!K114,0,L113*(1+'1'!$B$13)^K113)</f>
        <v>12794.880632502434</v>
      </c>
      <c r="O114" s="14">
        <f>IF('1'!$B$25&lt;'2.1 (a)'!B114,0,O113+N114)</f>
        <v>922860.80327749439</v>
      </c>
      <c r="P114" s="14">
        <f>IF('1'!$B$25&lt;'2.1 (a)'!B114,0,P113*(1+'1'!B$6))</f>
        <v>1163878.7343443367</v>
      </c>
      <c r="Q114" s="30">
        <f>IF('1'!$B$25&lt;'2.1 (a)'!B114,0,O114/P114)</f>
        <v>0.79291834797323779</v>
      </c>
    </row>
    <row r="115" spans="2:17" x14ac:dyDescent="0.35">
      <c r="B115" s="3">
        <v>111</v>
      </c>
      <c r="C115" s="8">
        <f>IF('1'!$B$25&lt;'2.1 (a)'!B115,0,'2.1 (a)'!$C$5)</f>
        <v>5738.2109760094218</v>
      </c>
      <c r="D115" s="8">
        <f>C115*(1+'1'!$B$13)^(-$B115)</f>
        <v>2621.2964937235761</v>
      </c>
      <c r="E115" s="14">
        <f>IF('1'!$B$25&lt;'2.1 (a)'!B115,0,C$5*(1+'1'!$B$13)^B114)</f>
        <v>12473.015683214488</v>
      </c>
      <c r="F115" s="8">
        <f>IF('1'!$B$25&lt;'2.1 (a)'!B115,0,F114+E115)</f>
        <v>963268.97434745624</v>
      </c>
      <c r="G115" s="14">
        <f>IF('1'!$B$25&lt;'2.1 (a)'!B115,0,G114*(1+'1'!$B$6))</f>
        <v>1170910.5016976672</v>
      </c>
      <c r="H115" s="9">
        <f>IF('1'!$B$25&lt;'2.1 (a)'!B115,0,F115/G115)</f>
        <v>0.82266661111232853</v>
      </c>
      <c r="I115" s="58"/>
      <c r="K115" s="24">
        <v>111</v>
      </c>
      <c r="L115" s="14">
        <f>IF('1'!$B$25&lt;'2.1 (a)'!B115,0,L114*(1+'1'!$B$10))</f>
        <v>5943.7979510555642</v>
      </c>
      <c r="M115" s="14">
        <f>L115*(1+'1'!$B$13)^(-K115)</f>
        <v>2715.2115517611364</v>
      </c>
      <c r="N115" s="14">
        <f>IF('1'!$B$25&lt;'2.1 (a)'!K115,0,L114*(1+'1'!$B$13)^K114)</f>
        <v>12902.691718365304</v>
      </c>
      <c r="O115" s="14">
        <f>IF('1'!$B$25&lt;'2.1 (a)'!B115,0,O114+N115)</f>
        <v>935763.49499585968</v>
      </c>
      <c r="P115" s="14">
        <f>IF('1'!$B$25&lt;'2.1 (a)'!B115,0,P114*(1+'1'!B$6))</f>
        <v>1170910.5016976672</v>
      </c>
      <c r="Q115" s="30">
        <f>IF('1'!$B$25&lt;'2.1 (a)'!B115,0,O115/P115)</f>
        <v>0.79917593500026252</v>
      </c>
    </row>
    <row r="116" spans="2:17" x14ac:dyDescent="0.35">
      <c r="B116" s="3">
        <v>112</v>
      </c>
      <c r="C116" s="8">
        <f>IF('1'!$B$25&lt;'2.1 (a)'!B116,0,'2.1 (a)'!$C$5)</f>
        <v>5738.2109760094218</v>
      </c>
      <c r="D116" s="8">
        <f>C116*(1+'1'!$B$13)^(-$B116)</f>
        <v>2602.8595717569638</v>
      </c>
      <c r="E116" s="14">
        <f>IF('1'!$B$25&lt;'2.1 (a)'!B116,0,C$5*(1+'1'!$B$13)^B115)</f>
        <v>12561.366210970586</v>
      </c>
      <c r="F116" s="8">
        <f>IF('1'!$B$25&lt;'2.1 (a)'!B116,0,F115+E116)</f>
        <v>975830.3405584268</v>
      </c>
      <c r="G116" s="14">
        <f>IF('1'!$B$25&lt;'2.1 (a)'!B116,0,G115*(1+'1'!$B$6))</f>
        <v>1177984.7526454239</v>
      </c>
      <c r="H116" s="9">
        <f>IF('1'!$B$25&lt;'2.1 (a)'!B116,0,F116/G116)</f>
        <v>0.82838961910753528</v>
      </c>
      <c r="I116" s="58"/>
      <c r="K116" s="24">
        <v>112</v>
      </c>
      <c r="L116" s="14">
        <f>IF('1'!$B$25&lt;'2.1 (a)'!B116,0,L115*(1+'1'!$B$10))</f>
        <v>5951.7230149903053</v>
      </c>
      <c r="M116" s="14">
        <f>L116*(1+'1'!$B$13)^(-K116)</f>
        <v>2699.7088958181057</v>
      </c>
      <c r="N116" s="14">
        <f>IF('1'!$B$25&lt;'2.1 (a)'!K116,0,L115*(1+'1'!$B$13)^K115)</f>
        <v>13011.411232416662</v>
      </c>
      <c r="O116" s="14">
        <f>IF('1'!$B$25&lt;'2.1 (a)'!B116,0,O115+N116)</f>
        <v>948774.90622827632</v>
      </c>
      <c r="P116" s="14">
        <f>IF('1'!$B$25&lt;'2.1 (a)'!B116,0,P115*(1+'1'!B$6))</f>
        <v>1177984.7526454239</v>
      </c>
      <c r="Q116" s="30">
        <f>IF('1'!$B$25&lt;'2.1 (a)'!B116,0,O116/P116)</f>
        <v>0.80542206008829365</v>
      </c>
    </row>
    <row r="117" spans="2:17" x14ac:dyDescent="0.35">
      <c r="B117" s="3">
        <v>113</v>
      </c>
      <c r="C117" s="8">
        <f>IF('1'!$B$25&lt;'2.1 (a)'!B117,0,'2.1 (a)'!$C$5)</f>
        <v>5738.2109760094218</v>
      </c>
      <c r="D117" s="8">
        <f>C117*(1+'1'!$B$13)^(-$B117)</f>
        <v>2584.5523261136586</v>
      </c>
      <c r="E117" s="14">
        <f>IF('1'!$B$25&lt;'2.1 (a)'!B117,0,C$5*(1+'1'!$B$13)^B116)</f>
        <v>12650.342554964964</v>
      </c>
      <c r="F117" s="8">
        <f>IF('1'!$B$25&lt;'2.1 (a)'!B117,0,F116+E117)</f>
        <v>988480.68311339174</v>
      </c>
      <c r="G117" s="14">
        <f>IF('1'!$B$25&lt;'2.1 (a)'!B117,0,G116*(1+'1'!$B$6))</f>
        <v>1185101.7438593234</v>
      </c>
      <c r="H117" s="9">
        <f>IF('1'!$B$25&lt;'2.1 (a)'!B117,0,F117/G117)</f>
        <v>0.83408929928190922</v>
      </c>
      <c r="I117" s="58"/>
      <c r="K117" s="24">
        <v>113</v>
      </c>
      <c r="L117" s="14">
        <f>IF('1'!$B$25&lt;'2.1 (a)'!B117,0,L116*(1+'1'!$B$10))</f>
        <v>5959.6586456769592</v>
      </c>
      <c r="M117" s="14">
        <f>L117*(1+'1'!$B$13)^(-K117)</f>
        <v>2684.2947531775226</v>
      </c>
      <c r="N117" s="14">
        <f>IF('1'!$B$25&lt;'2.1 (a)'!K117,0,L116*(1+'1'!$B$13)^K116)</f>
        <v>13121.046829173369</v>
      </c>
      <c r="O117" s="14">
        <f>IF('1'!$B$25&lt;'2.1 (a)'!B117,0,O116+N117)</f>
        <v>961895.95305744966</v>
      </c>
      <c r="P117" s="14">
        <f>IF('1'!$B$25&lt;'2.1 (a)'!B117,0,P116*(1+'1'!B$6))</f>
        <v>1185101.7438593234</v>
      </c>
      <c r="Q117" s="30">
        <f>IF('1'!$B$25&lt;'2.1 (a)'!B117,0,O117/P117)</f>
        <v>0.81165685397188203</v>
      </c>
    </row>
    <row r="118" spans="2:17" x14ac:dyDescent="0.35">
      <c r="B118" s="3">
        <v>114</v>
      </c>
      <c r="C118" s="8">
        <f>IF('1'!$B$25&lt;'2.1 (a)'!B118,0,'2.1 (a)'!$C$5)</f>
        <v>5738.2109760094218</v>
      </c>
      <c r="D118" s="8">
        <f>C118*(1+'1'!$B$13)^(-$B118)</f>
        <v>2566.3738447136038</v>
      </c>
      <c r="E118" s="14">
        <f>IF('1'!$B$25&lt;'2.1 (a)'!B118,0,C$5*(1+'1'!$B$13)^B117)</f>
        <v>12739.949148062631</v>
      </c>
      <c r="F118" s="8">
        <f>IF('1'!$B$25&lt;'2.1 (a)'!B118,0,F117+E118)</f>
        <v>1001220.6322614544</v>
      </c>
      <c r="G118" s="14">
        <f>IF('1'!$B$25&lt;'2.1 (a)'!B118,0,G117*(1+'1'!$B$6))</f>
        <v>1192261.7335618068</v>
      </c>
      <c r="H118" s="9">
        <f>IF('1'!$B$25&lt;'2.1 (a)'!B118,0,F118/G118)</f>
        <v>0.83976580315999139</v>
      </c>
      <c r="I118" s="58"/>
      <c r="K118" s="24">
        <v>114</v>
      </c>
      <c r="L118" s="14">
        <f>IF('1'!$B$25&lt;'2.1 (a)'!B118,0,L117*(1+'1'!$B$10))</f>
        <v>5967.6048572045293</v>
      </c>
      <c r="M118" s="14">
        <f>L118*(1+'1'!$B$13)^(-K118)</f>
        <v>2668.9686184676139</v>
      </c>
      <c r="N118" s="14">
        <f>IF('1'!$B$25&lt;'2.1 (a)'!K118,0,L117*(1+'1'!$B$13)^K117)</f>
        <v>13231.606227650074</v>
      </c>
      <c r="O118" s="14">
        <f>IF('1'!$B$25&lt;'2.1 (a)'!B118,0,O117+N118)</f>
        <v>975127.55928509973</v>
      </c>
      <c r="P118" s="14">
        <f>IF('1'!$B$25&lt;'2.1 (a)'!B118,0,P117*(1+'1'!B$6))</f>
        <v>1192261.7335618068</v>
      </c>
      <c r="Q118" s="30">
        <f>IF('1'!$B$25&lt;'2.1 (a)'!B118,0,O118/P118)</f>
        <v>0.81788044674718152</v>
      </c>
    </row>
    <row r="119" spans="2:17" x14ac:dyDescent="0.35">
      <c r="B119" s="3">
        <v>115</v>
      </c>
      <c r="C119" s="8">
        <f>IF('1'!$B$25&lt;'2.1 (a)'!B119,0,'2.1 (a)'!$C$5)</f>
        <v>5738.2109760094218</v>
      </c>
      <c r="D119" s="8">
        <f>C119*(1+'1'!$B$13)^(-$B119)</f>
        <v>2548.3232218918702</v>
      </c>
      <c r="E119" s="14">
        <f>IF('1'!$B$25&lt;'2.1 (a)'!B119,0,C$5*(1+'1'!$B$13)^B118)</f>
        <v>12830.190454528076</v>
      </c>
      <c r="F119" s="8">
        <f>IF('1'!$B$25&lt;'2.1 (a)'!B119,0,F118+E119)</f>
        <v>1014050.8227159824</v>
      </c>
      <c r="G119" s="14">
        <f>IF('1'!$B$25&lt;'2.1 (a)'!B119,0,G118*(1+'1'!$B$6))</f>
        <v>1199464.9815354096</v>
      </c>
      <c r="H119" s="9">
        <f>IF('1'!$B$25&lt;'2.1 (a)'!B119,0,F119/G119)</f>
        <v>0.845419281368196</v>
      </c>
      <c r="I119" s="58"/>
      <c r="K119" s="24">
        <v>115</v>
      </c>
      <c r="L119" s="14">
        <f>IF('1'!$B$25&lt;'2.1 (a)'!B119,0,L118*(1+'1'!$B$10))</f>
        <v>5975.5616636808027</v>
      </c>
      <c r="M119" s="14">
        <f>L119*(1+'1'!$B$13)^(-K119)</f>
        <v>2653.7299892020569</v>
      </c>
      <c r="N119" s="14">
        <f>IF('1'!$B$25&lt;'2.1 (a)'!K119,0,L118*(1+'1'!$B$13)^K118)</f>
        <v>13343.097211902726</v>
      </c>
      <c r="O119" s="14">
        <f>IF('1'!$B$25&lt;'2.1 (a)'!B119,0,O118+N119)</f>
        <v>988470.65649700246</v>
      </c>
      <c r="P119" s="14">
        <f>IF('1'!$B$25&lt;'2.1 (a)'!B119,0,P118*(1+'1'!B$6))</f>
        <v>1199464.9815354096</v>
      </c>
      <c r="Q119" s="30">
        <f>IF('1'!$B$25&lt;'2.1 (a)'!B119,0,O119/P119)</f>
        <v>0.8240929678761294</v>
      </c>
    </row>
    <row r="120" spans="2:17" x14ac:dyDescent="0.35">
      <c r="B120" s="3">
        <v>116</v>
      </c>
      <c r="C120" s="8">
        <f>IF('1'!$B$25&lt;'2.1 (a)'!B120,0,'2.1 (a)'!$C$5)</f>
        <v>5738.2109760094218</v>
      </c>
      <c r="D120" s="8">
        <f>C120*(1+'1'!$B$13)^(-$B120)</f>
        <v>2530.3995583535325</v>
      </c>
      <c r="E120" s="14">
        <f>IF('1'!$B$25&lt;'2.1 (a)'!B120,0,C$5*(1+'1'!$B$13)^B119)</f>
        <v>12921.070970247649</v>
      </c>
      <c r="F120" s="8">
        <f>IF('1'!$B$25&lt;'2.1 (a)'!B120,0,F119+E120)</f>
        <v>1026971.8936862301</v>
      </c>
      <c r="G120" s="14">
        <f>IF('1'!$B$25&lt;'2.1 (a)'!B120,0,G119*(1+'1'!$B$6))</f>
        <v>1206711.7491321862</v>
      </c>
      <c r="H120" s="9">
        <f>IF('1'!$B$25&lt;'2.1 (a)'!B120,0,F120/G120)</f>
        <v>0.85104988364021728</v>
      </c>
      <c r="I120" s="58"/>
      <c r="K120" s="24">
        <v>116</v>
      </c>
      <c r="L120" s="14">
        <f>IF('1'!$B$25&lt;'2.1 (a)'!B120,0,L119*(1+'1'!$B$10))</f>
        <v>5983.5290792323776</v>
      </c>
      <c r="M120" s="14">
        <f>L120*(1+'1'!$B$13)^(-K120)</f>
        <v>2638.5783657635016</v>
      </c>
      <c r="N120" s="14">
        <f>IF('1'!$B$25&lt;'2.1 (a)'!K120,0,L119*(1+'1'!$B$13)^K119)</f>
        <v>13455.527631576575</v>
      </c>
      <c r="O120" s="14">
        <f>IF('1'!$B$25&lt;'2.1 (a)'!B120,0,O119+N120)</f>
        <v>1001926.184128579</v>
      </c>
      <c r="P120" s="14">
        <f>IF('1'!$B$25&lt;'2.1 (a)'!B120,0,P119*(1+'1'!B$6))</f>
        <v>1206711.7491321862</v>
      </c>
      <c r="Q120" s="30">
        <f>IF('1'!$B$25&lt;'2.1 (a)'!B120,0,O120/P120)</f>
        <v>0.83029454619060439</v>
      </c>
    </row>
    <row r="121" spans="2:17" x14ac:dyDescent="0.35">
      <c r="B121" s="3">
        <v>117</v>
      </c>
      <c r="C121" s="8">
        <f>IF('1'!$B$25&lt;'2.1 (a)'!B121,0,'2.1 (a)'!$C$5)</f>
        <v>5738.2109760094218</v>
      </c>
      <c r="D121" s="8">
        <f>C121*(1+'1'!$B$13)^(-$B121)</f>
        <v>2512.6019611288693</v>
      </c>
      <c r="E121" s="14">
        <f>IF('1'!$B$25&lt;'2.1 (a)'!B121,0,C$5*(1+'1'!$B$13)^B120)</f>
        <v>13012.595222953571</v>
      </c>
      <c r="F121" s="8">
        <f>IF('1'!$B$25&lt;'2.1 (a)'!B121,0,F120+E121)</f>
        <v>1039984.4889091837</v>
      </c>
      <c r="G121" s="14">
        <f>IF('1'!$B$25&lt;'2.1 (a)'!B121,0,G120*(1+'1'!$B$6))</f>
        <v>1214002.2992831932</v>
      </c>
      <c r="H121" s="9">
        <f>IF('1'!$B$25&lt;'2.1 (a)'!B121,0,F121/G121)</f>
        <v>0.85665775882240236</v>
      </c>
      <c r="I121" s="58"/>
      <c r="K121" s="24">
        <v>117</v>
      </c>
      <c r="L121" s="14">
        <f>IF('1'!$B$25&lt;'2.1 (a)'!B121,0,L120*(1+'1'!$B$10))</f>
        <v>5991.507118004688</v>
      </c>
      <c r="M121" s="14">
        <f>L121*(1+'1'!$B$13)^(-K121)</f>
        <v>2623.5132513871936</v>
      </c>
      <c r="N121" s="14">
        <f>IF('1'!$B$25&lt;'2.1 (a)'!K121,0,L120*(1+'1'!$B$13)^K120)</f>
        <v>13568.905402458868</v>
      </c>
      <c r="O121" s="14">
        <f>IF('1'!$B$25&lt;'2.1 (a)'!B121,0,O120+N121)</f>
        <v>1015495.0895310378</v>
      </c>
      <c r="P121" s="14">
        <f>IF('1'!$B$25&lt;'2.1 (a)'!B121,0,P120*(1+'1'!B$6))</f>
        <v>1214002.2992831932</v>
      </c>
      <c r="Q121" s="30">
        <f>IF('1'!$B$25&lt;'2.1 (a)'!B121,0,O121/P121)</f>
        <v>0.83648530989655967</v>
      </c>
    </row>
    <row r="122" spans="2:17" x14ac:dyDescent="0.35">
      <c r="B122" s="3">
        <v>118</v>
      </c>
      <c r="C122" s="8">
        <f>IF('1'!$B$25&lt;'2.1 (a)'!B122,0,'2.1 (a)'!$C$5)</f>
        <v>5738.2109760094218</v>
      </c>
      <c r="D122" s="8">
        <f>C122*(1+'1'!$B$13)^(-$B122)</f>
        <v>2494.9295435288732</v>
      </c>
      <c r="E122" s="14">
        <f>IF('1'!$B$25&lt;'2.1 (a)'!B122,0,C$5*(1+'1'!$B$13)^B121)</f>
        <v>13104.767772449493</v>
      </c>
      <c r="F122" s="8">
        <f>IF('1'!$B$25&lt;'2.1 (a)'!B122,0,F121+E122)</f>
        <v>1053089.2566816332</v>
      </c>
      <c r="G122" s="14">
        <f>IF('1'!$B$25&lt;'2.1 (a)'!B122,0,G121*(1+'1'!$B$6))</f>
        <v>1221336.8965080292</v>
      </c>
      <c r="H122" s="9">
        <f>IF('1'!$B$25&lt;'2.1 (a)'!B122,0,F122/G122)</f>
        <v>0.86224305487909259</v>
      </c>
      <c r="I122" s="58"/>
      <c r="K122" s="24">
        <v>118</v>
      </c>
      <c r="L122" s="14">
        <f>IF('1'!$B$25&lt;'2.1 (a)'!B122,0,L121*(1+'1'!$B$10))</f>
        <v>5999.4957941620278</v>
      </c>
      <c r="M122" s="14">
        <f>L122*(1+'1'!$B$13)^(-K122)</f>
        <v>2608.5341521446849</v>
      </c>
      <c r="N122" s="14">
        <f>IF('1'!$B$25&lt;'2.1 (a)'!K122,0,L121*(1+'1'!$B$13)^K121)</f>
        <v>13683.238507036143</v>
      </c>
      <c r="O122" s="14">
        <f>IF('1'!$B$25&lt;'2.1 (a)'!B122,0,O121+N122)</f>
        <v>1029178.328038074</v>
      </c>
      <c r="P122" s="14">
        <f>IF('1'!$B$25&lt;'2.1 (a)'!B122,0,P121*(1+'1'!B$6))</f>
        <v>1221336.8965080292</v>
      </c>
      <c r="Q122" s="30">
        <f>IF('1'!$B$25&lt;'2.1 (a)'!B122,0,O122/P122)</f>
        <v>0.84266538657813161</v>
      </c>
    </row>
    <row r="123" spans="2:17" x14ac:dyDescent="0.35">
      <c r="B123" s="3">
        <v>119</v>
      </c>
      <c r="C123" s="8">
        <f>IF('1'!$B$25&lt;'2.1 (a)'!B123,0,'2.1 (a)'!$C$5)</f>
        <v>5738.2109760094218</v>
      </c>
      <c r="D123" s="8">
        <f>C123*(1+'1'!$B$13)^(-$B123)</f>
        <v>2477.381425101074</v>
      </c>
      <c r="E123" s="14">
        <f>IF('1'!$B$25&lt;'2.1 (a)'!B123,0,C$5*(1+'1'!$B$13)^B122)</f>
        <v>13197.593210837678</v>
      </c>
      <c r="F123" s="8">
        <f>IF('1'!$B$25&lt;'2.1 (a)'!B123,0,F122+E123)</f>
        <v>1066286.8498924708</v>
      </c>
      <c r="G123" s="14">
        <f>IF('1'!$B$25&lt;'2.1 (a)'!B123,0,G122*(1+'1'!$B$6))</f>
        <v>1228715.8069244321</v>
      </c>
      <c r="H123" s="9">
        <f>IF('1'!$B$25&lt;'2.1 (a)'!B123,0,F123/G123)</f>
        <v>0.86780591889793202</v>
      </c>
      <c r="I123" s="58"/>
      <c r="K123" s="24">
        <v>119</v>
      </c>
      <c r="L123" s="14">
        <f>IF('1'!$B$25&lt;'2.1 (a)'!B123,0,L122*(1+'1'!$B$10))</f>
        <v>6007.4951218875776</v>
      </c>
      <c r="M123" s="14">
        <f>L123*(1+'1'!$B$13)^(-K123)</f>
        <v>2593.6405769276412</v>
      </c>
      <c r="N123" s="14">
        <f>IF('1'!$B$25&lt;'2.1 (a)'!K123,0,L122*(1+'1'!$B$13)^K122)</f>
        <v>13798.534995056267</v>
      </c>
      <c r="O123" s="14">
        <f>IF('1'!$B$25&lt;'2.1 (a)'!B123,0,O122+N123)</f>
        <v>1042976.8630331302</v>
      </c>
      <c r="P123" s="14">
        <f>IF('1'!$B$25&lt;'2.1 (a)'!B123,0,P122*(1+'1'!B$6))</f>
        <v>1228715.8069244321</v>
      </c>
      <c r="Q123" s="30">
        <f>IF('1'!$B$25&lt;'2.1 (a)'!B123,0,O123/P123)</f>
        <v>0.84883490320172539</v>
      </c>
    </row>
    <row r="124" spans="2:17" x14ac:dyDescent="0.35">
      <c r="B124" s="3">
        <v>120</v>
      </c>
      <c r="C124" s="8">
        <f>IF('1'!$B$25&lt;'2.1 (a)'!B124,0,'2.1 (a)'!$C$5)</f>
        <v>5738.2109760094218</v>
      </c>
      <c r="D124" s="8">
        <f>C124*(1+'1'!$B$13)^(-$B124)</f>
        <v>2459.9567315856752</v>
      </c>
      <c r="E124" s="14">
        <f>IF('1'!$B$25&lt;'2.1 (a)'!B124,0,C$5*(1+'1'!$B$13)^B123)</f>
        <v>13291.076162747775</v>
      </c>
      <c r="F124" s="8">
        <f>IF('1'!$B$25&lt;'2.1 (a)'!B124,0,F123+E124)</f>
        <v>1079577.9260552186</v>
      </c>
      <c r="G124" s="14">
        <f>IF('1'!$B$25&lt;'2.1 (a)'!B124,0,G123*(1+'1'!$B$6))</f>
        <v>1236139.2982579339</v>
      </c>
      <c r="H124" s="9">
        <f>IF('1'!$B$25&lt;'2.1 (a)'!B124,0,F124/G124)</f>
        <v>0.873346497095146</v>
      </c>
      <c r="I124" s="58"/>
      <c r="K124" s="24">
        <v>120</v>
      </c>
      <c r="L124" s="14">
        <f>IF('1'!$B$25&lt;'2.1 (a)'!B124,0,L123*(1+'1'!$B$10))</f>
        <v>6015.5051153834283</v>
      </c>
      <c r="M124" s="14">
        <f>L124*(1+'1'!$B$13)^(-K124)</f>
        <v>2578.8320374317364</v>
      </c>
      <c r="N124" s="14">
        <f>IF('1'!$B$25&lt;'2.1 (a)'!K124,0,L123*(1+'1'!$B$13)^K123)</f>
        <v>13914.802984095164</v>
      </c>
      <c r="O124" s="14">
        <f>IF('1'!$B$25&lt;'2.1 (a)'!B124,0,O123+N124)</f>
        <v>1056891.6660172252</v>
      </c>
      <c r="P124" s="14">
        <f>IF('1'!$B$25&lt;'2.1 (a)'!B124,0,P123*(1+'1'!B$6))</f>
        <v>1236139.2982579339</v>
      </c>
      <c r="Q124" s="30">
        <f>IF('1'!$B$25&lt;'2.1 (a)'!B124,0,O124/P124)</f>
        <v>0.8549939861200766</v>
      </c>
    </row>
    <row r="125" spans="2:17" x14ac:dyDescent="0.35">
      <c r="B125" s="3">
        <v>121</v>
      </c>
      <c r="C125" s="8">
        <f>IF('1'!$B$25&lt;'2.1 (a)'!B125,0,'2.1 (a)'!$C$5)</f>
        <v>5738.2109760094218</v>
      </c>
      <c r="D125" s="8">
        <f>C125*(1+'1'!$B$13)^(-$B125)</f>
        <v>2442.6545948719977</v>
      </c>
      <c r="E125" s="14">
        <f>IF('1'!$B$25&lt;'2.1 (a)'!B125,0,C$5*(1+'1'!$B$13)^B124)</f>
        <v>13385.221285567242</v>
      </c>
      <c r="F125" s="8">
        <f>IF('1'!$B$25&lt;'2.1 (a)'!B125,0,F124+E125)</f>
        <v>1092963.1473407857</v>
      </c>
      <c r="G125" s="14">
        <f>IF('1'!$B$25&lt;'2.1 (a)'!B125,0,G124*(1+'1'!$B$6))</f>
        <v>1243607.6398515757</v>
      </c>
      <c r="H125" s="9">
        <f>IF('1'!$B$25&lt;'2.1 (a)'!B125,0,F125/G125)</f>
        <v>0.87886493482078532</v>
      </c>
      <c r="I125" s="58"/>
      <c r="K125" s="24">
        <v>121</v>
      </c>
      <c r="L125" s="14">
        <f>IF('1'!$B$25&lt;'2.1 (a)'!B125,0,L124*(1+'1'!$B$10))</f>
        <v>6023.5257888706064</v>
      </c>
      <c r="M125" s="14">
        <f>L125*(1+'1'!$B$13)^(-K125)</f>
        <v>2564.1080481406484</v>
      </c>
      <c r="N125" s="14">
        <f>IF('1'!$B$25&lt;'2.1 (a)'!K125,0,L124*(1+'1'!$B$13)^K124)</f>
        <v>14032.050660128374</v>
      </c>
      <c r="O125" s="14">
        <f>IF('1'!$B$25&lt;'2.1 (a)'!B125,0,O124+N125)</f>
        <v>1070923.7166773537</v>
      </c>
      <c r="P125" s="14">
        <f>IF('1'!$B$25&lt;'2.1 (a)'!B125,0,P124*(1+'1'!B$6))</f>
        <v>1243607.6398515757</v>
      </c>
      <c r="Q125" s="30">
        <f>IF('1'!$B$25&lt;'2.1 (a)'!B125,0,O125/P125)</f>
        <v>0.86114276107628951</v>
      </c>
    </row>
    <row r="126" spans="2:17" x14ac:dyDescent="0.35">
      <c r="B126" s="3">
        <v>122</v>
      </c>
      <c r="C126" s="8">
        <f>IF('1'!$B$25&lt;'2.1 (a)'!B126,0,'2.1 (a)'!$C$5)</f>
        <v>5738.2109760094218</v>
      </c>
      <c r="D126" s="8">
        <f>C126*(1+'1'!$B$13)^(-$B126)</f>
        <v>2425.4741529552321</v>
      </c>
      <c r="E126" s="14">
        <f>IF('1'!$B$25&lt;'2.1 (a)'!B126,0,C$5*(1+'1'!$B$13)^B125)</f>
        <v>13480.033269673346</v>
      </c>
      <c r="F126" s="8">
        <f>IF('1'!$B$25&lt;'2.1 (a)'!B126,0,F125+E126)</f>
        <v>1106443.1806104591</v>
      </c>
      <c r="G126" s="14">
        <f>IF('1'!$B$25&lt;'2.1 (a)'!B126,0,G125*(1+'1'!$B$6))</f>
        <v>1251121.1026756791</v>
      </c>
      <c r="H126" s="9">
        <f>IF('1'!$B$25&lt;'2.1 (a)'!B126,0,F126/G126)</f>
        <v>0.88436137656394076</v>
      </c>
      <c r="I126" s="58"/>
      <c r="K126" s="24">
        <v>122</v>
      </c>
      <c r="L126" s="14">
        <f>IF('1'!$B$25&lt;'2.1 (a)'!B126,0,L125*(1+'1'!$B$10))</f>
        <v>6031.5571565891014</v>
      </c>
      <c r="M126" s="14">
        <f>L126*(1+'1'!$B$13)^(-K126)</f>
        <v>2549.4681263101397</v>
      </c>
      <c r="N126" s="14">
        <f>IF('1'!$B$25&lt;'2.1 (a)'!K126,0,L125*(1+'1'!$B$13)^K125)</f>
        <v>14150.28627810736</v>
      </c>
      <c r="O126" s="14">
        <f>IF('1'!$B$25&lt;'2.1 (a)'!B126,0,O125+N126)</f>
        <v>1085074.0029554612</v>
      </c>
      <c r="P126" s="14">
        <f>IF('1'!$B$25&lt;'2.1 (a)'!B126,0,P125*(1+'1'!B$6))</f>
        <v>1251121.1026756791</v>
      </c>
      <c r="Q126" s="30">
        <f>IF('1'!$B$25&lt;'2.1 (a)'!B126,0,O126/P126)</f>
        <v>0.8672813532078506</v>
      </c>
    </row>
    <row r="127" spans="2:17" x14ac:dyDescent="0.35">
      <c r="B127" s="3">
        <v>123</v>
      </c>
      <c r="C127" s="8">
        <f>IF('1'!$B$25&lt;'2.1 (a)'!B127,0,'2.1 (a)'!$C$5)</f>
        <v>5738.2109760094218</v>
      </c>
      <c r="D127" s="8">
        <f>C127*(1+'1'!$B$13)^(-$B127)</f>
        <v>2408.4145498934872</v>
      </c>
      <c r="E127" s="14">
        <f>IF('1'!$B$25&lt;'2.1 (a)'!B127,0,C$5*(1+'1'!$B$13)^B126)</f>
        <v>13575.516838666865</v>
      </c>
      <c r="F127" s="8">
        <f>IF('1'!$B$25&lt;'2.1 (a)'!B127,0,F126+E127)</f>
        <v>1120018.6974491258</v>
      </c>
      <c r="G127" s="14">
        <f>IF('1'!$B$25&lt;'2.1 (a)'!B127,0,G126*(1+'1'!$B$6))</f>
        <v>1258679.959337678</v>
      </c>
      <c r="H127" s="9">
        <f>IF('1'!$B$25&lt;'2.1 (a)'!B127,0,F127/G127)</f>
        <v>0.88983596595792602</v>
      </c>
      <c r="I127" s="58"/>
      <c r="K127" s="24">
        <v>123</v>
      </c>
      <c r="L127" s="14">
        <f>IF('1'!$B$25&lt;'2.1 (a)'!B127,0,L126*(1+'1'!$B$10))</f>
        <v>6039.5992327978875</v>
      </c>
      <c r="M127" s="14">
        <f>L127*(1+'1'!$B$13)^(-K127)</f>
        <v>2534.9117919522259</v>
      </c>
      <c r="N127" s="14">
        <f>IF('1'!$B$25&lt;'2.1 (a)'!K127,0,L126*(1+'1'!$B$13)^K126)</f>
        <v>14269.518162540724</v>
      </c>
      <c r="O127" s="14">
        <f>IF('1'!$B$25&lt;'2.1 (a)'!B127,0,O126+N127)</f>
        <v>1099343.5211180018</v>
      </c>
      <c r="P127" s="14">
        <f>IF('1'!$B$25&lt;'2.1 (a)'!B127,0,P126*(1+'1'!B$6))</f>
        <v>1258679.959337678</v>
      </c>
      <c r="Q127" s="30">
        <f>IF('1'!$B$25&lt;'2.1 (a)'!B127,0,O127/P127)</f>
        <v>0.87340988705062117</v>
      </c>
    </row>
    <row r="128" spans="2:17" x14ac:dyDescent="0.35">
      <c r="B128" s="3">
        <v>124</v>
      </c>
      <c r="C128" s="8">
        <f>IF('1'!$B$25&lt;'2.1 (a)'!B128,0,'2.1 (a)'!$C$5)</f>
        <v>5738.2109760094218</v>
      </c>
      <c r="D128" s="8">
        <f>C128*(1+'1'!$B$13)^(-$B128)</f>
        <v>2391.4749357651494</v>
      </c>
      <c r="E128" s="14">
        <f>IF('1'!$B$25&lt;'2.1 (a)'!B128,0,C$5*(1+'1'!$B$13)^B127)</f>
        <v>13671.676749607419</v>
      </c>
      <c r="F128" s="8">
        <f>IF('1'!$B$25&lt;'2.1 (a)'!B128,0,F127+E128)</f>
        <v>1133690.3741987331</v>
      </c>
      <c r="G128" s="14">
        <f>IF('1'!$B$25&lt;'2.1 (a)'!B128,0,G127*(1+'1'!$B$6))</f>
        <v>1266284.48409201</v>
      </c>
      <c r="H128" s="9">
        <f>IF('1'!$B$25&lt;'2.1 (a)'!B128,0,F128/G128)</f>
        <v>0.89528884578542911</v>
      </c>
      <c r="I128" s="58"/>
      <c r="K128" s="24">
        <v>124</v>
      </c>
      <c r="L128" s="14">
        <f>IF('1'!$B$25&lt;'2.1 (a)'!B128,0,L127*(1+'1'!$B$10))</f>
        <v>6047.6520317749519</v>
      </c>
      <c r="M128" s="14">
        <f>L128*(1+'1'!$B$13)^(-K128)</f>
        <v>2520.4385678194403</v>
      </c>
      <c r="N128" s="14">
        <f>IF('1'!$B$25&lt;'2.1 (a)'!K128,0,L127*(1+'1'!$B$13)^K127)</f>
        <v>14389.754708080309</v>
      </c>
      <c r="O128" s="14">
        <f>IF('1'!$B$25&lt;'2.1 (a)'!B128,0,O127+N128)</f>
        <v>1113733.2758260821</v>
      </c>
      <c r="P128" s="14">
        <f>IF('1'!$B$25&lt;'2.1 (a)'!B128,0,P127*(1+'1'!B$6))</f>
        <v>1266284.48409201</v>
      </c>
      <c r="Q128" s="30">
        <f>IF('1'!$B$25&lt;'2.1 (a)'!B128,0,O128/P128)</f>
        <v>0.87952848654280491</v>
      </c>
    </row>
    <row r="129" spans="2:17" x14ac:dyDescent="0.35">
      <c r="B129" s="3">
        <v>125</v>
      </c>
      <c r="C129" s="8">
        <f>IF('1'!$B$25&lt;'2.1 (a)'!B129,0,'2.1 (a)'!$C$5)</f>
        <v>5738.2109760094218</v>
      </c>
      <c r="D129" s="8">
        <f>C129*(1+'1'!$B$13)^(-$B129)</f>
        <v>2374.6544666265459</v>
      </c>
      <c r="E129" s="14">
        <f>IF('1'!$B$25&lt;'2.1 (a)'!B129,0,C$5*(1+'1'!$B$13)^B128)</f>
        <v>13768.517793250476</v>
      </c>
      <c r="F129" s="8">
        <f>IF('1'!$B$25&lt;'2.1 (a)'!B129,0,F128+E129)</f>
        <v>1147458.8919919836</v>
      </c>
      <c r="G129" s="14">
        <f>IF('1'!$B$25&lt;'2.1 (a)'!B129,0,G128*(1+'1'!$B$6))</f>
        <v>1273934.9528500659</v>
      </c>
      <c r="H129" s="9">
        <f>IF('1'!$B$25&lt;'2.1 (a)'!B129,0,F129/G129)</f>
        <v>0.90072015798363314</v>
      </c>
      <c r="I129" s="58"/>
      <c r="K129" s="24">
        <v>125</v>
      </c>
      <c r="L129" s="14">
        <f>IF('1'!$B$25&lt;'2.1 (a)'!B129,0,L128*(1+'1'!$B$10))</f>
        <v>6055.7155678173185</v>
      </c>
      <c r="M129" s="14">
        <f>L129*(1+'1'!$B$13)^(-K129)</f>
        <v>2506.0479793891936</v>
      </c>
      <c r="N129" s="14">
        <f>IF('1'!$B$25&lt;'2.1 (a)'!K129,0,L128*(1+'1'!$B$13)^K128)</f>
        <v>14511.004380112234</v>
      </c>
      <c r="O129" s="14">
        <f>IF('1'!$B$25&lt;'2.1 (a)'!B129,0,O128+N129)</f>
        <v>1128244.2802061944</v>
      </c>
      <c r="P129" s="14">
        <f>IF('1'!$B$25&lt;'2.1 (a)'!B129,0,P128*(1+'1'!B$6))</f>
        <v>1273934.9528500659</v>
      </c>
      <c r="Q129" s="30">
        <f>IF('1'!$B$25&lt;'2.1 (a)'!B129,0,O129/P129)</f>
        <v>0.88563727502889356</v>
      </c>
    </row>
    <row r="130" spans="2:17" x14ac:dyDescent="0.35">
      <c r="B130" s="3">
        <v>126</v>
      </c>
      <c r="C130" s="8">
        <f>IF('1'!$B$25&lt;'2.1 (a)'!B130,0,'2.1 (a)'!$C$5)</f>
        <v>5738.2109760094218</v>
      </c>
      <c r="D130" s="8">
        <f>C130*(1+'1'!$B$13)^(-$B130)</f>
        <v>2357.9523044698835</v>
      </c>
      <c r="E130" s="14">
        <f>IF('1'!$B$25&lt;'2.1 (a)'!B130,0,C$5*(1+'1'!$B$13)^B129)</f>
        <v>13866.044794285996</v>
      </c>
      <c r="F130" s="8">
        <f>IF('1'!$B$25&lt;'2.1 (a)'!B130,0,F129+E130)</f>
        <v>1161324.9367862695</v>
      </c>
      <c r="G130" s="14">
        <f>IF('1'!$B$25&lt;'2.1 (a)'!B130,0,G129*(1+'1'!$B$6))</f>
        <v>1281631.6431902018</v>
      </c>
      <c r="H130" s="9">
        <f>IF('1'!$B$25&lt;'2.1 (a)'!B130,0,F130/G130)</f>
        <v>0.90613004364930616</v>
      </c>
      <c r="I130" s="58"/>
      <c r="K130" s="24">
        <v>126</v>
      </c>
      <c r="L130" s="14">
        <f>IF('1'!$B$25&lt;'2.1 (a)'!B130,0,L129*(1+'1'!$B$10))</f>
        <v>6063.7898552410752</v>
      </c>
      <c r="M130" s="14">
        <f>L130*(1+'1'!$B$13)^(-K130)</f>
        <v>2491.7395548482041</v>
      </c>
      <c r="N130" s="14">
        <f>IF('1'!$B$25&lt;'2.1 (a)'!K130,0,L129*(1+'1'!$B$13)^K129)</f>
        <v>14633.275715352876</v>
      </c>
      <c r="O130" s="14">
        <f>IF('1'!$B$25&lt;'2.1 (a)'!B130,0,O129+N130)</f>
        <v>1142877.5559215473</v>
      </c>
      <c r="P130" s="14">
        <f>IF('1'!$B$25&lt;'2.1 (a)'!B130,0,P129*(1+'1'!B$6))</f>
        <v>1281631.6431902018</v>
      </c>
      <c r="Q130" s="30">
        <f>IF('1'!$B$25&lt;'2.1 (a)'!B130,0,O130/P130)</f>
        <v>0.89173637526358851</v>
      </c>
    </row>
    <row r="131" spans="2:17" x14ac:dyDescent="0.35">
      <c r="B131" s="3">
        <v>127</v>
      </c>
      <c r="C131" s="8">
        <f>IF('1'!$B$25&lt;'2.1 (a)'!B131,0,'2.1 (a)'!$C$5)</f>
        <v>5738.2109760094218</v>
      </c>
      <c r="D131" s="8">
        <f>C131*(1+'1'!$B$13)^(-$B131)</f>
        <v>2341.3676171815146</v>
      </c>
      <c r="E131" s="14">
        <f>IF('1'!$B$25&lt;'2.1 (a)'!B131,0,C$5*(1+'1'!$B$13)^B130)</f>
        <v>13964.262611578857</v>
      </c>
      <c r="F131" s="8">
        <f>IF('1'!$B$25&lt;'2.1 (a)'!B131,0,F130+E131)</f>
        <v>1175289.1993978485</v>
      </c>
      <c r="G131" s="14">
        <f>IF('1'!$B$25&lt;'2.1 (a)'!B131,0,G130*(1+'1'!$B$6))</f>
        <v>1289374.8343678094</v>
      </c>
      <c r="H131" s="9">
        <f>IF('1'!$B$25&lt;'2.1 (a)'!B131,0,F131/G131)</f>
        <v>0.91151864304386088</v>
      </c>
      <c r="I131" s="58"/>
      <c r="K131" s="24">
        <v>127</v>
      </c>
      <c r="L131" s="14">
        <f>IF('1'!$B$25&lt;'2.1 (a)'!B131,0,L130*(1+'1'!$B$10))</f>
        <v>6071.8749083813973</v>
      </c>
      <c r="M131" s="14">
        <f>L131*(1+'1'!$B$13)^(-K131)</f>
        <v>2477.5128250770399</v>
      </c>
      <c r="N131" s="14">
        <f>IF('1'!$B$25&lt;'2.1 (a)'!K131,0,L130*(1+'1'!$B$13)^K130)</f>
        <v>14756.577322449966</v>
      </c>
      <c r="O131" s="14">
        <f>IF('1'!$B$25&lt;'2.1 (a)'!B131,0,O130+N131)</f>
        <v>1157634.1332439973</v>
      </c>
      <c r="P131" s="14">
        <f>IF('1'!$B$25&lt;'2.1 (a)'!B131,0,P130*(1+'1'!B$6))</f>
        <v>1289374.8343678094</v>
      </c>
      <c r="Q131" s="30">
        <f>IF('1'!$B$25&lt;'2.1 (a)'!B131,0,O131/P131)</f>
        <v>0.89782590941570106</v>
      </c>
    </row>
    <row r="132" spans="2:17" x14ac:dyDescent="0.35">
      <c r="B132" s="3">
        <v>128</v>
      </c>
      <c r="C132" s="8">
        <f>IF('1'!$B$25&lt;'2.1 (a)'!B132,0,'2.1 (a)'!$C$5)</f>
        <v>5738.2109760094218</v>
      </c>
      <c r="D132" s="8">
        <f>C132*(1+'1'!$B$13)^(-$B132)</f>
        <v>2324.899578500469</v>
      </c>
      <c r="E132" s="14">
        <f>IF('1'!$B$25&lt;'2.1 (a)'!B132,0,C$5*(1+'1'!$B$13)^B131)</f>
        <v>14063.176138410872</v>
      </c>
      <c r="F132" s="8">
        <f>IF('1'!$B$25&lt;'2.1 (a)'!B132,0,F131+E132)</f>
        <v>1189352.3755362593</v>
      </c>
      <c r="G132" s="14">
        <f>IF('1'!$B$25&lt;'2.1 (a)'!B132,0,G131*(1+'1'!$B$6))</f>
        <v>1297164.8073254484</v>
      </c>
      <c r="H132" s="9">
        <f>IF('1'!$B$25&lt;'2.1 (a)'!B132,0,F132/G132)</f>
        <v>0.91688609559838308</v>
      </c>
      <c r="I132" s="58"/>
      <c r="K132" s="24">
        <v>128</v>
      </c>
      <c r="L132" s="14">
        <f>IF('1'!$B$25&lt;'2.1 (a)'!B132,0,L131*(1+'1'!$B$10))</f>
        <v>6079.9707415925732</v>
      </c>
      <c r="M132" s="14">
        <f>L132*(1+'1'!$B$13)^(-K132)</f>
        <v>2463.3673236347295</v>
      </c>
      <c r="N132" s="14">
        <f>IF('1'!$B$25&lt;'2.1 (a)'!K132,0,L131*(1+'1'!$B$13)^K131)</f>
        <v>14880.917882588632</v>
      </c>
      <c r="O132" s="14">
        <f>IF('1'!$B$25&lt;'2.1 (a)'!B132,0,O131+N132)</f>
        <v>1172515.051126586</v>
      </c>
      <c r="P132" s="14">
        <f>IF('1'!$B$25&lt;'2.1 (a)'!B132,0,P131*(1+'1'!B$6))</f>
        <v>1297164.8073254484</v>
      </c>
      <c r="Q132" s="30">
        <f>IF('1'!$B$25&lt;'2.1 (a)'!B132,0,O132/P132)</f>
        <v>0.90390599907202951</v>
      </c>
    </row>
    <row r="133" spans="2:17" x14ac:dyDescent="0.35">
      <c r="B133" s="3">
        <v>129</v>
      </c>
      <c r="C133" s="8">
        <f>IF('1'!$B$25&lt;'2.1 (a)'!B133,0,'2.1 (a)'!$C$5)</f>
        <v>5738.2109760094218</v>
      </c>
      <c r="D133" s="8">
        <f>C133*(1+'1'!$B$13)^(-$B133)</f>
        <v>2308.5473679772967</v>
      </c>
      <c r="E133" s="14">
        <f>IF('1'!$B$25&lt;'2.1 (a)'!B133,0,C$5*(1+'1'!$B$13)^B132)</f>
        <v>14162.790302724619</v>
      </c>
      <c r="F133" s="8">
        <f>IF('1'!$B$25&lt;'2.1 (a)'!B133,0,F132+E133)</f>
        <v>1203515.1658389838</v>
      </c>
      <c r="G133" s="14">
        <f>IF('1'!$B$25&lt;'2.1 (a)'!B133,0,G132*(1+'1'!$B$6))</f>
        <v>1305001.8447030396</v>
      </c>
      <c r="H133" s="9">
        <f>IF('1'!$B$25&lt;'2.1 (a)'!B133,0,F133/G133)</f>
        <v>0.92223253991863163</v>
      </c>
      <c r="I133" s="58"/>
      <c r="K133" s="24">
        <v>129</v>
      </c>
      <c r="L133" s="14">
        <f>IF('1'!$B$25&lt;'2.1 (a)'!B133,0,L132*(1+'1'!$B$10))</f>
        <v>6088.0773692480307</v>
      </c>
      <c r="M133" s="14">
        <f>L133*(1+'1'!$B$13)^(-K133)</f>
        <v>2449.3025867434767</v>
      </c>
      <c r="N133" s="14">
        <f>IF('1'!$B$25&lt;'2.1 (a)'!K133,0,L132*(1+'1'!$B$13)^K132)</f>
        <v>15006.306150102648</v>
      </c>
      <c r="O133" s="14">
        <f>IF('1'!$B$25&lt;'2.1 (a)'!B133,0,O132+N133)</f>
        <v>1187521.3572766888</v>
      </c>
      <c r="P133" s="14">
        <f>IF('1'!$B$25&lt;'2.1 (a)'!B133,0,P132*(1+'1'!B$6))</f>
        <v>1305001.8447030396</v>
      </c>
      <c r="Q133" s="30">
        <f>IF('1'!$B$25&lt;'2.1 (a)'!B133,0,O133/P133)</f>
        <v>0.90997676524121374</v>
      </c>
    </row>
    <row r="134" spans="2:17" x14ac:dyDescent="0.35">
      <c r="B134" s="3">
        <v>130</v>
      </c>
      <c r="C134" s="8">
        <f>IF('1'!$B$25&lt;'2.1 (a)'!B134,0,'2.1 (a)'!$C$5)</f>
        <v>5738.2109760094218</v>
      </c>
      <c r="D134" s="8">
        <f>C134*(1+'1'!$B$13)^(-$B134)</f>
        <v>2292.3101709331868</v>
      </c>
      <c r="E134" s="14">
        <f>IF('1'!$B$25&lt;'2.1 (a)'!B134,0,C$5*(1+'1'!$B$13)^B133)</f>
        <v>14263.110067368918</v>
      </c>
      <c r="F134" s="8">
        <f>IF('1'!$B$25&lt;'2.1 (a)'!B134,0,F133+E134)</f>
        <v>1217778.2759063528</v>
      </c>
      <c r="G134" s="14">
        <f>IF('1'!$B$25&lt;'2.1 (a)'!B134,0,G133*(1+'1'!$B$6))</f>
        <v>1312886.2308481205</v>
      </c>
      <c r="H134" s="9">
        <f>IF('1'!$B$25&lt;'2.1 (a)'!B134,0,F134/G134)</f>
        <v>0.92755811379000574</v>
      </c>
      <c r="I134" s="58"/>
      <c r="K134" s="24">
        <v>130</v>
      </c>
      <c r="L134" s="14">
        <f>IF('1'!$B$25&lt;'2.1 (a)'!B134,0,L133*(1+'1'!$B$10))</f>
        <v>6096.1948057403615</v>
      </c>
      <c r="M134" s="14">
        <f>L134*(1+'1'!$B$13)^(-K134)</f>
        <v>2435.3181532734479</v>
      </c>
      <c r="N134" s="14">
        <f>IF('1'!$B$25&lt;'2.1 (a)'!K134,0,L133*(1+'1'!$B$13)^K133)</f>
        <v>15132.750953090765</v>
      </c>
      <c r="O134" s="14">
        <f>IF('1'!$B$25&lt;'2.1 (a)'!B134,0,O133+N134)</f>
        <v>1202654.1082297796</v>
      </c>
      <c r="P134" s="14">
        <f>IF('1'!$B$25&lt;'2.1 (a)'!B134,0,P133*(1+'1'!B$6))</f>
        <v>1312886.2308481205</v>
      </c>
      <c r="Q134" s="30">
        <f>IF('1'!$B$25&lt;'2.1 (a)'!B134,0,O134/P134)</f>
        <v>0.91603832835756738</v>
      </c>
    </row>
    <row r="135" spans="2:17" x14ac:dyDescent="0.35">
      <c r="B135" s="3">
        <v>131</v>
      </c>
      <c r="C135" s="8">
        <f>IF('1'!$B$25&lt;'2.1 (a)'!B135,0,'2.1 (a)'!$C$5)</f>
        <v>5738.2109760094218</v>
      </c>
      <c r="D135" s="8">
        <f>C135*(1+'1'!$B$13)^(-$B135)</f>
        <v>2276.1871784193827</v>
      </c>
      <c r="E135" s="14">
        <f>IF('1'!$B$25&lt;'2.1 (a)'!B135,0,C$5*(1+'1'!$B$13)^B134)</f>
        <v>14364.140430346113</v>
      </c>
      <c r="F135" s="8">
        <f>IF('1'!$B$25&lt;'2.1 (a)'!B135,0,F134+E135)</f>
        <v>1232142.4163366989</v>
      </c>
      <c r="G135" s="14">
        <f>IF('1'!$B$25&lt;'2.1 (a)'!B135,0,G134*(1+'1'!$B$6))</f>
        <v>1320818.2518261613</v>
      </c>
      <c r="H135" s="9">
        <f>IF('1'!$B$25&lt;'2.1 (a)'!B135,0,F135/G135)</f>
        <v>0.93286295418248555</v>
      </c>
      <c r="I135" s="58"/>
      <c r="K135" s="24">
        <v>131</v>
      </c>
      <c r="L135" s="14">
        <f>IF('1'!$B$25&lt;'2.1 (a)'!B135,0,L134*(1+'1'!$B$10))</f>
        <v>6104.3230654813487</v>
      </c>
      <c r="M135" s="14">
        <f>L135*(1+'1'!$B$13)^(-K135)</f>
        <v>2421.413564727658</v>
      </c>
      <c r="N135" s="14">
        <f>IF('1'!$B$25&lt;'2.1 (a)'!K135,0,L134*(1+'1'!$B$13)^K134)</f>
        <v>15260.261194038279</v>
      </c>
      <c r="O135" s="14">
        <f>IF('1'!$B$25&lt;'2.1 (a)'!B135,0,O134+N135)</f>
        <v>1217914.3694238178</v>
      </c>
      <c r="P135" s="14">
        <f>IF('1'!$B$25&lt;'2.1 (a)'!B135,0,P134*(1+'1'!B$6))</f>
        <v>1320818.2518261613</v>
      </c>
      <c r="Q135" s="30">
        <f>IF('1'!$B$25&lt;'2.1 (a)'!B135,0,O135/P135)</f>
        <v>0.92209080828488799</v>
      </c>
    </row>
    <row r="136" spans="2:17" x14ac:dyDescent="0.35">
      <c r="B136" s="3">
        <v>132</v>
      </c>
      <c r="C136" s="8">
        <f>IF('1'!$B$25&lt;'2.1 (a)'!B136,0,'2.1 (a)'!$C$5)</f>
        <v>5738.2109760094218</v>
      </c>
      <c r="D136" s="8">
        <f>C136*(1+'1'!$B$13)^(-$B136)</f>
        <v>2260.1775871768796</v>
      </c>
      <c r="E136" s="14">
        <f>IF('1'!$B$25&lt;'2.1 (a)'!B136,0,C$5*(1+'1'!$B$13)^B135)</f>
        <v>14465.886425061064</v>
      </c>
      <c r="F136" s="8">
        <f>IF('1'!$B$25&lt;'2.1 (a)'!B136,0,F135+E136)</f>
        <v>1246608.3027617601</v>
      </c>
      <c r="G136" s="14">
        <f>IF('1'!$B$25&lt;'2.1 (a)'!B136,0,G135*(1+'1'!$B$6))</f>
        <v>1328798.1954309444</v>
      </c>
      <c r="H136" s="9">
        <f>IF('1'!$B$25&lt;'2.1 (a)'!B136,0,F136/G136)</f>
        <v>0.93814719725554019</v>
      </c>
      <c r="I136" s="58"/>
      <c r="K136" s="24">
        <v>132</v>
      </c>
      <c r="L136" s="14">
        <f>IF('1'!$B$25&lt;'2.1 (a)'!B136,0,L135*(1+'1'!$B$10))</f>
        <v>6112.4621629019912</v>
      </c>
      <c r="M136" s="14">
        <f>L136*(1+'1'!$B$13)^(-K136)</f>
        <v>2407.5883652269376</v>
      </c>
      <c r="N136" s="14">
        <f>IF('1'!$B$25&lt;'2.1 (a)'!K136,0,L135*(1+'1'!$B$13)^K135)</f>
        <v>15388.845850443822</v>
      </c>
      <c r="O136" s="14">
        <f>IF('1'!$B$25&lt;'2.1 (a)'!B136,0,O135+N136)</f>
        <v>1233303.2152742618</v>
      </c>
      <c r="P136" s="14">
        <f>IF('1'!$B$25&lt;'2.1 (a)'!B136,0,P135*(1+'1'!B$6))</f>
        <v>1328798.1954309444</v>
      </c>
      <c r="Q136" s="30">
        <f>IF('1'!$B$25&lt;'2.1 (a)'!B136,0,O136/P136)</f>
        <v>0.92813432432024601</v>
      </c>
    </row>
    <row r="137" spans="2:17" x14ac:dyDescent="0.35">
      <c r="B137" s="3">
        <v>133</v>
      </c>
      <c r="C137" s="8">
        <f>IF('1'!$B$25&lt;'2.1 (a)'!B137,0,'2.1 (a)'!$C$5)</f>
        <v>5738.2109760094218</v>
      </c>
      <c r="D137" s="8">
        <f>C137*(1+'1'!$B$13)^(-$B137)</f>
        <v>2244.2805995964054</v>
      </c>
      <c r="E137" s="14">
        <f>IF('1'!$B$25&lt;'2.1 (a)'!B137,0,C$5*(1+'1'!$B$13)^B136)</f>
        <v>14568.353120571915</v>
      </c>
      <c r="F137" s="8">
        <f>IF('1'!$B$25&lt;'2.1 (a)'!B137,0,F136+E137)</f>
        <v>1261176.655882332</v>
      </c>
      <c r="G137" s="14">
        <f>IF('1'!$B$25&lt;'2.1 (a)'!B137,0,G136*(1+'1'!$B$6))</f>
        <v>1336826.3511950064</v>
      </c>
      <c r="H137" s="9">
        <f>IF('1'!$B$25&lt;'2.1 (a)'!B137,0,F137/G137)</f>
        <v>0.94341097836300869</v>
      </c>
      <c r="I137" s="58"/>
      <c r="K137" s="24">
        <v>133</v>
      </c>
      <c r="L137" s="14">
        <f>IF('1'!$B$25&lt;'2.1 (a)'!B137,0,L136*(1+'1'!$B$10))</f>
        <v>6120.612112452528</v>
      </c>
      <c r="M137" s="14">
        <f>L137*(1+'1'!$B$13)^(-K137)</f>
        <v>2393.8421014949849</v>
      </c>
      <c r="N137" s="14">
        <f>IF('1'!$B$25&lt;'2.1 (a)'!K137,0,L136*(1+'1'!$B$13)^K136)</f>
        <v>15518.513975451428</v>
      </c>
      <c r="O137" s="14">
        <f>IF('1'!$B$25&lt;'2.1 (a)'!B137,0,O136+N137)</f>
        <v>1248821.7292497132</v>
      </c>
      <c r="P137" s="14">
        <f>IF('1'!$B$25&lt;'2.1 (a)'!B137,0,P136*(1+'1'!B$6))</f>
        <v>1336826.3511950064</v>
      </c>
      <c r="Q137" s="30">
        <f>IF('1'!$B$25&lt;'2.1 (a)'!B137,0,O137/P137)</f>
        <v>0.93416899519774976</v>
      </c>
    </row>
    <row r="138" spans="2:17" x14ac:dyDescent="0.35">
      <c r="B138" s="3">
        <v>134</v>
      </c>
      <c r="C138" s="8">
        <f>IF('1'!$B$25&lt;'2.1 (a)'!B138,0,'2.1 (a)'!$C$5)</f>
        <v>5738.2109760094218</v>
      </c>
      <c r="D138" s="8">
        <f>C138*(1+'1'!$B$13)^(-$B138)</f>
        <v>2228.4954236786812</v>
      </c>
      <c r="E138" s="14">
        <f>IF('1'!$B$25&lt;'2.1 (a)'!B138,0,C$5*(1+'1'!$B$13)^B137)</f>
        <v>14671.545621842633</v>
      </c>
      <c r="F138" s="8">
        <f>IF('1'!$B$25&lt;'2.1 (a)'!B138,0,F137+E138)</f>
        <v>1275848.2015041746</v>
      </c>
      <c r="G138" s="14">
        <f>IF('1'!$B$25&lt;'2.1 (a)'!B138,0,G137*(1+'1'!$B$6))</f>
        <v>1344903.010400143</v>
      </c>
      <c r="H138" s="9">
        <f>IF('1'!$B$25&lt;'2.1 (a)'!B138,0,F138/G138)</f>
        <v>0.94865443205794986</v>
      </c>
      <c r="I138" s="58"/>
      <c r="K138" s="24">
        <v>134</v>
      </c>
      <c r="L138" s="14">
        <f>IF('1'!$B$25&lt;'2.1 (a)'!B138,0,L137*(1+'1'!$B$10))</f>
        <v>6128.7729286024651</v>
      </c>
      <c r="M138" s="14">
        <f>L138*(1+'1'!$B$13)^(-K138)</f>
        <v>2380.174322843503</v>
      </c>
      <c r="N138" s="14">
        <f>IF('1'!$B$25&lt;'2.1 (a)'!K138,0,L137*(1+'1'!$B$13)^K137)</f>
        <v>15649.274698487912</v>
      </c>
      <c r="O138" s="14">
        <f>IF('1'!$B$25&lt;'2.1 (a)'!B138,0,O137+N138)</f>
        <v>1264471.0039482012</v>
      </c>
      <c r="P138" s="14">
        <f>IF('1'!$B$25&lt;'2.1 (a)'!B138,0,P137*(1+'1'!B$6))</f>
        <v>1344903.010400143</v>
      </c>
      <c r="Q138" s="30">
        <f>IF('1'!$B$25&lt;'2.1 (a)'!B138,0,O138/P138)</f>
        <v>0.94019493909229102</v>
      </c>
    </row>
    <row r="139" spans="2:17" x14ac:dyDescent="0.35">
      <c r="B139" s="3">
        <v>135</v>
      </c>
      <c r="C139" s="8">
        <f>IF('1'!$B$25&lt;'2.1 (a)'!B139,0,'2.1 (a)'!$C$5)</f>
        <v>5738.2109760094218</v>
      </c>
      <c r="D139" s="8">
        <f>C139*(1+'1'!$B$13)^(-$B139)</f>
        <v>2212.8212729949673</v>
      </c>
      <c r="E139" s="14">
        <f>IF('1'!$B$25&lt;'2.1 (a)'!B139,0,C$5*(1+'1'!$B$13)^B138)</f>
        <v>14775.469069997353</v>
      </c>
      <c r="F139" s="8">
        <f>IF('1'!$B$25&lt;'2.1 (a)'!B139,0,F138+E139)</f>
        <v>1290623.6705741719</v>
      </c>
      <c r="G139" s="14">
        <f>IF('1'!$B$25&lt;'2.1 (a)'!B139,0,G138*(1+'1'!$B$6))</f>
        <v>1353028.4660879772</v>
      </c>
      <c r="H139" s="9">
        <f>IF('1'!$B$25&lt;'2.1 (a)'!B139,0,F139/G139)</f>
        <v>0.95387769209746431</v>
      </c>
      <c r="I139" s="58"/>
      <c r="K139" s="24">
        <v>135</v>
      </c>
      <c r="L139" s="14">
        <f>IF('1'!$B$25&lt;'2.1 (a)'!B139,0,L138*(1+'1'!$B$10))</f>
        <v>6136.9446258406024</v>
      </c>
      <c r="M139" s="14">
        <f>L139*(1+'1'!$B$13)^(-K139)</f>
        <v>2366.58458115743</v>
      </c>
      <c r="N139" s="14">
        <f>IF('1'!$B$25&lt;'2.1 (a)'!K139,0,L138*(1+'1'!$B$13)^K138)</f>
        <v>15781.137225905673</v>
      </c>
      <c r="O139" s="14">
        <f>IF('1'!$B$25&lt;'2.1 (a)'!B139,0,O138+N139)</f>
        <v>1280252.1411741069</v>
      </c>
      <c r="P139" s="14">
        <f>IF('1'!$B$25&lt;'2.1 (a)'!B139,0,P138*(1+'1'!B$6))</f>
        <v>1353028.4660879772</v>
      </c>
      <c r="Q139" s="30">
        <f>IF('1'!$B$25&lt;'2.1 (a)'!B139,0,O139/P139)</f>
        <v>0.94621227362326743</v>
      </c>
    </row>
    <row r="140" spans="2:17" x14ac:dyDescent="0.35">
      <c r="B140" s="3">
        <v>136</v>
      </c>
      <c r="C140" s="8">
        <f>IF('1'!$B$25&lt;'2.1 (a)'!B140,0,'2.1 (a)'!$C$5)</f>
        <v>5738.2109760094218</v>
      </c>
      <c r="D140" s="8">
        <f>C140*(1+'1'!$B$13)^(-$B140)</f>
        <v>2197.257366647877</v>
      </c>
      <c r="E140" s="14">
        <f>IF('1'!$B$25&lt;'2.1 (a)'!B140,0,C$5*(1+'1'!$B$13)^B139)</f>
        <v>14880.128642576499</v>
      </c>
      <c r="F140" s="8">
        <f>IF('1'!$B$25&lt;'2.1 (a)'!B140,0,F139+E140)</f>
        <v>1305503.7992167484</v>
      </c>
      <c r="G140" s="14">
        <f>IF('1'!$B$25&lt;'2.1 (a)'!B140,0,G139*(1+'1'!$B$6))</f>
        <v>1361203.0130705922</v>
      </c>
      <c r="H140" s="9">
        <f>IF('1'!$B$25&lt;'2.1 (a)'!B140,0,F140/G140)</f>
        <v>0.95908089144748665</v>
      </c>
      <c r="I140" s="58"/>
      <c r="K140" s="24">
        <v>136</v>
      </c>
      <c r="L140" s="14">
        <f>IF('1'!$B$25&lt;'2.1 (a)'!B140,0,L139*(1+'1'!$B$10))</f>
        <v>6145.1272186750566</v>
      </c>
      <c r="M140" s="14">
        <f>L140*(1+'1'!$B$13)^(-K140)</f>
        <v>2353.0724308802373</v>
      </c>
      <c r="N140" s="14">
        <f>IF('1'!$B$25&lt;'2.1 (a)'!K140,0,L139*(1+'1'!$B$13)^K139)</f>
        <v>15914.110841630847</v>
      </c>
      <c r="O140" s="14">
        <f>IF('1'!$B$25&lt;'2.1 (a)'!B140,0,O139+N140)</f>
        <v>1296166.2520157378</v>
      </c>
      <c r="P140" s="14">
        <f>IF('1'!$B$25&lt;'2.1 (a)'!B140,0,P139*(1+'1'!B$6))</f>
        <v>1361203.0130705922</v>
      </c>
      <c r="Q140" s="30">
        <f>IF('1'!$B$25&lt;'2.1 (a)'!B140,0,O140/P140)</f>
        <v>0.95222111585828417</v>
      </c>
    </row>
    <row r="141" spans="2:17" x14ac:dyDescent="0.35">
      <c r="B141" s="3">
        <v>137</v>
      </c>
      <c r="C141" s="8">
        <f>IF('1'!$B$25&lt;'2.1 (a)'!B141,0,'2.1 (a)'!$C$5)</f>
        <v>5738.2109760094218</v>
      </c>
      <c r="D141" s="8">
        <f>C141*(1+'1'!$B$13)^(-$B141)</f>
        <v>2181.8029292324804</v>
      </c>
      <c r="E141" s="14">
        <f>IF('1'!$B$25&lt;'2.1 (a)'!B141,0,C$5*(1+'1'!$B$13)^B140)</f>
        <v>14985.529553794753</v>
      </c>
      <c r="F141" s="8">
        <f>IF('1'!$B$25&lt;'2.1 (a)'!B141,0,F140+E141)</f>
        <v>1320489.3287705432</v>
      </c>
      <c r="G141" s="14">
        <f>IF('1'!$B$25&lt;'2.1 (a)'!B141,0,G140*(1+'1'!$B$6))</f>
        <v>1369426.9479412271</v>
      </c>
      <c r="H141" s="9">
        <f>IF('1'!$B$25&lt;'2.1 (a)'!B141,0,F141/G141)</f>
        <v>0.96426416228754963</v>
      </c>
      <c r="I141" s="58"/>
      <c r="K141" s="24">
        <v>137</v>
      </c>
      <c r="L141" s="14">
        <f>IF('1'!$B$25&lt;'2.1 (a)'!B141,0,L140*(1+'1'!$B$10))</f>
        <v>6153.3207216332903</v>
      </c>
      <c r="M141" s="14">
        <f>L141*(1+'1'!$B$13)^(-K141)</f>
        <v>2339.6374289993323</v>
      </c>
      <c r="N141" s="14">
        <f>IF('1'!$B$25&lt;'2.1 (a)'!K141,0,L140*(1+'1'!$B$13)^K140)</f>
        <v>16048.204907816971</v>
      </c>
      <c r="O141" s="14">
        <f>IF('1'!$B$25&lt;'2.1 (a)'!B141,0,O140+N141)</f>
        <v>1312214.4569235549</v>
      </c>
      <c r="P141" s="14">
        <f>IF('1'!$B$25&lt;'2.1 (a)'!B141,0,P140*(1+'1'!B$6))</f>
        <v>1369426.9479412271</v>
      </c>
      <c r="Q141" s="30">
        <f>IF('1'!$B$25&lt;'2.1 (a)'!B141,0,O141/P141)</f>
        <v>0.95822158231683374</v>
      </c>
    </row>
    <row r="142" spans="2:17" x14ac:dyDescent="0.35">
      <c r="B142" s="3">
        <v>138</v>
      </c>
      <c r="C142" s="8">
        <f>IF('1'!$B$25&lt;'2.1 (a)'!B142,0,'2.1 (a)'!$C$5)</f>
        <v>5738.2109760094218</v>
      </c>
      <c r="D142" s="8">
        <f>C142*(1+'1'!$B$13)^(-$B142)</f>
        <v>2166.4571907976638</v>
      </c>
      <c r="E142" s="14">
        <f>IF('1'!$B$25&lt;'2.1 (a)'!B142,0,C$5*(1+'1'!$B$13)^B141)</f>
        <v>15091.677054800801</v>
      </c>
      <c r="F142" s="8">
        <f>IF('1'!$B$25&lt;'2.1 (a)'!B142,0,F141+E142)</f>
        <v>1335581.005825344</v>
      </c>
      <c r="G142" s="14">
        <f>IF('1'!$B$25&lt;'2.1 (a)'!B142,0,G141*(1+'1'!$B$6))</f>
        <v>1377700.5690850387</v>
      </c>
      <c r="H142" s="9">
        <f>IF('1'!$B$25&lt;'2.1 (a)'!B142,0,F142/G142)</f>
        <v>0.96942763601551873</v>
      </c>
      <c r="I142" s="58"/>
      <c r="K142" s="24">
        <v>138</v>
      </c>
      <c r="L142" s="14">
        <f>IF('1'!$B$25&lt;'2.1 (a)'!B142,0,L141*(1+'1'!$B$10))</f>
        <v>6161.5251492621355</v>
      </c>
      <c r="M142" s="14">
        <f>L142*(1+'1'!$B$13)^(-K142)</f>
        <v>2326.2791350315251</v>
      </c>
      <c r="N142" s="14">
        <f>IF('1'!$B$25&lt;'2.1 (a)'!K142,0,L141*(1+'1'!$B$13)^K141)</f>
        <v>16183.428865504118</v>
      </c>
      <c r="O142" s="14">
        <f>IF('1'!$B$25&lt;'2.1 (a)'!B142,0,O141+N142)</f>
        <v>1328397.8857890591</v>
      </c>
      <c r="P142" s="14">
        <f>IF('1'!$B$25&lt;'2.1 (a)'!B142,0,P141*(1+'1'!B$6))</f>
        <v>1377700.5690850387</v>
      </c>
      <c r="Q142" s="30">
        <f>IF('1'!$B$25&lt;'2.1 (a)'!B142,0,O142/P142)</f>
        <v>0.96421378897395493</v>
      </c>
    </row>
    <row r="143" spans="2:17" x14ac:dyDescent="0.35">
      <c r="B143" s="3">
        <v>139</v>
      </c>
      <c r="C143" s="8">
        <f>IF('1'!$B$25&lt;'2.1 (a)'!B143,0,'2.1 (a)'!$C$5)</f>
        <v>5738.2109760094218</v>
      </c>
      <c r="D143" s="8">
        <f>C143*(1+'1'!$B$13)^(-$B143)</f>
        <v>2151.2193868077757</v>
      </c>
      <c r="E143" s="14">
        <f>IF('1'!$B$25&lt;'2.1 (a)'!B143,0,C$5*(1+'1'!$B$13)^B142)</f>
        <v>15198.576433938972</v>
      </c>
      <c r="F143" s="8">
        <f>IF('1'!$B$25&lt;'2.1 (a)'!B143,0,F142+E143)</f>
        <v>1350779.5822592829</v>
      </c>
      <c r="G143" s="14">
        <f>IF('1'!$B$25&lt;'2.1 (a)'!B143,0,G142*(1+'1'!$B$6))</f>
        <v>1386024.1766899277</v>
      </c>
      <c r="H143" s="9">
        <f>IF('1'!$B$25&lt;'2.1 (a)'!B143,0,F143/G143)</f>
        <v>0.9745714432522995</v>
      </c>
      <c r="I143" s="58"/>
      <c r="K143" s="24">
        <v>139</v>
      </c>
      <c r="L143" s="14">
        <f>IF('1'!$B$25&lt;'2.1 (a)'!B143,0,L142*(1+'1'!$B$10))</f>
        <v>6169.7405161278184</v>
      </c>
      <c r="M143" s="14">
        <f>L143*(1+'1'!$B$13)^(-K143)</f>
        <v>2312.9971110085903</v>
      </c>
      <c r="N143" s="14">
        <f>IF('1'!$B$25&lt;'2.1 (a)'!K143,0,L142*(1+'1'!$B$13)^K142)</f>
        <v>16319.792235283619</v>
      </c>
      <c r="O143" s="14">
        <f>IF('1'!$B$25&lt;'2.1 (a)'!B143,0,O142+N143)</f>
        <v>1344717.6780243427</v>
      </c>
      <c r="P143" s="14">
        <f>IF('1'!$B$25&lt;'2.1 (a)'!B143,0,P142*(1+'1'!B$6))</f>
        <v>1386024.1766899277</v>
      </c>
      <c r="Q143" s="30">
        <f>IF('1'!$B$25&lt;'2.1 (a)'!B143,0,O143/P143)</f>
        <v>0.97019785126387026</v>
      </c>
    </row>
    <row r="144" spans="2:17" x14ac:dyDescent="0.35">
      <c r="B144" s="3">
        <v>140</v>
      </c>
      <c r="C144" s="8">
        <f>IF('1'!$B$25&lt;'2.1 (a)'!B144,0,'2.1 (a)'!$C$5)</f>
        <v>5738.2109760094218</v>
      </c>
      <c r="D144" s="8">
        <f>C144*(1+'1'!$B$13)^(-$B144)</f>
        <v>2136.0887581045345</v>
      </c>
      <c r="E144" s="14">
        <f>IF('1'!$B$25&lt;'2.1 (a)'!B144,0,C$5*(1+'1'!$B$13)^B143)</f>
        <v>15306.233017012706</v>
      </c>
      <c r="F144" s="8">
        <f>IF('1'!$B$25&lt;'2.1 (a)'!B144,0,F143+E144)</f>
        <v>1366085.8152762956</v>
      </c>
      <c r="G144" s="14">
        <f>IF('1'!$B$25&lt;'2.1 (a)'!B144,0,G143*(1+'1'!$B$6))</f>
        <v>1394398.0727574294</v>
      </c>
      <c r="H144" s="9">
        <f>IF('1'!$B$25&lt;'2.1 (a)'!B144,0,F144/G144)</f>
        <v>0.97969571384651577</v>
      </c>
      <c r="I144" s="58"/>
      <c r="K144" s="24">
        <v>140</v>
      </c>
      <c r="L144" s="14">
        <f>IF('1'!$B$25&lt;'2.1 (a)'!B144,0,L143*(1+'1'!$B$10))</f>
        <v>6177.9668368159892</v>
      </c>
      <c r="M144" s="14">
        <f>L144*(1+'1'!$B$13)^(-K144)</f>
        <v>2299.7909214629058</v>
      </c>
      <c r="N144" s="14">
        <f>IF('1'!$B$25&lt;'2.1 (a)'!K144,0,L143*(1+'1'!$B$13)^K143)</f>
        <v>16457.304617968366</v>
      </c>
      <c r="O144" s="14">
        <f>IF('1'!$B$25&lt;'2.1 (a)'!B144,0,O143+N144)</f>
        <v>1361174.9826423111</v>
      </c>
      <c r="P144" s="14">
        <f>IF('1'!$B$25&lt;'2.1 (a)'!B144,0,P143*(1+'1'!B$6))</f>
        <v>1394398.0727574294</v>
      </c>
      <c r="Q144" s="30">
        <f>IF('1'!$B$25&lt;'2.1 (a)'!B144,0,O144/P144)</f>
        <v>0.97617388408360362</v>
      </c>
    </row>
    <row r="145" spans="2:17" x14ac:dyDescent="0.35">
      <c r="B145" s="3">
        <v>141</v>
      </c>
      <c r="C145" s="8">
        <f>IF('1'!$B$25&lt;'2.1 (a)'!B145,0,'2.1 (a)'!$C$5)</f>
        <v>5738.2109760094218</v>
      </c>
      <c r="D145" s="8">
        <f>C145*(1+'1'!$B$13)^(-$B145)</f>
        <v>2121.0645508692114</v>
      </c>
      <c r="E145" s="14">
        <f>IF('1'!$B$25&lt;'2.1 (a)'!B145,0,C$5*(1+'1'!$B$13)^B144)</f>
        <v>15414.652167549881</v>
      </c>
      <c r="F145" s="8">
        <f>IF('1'!$B$25&lt;'2.1 (a)'!B145,0,F144+E145)</f>
        <v>1381500.4674438455</v>
      </c>
      <c r="G145" s="14">
        <f>IF('1'!$B$25&lt;'2.1 (a)'!B145,0,G144*(1+'1'!$B$6))</f>
        <v>1402822.5611136723</v>
      </c>
      <c r="H145" s="9">
        <f>IF('1'!$B$25&lt;'2.1 (a)'!B145,0,F145/G145)</f>
        <v>0.98480057687916023</v>
      </c>
      <c r="I145" s="58"/>
      <c r="K145" s="24">
        <v>141</v>
      </c>
      <c r="L145" s="14">
        <f>IF('1'!$B$25&lt;'2.1 (a)'!B145,0,L144*(1+'1'!$B$10))</f>
        <v>6186.2041259317439</v>
      </c>
      <c r="M145" s="14">
        <f>L145*(1+'1'!$B$13)^(-K145)</f>
        <v>2286.6601334131801</v>
      </c>
      <c r="N145" s="14">
        <f>IF('1'!$B$25&lt;'2.1 (a)'!K145,0,L144*(1+'1'!$B$13)^K144)</f>
        <v>16595.975695268775</v>
      </c>
      <c r="O145" s="14">
        <f>IF('1'!$B$25&lt;'2.1 (a)'!B145,0,O144+N145)</f>
        <v>1377770.9583375799</v>
      </c>
      <c r="P145" s="14">
        <f>IF('1'!$B$25&lt;'2.1 (a)'!B145,0,P144*(1+'1'!B$6))</f>
        <v>1402822.5611136723</v>
      </c>
      <c r="Q145" s="30">
        <f>IF('1'!$B$25&lt;'2.1 (a)'!B145,0,O145/P145)</f>
        <v>0.98214200179657463</v>
      </c>
    </row>
    <row r="146" spans="2:17" x14ac:dyDescent="0.35">
      <c r="B146" s="3">
        <v>142</v>
      </c>
      <c r="C146" s="8">
        <f>IF('1'!$B$25&lt;'2.1 (a)'!B146,0,'2.1 (a)'!$C$5)</f>
        <v>5738.2109760094218</v>
      </c>
      <c r="D146" s="8">
        <f>C146*(1+'1'!$B$13)^(-$B146)</f>
        <v>2106.1460165850667</v>
      </c>
      <c r="E146" s="14">
        <f>IF('1'!$B$25&lt;'2.1 (a)'!B146,0,C$5*(1+'1'!$B$13)^B145)</f>
        <v>15523.839287070025</v>
      </c>
      <c r="F146" s="8">
        <f>IF('1'!$B$25&lt;'2.1 (a)'!B146,0,F145+E146)</f>
        <v>1397024.3067309156</v>
      </c>
      <c r="G146" s="14">
        <f>IF('1'!$B$25&lt;'2.1 (a)'!B146,0,G145*(1+'1'!$B$6))</f>
        <v>1411297.9474204008</v>
      </c>
      <c r="H146" s="9">
        <f>IF('1'!$B$25&lt;'2.1 (a)'!B146,0,F146/G146)</f>
        <v>0.98988616066821689</v>
      </c>
      <c r="I146" s="58"/>
      <c r="K146" s="24">
        <v>142</v>
      </c>
      <c r="L146" s="14">
        <f>IF('1'!$B$25&lt;'2.1 (a)'!B146,0,L145*(1+'1'!$B$10))</f>
        <v>6194.4523980996537</v>
      </c>
      <c r="M146" s="14">
        <f>L146*(1+'1'!$B$13)^(-K146)</f>
        <v>2273.6043163502495</v>
      </c>
      <c r="N146" s="14">
        <f>IF('1'!$B$25&lt;'2.1 (a)'!K146,0,L145*(1+'1'!$B$13)^K145)</f>
        <v>16735.815230474404</v>
      </c>
      <c r="O146" s="14">
        <f>IF('1'!$B$25&lt;'2.1 (a)'!B146,0,O145+N146)</f>
        <v>1394506.7735680542</v>
      </c>
      <c r="P146" s="14">
        <f>IF('1'!$B$25&lt;'2.1 (a)'!B146,0,P145*(1+'1'!B$6))</f>
        <v>1411297.9474204008</v>
      </c>
      <c r="Q146" s="30">
        <f>IF('1'!$B$25&lt;'2.1 (a)'!B146,0,O146/P146)</f>
        <v>0.98810231823617556</v>
      </c>
    </row>
    <row r="147" spans="2:17" x14ac:dyDescent="0.35">
      <c r="B147" s="3">
        <v>143</v>
      </c>
      <c r="C147" s="8">
        <f>IF('1'!$B$25&lt;'2.1 (a)'!B147,0,'2.1 (a)'!$C$5)</f>
        <v>5738.2109760094218</v>
      </c>
      <c r="D147" s="8">
        <f>C147*(1+'1'!$B$13)^(-$B147)</f>
        <v>2091.3324120000666</v>
      </c>
      <c r="E147" s="14">
        <f>IF('1'!$B$25&lt;'2.1 (a)'!B147,0,C$5*(1+'1'!$B$13)^B146)</f>
        <v>15633.799815353439</v>
      </c>
      <c r="F147" s="8">
        <f>IF('1'!$B$25&lt;'2.1 (a)'!B147,0,F146+E147)</f>
        <v>1412658.106546269</v>
      </c>
      <c r="G147" s="14">
        <f>IF('1'!$B$25&lt;'2.1 (a)'!B147,0,G146*(1+'1'!$B$6))</f>
        <v>1419824.5391860658</v>
      </c>
      <c r="H147" s="9">
        <f>IF('1'!$B$25&lt;'2.1 (a)'!B147,0,F147/G147)</f>
        <v>0.99495259277325565</v>
      </c>
      <c r="I147" s="58"/>
      <c r="K147" s="24">
        <v>143</v>
      </c>
      <c r="L147" s="14">
        <f>IF('1'!$B$25&lt;'2.1 (a)'!B147,0,L146*(1+'1'!$B$10))</f>
        <v>6202.7116679637875</v>
      </c>
      <c r="M147" s="14">
        <f>L147*(1+'1'!$B$13)^(-K147)</f>
        <v>2260.6230422229714</v>
      </c>
      <c r="N147" s="14">
        <f>IF('1'!$B$25&lt;'2.1 (a)'!K147,0,L146*(1+'1'!$B$13)^K146)</f>
        <v>16876.833069141412</v>
      </c>
      <c r="O147" s="14">
        <f>IF('1'!$B$25&lt;'2.1 (a)'!B147,0,O146+N147)</f>
        <v>1411383.6066371957</v>
      </c>
      <c r="P147" s="14">
        <f>IF('1'!$B$25&lt;'2.1 (a)'!B147,0,P146*(1+'1'!B$6))</f>
        <v>1419824.5391860658</v>
      </c>
      <c r="Q147" s="30">
        <f>IF('1'!$B$25&lt;'2.1 (a)'!B147,0,O147/P147)</f>
        <v>0.99405494670932437</v>
      </c>
    </row>
    <row r="148" spans="2:17" x14ac:dyDescent="0.35">
      <c r="B148" s="3">
        <v>144</v>
      </c>
      <c r="C148" s="8">
        <f>IF('1'!$B$25&lt;'2.1 (a)'!B148,0,'2.1 (a)'!$C$5)</f>
        <v>5738.2109760094218</v>
      </c>
      <c r="D148" s="8">
        <f>C148*(1+'1'!$B$13)^(-$B148)</f>
        <v>2076.6229990898469</v>
      </c>
      <c r="E148" s="14">
        <f>IF('1'!$B$25&lt;'2.1 (a)'!B148,0,C$5*(1+'1'!$B$13)^B147)</f>
        <v>15744.539230712189</v>
      </c>
      <c r="F148" s="8">
        <f>IF('1'!$B$25&lt;'2.1 (a)'!B148,0,F147+E148)</f>
        <v>1428402.6457769813</v>
      </c>
      <c r="G148" s="14">
        <f>IF('1'!$B$25&lt;'2.1 (a)'!B148,0,G147*(1+'1'!$B$6))</f>
        <v>1428402.6457769817</v>
      </c>
      <c r="H148" s="9">
        <f>IF('1'!$B$25&lt;'2.1 (a)'!B148,0,F148/G148)</f>
        <v>0.99999999999999967</v>
      </c>
      <c r="I148" s="58"/>
      <c r="K148" s="24">
        <v>144</v>
      </c>
      <c r="L148" s="14">
        <f>IF('1'!$B$25&lt;'2.1 (a)'!B148,0,L147*(1+'1'!$B$10))</f>
        <v>6210.98195018774</v>
      </c>
      <c r="M148" s="14">
        <f>L148*(1+'1'!$B$13)^(-K148)</f>
        <v>2247.7158854241807</v>
      </c>
      <c r="N148" s="14">
        <f>IF('1'!$B$25&lt;'2.1 (a)'!K148,0,L147*(1+'1'!$B$13)^K147)</f>
        <v>17019.039139785673</v>
      </c>
      <c r="O148" s="14">
        <f>IF('1'!$B$25&lt;'2.1 (a)'!B148,0,O147+N148)</f>
        <v>1428402.6457769813</v>
      </c>
      <c r="P148" s="14">
        <f>IF('1'!$B$25&lt;'2.1 (a)'!B148,0,P147*(1+'1'!B$6))</f>
        <v>1428402.6457769817</v>
      </c>
      <c r="Q148" s="30">
        <f>IF('1'!$B$25&lt;'2.1 (a)'!B148,0,O148/P148)</f>
        <v>0.99999999999999967</v>
      </c>
    </row>
    <row r="149" spans="2:17" x14ac:dyDescent="0.35">
      <c r="B149" s="3">
        <v>145</v>
      </c>
      <c r="C149" s="8">
        <f>IF('1'!$B$25&lt;'2.1 (a)'!B149,0,'2.1 (a)'!$C$5)</f>
        <v>0</v>
      </c>
      <c r="D149" s="8">
        <f>C149*(1+'1'!$B$13)^(-$B149)</f>
        <v>0</v>
      </c>
      <c r="E149" s="14">
        <f>IF('1'!$B$25&lt;'2.1 (a)'!B149,0,C$5*(1+'1'!$B$13)^B148)</f>
        <v>0</v>
      </c>
      <c r="F149" s="8">
        <f>IF('1'!$B$25&lt;'2.1 (a)'!B149,0,F148+E149)</f>
        <v>0</v>
      </c>
      <c r="G149" s="14">
        <f>IF('1'!$B$25&lt;'2.1 (a)'!B149,0,G148*(1+'1'!$B$6))</f>
        <v>0</v>
      </c>
      <c r="H149" s="9">
        <f>IF('1'!$B$25&lt;'2.1 (a)'!B149,0,F149/G149)</f>
        <v>0</v>
      </c>
      <c r="K149" s="24">
        <v>145</v>
      </c>
      <c r="L149" s="14">
        <f>IF('1'!$B$25&lt;'2.1 (a)'!B149,0,L148*(1+'1'!$B$10))</f>
        <v>0</v>
      </c>
      <c r="M149" s="14">
        <f>L149*(1+'1'!$B$13)^(-K149)</f>
        <v>0</v>
      </c>
      <c r="N149" s="14">
        <f>IF('1'!$B$25&lt;'2.1 (a)'!K149,0,L148*(1+'1'!$B$13)^K148)</f>
        <v>0</v>
      </c>
      <c r="O149" s="14">
        <f>IF('1'!$B$25&lt;'2.1 (a)'!B149,0,O148+N149)</f>
        <v>0</v>
      </c>
      <c r="P149" s="14">
        <f>IF('1'!$B$25&lt;'2.1 (a)'!B149,0,P148*(1+'1'!B$6))</f>
        <v>0</v>
      </c>
      <c r="Q149" s="30">
        <f>IF('1'!$B$25&lt;'2.1 (a)'!B149,0,O149/P149)</f>
        <v>0</v>
      </c>
    </row>
    <row r="150" spans="2:17" x14ac:dyDescent="0.35">
      <c r="B150" s="3">
        <v>146</v>
      </c>
      <c r="C150" s="8">
        <f>IF('1'!$B$25&lt;'2.1 (a)'!B150,0,'2.1 (a)'!$C$5)</f>
        <v>0</v>
      </c>
      <c r="D150" s="8">
        <f>C150*(1+'1'!$B$13)^(-$B150)</f>
        <v>0</v>
      </c>
      <c r="E150" s="14">
        <f>IF('1'!$B$25&lt;'2.1 (a)'!B150,0,C$5*(1+'1'!$B$13)^B149)</f>
        <v>0</v>
      </c>
      <c r="F150" s="8">
        <f>IF('1'!$B$25&lt;'2.1 (a)'!B150,0,F149+E150)</f>
        <v>0</v>
      </c>
      <c r="G150" s="14">
        <f>IF('1'!$B$25&lt;'2.1 (a)'!B150,0,G149*(1+'1'!$B$6))</f>
        <v>0</v>
      </c>
      <c r="H150" s="9">
        <f>IF('1'!$B$25&lt;'2.1 (a)'!B150,0,F150/G150)</f>
        <v>0</v>
      </c>
      <c r="K150" s="24">
        <v>146</v>
      </c>
      <c r="L150" s="14">
        <f>IF('1'!$B$25&lt;'2.1 (a)'!B150,0,L149*(1+'1'!$B$10))</f>
        <v>0</v>
      </c>
      <c r="M150" s="14">
        <f>L150*(1+'1'!$B$13)^(-K150)</f>
        <v>0</v>
      </c>
      <c r="N150" s="14">
        <f>IF('1'!$B$25&lt;'2.1 (a)'!K150,0,L149*(1+'1'!$B$13)^K149)</f>
        <v>0</v>
      </c>
      <c r="O150" s="14">
        <f>IF('1'!$B$25&lt;'2.1 (a)'!B150,0,O149+N150)</f>
        <v>0</v>
      </c>
      <c r="P150" s="14">
        <f>IF('1'!$B$25&lt;'2.1 (a)'!B150,0,P149*(1+'1'!B$6))</f>
        <v>0</v>
      </c>
      <c r="Q150" s="30">
        <f>IF('1'!$B$25&lt;'2.1 (a)'!B150,0,O150/P150)</f>
        <v>0</v>
      </c>
    </row>
    <row r="151" spans="2:17" x14ac:dyDescent="0.35">
      <c r="B151" s="3">
        <v>147</v>
      </c>
      <c r="C151" s="8">
        <f>IF('1'!$B$25&lt;'2.1 (a)'!B151,0,'2.1 (a)'!$C$5)</f>
        <v>0</v>
      </c>
      <c r="D151" s="8">
        <f>C151*(1+'1'!$B$13)^(-$B151)</f>
        <v>0</v>
      </c>
      <c r="E151" s="14">
        <f>IF('1'!$B$25&lt;'2.1 (a)'!B151,0,C$5*(1+'1'!$B$13)^B150)</f>
        <v>0</v>
      </c>
      <c r="F151" s="8">
        <f>IF('1'!$B$25&lt;'2.1 (a)'!B151,0,F150+E151)</f>
        <v>0</v>
      </c>
      <c r="G151" s="14">
        <f>IF('1'!$B$25&lt;'2.1 (a)'!B151,0,G150*(1+'1'!$B$6))</f>
        <v>0</v>
      </c>
      <c r="H151" s="9">
        <f>IF('1'!$B$25&lt;'2.1 (a)'!B151,0,F151/G151)</f>
        <v>0</v>
      </c>
      <c r="K151" s="24">
        <v>147</v>
      </c>
      <c r="L151" s="14">
        <f>IF('1'!$B$25&lt;'2.1 (a)'!B151,0,L150*(1+'1'!$B$10))</f>
        <v>0</v>
      </c>
      <c r="M151" s="14">
        <f>L151*(1+'1'!$B$13)^(-K151)</f>
        <v>0</v>
      </c>
      <c r="N151" s="14">
        <f>IF('1'!$B$25&lt;'2.1 (a)'!K151,0,L150*(1+'1'!$B$13)^K150)</f>
        <v>0</v>
      </c>
      <c r="O151" s="14">
        <f>IF('1'!$B$25&lt;'2.1 (a)'!B151,0,O150+N151)</f>
        <v>0</v>
      </c>
      <c r="P151" s="14">
        <f>IF('1'!$B$25&lt;'2.1 (a)'!B151,0,P150*(1+'1'!B$6))</f>
        <v>0</v>
      </c>
      <c r="Q151" s="30">
        <f>IF('1'!$B$25&lt;'2.1 (a)'!B151,0,O151/P151)</f>
        <v>0</v>
      </c>
    </row>
    <row r="152" spans="2:17" x14ac:dyDescent="0.35">
      <c r="B152" s="3">
        <v>148</v>
      </c>
      <c r="C152" s="8">
        <f>IF('1'!$B$25&lt;'2.1 (a)'!B152,0,'2.1 (a)'!$C$5)</f>
        <v>0</v>
      </c>
      <c r="D152" s="8">
        <f>C152*(1+'1'!$B$13)^(-$B152)</f>
        <v>0</v>
      </c>
      <c r="E152" s="14">
        <f>IF('1'!$B$25&lt;'2.1 (a)'!B152,0,C$5*(1+'1'!$B$13)^B151)</f>
        <v>0</v>
      </c>
      <c r="F152" s="8">
        <f>IF('1'!$B$25&lt;'2.1 (a)'!B152,0,F151+E152)</f>
        <v>0</v>
      </c>
      <c r="G152" s="14">
        <f>IF('1'!$B$25&lt;'2.1 (a)'!B152,0,G151*(1+'1'!$B$6))</f>
        <v>0</v>
      </c>
      <c r="H152" s="9">
        <f>IF('1'!$B$25&lt;'2.1 (a)'!B152,0,F152/G152)</f>
        <v>0</v>
      </c>
      <c r="K152" s="24">
        <v>148</v>
      </c>
      <c r="L152" s="14">
        <f>IF('1'!$B$25&lt;'2.1 (a)'!B152,0,L151*(1+'1'!$B$10))</f>
        <v>0</v>
      </c>
      <c r="M152" s="14">
        <f>L152*(1+'1'!$B$13)^(-K152)</f>
        <v>0</v>
      </c>
      <c r="N152" s="14">
        <f>IF('1'!$B$25&lt;'2.1 (a)'!K152,0,L151*(1+'1'!$B$13)^K151)</f>
        <v>0</v>
      </c>
      <c r="O152" s="14">
        <f>IF('1'!$B$25&lt;'2.1 (a)'!B152,0,O151+N152)</f>
        <v>0</v>
      </c>
      <c r="P152" s="14">
        <f>IF('1'!$B$25&lt;'2.1 (a)'!B152,0,P151*(1+'1'!B$6))</f>
        <v>0</v>
      </c>
      <c r="Q152" s="30">
        <f>IF('1'!$B$25&lt;'2.1 (a)'!B152,0,O152/P152)</f>
        <v>0</v>
      </c>
    </row>
    <row r="153" spans="2:17" x14ac:dyDescent="0.35">
      <c r="B153" s="3">
        <v>149</v>
      </c>
      <c r="C153" s="8">
        <f>IF('1'!$B$25&lt;'2.1 (a)'!B153,0,'2.1 (a)'!$C$5)</f>
        <v>0</v>
      </c>
      <c r="D153" s="8">
        <f>C153*(1+'1'!$B$13)^(-$B153)</f>
        <v>0</v>
      </c>
      <c r="E153" s="14">
        <f>IF('1'!$B$25&lt;'2.1 (a)'!B153,0,C$5*(1+'1'!$B$13)^B152)</f>
        <v>0</v>
      </c>
      <c r="F153" s="8">
        <f>IF('1'!$B$25&lt;'2.1 (a)'!B153,0,F152+E153)</f>
        <v>0</v>
      </c>
      <c r="G153" s="14">
        <f>IF('1'!$B$25&lt;'2.1 (a)'!B153,0,G152*(1+'1'!$B$6))</f>
        <v>0</v>
      </c>
      <c r="H153" s="9">
        <f>IF('1'!$B$25&lt;'2.1 (a)'!B153,0,F153/G153)</f>
        <v>0</v>
      </c>
      <c r="K153" s="24">
        <v>149</v>
      </c>
      <c r="L153" s="14">
        <f>IF('1'!$B$25&lt;'2.1 (a)'!B153,0,L152*(1+'1'!$B$10))</f>
        <v>0</v>
      </c>
      <c r="M153" s="14">
        <f>L153*(1+'1'!$B$13)^(-K153)</f>
        <v>0</v>
      </c>
      <c r="N153" s="14">
        <f>IF('1'!$B$25&lt;'2.1 (a)'!K153,0,L152*(1+'1'!$B$13)^K152)</f>
        <v>0</v>
      </c>
      <c r="O153" s="14">
        <f>IF('1'!$B$25&lt;'2.1 (a)'!B153,0,O152+N153)</f>
        <v>0</v>
      </c>
      <c r="P153" s="14">
        <f>IF('1'!$B$25&lt;'2.1 (a)'!B153,0,P152*(1+'1'!B$6))</f>
        <v>0</v>
      </c>
      <c r="Q153" s="30">
        <f>IF('1'!$B$25&lt;'2.1 (a)'!B153,0,O153/P153)</f>
        <v>0</v>
      </c>
    </row>
    <row r="154" spans="2:17" x14ac:dyDescent="0.35">
      <c r="B154" s="3">
        <v>150</v>
      </c>
      <c r="C154" s="8">
        <f>IF('1'!$B$25&lt;'2.1 (a)'!B154,0,'2.1 (a)'!$C$5)</f>
        <v>0</v>
      </c>
      <c r="D154" s="8">
        <f>C154*(1+'1'!$B$13)^(-$B154)</f>
        <v>0</v>
      </c>
      <c r="E154" s="14">
        <f>IF('1'!$B$25&lt;'2.1 (a)'!B154,0,C$5*(1+'1'!$B$13)^B153)</f>
        <v>0</v>
      </c>
      <c r="F154" s="8">
        <f>IF('1'!$B$25&lt;'2.1 (a)'!B154,0,F153+E154)</f>
        <v>0</v>
      </c>
      <c r="G154" s="14">
        <f>IF('1'!$B$25&lt;'2.1 (a)'!B154,0,G153*(1+'1'!$B$6))</f>
        <v>0</v>
      </c>
      <c r="H154" s="9">
        <f>IF('1'!$B$25&lt;'2.1 (a)'!B154,0,F154/G154)</f>
        <v>0</v>
      </c>
      <c r="K154" s="24">
        <v>150</v>
      </c>
      <c r="L154" s="14">
        <f>IF('1'!$B$25&lt;'2.1 (a)'!B154,0,L153*(1+'1'!$B$10))</f>
        <v>0</v>
      </c>
      <c r="M154" s="14">
        <f>L154*(1+'1'!$B$13)^(-K154)</f>
        <v>0</v>
      </c>
      <c r="N154" s="14">
        <f>IF('1'!$B$25&lt;'2.1 (a)'!K154,0,L153*(1+'1'!$B$13)^K153)</f>
        <v>0</v>
      </c>
      <c r="O154" s="14">
        <f>IF('1'!$B$25&lt;'2.1 (a)'!B154,0,O153+N154)</f>
        <v>0</v>
      </c>
      <c r="P154" s="14">
        <f>IF('1'!$B$25&lt;'2.1 (a)'!B154,0,P153*(1+'1'!B$6))</f>
        <v>0</v>
      </c>
      <c r="Q154" s="30">
        <f>IF('1'!$B$25&lt;'2.1 (a)'!B154,0,O154/P154)</f>
        <v>0</v>
      </c>
    </row>
    <row r="155" spans="2:17" x14ac:dyDescent="0.35">
      <c r="B155" s="3">
        <v>151</v>
      </c>
      <c r="C155" s="8">
        <f>IF('1'!$B$25&lt;'2.1 (a)'!B155,0,'2.1 (a)'!$C$5)</f>
        <v>0</v>
      </c>
      <c r="D155" s="8">
        <f>C155*(1+'1'!$B$13)^(-$B155)</f>
        <v>0</v>
      </c>
      <c r="E155" s="14">
        <f>IF('1'!$B$25&lt;'2.1 (a)'!B155,0,C$5*(1+'1'!$B$13)^B154)</f>
        <v>0</v>
      </c>
      <c r="F155" s="8">
        <f>IF('1'!$B$25&lt;'2.1 (a)'!B155,0,F154+E155)</f>
        <v>0</v>
      </c>
      <c r="G155" s="14">
        <f>IF('1'!$B$25&lt;'2.1 (a)'!B155,0,G154*(1+'1'!$B$6))</f>
        <v>0</v>
      </c>
      <c r="H155" s="9">
        <f>IF('1'!$B$25&lt;'2.1 (a)'!B155,0,F155/G155)</f>
        <v>0</v>
      </c>
      <c r="K155" s="24">
        <v>151</v>
      </c>
      <c r="L155" s="14">
        <f>IF('1'!$B$25&lt;'2.1 (a)'!B155,0,L154*(1+'1'!$B$10))</f>
        <v>0</v>
      </c>
      <c r="M155" s="14">
        <f>L155*(1+'1'!$B$13)^(-K155)</f>
        <v>0</v>
      </c>
      <c r="N155" s="14">
        <f>IF('1'!$B$25&lt;'2.1 (a)'!K155,0,L154*(1+'1'!$B$13)^K154)</f>
        <v>0</v>
      </c>
      <c r="O155" s="14">
        <f>IF('1'!$B$25&lt;'2.1 (a)'!B155,0,O154+N155)</f>
        <v>0</v>
      </c>
      <c r="P155" s="14">
        <f>IF('1'!$B$25&lt;'2.1 (a)'!B155,0,P154*(1+'1'!B$6))</f>
        <v>0</v>
      </c>
      <c r="Q155" s="30">
        <f>IF('1'!$B$25&lt;'2.1 (a)'!B155,0,O155/P155)</f>
        <v>0</v>
      </c>
    </row>
    <row r="156" spans="2:17" x14ac:dyDescent="0.35">
      <c r="B156" s="3">
        <v>152</v>
      </c>
      <c r="C156" s="8">
        <f>IF('1'!$B$25&lt;'2.1 (a)'!B156,0,'2.1 (a)'!$C$5)</f>
        <v>0</v>
      </c>
      <c r="D156" s="8">
        <f>C156*(1+'1'!$B$13)^(-$B156)</f>
        <v>0</v>
      </c>
      <c r="E156" s="14">
        <f>IF('1'!$B$25&lt;'2.1 (a)'!B156,0,C$5*(1+'1'!$B$13)^B155)</f>
        <v>0</v>
      </c>
      <c r="F156" s="8">
        <f>IF('1'!$B$25&lt;'2.1 (a)'!B156,0,F155+E156)</f>
        <v>0</v>
      </c>
      <c r="G156" s="14">
        <f>IF('1'!$B$25&lt;'2.1 (a)'!B156,0,G155*(1+'1'!$B$6))</f>
        <v>0</v>
      </c>
      <c r="H156" s="9">
        <f>IF('1'!$B$25&lt;'2.1 (a)'!B156,0,F156/G156)</f>
        <v>0</v>
      </c>
      <c r="K156" s="24">
        <v>152</v>
      </c>
      <c r="L156" s="14">
        <f>IF('1'!$B$25&lt;'2.1 (a)'!B156,0,L155*(1+'1'!$B$10))</f>
        <v>0</v>
      </c>
      <c r="M156" s="14">
        <f>L156*(1+'1'!$B$13)^(-K156)</f>
        <v>0</v>
      </c>
      <c r="N156" s="14">
        <f>IF('1'!$B$25&lt;'2.1 (a)'!K156,0,L155*(1+'1'!$B$13)^K155)</f>
        <v>0</v>
      </c>
      <c r="O156" s="14">
        <f>IF('1'!$B$25&lt;'2.1 (a)'!B156,0,O155+N156)</f>
        <v>0</v>
      </c>
      <c r="P156" s="14">
        <f>IF('1'!$B$25&lt;'2.1 (a)'!B156,0,P155*(1+'1'!B$6))</f>
        <v>0</v>
      </c>
      <c r="Q156" s="30">
        <f>IF('1'!$B$25&lt;'2.1 (a)'!B156,0,O156/P156)</f>
        <v>0</v>
      </c>
    </row>
    <row r="157" spans="2:17" x14ac:dyDescent="0.35">
      <c r="B157" s="3">
        <v>153</v>
      </c>
      <c r="C157" s="8">
        <f>IF('1'!$B$25&lt;'2.1 (a)'!B157,0,'2.1 (a)'!$C$5)</f>
        <v>0</v>
      </c>
      <c r="D157" s="8">
        <f>C157*(1+'1'!$B$13)^(-$B157)</f>
        <v>0</v>
      </c>
      <c r="E157" s="14">
        <f>IF('1'!$B$25&lt;'2.1 (a)'!B157,0,C$5*(1+'1'!$B$13)^B156)</f>
        <v>0</v>
      </c>
      <c r="F157" s="8">
        <f>IF('1'!$B$25&lt;'2.1 (a)'!B157,0,F156+E157)</f>
        <v>0</v>
      </c>
      <c r="G157" s="14">
        <f>IF('1'!$B$25&lt;'2.1 (a)'!B157,0,G156*(1+'1'!$B$6))</f>
        <v>0</v>
      </c>
      <c r="H157" s="9">
        <f>IF('1'!$B$25&lt;'2.1 (a)'!B157,0,F157/G157)</f>
        <v>0</v>
      </c>
      <c r="K157" s="24">
        <v>153</v>
      </c>
      <c r="L157" s="14">
        <f>IF('1'!$B$25&lt;'2.1 (a)'!B157,0,L156*(1+'1'!$B$10))</f>
        <v>0</v>
      </c>
      <c r="M157" s="14">
        <f>L157*(1+'1'!$B$13)^(-K157)</f>
        <v>0</v>
      </c>
      <c r="N157" s="14">
        <f>IF('1'!$B$25&lt;'2.1 (a)'!K157,0,L156*(1+'1'!$B$13)^K156)</f>
        <v>0</v>
      </c>
      <c r="O157" s="14">
        <f>IF('1'!$B$25&lt;'2.1 (a)'!B157,0,O156+N157)</f>
        <v>0</v>
      </c>
      <c r="P157" s="14">
        <f>IF('1'!$B$25&lt;'2.1 (a)'!B157,0,P156*(1+'1'!B$6))</f>
        <v>0</v>
      </c>
      <c r="Q157" s="30">
        <f>IF('1'!$B$25&lt;'2.1 (a)'!B157,0,O157/P157)</f>
        <v>0</v>
      </c>
    </row>
    <row r="158" spans="2:17" x14ac:dyDescent="0.35">
      <c r="B158" s="3">
        <v>154</v>
      </c>
      <c r="C158" s="8">
        <f>IF('1'!$B$25&lt;'2.1 (a)'!B158,0,'2.1 (a)'!$C$5)</f>
        <v>0</v>
      </c>
      <c r="D158" s="8">
        <f>C158*(1+'1'!$B$13)^(-$B158)</f>
        <v>0</v>
      </c>
      <c r="E158" s="14">
        <f>IF('1'!$B$25&lt;'2.1 (a)'!B158,0,C$5*(1+'1'!$B$13)^B157)</f>
        <v>0</v>
      </c>
      <c r="F158" s="8">
        <f>IF('1'!$B$25&lt;'2.1 (a)'!B158,0,F157+E158)</f>
        <v>0</v>
      </c>
      <c r="G158" s="14">
        <f>IF('1'!$B$25&lt;'2.1 (a)'!B158,0,G157*(1+'1'!$B$6))</f>
        <v>0</v>
      </c>
      <c r="H158" s="9">
        <f>IF('1'!$B$25&lt;'2.1 (a)'!B158,0,F158/G158)</f>
        <v>0</v>
      </c>
      <c r="K158" s="24">
        <v>154</v>
      </c>
      <c r="L158" s="14">
        <f>IF('1'!$B$25&lt;'2.1 (a)'!B158,0,L157*(1+'1'!$B$10))</f>
        <v>0</v>
      </c>
      <c r="M158" s="14">
        <f>L158*(1+'1'!$B$13)^(-K158)</f>
        <v>0</v>
      </c>
      <c r="N158" s="14">
        <f>IF('1'!$B$25&lt;'2.1 (a)'!K158,0,L157*(1+'1'!$B$13)^K157)</f>
        <v>0</v>
      </c>
      <c r="O158" s="14">
        <f>IF('1'!$B$25&lt;'2.1 (a)'!B158,0,O157+N158)</f>
        <v>0</v>
      </c>
      <c r="P158" s="14">
        <f>IF('1'!$B$25&lt;'2.1 (a)'!B158,0,P157*(1+'1'!B$6))</f>
        <v>0</v>
      </c>
      <c r="Q158" s="30">
        <f>IF('1'!$B$25&lt;'2.1 (a)'!B158,0,O158/P158)</f>
        <v>0</v>
      </c>
    </row>
    <row r="159" spans="2:17" x14ac:dyDescent="0.35">
      <c r="B159" s="3">
        <v>155</v>
      </c>
      <c r="C159" s="8">
        <f>IF('1'!$B$25&lt;'2.1 (a)'!B159,0,'2.1 (a)'!$C$5)</f>
        <v>0</v>
      </c>
      <c r="D159" s="8">
        <f>C159*(1+'1'!$B$13)^(-$B159)</f>
        <v>0</v>
      </c>
      <c r="E159" s="14">
        <f>IF('1'!$B$25&lt;'2.1 (a)'!B159,0,C$5*(1+'1'!$B$13)^B158)</f>
        <v>0</v>
      </c>
      <c r="F159" s="8">
        <f>IF('1'!$B$25&lt;'2.1 (a)'!B159,0,F158+E159)</f>
        <v>0</v>
      </c>
      <c r="G159" s="14">
        <f>IF('1'!$B$25&lt;'2.1 (a)'!B159,0,G158*(1+'1'!$B$6))</f>
        <v>0</v>
      </c>
      <c r="H159" s="9">
        <f>IF('1'!$B$25&lt;'2.1 (a)'!B159,0,F159/G159)</f>
        <v>0</v>
      </c>
      <c r="K159" s="24">
        <v>155</v>
      </c>
      <c r="L159" s="14">
        <f>IF('1'!$B$25&lt;'2.1 (a)'!B159,0,L158*(1+'1'!$B$10))</f>
        <v>0</v>
      </c>
      <c r="M159" s="14">
        <f>L159*(1+'1'!$B$13)^(-K159)</f>
        <v>0</v>
      </c>
      <c r="N159" s="14">
        <f>IF('1'!$B$25&lt;'2.1 (a)'!K159,0,L158*(1+'1'!$B$13)^K158)</f>
        <v>0</v>
      </c>
      <c r="O159" s="14">
        <f>IF('1'!$B$25&lt;'2.1 (a)'!B159,0,O158+N159)</f>
        <v>0</v>
      </c>
      <c r="P159" s="14">
        <f>IF('1'!$B$25&lt;'2.1 (a)'!B159,0,P158*(1+'1'!B$6))</f>
        <v>0</v>
      </c>
      <c r="Q159" s="30">
        <f>IF('1'!$B$25&lt;'2.1 (a)'!B159,0,O159/P159)</f>
        <v>0</v>
      </c>
    </row>
    <row r="160" spans="2:17" x14ac:dyDescent="0.35">
      <c r="B160" s="3">
        <v>156</v>
      </c>
      <c r="C160" s="8">
        <f>IF('1'!$B$25&lt;'2.1 (a)'!B160,0,'2.1 (a)'!$C$5)</f>
        <v>0</v>
      </c>
      <c r="D160" s="8">
        <f>C160*(1+'1'!$B$13)^(-$B160)</f>
        <v>0</v>
      </c>
      <c r="E160" s="14">
        <f>IF('1'!$B$25&lt;'2.1 (a)'!B160,0,C$5*(1+'1'!$B$13)^B159)</f>
        <v>0</v>
      </c>
      <c r="F160" s="8">
        <f>IF('1'!$B$25&lt;'2.1 (a)'!B160,0,F159+E160)</f>
        <v>0</v>
      </c>
      <c r="G160" s="14">
        <f>IF('1'!$B$25&lt;'2.1 (a)'!B160,0,G159*(1+'1'!$B$6))</f>
        <v>0</v>
      </c>
      <c r="H160" s="9">
        <f>IF('1'!$B$25&lt;'2.1 (a)'!B160,0,F160/G160)</f>
        <v>0</v>
      </c>
      <c r="K160" s="24">
        <v>156</v>
      </c>
      <c r="L160" s="14">
        <f>IF('1'!$B$25&lt;'2.1 (a)'!B160,0,L159*(1+'1'!$B$10))</f>
        <v>0</v>
      </c>
      <c r="M160" s="14">
        <f>L160*(1+'1'!$B$13)^(-K160)</f>
        <v>0</v>
      </c>
      <c r="N160" s="14">
        <f>IF('1'!$B$25&lt;'2.1 (a)'!K160,0,L159*(1+'1'!$B$13)^K159)</f>
        <v>0</v>
      </c>
      <c r="O160" s="14">
        <f>IF('1'!$B$25&lt;'2.1 (a)'!B160,0,O159+N160)</f>
        <v>0</v>
      </c>
      <c r="P160" s="14">
        <f>IF('1'!$B$25&lt;'2.1 (a)'!B160,0,P159*(1+'1'!B$6))</f>
        <v>0</v>
      </c>
      <c r="Q160" s="30">
        <f>IF('1'!$B$25&lt;'2.1 (a)'!B160,0,O160/P160)</f>
        <v>0</v>
      </c>
    </row>
    <row r="161" spans="2:17" x14ac:dyDescent="0.35">
      <c r="B161" s="3">
        <v>157</v>
      </c>
      <c r="C161" s="8">
        <f>IF('1'!$B$25&lt;'2.1 (a)'!B161,0,'2.1 (a)'!$C$5)</f>
        <v>0</v>
      </c>
      <c r="D161" s="8">
        <f>C161*(1+'1'!$B$13)^(-$B161)</f>
        <v>0</v>
      </c>
      <c r="E161" s="14">
        <f>IF('1'!$B$25&lt;'2.1 (a)'!B161,0,C$5*(1+'1'!$B$13)^B160)</f>
        <v>0</v>
      </c>
      <c r="F161" s="8">
        <f>IF('1'!$B$25&lt;'2.1 (a)'!B161,0,F160+E161)</f>
        <v>0</v>
      </c>
      <c r="G161" s="14">
        <f>IF('1'!$B$25&lt;'2.1 (a)'!B161,0,G160*(1+'1'!$B$6))</f>
        <v>0</v>
      </c>
      <c r="H161" s="9">
        <f>IF('1'!$B$25&lt;'2.1 (a)'!B161,0,F161/G161)</f>
        <v>0</v>
      </c>
      <c r="K161" s="24">
        <v>157</v>
      </c>
      <c r="L161" s="14">
        <f>IF('1'!$B$25&lt;'2.1 (a)'!B161,0,L160*(1+'1'!$B$10))</f>
        <v>0</v>
      </c>
      <c r="M161" s="14">
        <f>L161*(1+'1'!$B$13)^(-K161)</f>
        <v>0</v>
      </c>
      <c r="N161" s="14">
        <f>IF('1'!$B$25&lt;'2.1 (a)'!K161,0,L160*(1+'1'!$B$13)^K160)</f>
        <v>0</v>
      </c>
      <c r="O161" s="14">
        <f>IF('1'!$B$25&lt;'2.1 (a)'!B161,0,O160+N161)</f>
        <v>0</v>
      </c>
      <c r="P161" s="14">
        <f>IF('1'!$B$25&lt;'2.1 (a)'!B161,0,P160*(1+'1'!B$6))</f>
        <v>0</v>
      </c>
      <c r="Q161" s="30">
        <f>IF('1'!$B$25&lt;'2.1 (a)'!B161,0,O161/P161)</f>
        <v>0</v>
      </c>
    </row>
    <row r="162" spans="2:17" x14ac:dyDescent="0.35">
      <c r="B162" s="3">
        <v>158</v>
      </c>
      <c r="C162" s="8">
        <f>IF('1'!$B$25&lt;'2.1 (a)'!B162,0,'2.1 (a)'!$C$5)</f>
        <v>0</v>
      </c>
      <c r="D162" s="8">
        <f>C162*(1+'1'!$B$13)^(-$B162)</f>
        <v>0</v>
      </c>
      <c r="E162" s="14">
        <f>IF('1'!$B$25&lt;'2.1 (a)'!B162,0,C$5*(1+'1'!$B$13)^B161)</f>
        <v>0</v>
      </c>
      <c r="F162" s="8">
        <f>IF('1'!$B$25&lt;'2.1 (a)'!B162,0,F161+E162)</f>
        <v>0</v>
      </c>
      <c r="G162" s="14">
        <f>IF('1'!$B$25&lt;'2.1 (a)'!B162,0,G161*(1+'1'!$B$6))</f>
        <v>0</v>
      </c>
      <c r="H162" s="9">
        <f>IF('1'!$B$25&lt;'2.1 (a)'!B162,0,F162/G162)</f>
        <v>0</v>
      </c>
      <c r="K162" s="24">
        <v>158</v>
      </c>
      <c r="L162" s="14">
        <f>IF('1'!$B$25&lt;'2.1 (a)'!B162,0,L161*(1+'1'!$B$10))</f>
        <v>0</v>
      </c>
      <c r="M162" s="14">
        <f>L162*(1+'1'!$B$13)^(-K162)</f>
        <v>0</v>
      </c>
      <c r="N162" s="14">
        <f>IF('1'!$B$25&lt;'2.1 (a)'!K162,0,L161*(1+'1'!$B$13)^K161)</f>
        <v>0</v>
      </c>
      <c r="O162" s="14">
        <f>IF('1'!$B$25&lt;'2.1 (a)'!B162,0,O161+N162)</f>
        <v>0</v>
      </c>
      <c r="P162" s="14">
        <f>IF('1'!$B$25&lt;'2.1 (a)'!B162,0,P161*(1+'1'!B$6))</f>
        <v>0</v>
      </c>
      <c r="Q162" s="30">
        <f>IF('1'!$B$25&lt;'2.1 (a)'!B162,0,O162/P162)</f>
        <v>0</v>
      </c>
    </row>
    <row r="163" spans="2:17" x14ac:dyDescent="0.35">
      <c r="B163" s="3">
        <v>159</v>
      </c>
      <c r="C163" s="8">
        <f>IF('1'!$B$25&lt;'2.1 (a)'!B163,0,'2.1 (a)'!$C$5)</f>
        <v>0</v>
      </c>
      <c r="D163" s="8">
        <f>C163*(1+'1'!$B$13)^(-$B163)</f>
        <v>0</v>
      </c>
      <c r="E163" s="14">
        <f>IF('1'!$B$25&lt;'2.1 (a)'!B163,0,C$5*(1+'1'!$B$13)^B162)</f>
        <v>0</v>
      </c>
      <c r="F163" s="8">
        <f>IF('1'!$B$25&lt;'2.1 (a)'!B163,0,F162+E163)</f>
        <v>0</v>
      </c>
      <c r="G163" s="14">
        <f>IF('1'!$B$25&lt;'2.1 (a)'!B163,0,G162*(1+'1'!$B$6))</f>
        <v>0</v>
      </c>
      <c r="H163" s="9">
        <f>IF('1'!$B$25&lt;'2.1 (a)'!B163,0,F163/G163)</f>
        <v>0</v>
      </c>
      <c r="K163" s="24">
        <v>159</v>
      </c>
      <c r="L163" s="14">
        <f>IF('1'!$B$25&lt;'2.1 (a)'!B163,0,L162*(1+'1'!$B$10))</f>
        <v>0</v>
      </c>
      <c r="M163" s="14">
        <f>L163*(1+'1'!$B$13)^(-K163)</f>
        <v>0</v>
      </c>
      <c r="N163" s="14">
        <f>IF('1'!$B$25&lt;'2.1 (a)'!K163,0,L162*(1+'1'!$B$13)^K162)</f>
        <v>0</v>
      </c>
      <c r="O163" s="14">
        <f>IF('1'!$B$25&lt;'2.1 (a)'!B163,0,O162+N163)</f>
        <v>0</v>
      </c>
      <c r="P163" s="14">
        <f>IF('1'!$B$25&lt;'2.1 (a)'!B163,0,P162*(1+'1'!B$6))</f>
        <v>0</v>
      </c>
      <c r="Q163" s="30">
        <f>IF('1'!$B$25&lt;'2.1 (a)'!B163,0,O163/P163)</f>
        <v>0</v>
      </c>
    </row>
    <row r="164" spans="2:17" x14ac:dyDescent="0.35">
      <c r="B164" s="3">
        <v>160</v>
      </c>
      <c r="C164" s="8">
        <f>IF('1'!$B$25&lt;'2.1 (a)'!B164,0,'2.1 (a)'!$C$5)</f>
        <v>0</v>
      </c>
      <c r="D164" s="8">
        <f>C164*(1+'1'!$B$13)^(-$B164)</f>
        <v>0</v>
      </c>
      <c r="E164" s="14">
        <f>IF('1'!$B$25&lt;'2.1 (a)'!B164,0,C$5*(1+'1'!$B$13)^B163)</f>
        <v>0</v>
      </c>
      <c r="F164" s="8">
        <f>IF('1'!$B$25&lt;'2.1 (a)'!B164,0,F163+E164)</f>
        <v>0</v>
      </c>
      <c r="G164" s="14">
        <f>IF('1'!$B$25&lt;'2.1 (a)'!B164,0,G163*(1+'1'!$B$6))</f>
        <v>0</v>
      </c>
      <c r="H164" s="9">
        <f>IF('1'!$B$25&lt;'2.1 (a)'!B164,0,F164/G164)</f>
        <v>0</v>
      </c>
      <c r="K164" s="24">
        <v>160</v>
      </c>
      <c r="L164" s="14">
        <f>IF('1'!$B$25&lt;'2.1 (a)'!B164,0,L163*(1+'1'!$B$10))</f>
        <v>0</v>
      </c>
      <c r="M164" s="14">
        <f>L164*(1+'1'!$B$13)^(-K164)</f>
        <v>0</v>
      </c>
      <c r="N164" s="14">
        <f>IF('1'!$B$25&lt;'2.1 (a)'!K164,0,L163*(1+'1'!$B$13)^K163)</f>
        <v>0</v>
      </c>
      <c r="O164" s="14">
        <f>IF('1'!$B$25&lt;'2.1 (a)'!B164,0,O163+N164)</f>
        <v>0</v>
      </c>
      <c r="P164" s="14">
        <f>IF('1'!$B$25&lt;'2.1 (a)'!B164,0,P163*(1+'1'!B$6))</f>
        <v>0</v>
      </c>
      <c r="Q164" s="30">
        <f>IF('1'!$B$25&lt;'2.1 (a)'!B164,0,O164/P164)</f>
        <v>0</v>
      </c>
    </row>
    <row r="165" spans="2:17" x14ac:dyDescent="0.35">
      <c r="B165" s="3">
        <v>161</v>
      </c>
      <c r="C165" s="8">
        <f>IF('1'!$B$25&lt;'2.1 (a)'!B165,0,'2.1 (a)'!$C$5)</f>
        <v>0</v>
      </c>
      <c r="D165" s="8">
        <f>C165*(1+'1'!$B$13)^(-$B165)</f>
        <v>0</v>
      </c>
      <c r="E165" s="14">
        <f>IF('1'!$B$25&lt;'2.1 (a)'!B165,0,C$5*(1+'1'!$B$13)^B164)</f>
        <v>0</v>
      </c>
      <c r="F165" s="8">
        <f>IF('1'!$B$25&lt;'2.1 (a)'!B165,0,F164+E165)</f>
        <v>0</v>
      </c>
      <c r="G165" s="14">
        <f>IF('1'!$B$25&lt;'2.1 (a)'!B165,0,G164*(1+'1'!$B$6))</f>
        <v>0</v>
      </c>
      <c r="H165" s="9">
        <f>IF('1'!$B$25&lt;'2.1 (a)'!B165,0,F165/G165)</f>
        <v>0</v>
      </c>
      <c r="K165" s="24">
        <v>161</v>
      </c>
      <c r="L165" s="14">
        <f>IF('1'!$B$25&lt;'2.1 (a)'!B165,0,L164*(1+'1'!$B$10))</f>
        <v>0</v>
      </c>
      <c r="M165" s="14">
        <f>L165*(1+'1'!$B$13)^(-K165)</f>
        <v>0</v>
      </c>
      <c r="N165" s="14">
        <f>IF('1'!$B$25&lt;'2.1 (a)'!K165,0,L164*(1+'1'!$B$13)^K164)</f>
        <v>0</v>
      </c>
      <c r="O165" s="14">
        <f>IF('1'!$B$25&lt;'2.1 (a)'!B165,0,O164+N165)</f>
        <v>0</v>
      </c>
      <c r="P165" s="14">
        <f>IF('1'!$B$25&lt;'2.1 (a)'!B165,0,P164*(1+'1'!B$6))</f>
        <v>0</v>
      </c>
      <c r="Q165" s="30">
        <f>IF('1'!$B$25&lt;'2.1 (a)'!B165,0,O165/P165)</f>
        <v>0</v>
      </c>
    </row>
    <row r="166" spans="2:17" x14ac:dyDescent="0.35">
      <c r="B166" s="3">
        <v>162</v>
      </c>
      <c r="C166" s="8">
        <f>IF('1'!$B$25&lt;'2.1 (a)'!B166,0,'2.1 (a)'!$C$5)</f>
        <v>0</v>
      </c>
      <c r="D166" s="8">
        <f>C166*(1+'1'!$B$13)^(-$B166)</f>
        <v>0</v>
      </c>
      <c r="E166" s="14">
        <f>IF('1'!$B$25&lt;'2.1 (a)'!B166,0,C$5*(1+'1'!$B$13)^B165)</f>
        <v>0</v>
      </c>
      <c r="F166" s="8">
        <f>IF('1'!$B$25&lt;'2.1 (a)'!B166,0,F165+E166)</f>
        <v>0</v>
      </c>
      <c r="G166" s="14">
        <f>IF('1'!$B$25&lt;'2.1 (a)'!B166,0,G165*(1+'1'!$B$6))</f>
        <v>0</v>
      </c>
      <c r="H166" s="9">
        <f>IF('1'!$B$25&lt;'2.1 (a)'!B166,0,F166/G166)</f>
        <v>0</v>
      </c>
      <c r="K166" s="24">
        <v>162</v>
      </c>
      <c r="L166" s="14">
        <f>IF('1'!$B$25&lt;'2.1 (a)'!B166,0,L165*(1+'1'!$B$10))</f>
        <v>0</v>
      </c>
      <c r="M166" s="14">
        <f>L166*(1+'1'!$B$13)^(-K166)</f>
        <v>0</v>
      </c>
      <c r="N166" s="14">
        <f>IF('1'!$B$25&lt;'2.1 (a)'!K166,0,L165*(1+'1'!$B$13)^K165)</f>
        <v>0</v>
      </c>
      <c r="O166" s="14">
        <f>IF('1'!$B$25&lt;'2.1 (a)'!B166,0,O165+N166)</f>
        <v>0</v>
      </c>
      <c r="P166" s="14">
        <f>IF('1'!$B$25&lt;'2.1 (a)'!B166,0,P165*(1+'1'!B$6))</f>
        <v>0</v>
      </c>
      <c r="Q166" s="30">
        <f>IF('1'!$B$25&lt;'2.1 (a)'!B166,0,O166/P166)</f>
        <v>0</v>
      </c>
    </row>
    <row r="167" spans="2:17" x14ac:dyDescent="0.35">
      <c r="B167" s="3">
        <v>163</v>
      </c>
      <c r="C167" s="8">
        <f>IF('1'!$B$25&lt;'2.1 (a)'!B167,0,'2.1 (a)'!$C$5)</f>
        <v>0</v>
      </c>
      <c r="D167" s="8">
        <f>C167*(1+'1'!$B$13)^(-$B167)</f>
        <v>0</v>
      </c>
      <c r="E167" s="14">
        <f>IF('1'!$B$25&lt;'2.1 (a)'!B167,0,C$5*(1+'1'!$B$13)^B166)</f>
        <v>0</v>
      </c>
      <c r="F167" s="8">
        <f>IF('1'!$B$25&lt;'2.1 (a)'!B167,0,F166+E167)</f>
        <v>0</v>
      </c>
      <c r="G167" s="14">
        <f>IF('1'!$B$25&lt;'2.1 (a)'!B167,0,G166*(1+'1'!$B$6))</f>
        <v>0</v>
      </c>
      <c r="H167" s="9">
        <f>IF('1'!$B$25&lt;'2.1 (a)'!B167,0,F167/G167)</f>
        <v>0</v>
      </c>
      <c r="K167" s="24">
        <v>163</v>
      </c>
      <c r="L167" s="14">
        <f>IF('1'!$B$25&lt;'2.1 (a)'!B167,0,L166*(1+'1'!$B$10))</f>
        <v>0</v>
      </c>
      <c r="M167" s="14">
        <f>L167*(1+'1'!$B$13)^(-K167)</f>
        <v>0</v>
      </c>
      <c r="N167" s="14">
        <f>IF('1'!$B$25&lt;'2.1 (a)'!K167,0,L166*(1+'1'!$B$13)^K166)</f>
        <v>0</v>
      </c>
      <c r="O167" s="14">
        <f>IF('1'!$B$25&lt;'2.1 (a)'!B167,0,O166+N167)</f>
        <v>0</v>
      </c>
      <c r="P167" s="14">
        <f>IF('1'!$B$25&lt;'2.1 (a)'!B167,0,P166*(1+'1'!B$6))</f>
        <v>0</v>
      </c>
      <c r="Q167" s="30">
        <f>IF('1'!$B$25&lt;'2.1 (a)'!B167,0,O167/P167)</f>
        <v>0</v>
      </c>
    </row>
    <row r="168" spans="2:17" x14ac:dyDescent="0.35">
      <c r="B168" s="3">
        <v>164</v>
      </c>
      <c r="C168" s="8">
        <f>IF('1'!$B$25&lt;'2.1 (a)'!B168,0,'2.1 (a)'!$C$5)</f>
        <v>0</v>
      </c>
      <c r="D168" s="8">
        <f>C168*(1+'1'!$B$13)^(-$B168)</f>
        <v>0</v>
      </c>
      <c r="E168" s="14">
        <f>IF('1'!$B$25&lt;'2.1 (a)'!B168,0,C$5*(1+'1'!$B$13)^B167)</f>
        <v>0</v>
      </c>
      <c r="F168" s="8">
        <f>IF('1'!$B$25&lt;'2.1 (a)'!B168,0,F167+E168)</f>
        <v>0</v>
      </c>
      <c r="G168" s="14">
        <f>IF('1'!$B$25&lt;'2.1 (a)'!B168,0,G167*(1+'1'!$B$6))</f>
        <v>0</v>
      </c>
      <c r="H168" s="9">
        <f>IF('1'!$B$25&lt;'2.1 (a)'!B168,0,F168/G168)</f>
        <v>0</v>
      </c>
      <c r="K168" s="24">
        <v>164</v>
      </c>
      <c r="L168" s="14">
        <f>IF('1'!$B$25&lt;'2.1 (a)'!B168,0,L167*(1+'1'!$B$10))</f>
        <v>0</v>
      </c>
      <c r="M168" s="14">
        <f>L168*(1+'1'!$B$13)^(-K168)</f>
        <v>0</v>
      </c>
      <c r="N168" s="14">
        <f>IF('1'!$B$25&lt;'2.1 (a)'!K168,0,L167*(1+'1'!$B$13)^K167)</f>
        <v>0</v>
      </c>
      <c r="O168" s="14">
        <f>IF('1'!$B$25&lt;'2.1 (a)'!B168,0,O167+N168)</f>
        <v>0</v>
      </c>
      <c r="P168" s="14">
        <f>IF('1'!$B$25&lt;'2.1 (a)'!B168,0,P167*(1+'1'!B$6))</f>
        <v>0</v>
      </c>
      <c r="Q168" s="30">
        <f>IF('1'!$B$25&lt;'2.1 (a)'!B168,0,O168/P168)</f>
        <v>0</v>
      </c>
    </row>
    <row r="169" spans="2:17" x14ac:dyDescent="0.35">
      <c r="B169" s="3">
        <v>165</v>
      </c>
      <c r="C169" s="8">
        <f>IF('1'!$B$25&lt;'2.1 (a)'!B169,0,'2.1 (a)'!$C$5)</f>
        <v>0</v>
      </c>
      <c r="D169" s="8">
        <f>C169*(1+'1'!$B$13)^(-$B169)</f>
        <v>0</v>
      </c>
      <c r="E169" s="14">
        <f>IF('1'!$B$25&lt;'2.1 (a)'!B169,0,C$5*(1+'1'!$B$13)^B168)</f>
        <v>0</v>
      </c>
      <c r="F169" s="8">
        <f>IF('1'!$B$25&lt;'2.1 (a)'!B169,0,F168+E169)</f>
        <v>0</v>
      </c>
      <c r="G169" s="14">
        <f>IF('1'!$B$25&lt;'2.1 (a)'!B169,0,G168*(1+'1'!$B$6))</f>
        <v>0</v>
      </c>
      <c r="H169" s="9">
        <f>IF('1'!$B$25&lt;'2.1 (a)'!B169,0,F169/G169)</f>
        <v>0</v>
      </c>
      <c r="K169" s="24">
        <v>165</v>
      </c>
      <c r="L169" s="14">
        <f>IF('1'!$B$25&lt;'2.1 (a)'!B169,0,L168*(1+'1'!$B$10))</f>
        <v>0</v>
      </c>
      <c r="M169" s="14">
        <f>L169*(1+'1'!$B$13)^(-K169)</f>
        <v>0</v>
      </c>
      <c r="N169" s="14">
        <f>IF('1'!$B$25&lt;'2.1 (a)'!K169,0,L168*(1+'1'!$B$13)^K168)</f>
        <v>0</v>
      </c>
      <c r="O169" s="14">
        <f>IF('1'!$B$25&lt;'2.1 (a)'!B169,0,O168+N169)</f>
        <v>0</v>
      </c>
      <c r="P169" s="14">
        <f>IF('1'!$B$25&lt;'2.1 (a)'!B169,0,P168*(1+'1'!B$6))</f>
        <v>0</v>
      </c>
      <c r="Q169" s="30">
        <f>IF('1'!$B$25&lt;'2.1 (a)'!B169,0,O169/P169)</f>
        <v>0</v>
      </c>
    </row>
    <row r="170" spans="2:17" x14ac:dyDescent="0.35">
      <c r="B170" s="3">
        <v>166</v>
      </c>
      <c r="C170" s="8">
        <f>IF('1'!$B$25&lt;'2.1 (a)'!B170,0,'2.1 (a)'!$C$5)</f>
        <v>0</v>
      </c>
      <c r="D170" s="8">
        <f>C170*(1+'1'!$B$13)^(-$B170)</f>
        <v>0</v>
      </c>
      <c r="E170" s="14">
        <f>IF('1'!$B$25&lt;'2.1 (a)'!B170,0,C$5*(1+'1'!$B$13)^B169)</f>
        <v>0</v>
      </c>
      <c r="F170" s="8">
        <f>IF('1'!$B$25&lt;'2.1 (a)'!B170,0,F169+E170)</f>
        <v>0</v>
      </c>
      <c r="G170" s="14">
        <f>IF('1'!$B$25&lt;'2.1 (a)'!B170,0,G169*(1+'1'!$B$6))</f>
        <v>0</v>
      </c>
      <c r="H170" s="9">
        <f>IF('1'!$B$25&lt;'2.1 (a)'!B170,0,F170/G170)</f>
        <v>0</v>
      </c>
      <c r="K170" s="24">
        <v>166</v>
      </c>
      <c r="L170" s="14">
        <f>IF('1'!$B$25&lt;'2.1 (a)'!B170,0,L169*(1+'1'!$B$10))</f>
        <v>0</v>
      </c>
      <c r="M170" s="14">
        <f>L170*(1+'1'!$B$13)^(-K170)</f>
        <v>0</v>
      </c>
      <c r="N170" s="14">
        <f>IF('1'!$B$25&lt;'2.1 (a)'!K170,0,L169*(1+'1'!$B$13)^K169)</f>
        <v>0</v>
      </c>
      <c r="O170" s="14">
        <f>IF('1'!$B$25&lt;'2.1 (a)'!B170,0,O169+N170)</f>
        <v>0</v>
      </c>
      <c r="P170" s="14">
        <f>IF('1'!$B$25&lt;'2.1 (a)'!B170,0,P169*(1+'1'!B$6))</f>
        <v>0</v>
      </c>
      <c r="Q170" s="30">
        <f>IF('1'!$B$25&lt;'2.1 (a)'!B170,0,O170/P170)</f>
        <v>0</v>
      </c>
    </row>
    <row r="171" spans="2:17" x14ac:dyDescent="0.35">
      <c r="B171" s="3">
        <v>167</v>
      </c>
      <c r="C171" s="8">
        <f>IF('1'!$B$25&lt;'2.1 (a)'!B171,0,'2.1 (a)'!$C$5)</f>
        <v>0</v>
      </c>
      <c r="D171" s="8">
        <f>C171*(1+'1'!$B$13)^(-$B171)</f>
        <v>0</v>
      </c>
      <c r="E171" s="14">
        <f>IF('1'!$B$25&lt;'2.1 (a)'!B171,0,C$5*(1+'1'!$B$13)^B170)</f>
        <v>0</v>
      </c>
      <c r="F171" s="8">
        <f>IF('1'!$B$25&lt;'2.1 (a)'!B171,0,F170+E171)</f>
        <v>0</v>
      </c>
      <c r="G171" s="14">
        <f>IF('1'!$B$25&lt;'2.1 (a)'!B171,0,G170*(1+'1'!$B$6))</f>
        <v>0</v>
      </c>
      <c r="H171" s="9">
        <f>IF('1'!$B$25&lt;'2.1 (a)'!B171,0,F171/G171)</f>
        <v>0</v>
      </c>
      <c r="K171" s="24">
        <v>167</v>
      </c>
      <c r="L171" s="14">
        <f>IF('1'!$B$25&lt;'2.1 (a)'!B171,0,L170*(1+'1'!$B$10))</f>
        <v>0</v>
      </c>
      <c r="M171" s="14">
        <f>L171*(1+'1'!$B$13)^(-K171)</f>
        <v>0</v>
      </c>
      <c r="N171" s="14">
        <f>IF('1'!$B$25&lt;'2.1 (a)'!K171,0,L170*(1+'1'!$B$13)^K170)</f>
        <v>0</v>
      </c>
      <c r="O171" s="14">
        <f>IF('1'!$B$25&lt;'2.1 (a)'!B171,0,O170+N171)</f>
        <v>0</v>
      </c>
      <c r="P171" s="14">
        <f>IF('1'!$B$25&lt;'2.1 (a)'!B171,0,P170*(1+'1'!B$6))</f>
        <v>0</v>
      </c>
      <c r="Q171" s="30">
        <f>IF('1'!$B$25&lt;'2.1 (a)'!B171,0,O171/P171)</f>
        <v>0</v>
      </c>
    </row>
    <row r="172" spans="2:17" x14ac:dyDescent="0.35">
      <c r="B172" s="3">
        <v>168</v>
      </c>
      <c r="C172" s="8">
        <f>IF('1'!$B$25&lt;'2.1 (a)'!B172,0,'2.1 (a)'!$C$5)</f>
        <v>0</v>
      </c>
      <c r="D172" s="8">
        <f>C172*(1+'1'!$B$13)^(-$B172)</f>
        <v>0</v>
      </c>
      <c r="E172" s="14">
        <f>IF('1'!$B$25&lt;'2.1 (a)'!B172,0,C$5*(1+'1'!$B$13)^B171)</f>
        <v>0</v>
      </c>
      <c r="F172" s="8">
        <f>IF('1'!$B$25&lt;'2.1 (a)'!B172,0,F171+E172)</f>
        <v>0</v>
      </c>
      <c r="G172" s="14">
        <f>IF('1'!$B$25&lt;'2.1 (a)'!B172,0,G171*(1+'1'!$B$6))</f>
        <v>0</v>
      </c>
      <c r="H172" s="9">
        <f>IF('1'!$B$25&lt;'2.1 (a)'!B172,0,F172/G172)</f>
        <v>0</v>
      </c>
      <c r="K172" s="24">
        <v>168</v>
      </c>
      <c r="L172" s="14">
        <f>IF('1'!$B$25&lt;'2.1 (a)'!B172,0,L171*(1+'1'!$B$10))</f>
        <v>0</v>
      </c>
      <c r="M172" s="14">
        <f>L172*(1+'1'!$B$13)^(-K172)</f>
        <v>0</v>
      </c>
      <c r="N172" s="14">
        <f>IF('1'!$B$25&lt;'2.1 (a)'!K172,0,L171*(1+'1'!$B$13)^K171)</f>
        <v>0</v>
      </c>
      <c r="O172" s="14">
        <f>IF('1'!$B$25&lt;'2.1 (a)'!B172,0,O171+N172)</f>
        <v>0</v>
      </c>
      <c r="P172" s="14">
        <f>IF('1'!$B$25&lt;'2.1 (a)'!B172,0,P171*(1+'1'!B$6))</f>
        <v>0</v>
      </c>
      <c r="Q172" s="30">
        <f>IF('1'!$B$25&lt;'2.1 (a)'!B172,0,O172/P172)</f>
        <v>0</v>
      </c>
    </row>
    <row r="173" spans="2:17" x14ac:dyDescent="0.35">
      <c r="B173" s="3">
        <v>169</v>
      </c>
      <c r="C173" s="8">
        <f>IF('1'!$B$25&lt;'2.1 (a)'!B173,0,'2.1 (a)'!$C$5)</f>
        <v>0</v>
      </c>
      <c r="D173" s="8">
        <f>C173*(1+'1'!$B$13)^(-$B173)</f>
        <v>0</v>
      </c>
      <c r="E173" s="14">
        <f>IF('1'!$B$25&lt;'2.1 (a)'!B173,0,C$5*(1+'1'!$B$13)^B172)</f>
        <v>0</v>
      </c>
      <c r="F173" s="8">
        <f>IF('1'!$B$25&lt;'2.1 (a)'!B173,0,F172+E173)</f>
        <v>0</v>
      </c>
      <c r="G173" s="14">
        <f>IF('1'!$B$25&lt;'2.1 (a)'!B173,0,G172*(1+'1'!$B$6))</f>
        <v>0</v>
      </c>
      <c r="H173" s="9">
        <f>IF('1'!$B$25&lt;'2.1 (a)'!B173,0,F173/G173)</f>
        <v>0</v>
      </c>
      <c r="K173" s="24">
        <v>169</v>
      </c>
      <c r="L173" s="14">
        <f>IF('1'!$B$25&lt;'2.1 (a)'!B173,0,L172*(1+'1'!$B$10))</f>
        <v>0</v>
      </c>
      <c r="M173" s="14">
        <f>L173*(1+'1'!$B$13)^(-K173)</f>
        <v>0</v>
      </c>
      <c r="N173" s="14">
        <f>IF('1'!$B$25&lt;'2.1 (a)'!K173,0,L172*(1+'1'!$B$13)^K172)</f>
        <v>0</v>
      </c>
      <c r="O173" s="14">
        <f>IF('1'!$B$25&lt;'2.1 (a)'!B173,0,O172+N173)</f>
        <v>0</v>
      </c>
      <c r="P173" s="14">
        <f>IF('1'!$B$25&lt;'2.1 (a)'!B173,0,P172*(1+'1'!B$6))</f>
        <v>0</v>
      </c>
      <c r="Q173" s="30">
        <f>IF('1'!$B$25&lt;'2.1 (a)'!B173,0,O173/P173)</f>
        <v>0</v>
      </c>
    </row>
    <row r="174" spans="2:17" x14ac:dyDescent="0.35">
      <c r="B174" s="3">
        <v>170</v>
      </c>
      <c r="C174" s="8">
        <f>IF('1'!$B$25&lt;'2.1 (a)'!B174,0,'2.1 (a)'!$C$5)</f>
        <v>0</v>
      </c>
      <c r="D174" s="8">
        <f>C174*(1+'1'!$B$13)^(-$B174)</f>
        <v>0</v>
      </c>
      <c r="E174" s="14">
        <f>IF('1'!$B$25&lt;'2.1 (a)'!B174,0,C$5*(1+'1'!$B$13)^B173)</f>
        <v>0</v>
      </c>
      <c r="F174" s="8">
        <f>IF('1'!$B$25&lt;'2.1 (a)'!B174,0,F173+E174)</f>
        <v>0</v>
      </c>
      <c r="G174" s="14">
        <f>IF('1'!$B$25&lt;'2.1 (a)'!B174,0,G173*(1+'1'!$B$6))</f>
        <v>0</v>
      </c>
      <c r="H174" s="9">
        <f>IF('1'!$B$25&lt;'2.1 (a)'!B174,0,F174/G174)</f>
        <v>0</v>
      </c>
      <c r="K174" s="24">
        <v>170</v>
      </c>
      <c r="L174" s="14">
        <f>IF('1'!$B$25&lt;'2.1 (a)'!B174,0,L173*(1+'1'!$B$10))</f>
        <v>0</v>
      </c>
      <c r="M174" s="14">
        <f>L174*(1+'1'!$B$13)^(-K174)</f>
        <v>0</v>
      </c>
      <c r="N174" s="14">
        <f>IF('1'!$B$25&lt;'2.1 (a)'!K174,0,L173*(1+'1'!$B$13)^K173)</f>
        <v>0</v>
      </c>
      <c r="O174" s="14">
        <f>IF('1'!$B$25&lt;'2.1 (a)'!B174,0,O173+N174)</f>
        <v>0</v>
      </c>
      <c r="P174" s="14">
        <f>IF('1'!$B$25&lt;'2.1 (a)'!B174,0,P173*(1+'1'!B$6))</f>
        <v>0</v>
      </c>
      <c r="Q174" s="30">
        <f>IF('1'!$B$25&lt;'2.1 (a)'!B174,0,O174/P174)</f>
        <v>0</v>
      </c>
    </row>
    <row r="175" spans="2:17" x14ac:dyDescent="0.35">
      <c r="B175" s="3">
        <v>171</v>
      </c>
      <c r="C175" s="8">
        <f>IF('1'!$B$25&lt;'2.1 (a)'!B175,0,'2.1 (a)'!$C$5)</f>
        <v>0</v>
      </c>
      <c r="D175" s="8">
        <f>C175*(1+'1'!$B$13)^(-$B175)</f>
        <v>0</v>
      </c>
      <c r="E175" s="14">
        <f>IF('1'!$B$25&lt;'2.1 (a)'!B175,0,C$5*(1+'1'!$B$13)^B174)</f>
        <v>0</v>
      </c>
      <c r="F175" s="8">
        <f>IF('1'!$B$25&lt;'2.1 (a)'!B175,0,F174+E175)</f>
        <v>0</v>
      </c>
      <c r="G175" s="14">
        <f>IF('1'!$B$25&lt;'2.1 (a)'!B175,0,G174*(1+'1'!$B$6))</f>
        <v>0</v>
      </c>
      <c r="H175" s="9">
        <f>IF('1'!$B$25&lt;'2.1 (a)'!B175,0,F175/G175)</f>
        <v>0</v>
      </c>
      <c r="K175" s="24">
        <v>171</v>
      </c>
      <c r="L175" s="14">
        <f>IF('1'!$B$25&lt;'2.1 (a)'!B175,0,L174*(1+'1'!$B$10))</f>
        <v>0</v>
      </c>
      <c r="M175" s="14">
        <f>L175*(1+'1'!$B$13)^(-K175)</f>
        <v>0</v>
      </c>
      <c r="N175" s="14">
        <f>IF('1'!$B$25&lt;'2.1 (a)'!K175,0,L174*(1+'1'!$B$13)^K174)</f>
        <v>0</v>
      </c>
      <c r="O175" s="14">
        <f>IF('1'!$B$25&lt;'2.1 (a)'!B175,0,O174+N175)</f>
        <v>0</v>
      </c>
      <c r="P175" s="14">
        <f>IF('1'!$B$25&lt;'2.1 (a)'!B175,0,P174*(1+'1'!B$6))</f>
        <v>0</v>
      </c>
      <c r="Q175" s="30">
        <f>IF('1'!$B$25&lt;'2.1 (a)'!B175,0,O175/P175)</f>
        <v>0</v>
      </c>
    </row>
    <row r="176" spans="2:17" x14ac:dyDescent="0.35">
      <c r="B176" s="3">
        <v>172</v>
      </c>
      <c r="C176" s="8">
        <f>IF('1'!$B$25&lt;'2.1 (a)'!B176,0,'2.1 (a)'!$C$5)</f>
        <v>0</v>
      </c>
      <c r="D176" s="8">
        <f>C176*(1+'1'!$B$13)^(-$B176)</f>
        <v>0</v>
      </c>
      <c r="E176" s="14">
        <f>IF('1'!$B$25&lt;'2.1 (a)'!B176,0,C$5*(1+'1'!$B$13)^B175)</f>
        <v>0</v>
      </c>
      <c r="F176" s="8">
        <f>IF('1'!$B$25&lt;'2.1 (a)'!B176,0,F175+E176)</f>
        <v>0</v>
      </c>
      <c r="G176" s="14">
        <f>IF('1'!$B$25&lt;'2.1 (a)'!B176,0,G175*(1+'1'!$B$6))</f>
        <v>0</v>
      </c>
      <c r="H176" s="9">
        <f>IF('1'!$B$25&lt;'2.1 (a)'!B176,0,F176/G176)</f>
        <v>0</v>
      </c>
      <c r="K176" s="24">
        <v>172</v>
      </c>
      <c r="L176" s="14">
        <f>IF('1'!$B$25&lt;'2.1 (a)'!B176,0,L175*(1+'1'!$B$10))</f>
        <v>0</v>
      </c>
      <c r="M176" s="14">
        <f>L176*(1+'1'!$B$13)^(-K176)</f>
        <v>0</v>
      </c>
      <c r="N176" s="14">
        <f>IF('1'!$B$25&lt;'2.1 (a)'!K176,0,L175*(1+'1'!$B$13)^K175)</f>
        <v>0</v>
      </c>
      <c r="O176" s="14">
        <f>IF('1'!$B$25&lt;'2.1 (a)'!B176,0,O175+N176)</f>
        <v>0</v>
      </c>
      <c r="P176" s="14">
        <f>IF('1'!$B$25&lt;'2.1 (a)'!B176,0,P175*(1+'1'!B$6))</f>
        <v>0</v>
      </c>
      <c r="Q176" s="30">
        <f>IF('1'!$B$25&lt;'2.1 (a)'!B176,0,O176/P176)</f>
        <v>0</v>
      </c>
    </row>
    <row r="177" spans="2:17" x14ac:dyDescent="0.35">
      <c r="B177" s="3">
        <v>173</v>
      </c>
      <c r="C177" s="8">
        <f>IF('1'!$B$25&lt;'2.1 (a)'!B177,0,'2.1 (a)'!$C$5)</f>
        <v>0</v>
      </c>
      <c r="D177" s="8">
        <f>C177*(1+'1'!$B$13)^(-$B177)</f>
        <v>0</v>
      </c>
      <c r="E177" s="14">
        <f>IF('1'!$B$25&lt;'2.1 (a)'!B177,0,C$5*(1+'1'!$B$13)^B176)</f>
        <v>0</v>
      </c>
      <c r="F177" s="8">
        <f>IF('1'!$B$25&lt;'2.1 (a)'!B177,0,F176+E177)</f>
        <v>0</v>
      </c>
      <c r="G177" s="14">
        <f>IF('1'!$B$25&lt;'2.1 (a)'!B177,0,G176*(1+'1'!$B$6))</f>
        <v>0</v>
      </c>
      <c r="H177" s="9">
        <f>IF('1'!$B$25&lt;'2.1 (a)'!B177,0,F177/G177)</f>
        <v>0</v>
      </c>
      <c r="K177" s="24">
        <v>173</v>
      </c>
      <c r="L177" s="14">
        <f>IF('1'!$B$25&lt;'2.1 (a)'!B177,0,L176*(1+'1'!$B$10))</f>
        <v>0</v>
      </c>
      <c r="M177" s="14">
        <f>L177*(1+'1'!$B$13)^(-K177)</f>
        <v>0</v>
      </c>
      <c r="N177" s="14">
        <f>IF('1'!$B$25&lt;'2.1 (a)'!K177,0,L176*(1+'1'!$B$13)^K176)</f>
        <v>0</v>
      </c>
      <c r="O177" s="14">
        <f>IF('1'!$B$25&lt;'2.1 (a)'!B177,0,O176+N177)</f>
        <v>0</v>
      </c>
      <c r="P177" s="14">
        <f>IF('1'!$B$25&lt;'2.1 (a)'!B177,0,P176*(1+'1'!B$6))</f>
        <v>0</v>
      </c>
      <c r="Q177" s="30">
        <f>IF('1'!$B$25&lt;'2.1 (a)'!B177,0,O177/P177)</f>
        <v>0</v>
      </c>
    </row>
    <row r="178" spans="2:17" x14ac:dyDescent="0.35">
      <c r="B178" s="3">
        <v>174</v>
      </c>
      <c r="C178" s="8">
        <f>IF('1'!$B$25&lt;'2.1 (a)'!B178,0,'2.1 (a)'!$C$5)</f>
        <v>0</v>
      </c>
      <c r="D178" s="8">
        <f>C178*(1+'1'!$B$13)^(-$B178)</f>
        <v>0</v>
      </c>
      <c r="E178" s="14">
        <f>IF('1'!$B$25&lt;'2.1 (a)'!B178,0,C$5*(1+'1'!$B$13)^B177)</f>
        <v>0</v>
      </c>
      <c r="F178" s="8">
        <f>IF('1'!$B$25&lt;'2.1 (a)'!B178,0,F177+E178)</f>
        <v>0</v>
      </c>
      <c r="G178" s="14">
        <f>IF('1'!$B$25&lt;'2.1 (a)'!B178,0,G177*(1+'1'!$B$6))</f>
        <v>0</v>
      </c>
      <c r="H178" s="9">
        <f>IF('1'!$B$25&lt;'2.1 (a)'!B178,0,F178/G178)</f>
        <v>0</v>
      </c>
      <c r="K178" s="24">
        <v>174</v>
      </c>
      <c r="L178" s="14">
        <f>IF('1'!$B$25&lt;'2.1 (a)'!B178,0,L177*(1+'1'!$B$10))</f>
        <v>0</v>
      </c>
      <c r="M178" s="14">
        <f>L178*(1+'1'!$B$13)^(-K178)</f>
        <v>0</v>
      </c>
      <c r="N178" s="14">
        <f>IF('1'!$B$25&lt;'2.1 (a)'!K178,0,L177*(1+'1'!$B$13)^K177)</f>
        <v>0</v>
      </c>
      <c r="O178" s="14">
        <f>IF('1'!$B$25&lt;'2.1 (a)'!B178,0,O177+N178)</f>
        <v>0</v>
      </c>
      <c r="P178" s="14">
        <f>IF('1'!$B$25&lt;'2.1 (a)'!B178,0,P177*(1+'1'!B$6))</f>
        <v>0</v>
      </c>
      <c r="Q178" s="30">
        <f>IF('1'!$B$25&lt;'2.1 (a)'!B178,0,O178/P178)</f>
        <v>0</v>
      </c>
    </row>
    <row r="179" spans="2:17" x14ac:dyDescent="0.35">
      <c r="B179" s="3">
        <v>175</v>
      </c>
      <c r="C179" s="8">
        <f>IF('1'!$B$25&lt;'2.1 (a)'!B179,0,'2.1 (a)'!$C$5)</f>
        <v>0</v>
      </c>
      <c r="D179" s="8">
        <f>C179*(1+'1'!$B$13)^(-$B179)</f>
        <v>0</v>
      </c>
      <c r="E179" s="14">
        <f>IF('1'!$B$25&lt;'2.1 (a)'!B179,0,C$5*(1+'1'!$B$13)^B178)</f>
        <v>0</v>
      </c>
      <c r="F179" s="8">
        <f>IF('1'!$B$25&lt;'2.1 (a)'!B179,0,F178+E179)</f>
        <v>0</v>
      </c>
      <c r="G179" s="14">
        <f>IF('1'!$B$25&lt;'2.1 (a)'!B179,0,G178*(1+'1'!$B$6))</f>
        <v>0</v>
      </c>
      <c r="H179" s="9">
        <f>IF('1'!$B$25&lt;'2.1 (a)'!B179,0,F179/G179)</f>
        <v>0</v>
      </c>
      <c r="K179" s="24">
        <v>175</v>
      </c>
      <c r="L179" s="14">
        <f>IF('1'!$B$25&lt;'2.1 (a)'!B179,0,L178*(1+'1'!$B$10))</f>
        <v>0</v>
      </c>
      <c r="M179" s="14">
        <f>L179*(1+'1'!$B$13)^(-K179)</f>
        <v>0</v>
      </c>
      <c r="N179" s="14">
        <f>IF('1'!$B$25&lt;'2.1 (a)'!K179,0,L178*(1+'1'!$B$13)^K178)</f>
        <v>0</v>
      </c>
      <c r="O179" s="14">
        <f>IF('1'!$B$25&lt;'2.1 (a)'!B179,0,O178+N179)</f>
        <v>0</v>
      </c>
      <c r="P179" s="14">
        <f>IF('1'!$B$25&lt;'2.1 (a)'!B179,0,P178*(1+'1'!B$6))</f>
        <v>0</v>
      </c>
      <c r="Q179" s="30">
        <f>IF('1'!$B$25&lt;'2.1 (a)'!B179,0,O179/P179)</f>
        <v>0</v>
      </c>
    </row>
    <row r="180" spans="2:17" x14ac:dyDescent="0.35">
      <c r="B180" s="3">
        <v>176</v>
      </c>
      <c r="C180" s="8">
        <f>IF('1'!$B$25&lt;'2.1 (a)'!B180,0,'2.1 (a)'!$C$5)</f>
        <v>0</v>
      </c>
      <c r="D180" s="8">
        <f>C180*(1+'1'!$B$13)^(-$B180)</f>
        <v>0</v>
      </c>
      <c r="E180" s="14">
        <f>IF('1'!$B$25&lt;'2.1 (a)'!B180,0,C$5*(1+'1'!$B$13)^B179)</f>
        <v>0</v>
      </c>
      <c r="F180" s="8">
        <f>IF('1'!$B$25&lt;'2.1 (a)'!B180,0,F179+E180)</f>
        <v>0</v>
      </c>
      <c r="G180" s="14">
        <f>IF('1'!$B$25&lt;'2.1 (a)'!B180,0,G179*(1+'1'!$B$6))</f>
        <v>0</v>
      </c>
      <c r="H180" s="9">
        <f>IF('1'!$B$25&lt;'2.1 (a)'!B180,0,F180/G180)</f>
        <v>0</v>
      </c>
      <c r="K180" s="24">
        <v>176</v>
      </c>
      <c r="L180" s="14">
        <f>IF('1'!$B$25&lt;'2.1 (a)'!B180,0,L179*(1+'1'!$B$10))</f>
        <v>0</v>
      </c>
      <c r="M180" s="14">
        <f>L180*(1+'1'!$B$13)^(-K180)</f>
        <v>0</v>
      </c>
      <c r="N180" s="14">
        <f>IF('1'!$B$25&lt;'2.1 (a)'!K180,0,L179*(1+'1'!$B$13)^K179)</f>
        <v>0</v>
      </c>
      <c r="O180" s="14">
        <f>IF('1'!$B$25&lt;'2.1 (a)'!B180,0,O179+N180)</f>
        <v>0</v>
      </c>
      <c r="P180" s="14">
        <f>IF('1'!$B$25&lt;'2.1 (a)'!B180,0,P179*(1+'1'!B$6))</f>
        <v>0</v>
      </c>
      <c r="Q180" s="30">
        <f>IF('1'!$B$25&lt;'2.1 (a)'!B180,0,O180/P180)</f>
        <v>0</v>
      </c>
    </row>
    <row r="181" spans="2:17" x14ac:dyDescent="0.35">
      <c r="B181" s="3">
        <v>177</v>
      </c>
      <c r="C181" s="8">
        <f>IF('1'!$B$25&lt;'2.1 (a)'!B181,0,'2.1 (a)'!$C$5)</f>
        <v>0</v>
      </c>
      <c r="D181" s="8">
        <f>C181*(1+'1'!$B$13)^(-$B181)</f>
        <v>0</v>
      </c>
      <c r="E181" s="14">
        <f>IF('1'!$B$25&lt;'2.1 (a)'!B181,0,C$5*(1+'1'!$B$13)^B180)</f>
        <v>0</v>
      </c>
      <c r="F181" s="8">
        <f>IF('1'!$B$25&lt;'2.1 (a)'!B181,0,F180+E181)</f>
        <v>0</v>
      </c>
      <c r="G181" s="14">
        <f>IF('1'!$B$25&lt;'2.1 (a)'!B181,0,G180*(1+'1'!$B$6))</f>
        <v>0</v>
      </c>
      <c r="H181" s="9">
        <f>IF('1'!$B$25&lt;'2.1 (a)'!B181,0,F181/G181)</f>
        <v>0</v>
      </c>
      <c r="K181" s="24">
        <v>177</v>
      </c>
      <c r="L181" s="14">
        <f>IF('1'!$B$25&lt;'2.1 (a)'!B181,0,L180*(1+'1'!$B$10))</f>
        <v>0</v>
      </c>
      <c r="M181" s="14">
        <f>L181*(1+'1'!$B$13)^(-K181)</f>
        <v>0</v>
      </c>
      <c r="N181" s="14">
        <f>IF('1'!$B$25&lt;'2.1 (a)'!K181,0,L180*(1+'1'!$B$13)^K180)</f>
        <v>0</v>
      </c>
      <c r="O181" s="14">
        <f>IF('1'!$B$25&lt;'2.1 (a)'!B181,0,O180+N181)</f>
        <v>0</v>
      </c>
      <c r="P181" s="14">
        <f>IF('1'!$B$25&lt;'2.1 (a)'!B181,0,P180*(1+'1'!B$6))</f>
        <v>0</v>
      </c>
      <c r="Q181" s="30">
        <f>IF('1'!$B$25&lt;'2.1 (a)'!B181,0,O181/P181)</f>
        <v>0</v>
      </c>
    </row>
    <row r="182" spans="2:17" x14ac:dyDescent="0.35">
      <c r="B182" s="3">
        <v>178</v>
      </c>
      <c r="C182" s="8">
        <f>IF('1'!$B$25&lt;'2.1 (a)'!B182,0,'2.1 (a)'!$C$5)</f>
        <v>0</v>
      </c>
      <c r="D182" s="8">
        <f>C182*(1+'1'!$B$13)^(-$B182)</f>
        <v>0</v>
      </c>
      <c r="E182" s="14">
        <f>IF('1'!$B$25&lt;'2.1 (a)'!B182,0,C$5*(1+'1'!$B$13)^B181)</f>
        <v>0</v>
      </c>
      <c r="F182" s="8">
        <f>IF('1'!$B$25&lt;'2.1 (a)'!B182,0,F181+E182)</f>
        <v>0</v>
      </c>
      <c r="G182" s="14">
        <f>IF('1'!$B$25&lt;'2.1 (a)'!B182,0,G181*(1+'1'!$B$6))</f>
        <v>0</v>
      </c>
      <c r="H182" s="9">
        <f>IF('1'!$B$25&lt;'2.1 (a)'!B182,0,F182/G182)</f>
        <v>0</v>
      </c>
      <c r="K182" s="24">
        <v>178</v>
      </c>
      <c r="L182" s="14">
        <f>IF('1'!$B$25&lt;'2.1 (a)'!B182,0,L181*(1+'1'!$B$10))</f>
        <v>0</v>
      </c>
      <c r="M182" s="14">
        <f>L182*(1+'1'!$B$13)^(-K182)</f>
        <v>0</v>
      </c>
      <c r="N182" s="14">
        <f>IF('1'!$B$25&lt;'2.1 (a)'!K182,0,L181*(1+'1'!$B$13)^K181)</f>
        <v>0</v>
      </c>
      <c r="O182" s="14">
        <f>IF('1'!$B$25&lt;'2.1 (a)'!B182,0,O181+N182)</f>
        <v>0</v>
      </c>
      <c r="P182" s="14">
        <f>IF('1'!$B$25&lt;'2.1 (a)'!B182,0,P181*(1+'1'!B$6))</f>
        <v>0</v>
      </c>
      <c r="Q182" s="30">
        <f>IF('1'!$B$25&lt;'2.1 (a)'!B182,0,O182/P182)</f>
        <v>0</v>
      </c>
    </row>
    <row r="183" spans="2:17" x14ac:dyDescent="0.35">
      <c r="B183" s="3">
        <v>179</v>
      </c>
      <c r="C183" s="8">
        <f>IF('1'!$B$25&lt;'2.1 (a)'!B183,0,'2.1 (a)'!$C$5)</f>
        <v>0</v>
      </c>
      <c r="D183" s="8">
        <f>C183*(1+'1'!$B$13)^(-$B183)</f>
        <v>0</v>
      </c>
      <c r="E183" s="14">
        <f>IF('1'!$B$25&lt;'2.1 (a)'!B183,0,C$5*(1+'1'!$B$13)^B182)</f>
        <v>0</v>
      </c>
      <c r="F183" s="8">
        <f>IF('1'!$B$25&lt;'2.1 (a)'!B183,0,F182+E183)</f>
        <v>0</v>
      </c>
      <c r="G183" s="14">
        <f>IF('1'!$B$25&lt;'2.1 (a)'!B183,0,G182*(1+'1'!$B$6))</f>
        <v>0</v>
      </c>
      <c r="H183" s="9">
        <f>IF('1'!$B$25&lt;'2.1 (a)'!B183,0,F183/G183)</f>
        <v>0</v>
      </c>
      <c r="K183" s="24">
        <v>179</v>
      </c>
      <c r="L183" s="14">
        <f>IF('1'!$B$25&lt;'2.1 (a)'!B183,0,L182*(1+'1'!$B$10))</f>
        <v>0</v>
      </c>
      <c r="M183" s="14">
        <f>L183*(1+'1'!$B$13)^(-K183)</f>
        <v>0</v>
      </c>
      <c r="N183" s="14">
        <f>IF('1'!$B$25&lt;'2.1 (a)'!K183,0,L182*(1+'1'!$B$13)^K182)</f>
        <v>0</v>
      </c>
      <c r="O183" s="14">
        <f>IF('1'!$B$25&lt;'2.1 (a)'!B183,0,O182+N183)</f>
        <v>0</v>
      </c>
      <c r="P183" s="14">
        <f>IF('1'!$B$25&lt;'2.1 (a)'!B183,0,P182*(1+'1'!B$6))</f>
        <v>0</v>
      </c>
      <c r="Q183" s="30">
        <f>IF('1'!$B$25&lt;'2.1 (a)'!B183,0,O183/P183)</f>
        <v>0</v>
      </c>
    </row>
    <row r="184" spans="2:17" x14ac:dyDescent="0.35">
      <c r="B184" s="3">
        <v>180</v>
      </c>
      <c r="C184" s="8">
        <f>IF('1'!$B$25&lt;'2.1 (a)'!B184,0,'2.1 (a)'!$C$5)</f>
        <v>0</v>
      </c>
      <c r="D184" s="8">
        <f>C184*(1+'1'!$B$13)^(-$B184)</f>
        <v>0</v>
      </c>
      <c r="E184" s="14">
        <f>IF('1'!$B$25&lt;'2.1 (a)'!B184,0,C$5*(1+'1'!$B$13)^B183)</f>
        <v>0</v>
      </c>
      <c r="F184" s="8">
        <f>IF('1'!$B$25&lt;'2.1 (a)'!B184,0,F183+E184)</f>
        <v>0</v>
      </c>
      <c r="G184" s="14">
        <f>IF('1'!$B$25&lt;'2.1 (a)'!B184,0,G183*(1+'1'!$B$6))</f>
        <v>0</v>
      </c>
      <c r="H184" s="9">
        <f>IF('1'!$B$25&lt;'2.1 (a)'!B184,0,F184/G184)</f>
        <v>0</v>
      </c>
      <c r="K184" s="24">
        <v>180</v>
      </c>
      <c r="L184" s="14">
        <f>IF('1'!$B$25&lt;'2.1 (a)'!B184,0,L183*(1+'1'!$B$10))</f>
        <v>0</v>
      </c>
      <c r="M184" s="14">
        <f>L184*(1+'1'!$B$13)^(-K184)</f>
        <v>0</v>
      </c>
      <c r="N184" s="14">
        <f>IF('1'!$B$25&lt;'2.1 (a)'!K184,0,L183*(1+'1'!$B$13)^K183)</f>
        <v>0</v>
      </c>
      <c r="O184" s="14">
        <f>IF('1'!$B$25&lt;'2.1 (a)'!B184,0,O183+N184)</f>
        <v>0</v>
      </c>
      <c r="P184" s="14">
        <f>IF('1'!$B$25&lt;'2.1 (a)'!B184,0,P183*(1+'1'!B$6))</f>
        <v>0</v>
      </c>
      <c r="Q184" s="30">
        <f>IF('1'!$B$25&lt;'2.1 (a)'!B184,0,O184/P184)</f>
        <v>0</v>
      </c>
    </row>
    <row r="185" spans="2:17" x14ac:dyDescent="0.35">
      <c r="B185" s="3">
        <v>181</v>
      </c>
      <c r="C185" s="8">
        <f>IF('1'!$B$25&lt;'2.1 (a)'!B185,0,'2.1 (a)'!$C$5)</f>
        <v>0</v>
      </c>
      <c r="D185" s="8">
        <f>C185*(1+'1'!$B$13)^(-$B185)</f>
        <v>0</v>
      </c>
      <c r="E185" s="14">
        <f>IF('1'!$B$25&lt;'2.1 (a)'!B185,0,C$5*(1+'1'!$B$13)^B184)</f>
        <v>0</v>
      </c>
      <c r="F185" s="8">
        <f>IF('1'!$B$25&lt;'2.1 (a)'!B185,0,F184+E185)</f>
        <v>0</v>
      </c>
      <c r="G185" s="14">
        <f>IF('1'!$B$25&lt;'2.1 (a)'!B185,0,G184*(1+'1'!$B$6))</f>
        <v>0</v>
      </c>
      <c r="H185" s="9">
        <f>IF('1'!$B$25&lt;'2.1 (a)'!B185,0,F185/G185)</f>
        <v>0</v>
      </c>
      <c r="K185" s="24">
        <v>181</v>
      </c>
      <c r="L185" s="14">
        <f>IF('1'!$B$25&lt;'2.1 (a)'!B185,0,L184*(1+'1'!$B$10))</f>
        <v>0</v>
      </c>
      <c r="M185" s="14">
        <f>L185*(1+'1'!$B$13)^(-K185)</f>
        <v>0</v>
      </c>
      <c r="N185" s="14">
        <f>IF('1'!$B$25&lt;'2.1 (a)'!K185,0,L184*(1+'1'!$B$13)^K184)</f>
        <v>0</v>
      </c>
      <c r="O185" s="14">
        <f>IF('1'!$B$25&lt;'2.1 (a)'!B185,0,O184+N185)</f>
        <v>0</v>
      </c>
      <c r="P185" s="14">
        <f>IF('1'!$B$25&lt;'2.1 (a)'!B185,0,P184*(1+'1'!B$6))</f>
        <v>0</v>
      </c>
      <c r="Q185" s="30">
        <f>IF('1'!$B$25&lt;'2.1 (a)'!B185,0,O185/P185)</f>
        <v>0</v>
      </c>
    </row>
    <row r="186" spans="2:17" x14ac:dyDescent="0.35">
      <c r="B186" s="3">
        <v>182</v>
      </c>
      <c r="C186" s="8">
        <f>IF('1'!$B$25&lt;'2.1 (a)'!B186,0,'2.1 (a)'!$C$5)</f>
        <v>0</v>
      </c>
      <c r="D186" s="8">
        <f>C186*(1+'1'!$B$13)^(-$B186)</f>
        <v>0</v>
      </c>
      <c r="E186" s="14">
        <f>IF('1'!$B$25&lt;'2.1 (a)'!B186,0,C$5*(1+'1'!$B$13)^B185)</f>
        <v>0</v>
      </c>
      <c r="F186" s="8">
        <f>IF('1'!$B$25&lt;'2.1 (a)'!B186,0,F185+E186)</f>
        <v>0</v>
      </c>
      <c r="G186" s="14">
        <f>IF('1'!$B$25&lt;'2.1 (a)'!B186,0,G185*(1+'1'!$B$6))</f>
        <v>0</v>
      </c>
      <c r="H186" s="9">
        <f>IF('1'!$B$25&lt;'2.1 (a)'!B186,0,F186/G186)</f>
        <v>0</v>
      </c>
      <c r="K186" s="24">
        <v>182</v>
      </c>
      <c r="L186" s="14">
        <f>IF('1'!$B$25&lt;'2.1 (a)'!B186,0,L185*(1+'1'!$B$10))</f>
        <v>0</v>
      </c>
      <c r="M186" s="14">
        <f>L186*(1+'1'!$B$13)^(-K186)</f>
        <v>0</v>
      </c>
      <c r="N186" s="14">
        <f>IF('1'!$B$25&lt;'2.1 (a)'!K186,0,L185*(1+'1'!$B$13)^K185)</f>
        <v>0</v>
      </c>
      <c r="O186" s="14">
        <f>IF('1'!$B$25&lt;'2.1 (a)'!B186,0,O185+N186)</f>
        <v>0</v>
      </c>
      <c r="P186" s="14">
        <f>IF('1'!$B$25&lt;'2.1 (a)'!B186,0,P185*(1+'1'!B$6))</f>
        <v>0</v>
      </c>
      <c r="Q186" s="30">
        <f>IF('1'!$B$25&lt;'2.1 (a)'!B186,0,O186/P186)</f>
        <v>0</v>
      </c>
    </row>
    <row r="187" spans="2:17" x14ac:dyDescent="0.35">
      <c r="B187" s="3">
        <v>183</v>
      </c>
      <c r="C187" s="8">
        <f>IF('1'!$B$25&lt;'2.1 (a)'!B187,0,'2.1 (a)'!$C$5)</f>
        <v>0</v>
      </c>
      <c r="D187" s="8">
        <f>C187*(1+'1'!$B$13)^(-$B187)</f>
        <v>0</v>
      </c>
      <c r="E187" s="14">
        <f>IF('1'!$B$25&lt;'2.1 (a)'!B187,0,C$5*(1+'1'!$B$13)^B186)</f>
        <v>0</v>
      </c>
      <c r="F187" s="8">
        <f>IF('1'!$B$25&lt;'2.1 (a)'!B187,0,F186+E187)</f>
        <v>0</v>
      </c>
      <c r="G187" s="14">
        <f>IF('1'!$B$25&lt;'2.1 (a)'!B187,0,G186*(1+'1'!$B$6))</f>
        <v>0</v>
      </c>
      <c r="H187" s="9">
        <f>IF('1'!$B$25&lt;'2.1 (a)'!B187,0,F187/G187)</f>
        <v>0</v>
      </c>
      <c r="K187" s="24">
        <v>183</v>
      </c>
      <c r="L187" s="14">
        <f>IF('1'!$B$25&lt;'2.1 (a)'!B187,0,L186*(1+'1'!$B$10))</f>
        <v>0</v>
      </c>
      <c r="M187" s="14">
        <f>L187*(1+'1'!$B$13)^(-K187)</f>
        <v>0</v>
      </c>
      <c r="N187" s="14">
        <f>IF('1'!$B$25&lt;'2.1 (a)'!K187,0,L186*(1+'1'!$B$13)^K186)</f>
        <v>0</v>
      </c>
      <c r="O187" s="14">
        <f>IF('1'!$B$25&lt;'2.1 (a)'!B187,0,O186+N187)</f>
        <v>0</v>
      </c>
      <c r="P187" s="14">
        <f>IF('1'!$B$25&lt;'2.1 (a)'!B187,0,P186*(1+'1'!B$6))</f>
        <v>0</v>
      </c>
      <c r="Q187" s="30">
        <f>IF('1'!$B$25&lt;'2.1 (a)'!B187,0,O187/P187)</f>
        <v>0</v>
      </c>
    </row>
    <row r="188" spans="2:17" x14ac:dyDescent="0.35">
      <c r="B188" s="3">
        <v>184</v>
      </c>
      <c r="C188" s="8">
        <f>IF('1'!$B$25&lt;'2.1 (a)'!B188,0,'2.1 (a)'!$C$5)</f>
        <v>0</v>
      </c>
      <c r="D188" s="8">
        <f>C188*(1+'1'!$B$13)^(-$B188)</f>
        <v>0</v>
      </c>
      <c r="E188" s="14">
        <f>IF('1'!$B$25&lt;'2.1 (a)'!B188,0,C$5*(1+'1'!$B$13)^B187)</f>
        <v>0</v>
      </c>
      <c r="F188" s="8">
        <f>IF('1'!$B$25&lt;'2.1 (a)'!B188,0,F187+E188)</f>
        <v>0</v>
      </c>
      <c r="G188" s="14">
        <f>IF('1'!$B$25&lt;'2.1 (a)'!B188,0,G187*(1+'1'!$B$6))</f>
        <v>0</v>
      </c>
      <c r="H188" s="9">
        <f>IF('1'!$B$25&lt;'2.1 (a)'!B188,0,F188/G188)</f>
        <v>0</v>
      </c>
      <c r="K188" s="24">
        <v>184</v>
      </c>
      <c r="L188" s="14">
        <f>IF('1'!$B$25&lt;'2.1 (a)'!B188,0,L187*(1+'1'!$B$10))</f>
        <v>0</v>
      </c>
      <c r="M188" s="14">
        <f>L188*(1+'1'!$B$13)^(-K188)</f>
        <v>0</v>
      </c>
      <c r="N188" s="14">
        <f>IF('1'!$B$25&lt;'2.1 (a)'!K188,0,L187*(1+'1'!$B$13)^K187)</f>
        <v>0</v>
      </c>
      <c r="O188" s="14">
        <f>IF('1'!$B$25&lt;'2.1 (a)'!B188,0,O187+N188)</f>
        <v>0</v>
      </c>
      <c r="P188" s="14">
        <f>IF('1'!$B$25&lt;'2.1 (a)'!B188,0,P187*(1+'1'!B$6))</f>
        <v>0</v>
      </c>
      <c r="Q188" s="30">
        <f>IF('1'!$B$25&lt;'2.1 (a)'!B188,0,O188/P188)</f>
        <v>0</v>
      </c>
    </row>
    <row r="189" spans="2:17" x14ac:dyDescent="0.35">
      <c r="B189" s="3">
        <v>185</v>
      </c>
      <c r="C189" s="8">
        <f>IF('1'!$B$25&lt;'2.1 (a)'!B189,0,'2.1 (a)'!$C$5)</f>
        <v>0</v>
      </c>
      <c r="D189" s="8">
        <f>C189*(1+'1'!$B$13)^(-$B189)</f>
        <v>0</v>
      </c>
      <c r="E189" s="14">
        <f>IF('1'!$B$25&lt;'2.1 (a)'!B189,0,C$5*(1+'1'!$B$13)^B188)</f>
        <v>0</v>
      </c>
      <c r="F189" s="8">
        <f>IF('1'!$B$25&lt;'2.1 (a)'!B189,0,F188+E189)</f>
        <v>0</v>
      </c>
      <c r="G189" s="14">
        <f>IF('1'!$B$25&lt;'2.1 (a)'!B189,0,G188*(1+'1'!$B$6))</f>
        <v>0</v>
      </c>
      <c r="H189" s="9">
        <f>IF('1'!$B$25&lt;'2.1 (a)'!B189,0,F189/G189)</f>
        <v>0</v>
      </c>
      <c r="K189" s="24">
        <v>185</v>
      </c>
      <c r="L189" s="14">
        <f>IF('1'!$B$25&lt;'2.1 (a)'!B189,0,L188*(1+'1'!$B$10))</f>
        <v>0</v>
      </c>
      <c r="M189" s="14">
        <f>L189*(1+'1'!$B$13)^(-K189)</f>
        <v>0</v>
      </c>
      <c r="N189" s="14">
        <f>IF('1'!$B$25&lt;'2.1 (a)'!K189,0,L188*(1+'1'!$B$13)^K188)</f>
        <v>0</v>
      </c>
      <c r="O189" s="14">
        <f>IF('1'!$B$25&lt;'2.1 (a)'!B189,0,O188+N189)</f>
        <v>0</v>
      </c>
      <c r="P189" s="14">
        <f>IF('1'!$B$25&lt;'2.1 (a)'!B189,0,P188*(1+'1'!B$6))</f>
        <v>0</v>
      </c>
      <c r="Q189" s="30">
        <f>IF('1'!$B$25&lt;'2.1 (a)'!B189,0,O189/P189)</f>
        <v>0</v>
      </c>
    </row>
    <row r="190" spans="2:17" x14ac:dyDescent="0.35">
      <c r="B190" s="3">
        <v>186</v>
      </c>
      <c r="C190" s="8">
        <f>IF('1'!$B$25&lt;'2.1 (a)'!B190,0,'2.1 (a)'!$C$5)</f>
        <v>0</v>
      </c>
      <c r="D190" s="8">
        <f>C190*(1+'1'!$B$13)^(-$B190)</f>
        <v>0</v>
      </c>
      <c r="E190" s="14">
        <f>IF('1'!$B$25&lt;'2.1 (a)'!B190,0,C$5*(1+'1'!$B$13)^B189)</f>
        <v>0</v>
      </c>
      <c r="F190" s="8">
        <f>IF('1'!$B$25&lt;'2.1 (a)'!B190,0,F189+E190)</f>
        <v>0</v>
      </c>
      <c r="G190" s="14">
        <f>IF('1'!$B$25&lt;'2.1 (a)'!B190,0,G189*(1+'1'!$B$6))</f>
        <v>0</v>
      </c>
      <c r="H190" s="9">
        <f>IF('1'!$B$25&lt;'2.1 (a)'!B190,0,F190/G190)</f>
        <v>0</v>
      </c>
      <c r="K190" s="24">
        <v>186</v>
      </c>
      <c r="L190" s="14">
        <f>IF('1'!$B$25&lt;'2.1 (a)'!B190,0,L189*(1+'1'!$B$10))</f>
        <v>0</v>
      </c>
      <c r="M190" s="14">
        <f>L190*(1+'1'!$B$13)^(-K190)</f>
        <v>0</v>
      </c>
      <c r="N190" s="14">
        <f>IF('1'!$B$25&lt;'2.1 (a)'!K190,0,L189*(1+'1'!$B$13)^K189)</f>
        <v>0</v>
      </c>
      <c r="O190" s="14">
        <f>IF('1'!$B$25&lt;'2.1 (a)'!B190,0,O189+N190)</f>
        <v>0</v>
      </c>
      <c r="P190" s="14">
        <f>IF('1'!$B$25&lt;'2.1 (a)'!B190,0,P189*(1+'1'!B$6))</f>
        <v>0</v>
      </c>
      <c r="Q190" s="30">
        <f>IF('1'!$B$25&lt;'2.1 (a)'!B190,0,O190/P190)</f>
        <v>0</v>
      </c>
    </row>
    <row r="191" spans="2:17" x14ac:dyDescent="0.35">
      <c r="B191" s="3">
        <v>187</v>
      </c>
      <c r="C191" s="8">
        <f>IF('1'!$B$25&lt;'2.1 (a)'!B191,0,'2.1 (a)'!$C$5)</f>
        <v>0</v>
      </c>
      <c r="D191" s="8">
        <f>C191*(1+'1'!$B$13)^(-$B191)</f>
        <v>0</v>
      </c>
      <c r="E191" s="14">
        <f>IF('1'!$B$25&lt;'2.1 (a)'!B191,0,C$5*(1+'1'!$B$13)^B190)</f>
        <v>0</v>
      </c>
      <c r="F191" s="8">
        <f>IF('1'!$B$25&lt;'2.1 (a)'!B191,0,F190+E191)</f>
        <v>0</v>
      </c>
      <c r="G191" s="14">
        <f>IF('1'!$B$25&lt;'2.1 (a)'!B191,0,G190*(1+'1'!$B$6))</f>
        <v>0</v>
      </c>
      <c r="H191" s="9">
        <f>IF('1'!$B$25&lt;'2.1 (a)'!B191,0,F191/G191)</f>
        <v>0</v>
      </c>
      <c r="K191" s="24">
        <v>187</v>
      </c>
      <c r="L191" s="14">
        <f>IF('1'!$B$25&lt;'2.1 (a)'!B191,0,L190*(1+'1'!$B$10))</f>
        <v>0</v>
      </c>
      <c r="M191" s="14">
        <f>L191*(1+'1'!$B$13)^(-K191)</f>
        <v>0</v>
      </c>
      <c r="N191" s="14">
        <f>IF('1'!$B$25&lt;'2.1 (a)'!K191,0,L190*(1+'1'!$B$13)^K190)</f>
        <v>0</v>
      </c>
      <c r="O191" s="14">
        <f>IF('1'!$B$25&lt;'2.1 (a)'!B191,0,O190+N191)</f>
        <v>0</v>
      </c>
      <c r="P191" s="14">
        <f>IF('1'!$B$25&lt;'2.1 (a)'!B191,0,P190*(1+'1'!B$6))</f>
        <v>0</v>
      </c>
      <c r="Q191" s="30">
        <f>IF('1'!$B$25&lt;'2.1 (a)'!B191,0,O191/P191)</f>
        <v>0</v>
      </c>
    </row>
    <row r="192" spans="2:17" x14ac:dyDescent="0.35">
      <c r="B192" s="3">
        <v>188</v>
      </c>
      <c r="C192" s="8">
        <f>IF('1'!$B$25&lt;'2.1 (a)'!B192,0,'2.1 (a)'!$C$5)</f>
        <v>0</v>
      </c>
      <c r="D192" s="8">
        <f>C192*(1+'1'!$B$13)^(-$B192)</f>
        <v>0</v>
      </c>
      <c r="E192" s="14">
        <f>IF('1'!$B$25&lt;'2.1 (a)'!B192,0,C$5*(1+'1'!$B$13)^B191)</f>
        <v>0</v>
      </c>
      <c r="F192" s="8">
        <f>IF('1'!$B$25&lt;'2.1 (a)'!B192,0,F191+E192)</f>
        <v>0</v>
      </c>
      <c r="G192" s="14">
        <f>IF('1'!$B$25&lt;'2.1 (a)'!B192,0,G191*(1+'1'!$B$6))</f>
        <v>0</v>
      </c>
      <c r="H192" s="9">
        <f>IF('1'!$B$25&lt;'2.1 (a)'!B192,0,F192/G192)</f>
        <v>0</v>
      </c>
      <c r="K192" s="24">
        <v>188</v>
      </c>
      <c r="L192" s="14">
        <f>IF('1'!$B$25&lt;'2.1 (a)'!B192,0,L191*(1+'1'!$B$10))</f>
        <v>0</v>
      </c>
      <c r="M192" s="14">
        <f>L192*(1+'1'!$B$13)^(-K192)</f>
        <v>0</v>
      </c>
      <c r="N192" s="14">
        <f>IF('1'!$B$25&lt;'2.1 (a)'!K192,0,L191*(1+'1'!$B$13)^K191)</f>
        <v>0</v>
      </c>
      <c r="O192" s="14">
        <f>IF('1'!$B$25&lt;'2.1 (a)'!B192,0,O191+N192)</f>
        <v>0</v>
      </c>
      <c r="P192" s="14">
        <f>IF('1'!$B$25&lt;'2.1 (a)'!B192,0,P191*(1+'1'!B$6))</f>
        <v>0</v>
      </c>
      <c r="Q192" s="30">
        <f>IF('1'!$B$25&lt;'2.1 (a)'!B192,0,O192/P192)</f>
        <v>0</v>
      </c>
    </row>
    <row r="193" spans="2:17" x14ac:dyDescent="0.35">
      <c r="B193" s="3">
        <v>189</v>
      </c>
      <c r="C193" s="8">
        <f>IF('1'!$B$25&lt;'2.1 (a)'!B193,0,'2.1 (a)'!$C$5)</f>
        <v>0</v>
      </c>
      <c r="D193" s="8">
        <f>C193*(1+'1'!$B$13)^(-$B193)</f>
        <v>0</v>
      </c>
      <c r="E193" s="14">
        <f>IF('1'!$B$25&lt;'2.1 (a)'!B193,0,C$5*(1+'1'!$B$13)^B192)</f>
        <v>0</v>
      </c>
      <c r="F193" s="8">
        <f>IF('1'!$B$25&lt;'2.1 (a)'!B193,0,F192+E193)</f>
        <v>0</v>
      </c>
      <c r="G193" s="14">
        <f>IF('1'!$B$25&lt;'2.1 (a)'!B193,0,G192*(1+'1'!$B$6))</f>
        <v>0</v>
      </c>
      <c r="H193" s="9">
        <f>IF('1'!$B$25&lt;'2.1 (a)'!B193,0,F193/G193)</f>
        <v>0</v>
      </c>
      <c r="K193" s="24">
        <v>189</v>
      </c>
      <c r="L193" s="14">
        <f>IF('1'!$B$25&lt;'2.1 (a)'!B193,0,L192*(1+'1'!$B$10))</f>
        <v>0</v>
      </c>
      <c r="M193" s="14">
        <f>L193*(1+'1'!$B$13)^(-K193)</f>
        <v>0</v>
      </c>
      <c r="N193" s="14">
        <f>IF('1'!$B$25&lt;'2.1 (a)'!K193,0,L192*(1+'1'!$B$13)^K192)</f>
        <v>0</v>
      </c>
      <c r="O193" s="14">
        <f>IF('1'!$B$25&lt;'2.1 (a)'!B193,0,O192+N193)</f>
        <v>0</v>
      </c>
      <c r="P193" s="14">
        <f>IF('1'!$B$25&lt;'2.1 (a)'!B193,0,P192*(1+'1'!B$6))</f>
        <v>0</v>
      </c>
      <c r="Q193" s="30">
        <f>IF('1'!$B$25&lt;'2.1 (a)'!B193,0,O193/P193)</f>
        <v>0</v>
      </c>
    </row>
    <row r="194" spans="2:17" x14ac:dyDescent="0.35">
      <c r="B194" s="3">
        <v>190</v>
      </c>
      <c r="C194" s="8">
        <f>IF('1'!$B$25&lt;'2.1 (a)'!B194,0,'2.1 (a)'!$C$5)</f>
        <v>0</v>
      </c>
      <c r="D194" s="8">
        <f>C194*(1+'1'!$B$13)^(-$B194)</f>
        <v>0</v>
      </c>
      <c r="E194" s="14">
        <f>IF('1'!$B$25&lt;'2.1 (a)'!B194,0,C$5*(1+'1'!$B$13)^B193)</f>
        <v>0</v>
      </c>
      <c r="F194" s="8">
        <f>IF('1'!$B$25&lt;'2.1 (a)'!B194,0,F193+E194)</f>
        <v>0</v>
      </c>
      <c r="G194" s="14">
        <f>IF('1'!$B$25&lt;'2.1 (a)'!B194,0,G193*(1+'1'!$B$6))</f>
        <v>0</v>
      </c>
      <c r="H194" s="9">
        <f>IF('1'!$B$25&lt;'2.1 (a)'!B194,0,F194/G194)</f>
        <v>0</v>
      </c>
      <c r="K194" s="24">
        <v>190</v>
      </c>
      <c r="L194" s="14">
        <f>IF('1'!$B$25&lt;'2.1 (a)'!B194,0,L193*(1+'1'!$B$10))</f>
        <v>0</v>
      </c>
      <c r="M194" s="14">
        <f>L194*(1+'1'!$B$13)^(-K194)</f>
        <v>0</v>
      </c>
      <c r="N194" s="14">
        <f>IF('1'!$B$25&lt;'2.1 (a)'!K194,0,L193*(1+'1'!$B$13)^K193)</f>
        <v>0</v>
      </c>
      <c r="O194" s="14">
        <f>IF('1'!$B$25&lt;'2.1 (a)'!B194,0,O193+N194)</f>
        <v>0</v>
      </c>
      <c r="P194" s="14">
        <f>IF('1'!$B$25&lt;'2.1 (a)'!B194,0,P193*(1+'1'!B$6))</f>
        <v>0</v>
      </c>
      <c r="Q194" s="30">
        <f>IF('1'!$B$25&lt;'2.1 (a)'!B194,0,O194/P194)</f>
        <v>0</v>
      </c>
    </row>
    <row r="195" spans="2:17" x14ac:dyDescent="0.35">
      <c r="B195" s="3">
        <v>191</v>
      </c>
      <c r="C195" s="8">
        <f>IF('1'!$B$25&lt;'2.1 (a)'!B195,0,'2.1 (a)'!$C$5)</f>
        <v>0</v>
      </c>
      <c r="D195" s="8">
        <f>C195*(1+'1'!$B$13)^(-$B195)</f>
        <v>0</v>
      </c>
      <c r="E195" s="14">
        <f>IF('1'!$B$25&lt;'2.1 (a)'!B195,0,C$5*(1+'1'!$B$13)^B194)</f>
        <v>0</v>
      </c>
      <c r="F195" s="8">
        <f>IF('1'!$B$25&lt;'2.1 (a)'!B195,0,F194+E195)</f>
        <v>0</v>
      </c>
      <c r="G195" s="14">
        <f>IF('1'!$B$25&lt;'2.1 (a)'!B195,0,G194*(1+'1'!$B$6))</f>
        <v>0</v>
      </c>
      <c r="H195" s="9">
        <f>IF('1'!$B$25&lt;'2.1 (a)'!B195,0,F195/G195)</f>
        <v>0</v>
      </c>
      <c r="K195" s="24">
        <v>191</v>
      </c>
      <c r="L195" s="14">
        <f>IF('1'!$B$25&lt;'2.1 (a)'!B195,0,L194*(1+'1'!$B$10))</f>
        <v>0</v>
      </c>
      <c r="M195" s="14">
        <f>L195*(1+'1'!$B$13)^(-K195)</f>
        <v>0</v>
      </c>
      <c r="N195" s="14">
        <f>IF('1'!$B$25&lt;'2.1 (a)'!K195,0,L194*(1+'1'!$B$13)^K194)</f>
        <v>0</v>
      </c>
      <c r="O195" s="14">
        <f>IF('1'!$B$25&lt;'2.1 (a)'!B195,0,O194+N195)</f>
        <v>0</v>
      </c>
      <c r="P195" s="14">
        <f>IF('1'!$B$25&lt;'2.1 (a)'!B195,0,P194*(1+'1'!B$6))</f>
        <v>0</v>
      </c>
      <c r="Q195" s="30">
        <f>IF('1'!$B$25&lt;'2.1 (a)'!B195,0,O195/P195)</f>
        <v>0</v>
      </c>
    </row>
    <row r="196" spans="2:17" x14ac:dyDescent="0.35">
      <c r="B196" s="3">
        <v>192</v>
      </c>
      <c r="C196" s="8">
        <f>IF('1'!$B$25&lt;'2.1 (a)'!B196,0,'2.1 (a)'!$C$5)</f>
        <v>0</v>
      </c>
      <c r="D196" s="8">
        <f>C196*(1+'1'!$B$13)^(-$B196)</f>
        <v>0</v>
      </c>
      <c r="E196" s="14">
        <f>IF('1'!$B$25&lt;'2.1 (a)'!B196,0,C$5*(1+'1'!$B$13)^B195)</f>
        <v>0</v>
      </c>
      <c r="F196" s="8">
        <f>IF('1'!$B$25&lt;'2.1 (a)'!B196,0,F195+E196)</f>
        <v>0</v>
      </c>
      <c r="G196" s="14">
        <f>IF('1'!$B$25&lt;'2.1 (a)'!B196,0,G195*(1+'1'!$B$6))</f>
        <v>0</v>
      </c>
      <c r="H196" s="9">
        <f>IF('1'!$B$25&lt;'2.1 (a)'!B196,0,F196/G196)</f>
        <v>0</v>
      </c>
      <c r="K196" s="24">
        <v>192</v>
      </c>
      <c r="L196" s="14">
        <f>IF('1'!$B$25&lt;'2.1 (a)'!B196,0,L195*(1+'1'!$B$10))</f>
        <v>0</v>
      </c>
      <c r="M196" s="14">
        <f>L196*(1+'1'!$B$13)^(-K196)</f>
        <v>0</v>
      </c>
      <c r="N196" s="14">
        <f>IF('1'!$B$25&lt;'2.1 (a)'!K196,0,L195*(1+'1'!$B$13)^K195)</f>
        <v>0</v>
      </c>
      <c r="O196" s="14">
        <f>IF('1'!$B$25&lt;'2.1 (a)'!B196,0,O195+N196)</f>
        <v>0</v>
      </c>
      <c r="P196" s="14">
        <f>IF('1'!$B$25&lt;'2.1 (a)'!B196,0,P195*(1+'1'!B$6))</f>
        <v>0</v>
      </c>
      <c r="Q196" s="30">
        <f>IF('1'!$B$25&lt;'2.1 (a)'!B196,0,O196/P196)</f>
        <v>0</v>
      </c>
    </row>
    <row r="197" spans="2:17" x14ac:dyDescent="0.35">
      <c r="B197" s="3">
        <v>193</v>
      </c>
      <c r="C197" s="8">
        <f>IF('1'!$B$25&lt;'2.1 (a)'!B197,0,'2.1 (a)'!$C$5)</f>
        <v>0</v>
      </c>
      <c r="D197" s="8">
        <f>C197*(1+'1'!$B$13)^(-$B197)</f>
        <v>0</v>
      </c>
      <c r="E197" s="14">
        <f>IF('1'!$B$25&lt;'2.1 (a)'!B197,0,C$5*(1+'1'!$B$13)^B196)</f>
        <v>0</v>
      </c>
      <c r="F197" s="8">
        <f>IF('1'!$B$25&lt;'2.1 (a)'!B197,0,F196+E197)</f>
        <v>0</v>
      </c>
      <c r="G197" s="14">
        <f>IF('1'!$B$25&lt;'2.1 (a)'!B197,0,G196*(1+'1'!$B$6))</f>
        <v>0</v>
      </c>
      <c r="H197" s="9">
        <f>IF('1'!$B$25&lt;'2.1 (a)'!B197,0,F197/G197)</f>
        <v>0</v>
      </c>
      <c r="K197" s="24">
        <v>193</v>
      </c>
      <c r="L197" s="14">
        <f>IF('1'!$B$25&lt;'2.1 (a)'!B197,0,L196*(1+'1'!$B$10))</f>
        <v>0</v>
      </c>
      <c r="M197" s="14">
        <f>L197*(1+'1'!$B$13)^(-K197)</f>
        <v>0</v>
      </c>
      <c r="N197" s="14">
        <f>IF('1'!$B$25&lt;'2.1 (a)'!K197,0,L196*(1+'1'!$B$13)^K196)</f>
        <v>0</v>
      </c>
      <c r="O197" s="14">
        <f>IF('1'!$B$25&lt;'2.1 (a)'!B197,0,O196+N197)</f>
        <v>0</v>
      </c>
      <c r="P197" s="14">
        <f>IF('1'!$B$25&lt;'2.1 (a)'!B197,0,P196*(1+'1'!B$6))</f>
        <v>0</v>
      </c>
      <c r="Q197" s="30">
        <f>IF('1'!$B$25&lt;'2.1 (a)'!B197,0,O197/P197)</f>
        <v>0</v>
      </c>
    </row>
    <row r="198" spans="2:17" x14ac:dyDescent="0.35">
      <c r="B198" s="3">
        <v>194</v>
      </c>
      <c r="C198" s="8">
        <f>IF('1'!$B$25&lt;'2.1 (a)'!B198,0,'2.1 (a)'!$C$5)</f>
        <v>0</v>
      </c>
      <c r="D198" s="8">
        <f>C198*(1+'1'!$B$13)^(-$B198)</f>
        <v>0</v>
      </c>
      <c r="E198" s="14">
        <f>IF('1'!$B$25&lt;'2.1 (a)'!B198,0,C$5*(1+'1'!$B$13)^B197)</f>
        <v>0</v>
      </c>
      <c r="F198" s="8">
        <f>IF('1'!$B$25&lt;'2.1 (a)'!B198,0,F197+E198)</f>
        <v>0</v>
      </c>
      <c r="G198" s="14">
        <f>IF('1'!$B$25&lt;'2.1 (a)'!B198,0,G197*(1+'1'!$B$6))</f>
        <v>0</v>
      </c>
      <c r="H198" s="9">
        <f>IF('1'!$B$25&lt;'2.1 (a)'!B198,0,F198/G198)</f>
        <v>0</v>
      </c>
      <c r="K198" s="24">
        <v>194</v>
      </c>
      <c r="L198" s="14">
        <f>IF('1'!$B$25&lt;'2.1 (a)'!B198,0,L197*(1+'1'!$B$10))</f>
        <v>0</v>
      </c>
      <c r="M198" s="14">
        <f>L198*(1+'1'!$B$13)^(-K198)</f>
        <v>0</v>
      </c>
      <c r="N198" s="14">
        <f>IF('1'!$B$25&lt;'2.1 (a)'!K198,0,L197*(1+'1'!$B$13)^K197)</f>
        <v>0</v>
      </c>
      <c r="O198" s="14">
        <f>IF('1'!$B$25&lt;'2.1 (a)'!B198,0,O197+N198)</f>
        <v>0</v>
      </c>
      <c r="P198" s="14">
        <f>IF('1'!$B$25&lt;'2.1 (a)'!B198,0,P197*(1+'1'!B$6))</f>
        <v>0</v>
      </c>
      <c r="Q198" s="30">
        <f>IF('1'!$B$25&lt;'2.1 (a)'!B198,0,O198/P198)</f>
        <v>0</v>
      </c>
    </row>
    <row r="199" spans="2:17" x14ac:dyDescent="0.35">
      <c r="B199" s="3">
        <v>195</v>
      </c>
      <c r="C199" s="8">
        <f>IF('1'!$B$25&lt;'2.1 (a)'!B199,0,'2.1 (a)'!$C$5)</f>
        <v>0</v>
      </c>
      <c r="D199" s="8">
        <f>C199*(1+'1'!$B$13)^(-$B199)</f>
        <v>0</v>
      </c>
      <c r="E199" s="14">
        <f>IF('1'!$B$25&lt;'2.1 (a)'!B199,0,C$5*(1+'1'!$B$13)^B198)</f>
        <v>0</v>
      </c>
      <c r="F199" s="8">
        <f>IF('1'!$B$25&lt;'2.1 (a)'!B199,0,F198+E199)</f>
        <v>0</v>
      </c>
      <c r="G199" s="14">
        <f>IF('1'!$B$25&lt;'2.1 (a)'!B199,0,G198*(1+'1'!$B$6))</f>
        <v>0</v>
      </c>
      <c r="H199" s="9">
        <f>IF('1'!$B$25&lt;'2.1 (a)'!B199,0,F199/G199)</f>
        <v>0</v>
      </c>
      <c r="K199" s="24">
        <v>195</v>
      </c>
      <c r="L199" s="14">
        <f>IF('1'!$B$25&lt;'2.1 (a)'!B199,0,L198*(1+'1'!$B$10))</f>
        <v>0</v>
      </c>
      <c r="M199" s="14">
        <f>L199*(1+'1'!$B$13)^(-K199)</f>
        <v>0</v>
      </c>
      <c r="N199" s="14">
        <f>IF('1'!$B$25&lt;'2.1 (a)'!K199,0,L198*(1+'1'!$B$13)^K198)</f>
        <v>0</v>
      </c>
      <c r="O199" s="14">
        <f>IF('1'!$B$25&lt;'2.1 (a)'!B199,0,O198+N199)</f>
        <v>0</v>
      </c>
      <c r="P199" s="14">
        <f>IF('1'!$B$25&lt;'2.1 (a)'!B199,0,P198*(1+'1'!B$6))</f>
        <v>0</v>
      </c>
      <c r="Q199" s="30">
        <f>IF('1'!$B$25&lt;'2.1 (a)'!B199,0,O199/P199)</f>
        <v>0</v>
      </c>
    </row>
    <row r="200" spans="2:17" x14ac:dyDescent="0.35">
      <c r="B200" s="3">
        <v>196</v>
      </c>
      <c r="C200" s="8">
        <f>IF('1'!$B$25&lt;'2.1 (a)'!B200,0,'2.1 (a)'!$C$5)</f>
        <v>0</v>
      </c>
      <c r="D200" s="8">
        <f>C200*(1+'1'!$B$13)^(-$B200)</f>
        <v>0</v>
      </c>
      <c r="E200" s="14">
        <f>IF('1'!$B$25&lt;'2.1 (a)'!B200,0,C$5*(1+'1'!$B$13)^B199)</f>
        <v>0</v>
      </c>
      <c r="F200" s="8">
        <f>IF('1'!$B$25&lt;'2.1 (a)'!B200,0,F199+E200)</f>
        <v>0</v>
      </c>
      <c r="G200" s="14">
        <f>IF('1'!$B$25&lt;'2.1 (a)'!B200,0,G199*(1+'1'!$B$6))</f>
        <v>0</v>
      </c>
      <c r="H200" s="9">
        <f>IF('1'!$B$25&lt;'2.1 (a)'!B200,0,F200/G200)</f>
        <v>0</v>
      </c>
      <c r="K200" s="24">
        <v>196</v>
      </c>
      <c r="L200" s="14">
        <f>IF('1'!$B$25&lt;'2.1 (a)'!B200,0,L199*(1+'1'!$B$10))</f>
        <v>0</v>
      </c>
      <c r="M200" s="14">
        <f>L200*(1+'1'!$B$13)^(-K200)</f>
        <v>0</v>
      </c>
      <c r="N200" s="14">
        <f>IF('1'!$B$25&lt;'2.1 (a)'!K200,0,L199*(1+'1'!$B$13)^K199)</f>
        <v>0</v>
      </c>
      <c r="O200" s="14">
        <f>IF('1'!$B$25&lt;'2.1 (a)'!B200,0,O199+N200)</f>
        <v>0</v>
      </c>
      <c r="P200" s="14">
        <f>IF('1'!$B$25&lt;'2.1 (a)'!B200,0,P199*(1+'1'!B$6))</f>
        <v>0</v>
      </c>
      <c r="Q200" s="30">
        <f>IF('1'!$B$25&lt;'2.1 (a)'!B200,0,O200/P200)</f>
        <v>0</v>
      </c>
    </row>
    <row r="201" spans="2:17" x14ac:dyDescent="0.35">
      <c r="B201" s="3">
        <v>197</v>
      </c>
      <c r="C201" s="8">
        <f>IF('1'!$B$25&lt;'2.1 (a)'!B201,0,'2.1 (a)'!$C$5)</f>
        <v>0</v>
      </c>
      <c r="D201" s="8">
        <f>C201*(1+'1'!$B$13)^(-$B201)</f>
        <v>0</v>
      </c>
      <c r="E201" s="14">
        <f>IF('1'!$B$25&lt;'2.1 (a)'!B201,0,C$5*(1+'1'!$B$13)^B200)</f>
        <v>0</v>
      </c>
      <c r="F201" s="8">
        <f>IF('1'!$B$25&lt;'2.1 (a)'!B201,0,F200+E201)</f>
        <v>0</v>
      </c>
      <c r="G201" s="14">
        <f>IF('1'!$B$25&lt;'2.1 (a)'!B201,0,G200*(1+'1'!$B$6))</f>
        <v>0</v>
      </c>
      <c r="H201" s="9">
        <f>IF('1'!$B$25&lt;'2.1 (a)'!B201,0,F201/G201)</f>
        <v>0</v>
      </c>
      <c r="K201" s="24">
        <v>197</v>
      </c>
      <c r="L201" s="14">
        <f>IF('1'!$B$25&lt;'2.1 (a)'!B201,0,L200*(1+'1'!$B$10))</f>
        <v>0</v>
      </c>
      <c r="M201" s="14">
        <f>L201*(1+'1'!$B$13)^(-K201)</f>
        <v>0</v>
      </c>
      <c r="N201" s="14">
        <f>IF('1'!$B$25&lt;'2.1 (a)'!K201,0,L200*(1+'1'!$B$13)^K200)</f>
        <v>0</v>
      </c>
      <c r="O201" s="14">
        <f>IF('1'!$B$25&lt;'2.1 (a)'!B201,0,O200+N201)</f>
        <v>0</v>
      </c>
      <c r="P201" s="14">
        <f>IF('1'!$B$25&lt;'2.1 (a)'!B201,0,P200*(1+'1'!B$6))</f>
        <v>0</v>
      </c>
      <c r="Q201" s="30">
        <f>IF('1'!$B$25&lt;'2.1 (a)'!B201,0,O201/P201)</f>
        <v>0</v>
      </c>
    </row>
    <row r="202" spans="2:17" x14ac:dyDescent="0.35">
      <c r="B202" s="3">
        <v>198</v>
      </c>
      <c r="C202" s="8">
        <f>IF('1'!$B$25&lt;'2.1 (a)'!B202,0,'2.1 (a)'!$C$5)</f>
        <v>0</v>
      </c>
      <c r="D202" s="8">
        <f>C202*(1+'1'!$B$13)^(-$B202)</f>
        <v>0</v>
      </c>
      <c r="E202" s="14">
        <f>IF('1'!$B$25&lt;'2.1 (a)'!B202,0,C$5*(1+'1'!$B$13)^B201)</f>
        <v>0</v>
      </c>
      <c r="F202" s="8">
        <f>IF('1'!$B$25&lt;'2.1 (a)'!B202,0,F201+E202)</f>
        <v>0</v>
      </c>
      <c r="G202" s="14">
        <f>IF('1'!$B$25&lt;'2.1 (a)'!B202,0,G201*(1+'1'!$B$6))</f>
        <v>0</v>
      </c>
      <c r="H202" s="9">
        <f>IF('1'!$B$25&lt;'2.1 (a)'!B202,0,F202/G202)</f>
        <v>0</v>
      </c>
      <c r="K202" s="24">
        <v>198</v>
      </c>
      <c r="L202" s="14">
        <f>IF('1'!$B$25&lt;'2.1 (a)'!B202,0,L201*(1+'1'!$B$10))</f>
        <v>0</v>
      </c>
      <c r="M202" s="14">
        <f>L202*(1+'1'!$B$13)^(-K202)</f>
        <v>0</v>
      </c>
      <c r="N202" s="14">
        <f>IF('1'!$B$25&lt;'2.1 (a)'!K202,0,L201*(1+'1'!$B$13)^K201)</f>
        <v>0</v>
      </c>
      <c r="O202" s="14">
        <f>IF('1'!$B$25&lt;'2.1 (a)'!B202,0,O201+N202)</f>
        <v>0</v>
      </c>
      <c r="P202" s="14">
        <f>IF('1'!$B$25&lt;'2.1 (a)'!B202,0,P201*(1+'1'!B$6))</f>
        <v>0</v>
      </c>
      <c r="Q202" s="30">
        <f>IF('1'!$B$25&lt;'2.1 (a)'!B202,0,O202/P202)</f>
        <v>0</v>
      </c>
    </row>
    <row r="203" spans="2:17" x14ac:dyDescent="0.35">
      <c r="B203" s="3">
        <v>199</v>
      </c>
      <c r="C203" s="8">
        <f>IF('1'!$B$25&lt;'2.1 (a)'!B203,0,'2.1 (a)'!$C$5)</f>
        <v>0</v>
      </c>
      <c r="D203" s="8">
        <f>C203*(1+'1'!$B$13)^(-$B203)</f>
        <v>0</v>
      </c>
      <c r="E203" s="14">
        <f>IF('1'!$B$25&lt;'2.1 (a)'!B203,0,C$5*(1+'1'!$B$13)^B202)</f>
        <v>0</v>
      </c>
      <c r="F203" s="8">
        <f>IF('1'!$B$25&lt;'2.1 (a)'!B203,0,F202+E203)</f>
        <v>0</v>
      </c>
      <c r="G203" s="14">
        <f>IF('1'!$B$25&lt;'2.1 (a)'!B203,0,G202*(1+'1'!$B$6))</f>
        <v>0</v>
      </c>
      <c r="H203" s="9">
        <f>IF('1'!$B$25&lt;'2.1 (a)'!B203,0,F203/G203)</f>
        <v>0</v>
      </c>
      <c r="K203" s="24">
        <v>199</v>
      </c>
      <c r="L203" s="14">
        <f>IF('1'!$B$25&lt;'2.1 (a)'!B203,0,L202*(1+'1'!$B$10))</f>
        <v>0</v>
      </c>
      <c r="M203" s="14">
        <f>L203*(1+'1'!$B$13)^(-K203)</f>
        <v>0</v>
      </c>
      <c r="N203" s="14">
        <f>IF('1'!$B$25&lt;'2.1 (a)'!K203,0,L202*(1+'1'!$B$13)^K202)</f>
        <v>0</v>
      </c>
      <c r="O203" s="14">
        <f>IF('1'!$B$25&lt;'2.1 (a)'!B203,0,O202+N203)</f>
        <v>0</v>
      </c>
      <c r="P203" s="14">
        <f>IF('1'!$B$25&lt;'2.1 (a)'!B203,0,P202*(1+'1'!B$6))</f>
        <v>0</v>
      </c>
      <c r="Q203" s="30">
        <f>IF('1'!$B$25&lt;'2.1 (a)'!B203,0,O203/P203)</f>
        <v>0</v>
      </c>
    </row>
    <row r="204" spans="2:17" x14ac:dyDescent="0.35">
      <c r="B204" s="3">
        <v>200</v>
      </c>
      <c r="C204" s="8">
        <f>IF('1'!$B$25&lt;'2.1 (a)'!B204,0,'2.1 (a)'!$C$5)</f>
        <v>0</v>
      </c>
      <c r="D204" s="8">
        <f>C204*(1+'1'!$B$13)^(-$B204)</f>
        <v>0</v>
      </c>
      <c r="E204" s="14">
        <f>IF('1'!$B$25&lt;'2.1 (a)'!B204,0,C$5*(1+'1'!$B$13)^B203)</f>
        <v>0</v>
      </c>
      <c r="F204" s="8">
        <f>IF('1'!$B$25&lt;'2.1 (a)'!B204,0,F203+E204)</f>
        <v>0</v>
      </c>
      <c r="G204" s="14">
        <f>IF('1'!$B$25&lt;'2.1 (a)'!B204,0,G203*(1+'1'!$B$6))</f>
        <v>0</v>
      </c>
      <c r="H204" s="9">
        <f>IF('1'!$B$25&lt;'2.1 (a)'!B204,0,F204/G204)</f>
        <v>0</v>
      </c>
      <c r="K204" s="24">
        <v>200</v>
      </c>
      <c r="L204" s="14">
        <f>IF('1'!$B$25&lt;'2.1 (a)'!B204,0,L203*(1+'1'!$B$10))</f>
        <v>0</v>
      </c>
      <c r="M204" s="14">
        <f>L204*(1+'1'!$B$13)^(-K204)</f>
        <v>0</v>
      </c>
      <c r="N204" s="14">
        <f>IF('1'!$B$25&lt;'2.1 (a)'!K204,0,L203*(1+'1'!$B$13)^K203)</f>
        <v>0</v>
      </c>
      <c r="O204" s="14">
        <f>IF('1'!$B$25&lt;'2.1 (a)'!B204,0,O203+N204)</f>
        <v>0</v>
      </c>
      <c r="P204" s="14">
        <f>IF('1'!$B$25&lt;'2.1 (a)'!B204,0,P203*(1+'1'!B$6))</f>
        <v>0</v>
      </c>
      <c r="Q204" s="30">
        <f>IF('1'!$B$25&lt;'2.1 (a)'!B204,0,O204/P204)</f>
        <v>0</v>
      </c>
    </row>
    <row r="205" spans="2:17" x14ac:dyDescent="0.35">
      <c r="B205" s="3">
        <v>201</v>
      </c>
      <c r="C205" s="8">
        <f>IF('1'!$B$25&lt;'2.1 (a)'!B205,0,'2.1 (a)'!$C$5)</f>
        <v>0</v>
      </c>
      <c r="D205" s="8">
        <f>C205*(1+'1'!$B$13)^(-$B205)</f>
        <v>0</v>
      </c>
      <c r="E205" s="14">
        <f>IF('1'!$B$25&lt;'2.1 (a)'!B205,0,C$5*(1+'1'!$B$13)^B204)</f>
        <v>0</v>
      </c>
      <c r="F205" s="8">
        <f>IF('1'!$B$25&lt;'2.1 (a)'!B205,0,F204+E205)</f>
        <v>0</v>
      </c>
      <c r="G205" s="14">
        <f>IF('1'!$B$25&lt;'2.1 (a)'!B205,0,G204*(1+'1'!$B$6))</f>
        <v>0</v>
      </c>
      <c r="H205" s="9">
        <f>IF('1'!$B$25&lt;'2.1 (a)'!B205,0,F205/G205)</f>
        <v>0</v>
      </c>
      <c r="K205" s="24">
        <v>201</v>
      </c>
      <c r="L205" s="14">
        <f>IF('1'!$B$25&lt;'2.1 (a)'!B205,0,L204*(1+'1'!$B$10))</f>
        <v>0</v>
      </c>
      <c r="M205" s="14">
        <f>L205*(1+'1'!$B$13)^(-K205)</f>
        <v>0</v>
      </c>
      <c r="N205" s="14">
        <f>IF('1'!$B$25&lt;'2.1 (a)'!K205,0,L204*(1+'1'!$B$13)^K204)</f>
        <v>0</v>
      </c>
      <c r="O205" s="14">
        <f>IF('1'!$B$25&lt;'2.1 (a)'!B205,0,O204+N205)</f>
        <v>0</v>
      </c>
      <c r="P205" s="14">
        <f>IF('1'!$B$25&lt;'2.1 (a)'!B205,0,P204*(1+'1'!B$6))</f>
        <v>0</v>
      </c>
      <c r="Q205" s="30">
        <f>IF('1'!$B$25&lt;'2.1 (a)'!B205,0,O205/P205)</f>
        <v>0</v>
      </c>
    </row>
    <row r="206" spans="2:17" x14ac:dyDescent="0.35">
      <c r="B206" s="3">
        <v>202</v>
      </c>
      <c r="C206" s="8">
        <f>IF('1'!$B$25&lt;'2.1 (a)'!B206,0,'2.1 (a)'!$C$5)</f>
        <v>0</v>
      </c>
      <c r="D206" s="8">
        <f>C206*(1+'1'!$B$13)^(-$B206)</f>
        <v>0</v>
      </c>
      <c r="E206" s="14">
        <f>IF('1'!$B$25&lt;'2.1 (a)'!B206,0,C$5*(1+'1'!$B$13)^B205)</f>
        <v>0</v>
      </c>
      <c r="F206" s="8">
        <f>IF('1'!$B$25&lt;'2.1 (a)'!B206,0,F205+E206)</f>
        <v>0</v>
      </c>
      <c r="G206" s="14">
        <f>IF('1'!$B$25&lt;'2.1 (a)'!B206,0,G205*(1+'1'!$B$6))</f>
        <v>0</v>
      </c>
      <c r="H206" s="9">
        <f>IF('1'!$B$25&lt;'2.1 (a)'!B206,0,F206/G206)</f>
        <v>0</v>
      </c>
      <c r="K206" s="24">
        <v>202</v>
      </c>
      <c r="L206" s="14">
        <f>IF('1'!$B$25&lt;'2.1 (a)'!B206,0,L205*(1+'1'!$B$10))</f>
        <v>0</v>
      </c>
      <c r="M206" s="14">
        <f>L206*(1+'1'!$B$13)^(-K206)</f>
        <v>0</v>
      </c>
      <c r="N206" s="14">
        <f>IF('1'!$B$25&lt;'2.1 (a)'!K206,0,L205*(1+'1'!$B$13)^K205)</f>
        <v>0</v>
      </c>
      <c r="O206" s="14">
        <f>IF('1'!$B$25&lt;'2.1 (a)'!B206,0,O205+N206)</f>
        <v>0</v>
      </c>
      <c r="P206" s="14">
        <f>IF('1'!$B$25&lt;'2.1 (a)'!B206,0,P205*(1+'1'!B$6))</f>
        <v>0</v>
      </c>
      <c r="Q206" s="30">
        <f>IF('1'!$B$25&lt;'2.1 (a)'!B206,0,O206/P206)</f>
        <v>0</v>
      </c>
    </row>
    <row r="207" spans="2:17" x14ac:dyDescent="0.35">
      <c r="B207" s="3">
        <v>203</v>
      </c>
      <c r="C207" s="8">
        <f>IF('1'!$B$25&lt;'2.1 (a)'!B207,0,'2.1 (a)'!$C$5)</f>
        <v>0</v>
      </c>
      <c r="D207" s="8">
        <f>C207*(1+'1'!$B$13)^(-$B207)</f>
        <v>0</v>
      </c>
      <c r="E207" s="14">
        <f>IF('1'!$B$25&lt;'2.1 (a)'!B207,0,C$5*(1+'1'!$B$13)^B206)</f>
        <v>0</v>
      </c>
      <c r="F207" s="8">
        <f>IF('1'!$B$25&lt;'2.1 (a)'!B207,0,F206+E207)</f>
        <v>0</v>
      </c>
      <c r="G207" s="14">
        <f>IF('1'!$B$25&lt;'2.1 (a)'!B207,0,G206*(1+'1'!$B$6))</f>
        <v>0</v>
      </c>
      <c r="H207" s="9">
        <f>IF('1'!$B$25&lt;'2.1 (a)'!B207,0,F207/G207)</f>
        <v>0</v>
      </c>
      <c r="K207" s="24">
        <v>203</v>
      </c>
      <c r="L207" s="14">
        <f>IF('1'!$B$25&lt;'2.1 (a)'!B207,0,L206*(1+'1'!$B$10))</f>
        <v>0</v>
      </c>
      <c r="M207" s="14">
        <f>L207*(1+'1'!$B$13)^(-K207)</f>
        <v>0</v>
      </c>
      <c r="N207" s="14">
        <f>IF('1'!$B$25&lt;'2.1 (a)'!K207,0,L206*(1+'1'!$B$13)^K206)</f>
        <v>0</v>
      </c>
      <c r="O207" s="14">
        <f>IF('1'!$B$25&lt;'2.1 (a)'!B207,0,O206+N207)</f>
        <v>0</v>
      </c>
      <c r="P207" s="14">
        <f>IF('1'!$B$25&lt;'2.1 (a)'!B207,0,P206*(1+'1'!B$6))</f>
        <v>0</v>
      </c>
      <c r="Q207" s="30">
        <f>IF('1'!$B$25&lt;'2.1 (a)'!B207,0,O207/P207)</f>
        <v>0</v>
      </c>
    </row>
    <row r="208" spans="2:17" x14ac:dyDescent="0.35">
      <c r="B208" s="3">
        <v>204</v>
      </c>
      <c r="C208" s="8">
        <f>IF('1'!$B$25&lt;'2.1 (a)'!B208,0,'2.1 (a)'!$C$5)</f>
        <v>0</v>
      </c>
      <c r="D208" s="8">
        <f>C208*(1+'1'!$B$13)^(-$B208)</f>
        <v>0</v>
      </c>
      <c r="E208" s="14">
        <f>IF('1'!$B$25&lt;'2.1 (a)'!B208,0,C$5*(1+'1'!$B$13)^B207)</f>
        <v>0</v>
      </c>
      <c r="F208" s="8">
        <f>IF('1'!$B$25&lt;'2.1 (a)'!B208,0,F207+E208)</f>
        <v>0</v>
      </c>
      <c r="G208" s="14">
        <f>IF('1'!$B$25&lt;'2.1 (a)'!B208,0,G207*(1+'1'!$B$6))</f>
        <v>0</v>
      </c>
      <c r="H208" s="9">
        <f>IF('1'!$B$25&lt;'2.1 (a)'!B208,0,F208/G208)</f>
        <v>0</v>
      </c>
      <c r="K208" s="24">
        <v>204</v>
      </c>
      <c r="L208" s="14">
        <f>IF('1'!$B$25&lt;'2.1 (a)'!B208,0,L207*(1+'1'!$B$10))</f>
        <v>0</v>
      </c>
      <c r="M208" s="14">
        <f>L208*(1+'1'!$B$13)^(-K208)</f>
        <v>0</v>
      </c>
      <c r="N208" s="14">
        <f>IF('1'!$B$25&lt;'2.1 (a)'!K208,0,L207*(1+'1'!$B$13)^K207)</f>
        <v>0</v>
      </c>
      <c r="O208" s="14">
        <f>IF('1'!$B$25&lt;'2.1 (a)'!B208,0,O207+N208)</f>
        <v>0</v>
      </c>
      <c r="P208" s="14">
        <f>IF('1'!$B$25&lt;'2.1 (a)'!B208,0,P207*(1+'1'!B$6))</f>
        <v>0</v>
      </c>
      <c r="Q208" s="30">
        <f>IF('1'!$B$25&lt;'2.1 (a)'!B208,0,O208/P208)</f>
        <v>0</v>
      </c>
    </row>
    <row r="209" spans="2:17" x14ac:dyDescent="0.35">
      <c r="B209" s="3">
        <v>205</v>
      </c>
      <c r="C209" s="8">
        <f>IF('1'!$B$25&lt;'2.1 (a)'!B209,0,'2.1 (a)'!$C$5)</f>
        <v>0</v>
      </c>
      <c r="D209" s="8">
        <f>C209*(1+'1'!$B$13)^(-$B209)</f>
        <v>0</v>
      </c>
      <c r="E209" s="14">
        <f>IF('1'!$B$25&lt;'2.1 (a)'!B209,0,C$5*(1+'1'!$B$13)^B208)</f>
        <v>0</v>
      </c>
      <c r="F209" s="8">
        <f>IF('1'!$B$25&lt;'2.1 (a)'!B209,0,F208+E209)</f>
        <v>0</v>
      </c>
      <c r="G209" s="14">
        <f>IF('1'!$B$25&lt;'2.1 (a)'!B209,0,G208*(1+'1'!$B$6))</f>
        <v>0</v>
      </c>
      <c r="H209" s="9">
        <f>IF('1'!$B$25&lt;'2.1 (a)'!B209,0,F209/G209)</f>
        <v>0</v>
      </c>
      <c r="K209" s="24">
        <v>205</v>
      </c>
      <c r="L209" s="14">
        <f>IF('1'!$B$25&lt;'2.1 (a)'!B209,0,L208*(1+'1'!$B$10))</f>
        <v>0</v>
      </c>
      <c r="M209" s="14">
        <f>L209*(1+'1'!$B$13)^(-K209)</f>
        <v>0</v>
      </c>
      <c r="N209" s="14">
        <f>IF('1'!$B$25&lt;'2.1 (a)'!K209,0,L208*(1+'1'!$B$13)^K208)</f>
        <v>0</v>
      </c>
      <c r="O209" s="14">
        <f>IF('1'!$B$25&lt;'2.1 (a)'!B209,0,O208+N209)</f>
        <v>0</v>
      </c>
      <c r="P209" s="14">
        <f>IF('1'!$B$25&lt;'2.1 (a)'!B209,0,P208*(1+'1'!B$6))</f>
        <v>0</v>
      </c>
      <c r="Q209" s="30">
        <f>IF('1'!$B$25&lt;'2.1 (a)'!B209,0,O209/P209)</f>
        <v>0</v>
      </c>
    </row>
    <row r="210" spans="2:17" x14ac:dyDescent="0.35">
      <c r="B210" s="3">
        <v>206</v>
      </c>
      <c r="C210" s="8">
        <f>IF('1'!$B$25&lt;'2.1 (a)'!B210,0,'2.1 (a)'!$C$5)</f>
        <v>0</v>
      </c>
      <c r="D210" s="8">
        <f>C210*(1+'1'!$B$13)^(-$B210)</f>
        <v>0</v>
      </c>
      <c r="E210" s="14">
        <f>IF('1'!$B$25&lt;'2.1 (a)'!B210,0,C$5*(1+'1'!$B$13)^B209)</f>
        <v>0</v>
      </c>
      <c r="F210" s="8">
        <f>IF('1'!$B$25&lt;'2.1 (a)'!B210,0,F209+E210)</f>
        <v>0</v>
      </c>
      <c r="G210" s="14">
        <f>IF('1'!$B$25&lt;'2.1 (a)'!B210,0,G209*(1+'1'!$B$6))</f>
        <v>0</v>
      </c>
      <c r="H210" s="9">
        <f>IF('1'!$B$25&lt;'2.1 (a)'!B210,0,F210/G210)</f>
        <v>0</v>
      </c>
      <c r="K210" s="24">
        <v>206</v>
      </c>
      <c r="L210" s="14">
        <f>IF('1'!$B$25&lt;'2.1 (a)'!B210,0,L209*(1+'1'!$B$10))</f>
        <v>0</v>
      </c>
      <c r="M210" s="14">
        <f>L210*(1+'1'!$B$13)^(-K210)</f>
        <v>0</v>
      </c>
      <c r="N210" s="14">
        <f>IF('1'!$B$25&lt;'2.1 (a)'!K210,0,L209*(1+'1'!$B$13)^K209)</f>
        <v>0</v>
      </c>
      <c r="O210" s="14">
        <f>IF('1'!$B$25&lt;'2.1 (a)'!B210,0,O209+N210)</f>
        <v>0</v>
      </c>
      <c r="P210" s="14">
        <f>IF('1'!$B$25&lt;'2.1 (a)'!B210,0,P209*(1+'1'!B$6))</f>
        <v>0</v>
      </c>
      <c r="Q210" s="30">
        <f>IF('1'!$B$25&lt;'2.1 (a)'!B210,0,O210/P210)</f>
        <v>0</v>
      </c>
    </row>
    <row r="211" spans="2:17" x14ac:dyDescent="0.35">
      <c r="B211" s="3">
        <v>207</v>
      </c>
      <c r="C211" s="8">
        <f>IF('1'!$B$25&lt;'2.1 (a)'!B211,0,'2.1 (a)'!$C$5)</f>
        <v>0</v>
      </c>
      <c r="D211" s="8">
        <f>C211*(1+'1'!$B$13)^(-$B211)</f>
        <v>0</v>
      </c>
      <c r="E211" s="14">
        <f>IF('1'!$B$25&lt;'2.1 (a)'!B211,0,C$5*(1+'1'!$B$13)^B210)</f>
        <v>0</v>
      </c>
      <c r="F211" s="8">
        <f>IF('1'!$B$25&lt;'2.1 (a)'!B211,0,F210+E211)</f>
        <v>0</v>
      </c>
      <c r="G211" s="14">
        <f>IF('1'!$B$25&lt;'2.1 (a)'!B211,0,G210*(1+'1'!$B$6))</f>
        <v>0</v>
      </c>
      <c r="H211" s="9">
        <f>IF('1'!$B$25&lt;'2.1 (a)'!B211,0,F211/G211)</f>
        <v>0</v>
      </c>
      <c r="K211" s="24">
        <v>207</v>
      </c>
      <c r="L211" s="14">
        <f>IF('1'!$B$25&lt;'2.1 (a)'!B211,0,L210*(1+'1'!$B$10))</f>
        <v>0</v>
      </c>
      <c r="M211" s="14">
        <f>L211*(1+'1'!$B$13)^(-K211)</f>
        <v>0</v>
      </c>
      <c r="N211" s="14">
        <f>IF('1'!$B$25&lt;'2.1 (a)'!K211,0,L210*(1+'1'!$B$13)^K210)</f>
        <v>0</v>
      </c>
      <c r="O211" s="14">
        <f>IF('1'!$B$25&lt;'2.1 (a)'!B211,0,O210+N211)</f>
        <v>0</v>
      </c>
      <c r="P211" s="14">
        <f>IF('1'!$B$25&lt;'2.1 (a)'!B211,0,P210*(1+'1'!B$6))</f>
        <v>0</v>
      </c>
      <c r="Q211" s="30">
        <f>IF('1'!$B$25&lt;'2.1 (a)'!B211,0,O211/P211)</f>
        <v>0</v>
      </c>
    </row>
    <row r="212" spans="2:17" x14ac:dyDescent="0.35">
      <c r="B212" s="3">
        <v>208</v>
      </c>
      <c r="C212" s="8">
        <f>IF('1'!$B$25&lt;'2.1 (a)'!B212,0,'2.1 (a)'!$C$5)</f>
        <v>0</v>
      </c>
      <c r="D212" s="8">
        <f>C212*(1+'1'!$B$13)^(-$B212)</f>
        <v>0</v>
      </c>
      <c r="E212" s="14">
        <f>IF('1'!$B$25&lt;'2.1 (a)'!B212,0,C$5*(1+'1'!$B$13)^B211)</f>
        <v>0</v>
      </c>
      <c r="F212" s="8">
        <f>IF('1'!$B$25&lt;'2.1 (a)'!B212,0,F211+E212)</f>
        <v>0</v>
      </c>
      <c r="G212" s="14">
        <f>IF('1'!$B$25&lt;'2.1 (a)'!B212,0,G211*(1+'1'!$B$6))</f>
        <v>0</v>
      </c>
      <c r="H212" s="9">
        <f>IF('1'!$B$25&lt;'2.1 (a)'!B212,0,F212/G212)</f>
        <v>0</v>
      </c>
      <c r="K212" s="24">
        <v>208</v>
      </c>
      <c r="L212" s="14">
        <f>IF('1'!$B$25&lt;'2.1 (a)'!B212,0,L211*(1+'1'!$B$10))</f>
        <v>0</v>
      </c>
      <c r="M212" s="14">
        <f>L212*(1+'1'!$B$13)^(-K212)</f>
        <v>0</v>
      </c>
      <c r="N212" s="14">
        <f>IF('1'!$B$25&lt;'2.1 (a)'!K212,0,L211*(1+'1'!$B$13)^K211)</f>
        <v>0</v>
      </c>
      <c r="O212" s="14">
        <f>IF('1'!$B$25&lt;'2.1 (a)'!B212,0,O211+N212)</f>
        <v>0</v>
      </c>
      <c r="P212" s="14">
        <f>IF('1'!$B$25&lt;'2.1 (a)'!B212,0,P211*(1+'1'!B$6))</f>
        <v>0</v>
      </c>
      <c r="Q212" s="30">
        <f>IF('1'!$B$25&lt;'2.1 (a)'!B212,0,O212/P212)</f>
        <v>0</v>
      </c>
    </row>
    <row r="213" spans="2:17" x14ac:dyDescent="0.35">
      <c r="B213" s="3">
        <v>209</v>
      </c>
      <c r="C213" s="8">
        <f>IF('1'!$B$25&lt;'2.1 (a)'!B213,0,'2.1 (a)'!$C$5)</f>
        <v>0</v>
      </c>
      <c r="D213" s="8">
        <f>C213*(1+'1'!$B$13)^(-$B213)</f>
        <v>0</v>
      </c>
      <c r="E213" s="14">
        <f>IF('1'!$B$25&lt;'2.1 (a)'!B213,0,C$5*(1+'1'!$B$13)^B212)</f>
        <v>0</v>
      </c>
      <c r="F213" s="8">
        <f>IF('1'!$B$25&lt;'2.1 (a)'!B213,0,F212+E213)</f>
        <v>0</v>
      </c>
      <c r="G213" s="14">
        <f>IF('1'!$B$25&lt;'2.1 (a)'!B213,0,G212*(1+'1'!$B$6))</f>
        <v>0</v>
      </c>
      <c r="H213" s="9">
        <f>IF('1'!$B$25&lt;'2.1 (a)'!B213,0,F213/G213)</f>
        <v>0</v>
      </c>
      <c r="K213" s="24">
        <v>209</v>
      </c>
      <c r="L213" s="14">
        <f>IF('1'!$B$25&lt;'2.1 (a)'!B213,0,L212*(1+'1'!$B$10))</f>
        <v>0</v>
      </c>
      <c r="M213" s="14">
        <f>L213*(1+'1'!$B$13)^(-K213)</f>
        <v>0</v>
      </c>
      <c r="N213" s="14">
        <f>IF('1'!$B$25&lt;'2.1 (a)'!K213,0,L212*(1+'1'!$B$13)^K212)</f>
        <v>0</v>
      </c>
      <c r="O213" s="14">
        <f>IF('1'!$B$25&lt;'2.1 (a)'!B213,0,O212+N213)</f>
        <v>0</v>
      </c>
      <c r="P213" s="14">
        <f>IF('1'!$B$25&lt;'2.1 (a)'!B213,0,P212*(1+'1'!B$6))</f>
        <v>0</v>
      </c>
      <c r="Q213" s="30">
        <f>IF('1'!$B$25&lt;'2.1 (a)'!B213,0,O213/P213)</f>
        <v>0</v>
      </c>
    </row>
    <row r="214" spans="2:17" x14ac:dyDescent="0.35">
      <c r="B214" s="3">
        <v>210</v>
      </c>
      <c r="C214" s="8">
        <f>IF('1'!$B$25&lt;'2.1 (a)'!B214,0,'2.1 (a)'!$C$5)</f>
        <v>0</v>
      </c>
      <c r="D214" s="8">
        <f>C214*(1+'1'!$B$13)^(-$B214)</f>
        <v>0</v>
      </c>
      <c r="E214" s="14">
        <f>IF('1'!$B$25&lt;'2.1 (a)'!B214,0,C$5*(1+'1'!$B$13)^B213)</f>
        <v>0</v>
      </c>
      <c r="F214" s="8">
        <f>IF('1'!$B$25&lt;'2.1 (a)'!B214,0,F213+E214)</f>
        <v>0</v>
      </c>
      <c r="G214" s="14">
        <f>IF('1'!$B$25&lt;'2.1 (a)'!B214,0,G213*(1+'1'!$B$6))</f>
        <v>0</v>
      </c>
      <c r="H214" s="9">
        <f>IF('1'!$B$25&lt;'2.1 (a)'!B214,0,F214/G214)</f>
        <v>0</v>
      </c>
      <c r="K214" s="24">
        <v>210</v>
      </c>
      <c r="L214" s="14">
        <f>IF('1'!$B$25&lt;'2.1 (a)'!B214,0,L213*(1+'1'!$B$10))</f>
        <v>0</v>
      </c>
      <c r="M214" s="14">
        <f>L214*(1+'1'!$B$13)^(-K214)</f>
        <v>0</v>
      </c>
      <c r="N214" s="14">
        <f>IF('1'!$B$25&lt;'2.1 (a)'!K214,0,L213*(1+'1'!$B$13)^K213)</f>
        <v>0</v>
      </c>
      <c r="O214" s="14">
        <f>IF('1'!$B$25&lt;'2.1 (a)'!B214,0,O213+N214)</f>
        <v>0</v>
      </c>
      <c r="P214" s="14">
        <f>IF('1'!$B$25&lt;'2.1 (a)'!B214,0,P213*(1+'1'!B$6))</f>
        <v>0</v>
      </c>
      <c r="Q214" s="30">
        <f>IF('1'!$B$25&lt;'2.1 (a)'!B214,0,O214/P214)</f>
        <v>0</v>
      </c>
    </row>
    <row r="215" spans="2:17" x14ac:dyDescent="0.35">
      <c r="B215" s="3">
        <v>211</v>
      </c>
      <c r="C215" s="8">
        <f>IF('1'!$B$25&lt;'2.1 (a)'!B215,0,'2.1 (a)'!$C$5)</f>
        <v>0</v>
      </c>
      <c r="D215" s="8">
        <f>C215*(1+'1'!$B$13)^(-$B215)</f>
        <v>0</v>
      </c>
      <c r="E215" s="14">
        <f>IF('1'!$B$25&lt;'2.1 (a)'!B215,0,C$5*(1+'1'!$B$13)^B214)</f>
        <v>0</v>
      </c>
      <c r="F215" s="8">
        <f>IF('1'!$B$25&lt;'2.1 (a)'!B215,0,F214+E215)</f>
        <v>0</v>
      </c>
      <c r="G215" s="14">
        <f>IF('1'!$B$25&lt;'2.1 (a)'!B215,0,G214*(1+'1'!$B$6))</f>
        <v>0</v>
      </c>
      <c r="H215" s="9">
        <f>IF('1'!$B$25&lt;'2.1 (a)'!B215,0,F215/G215)</f>
        <v>0</v>
      </c>
      <c r="K215" s="24">
        <v>211</v>
      </c>
      <c r="L215" s="14">
        <f>IF('1'!$B$25&lt;'2.1 (a)'!B215,0,L214*(1+'1'!$B$10))</f>
        <v>0</v>
      </c>
      <c r="M215" s="14">
        <f>L215*(1+'1'!$B$13)^(-K215)</f>
        <v>0</v>
      </c>
      <c r="N215" s="14">
        <f>IF('1'!$B$25&lt;'2.1 (a)'!K215,0,L214*(1+'1'!$B$13)^K214)</f>
        <v>0</v>
      </c>
      <c r="O215" s="14">
        <f>IF('1'!$B$25&lt;'2.1 (a)'!B215,0,O214+N215)</f>
        <v>0</v>
      </c>
      <c r="P215" s="14">
        <f>IF('1'!$B$25&lt;'2.1 (a)'!B215,0,P214*(1+'1'!B$6))</f>
        <v>0</v>
      </c>
      <c r="Q215" s="30">
        <f>IF('1'!$B$25&lt;'2.1 (a)'!B215,0,O215/P215)</f>
        <v>0</v>
      </c>
    </row>
    <row r="216" spans="2:17" x14ac:dyDescent="0.35">
      <c r="B216" s="3">
        <v>212</v>
      </c>
      <c r="C216" s="8">
        <f>IF('1'!$B$25&lt;'2.1 (a)'!B216,0,'2.1 (a)'!$C$5)</f>
        <v>0</v>
      </c>
      <c r="D216" s="8">
        <f>C216*(1+'1'!$B$13)^(-$B216)</f>
        <v>0</v>
      </c>
      <c r="E216" s="14">
        <f>IF('1'!$B$25&lt;'2.1 (a)'!B216,0,C$5*(1+'1'!$B$13)^B215)</f>
        <v>0</v>
      </c>
      <c r="F216" s="8">
        <f>IF('1'!$B$25&lt;'2.1 (a)'!B216,0,F215+E216)</f>
        <v>0</v>
      </c>
      <c r="G216" s="14">
        <f>IF('1'!$B$25&lt;'2.1 (a)'!B216,0,G215*(1+'1'!$B$6))</f>
        <v>0</v>
      </c>
      <c r="H216" s="9">
        <f>IF('1'!$B$25&lt;'2.1 (a)'!B216,0,F216/G216)</f>
        <v>0</v>
      </c>
      <c r="K216" s="24">
        <v>212</v>
      </c>
      <c r="L216" s="14">
        <f>IF('1'!$B$25&lt;'2.1 (a)'!B216,0,L215*(1+'1'!$B$10))</f>
        <v>0</v>
      </c>
      <c r="M216" s="14">
        <f>L216*(1+'1'!$B$13)^(-K216)</f>
        <v>0</v>
      </c>
      <c r="N216" s="14">
        <f>IF('1'!$B$25&lt;'2.1 (a)'!K216,0,L215*(1+'1'!$B$13)^K215)</f>
        <v>0</v>
      </c>
      <c r="O216" s="14">
        <f>IF('1'!$B$25&lt;'2.1 (a)'!B216,0,O215+N216)</f>
        <v>0</v>
      </c>
      <c r="P216" s="14">
        <f>IF('1'!$B$25&lt;'2.1 (a)'!B216,0,P215*(1+'1'!B$6))</f>
        <v>0</v>
      </c>
      <c r="Q216" s="30">
        <f>IF('1'!$B$25&lt;'2.1 (a)'!B216,0,O216/P216)</f>
        <v>0</v>
      </c>
    </row>
    <row r="217" spans="2:17" x14ac:dyDescent="0.35">
      <c r="B217" s="3">
        <v>213</v>
      </c>
      <c r="C217" s="8">
        <f>IF('1'!$B$25&lt;'2.1 (a)'!B217,0,'2.1 (a)'!$C$5)</f>
        <v>0</v>
      </c>
      <c r="D217" s="8">
        <f>C217*(1+'1'!$B$13)^(-$B217)</f>
        <v>0</v>
      </c>
      <c r="E217" s="14">
        <f>IF('1'!$B$25&lt;'2.1 (a)'!B217,0,C$5*(1+'1'!$B$13)^B216)</f>
        <v>0</v>
      </c>
      <c r="F217" s="8">
        <f>IF('1'!$B$25&lt;'2.1 (a)'!B217,0,F216+E217)</f>
        <v>0</v>
      </c>
      <c r="G217" s="14">
        <f>IF('1'!$B$25&lt;'2.1 (a)'!B217,0,G216*(1+'1'!$B$6))</f>
        <v>0</v>
      </c>
      <c r="H217" s="9">
        <f>IF('1'!$B$25&lt;'2.1 (a)'!B217,0,F217/G217)</f>
        <v>0</v>
      </c>
      <c r="K217" s="24">
        <v>213</v>
      </c>
      <c r="L217" s="14">
        <f>IF('1'!$B$25&lt;'2.1 (a)'!B217,0,L216*(1+'1'!$B$10))</f>
        <v>0</v>
      </c>
      <c r="M217" s="14">
        <f>L217*(1+'1'!$B$13)^(-K217)</f>
        <v>0</v>
      </c>
      <c r="N217" s="14">
        <f>IF('1'!$B$25&lt;'2.1 (a)'!K217,0,L216*(1+'1'!$B$13)^K216)</f>
        <v>0</v>
      </c>
      <c r="O217" s="14">
        <f>IF('1'!$B$25&lt;'2.1 (a)'!B217,0,O216+N217)</f>
        <v>0</v>
      </c>
      <c r="P217" s="14">
        <f>IF('1'!$B$25&lt;'2.1 (a)'!B217,0,P216*(1+'1'!B$6))</f>
        <v>0</v>
      </c>
      <c r="Q217" s="30">
        <f>IF('1'!$B$25&lt;'2.1 (a)'!B217,0,O217/P217)</f>
        <v>0</v>
      </c>
    </row>
    <row r="218" spans="2:17" x14ac:dyDescent="0.35">
      <c r="B218" s="3">
        <v>214</v>
      </c>
      <c r="C218" s="8">
        <f>IF('1'!$B$25&lt;'2.1 (a)'!B218,0,'2.1 (a)'!$C$5)</f>
        <v>0</v>
      </c>
      <c r="D218" s="8">
        <f>C218*(1+'1'!$B$13)^(-$B218)</f>
        <v>0</v>
      </c>
      <c r="E218" s="14">
        <f>IF('1'!$B$25&lt;'2.1 (a)'!B218,0,C$5*(1+'1'!$B$13)^B217)</f>
        <v>0</v>
      </c>
      <c r="F218" s="8">
        <f>IF('1'!$B$25&lt;'2.1 (a)'!B218,0,F217+E218)</f>
        <v>0</v>
      </c>
      <c r="G218" s="14">
        <f>IF('1'!$B$25&lt;'2.1 (a)'!B218,0,G217*(1+'1'!$B$6))</f>
        <v>0</v>
      </c>
      <c r="H218" s="9">
        <f>IF('1'!$B$25&lt;'2.1 (a)'!B218,0,F218/G218)</f>
        <v>0</v>
      </c>
      <c r="K218" s="24">
        <v>214</v>
      </c>
      <c r="L218" s="14">
        <f>IF('1'!$B$25&lt;'2.1 (a)'!B218,0,L217*(1+'1'!$B$10))</f>
        <v>0</v>
      </c>
      <c r="M218" s="14">
        <f>L218*(1+'1'!$B$13)^(-K218)</f>
        <v>0</v>
      </c>
      <c r="N218" s="14">
        <f>IF('1'!$B$25&lt;'2.1 (a)'!K218,0,L217*(1+'1'!$B$13)^K217)</f>
        <v>0</v>
      </c>
      <c r="O218" s="14">
        <f>IF('1'!$B$25&lt;'2.1 (a)'!B218,0,O217+N218)</f>
        <v>0</v>
      </c>
      <c r="P218" s="14">
        <f>IF('1'!$B$25&lt;'2.1 (a)'!B218,0,P217*(1+'1'!B$6))</f>
        <v>0</v>
      </c>
      <c r="Q218" s="30">
        <f>IF('1'!$B$25&lt;'2.1 (a)'!B218,0,O218/P218)</f>
        <v>0</v>
      </c>
    </row>
    <row r="219" spans="2:17" x14ac:dyDescent="0.35">
      <c r="B219" s="3">
        <v>215</v>
      </c>
      <c r="C219" s="8">
        <f>IF('1'!$B$25&lt;'2.1 (a)'!B219,0,'2.1 (a)'!$C$5)</f>
        <v>0</v>
      </c>
      <c r="D219" s="8">
        <f>C219*(1+'1'!$B$13)^(-$B219)</f>
        <v>0</v>
      </c>
      <c r="E219" s="14">
        <f>IF('1'!$B$25&lt;'2.1 (a)'!B219,0,C$5*(1+'1'!$B$13)^B218)</f>
        <v>0</v>
      </c>
      <c r="F219" s="8">
        <f>IF('1'!$B$25&lt;'2.1 (a)'!B219,0,F218+E219)</f>
        <v>0</v>
      </c>
      <c r="G219" s="14">
        <f>IF('1'!$B$25&lt;'2.1 (a)'!B219,0,G218*(1+'1'!$B$6))</f>
        <v>0</v>
      </c>
      <c r="H219" s="9">
        <f>IF('1'!$B$25&lt;'2.1 (a)'!B219,0,F219/G219)</f>
        <v>0</v>
      </c>
      <c r="K219" s="24">
        <v>215</v>
      </c>
      <c r="L219" s="14">
        <f>IF('1'!$B$25&lt;'2.1 (a)'!B219,0,L218*(1+'1'!$B$10))</f>
        <v>0</v>
      </c>
      <c r="M219" s="14">
        <f>L219*(1+'1'!$B$13)^(-K219)</f>
        <v>0</v>
      </c>
      <c r="N219" s="14">
        <f>IF('1'!$B$25&lt;'2.1 (a)'!K219,0,L218*(1+'1'!$B$13)^K218)</f>
        <v>0</v>
      </c>
      <c r="O219" s="14">
        <f>IF('1'!$B$25&lt;'2.1 (a)'!B219,0,O218+N219)</f>
        <v>0</v>
      </c>
      <c r="P219" s="14">
        <f>IF('1'!$B$25&lt;'2.1 (a)'!B219,0,P218*(1+'1'!B$6))</f>
        <v>0</v>
      </c>
      <c r="Q219" s="30">
        <f>IF('1'!$B$25&lt;'2.1 (a)'!B219,0,O219/P219)</f>
        <v>0</v>
      </c>
    </row>
    <row r="220" spans="2:17" x14ac:dyDescent="0.35">
      <c r="B220" s="3">
        <v>216</v>
      </c>
      <c r="C220" s="8">
        <f>IF('1'!$B$25&lt;'2.1 (a)'!B220,0,'2.1 (a)'!$C$5)</f>
        <v>0</v>
      </c>
      <c r="D220" s="8">
        <f>C220*(1+'1'!$B$13)^(-$B220)</f>
        <v>0</v>
      </c>
      <c r="E220" s="14">
        <f>IF('1'!$B$25&lt;'2.1 (a)'!B220,0,C$5*(1+'1'!$B$13)^B219)</f>
        <v>0</v>
      </c>
      <c r="F220" s="8">
        <f>IF('1'!$B$25&lt;'2.1 (a)'!B220,0,F219+E220)</f>
        <v>0</v>
      </c>
      <c r="G220" s="14">
        <f>IF('1'!$B$25&lt;'2.1 (a)'!B220,0,G219*(1+'1'!$B$6))</f>
        <v>0</v>
      </c>
      <c r="H220" s="9">
        <f>IF('1'!$B$25&lt;'2.1 (a)'!B220,0,F220/G220)</f>
        <v>0</v>
      </c>
      <c r="K220" s="24">
        <v>216</v>
      </c>
      <c r="L220" s="14">
        <f>IF('1'!$B$25&lt;'2.1 (a)'!B220,0,L219*(1+'1'!$B$10))</f>
        <v>0</v>
      </c>
      <c r="M220" s="14">
        <f>L220*(1+'1'!$B$13)^(-K220)</f>
        <v>0</v>
      </c>
      <c r="N220" s="14">
        <f>IF('1'!$B$25&lt;'2.1 (a)'!K220,0,L219*(1+'1'!$B$13)^K219)</f>
        <v>0</v>
      </c>
      <c r="O220" s="14">
        <f>IF('1'!$B$25&lt;'2.1 (a)'!B220,0,O219+N220)</f>
        <v>0</v>
      </c>
      <c r="P220" s="14">
        <f>IF('1'!$B$25&lt;'2.1 (a)'!B220,0,P219*(1+'1'!B$6))</f>
        <v>0</v>
      </c>
      <c r="Q220" s="30">
        <f>IF('1'!$B$25&lt;'2.1 (a)'!B220,0,O220/P220)</f>
        <v>0</v>
      </c>
    </row>
    <row r="221" spans="2:17" x14ac:dyDescent="0.35">
      <c r="B221" s="3">
        <v>217</v>
      </c>
      <c r="C221" s="8">
        <f>IF('1'!$B$25&lt;'2.1 (a)'!B221,0,'2.1 (a)'!$C$5)</f>
        <v>0</v>
      </c>
      <c r="D221" s="8">
        <f>C221*(1+'1'!$B$13)^(-$B221)</f>
        <v>0</v>
      </c>
      <c r="E221" s="14">
        <f>IF('1'!$B$25&lt;'2.1 (a)'!B221,0,C$5*(1+'1'!$B$13)^B220)</f>
        <v>0</v>
      </c>
      <c r="F221" s="8">
        <f>IF('1'!$B$25&lt;'2.1 (a)'!B221,0,F220+E221)</f>
        <v>0</v>
      </c>
      <c r="G221" s="14">
        <f>IF('1'!$B$25&lt;'2.1 (a)'!B221,0,G220*(1+'1'!$B$6))</f>
        <v>0</v>
      </c>
      <c r="H221" s="9">
        <f>IF('1'!$B$25&lt;'2.1 (a)'!B221,0,F221/G221)</f>
        <v>0</v>
      </c>
      <c r="K221" s="24">
        <v>217</v>
      </c>
      <c r="L221" s="14">
        <f>IF('1'!$B$25&lt;'2.1 (a)'!B221,0,L220*(1+'1'!$B$10))</f>
        <v>0</v>
      </c>
      <c r="M221" s="14">
        <f>L221*(1+'1'!$B$13)^(-K221)</f>
        <v>0</v>
      </c>
      <c r="N221" s="14">
        <f>IF('1'!$B$25&lt;'2.1 (a)'!K221,0,L220*(1+'1'!$B$13)^K220)</f>
        <v>0</v>
      </c>
      <c r="O221" s="14">
        <f>IF('1'!$B$25&lt;'2.1 (a)'!B221,0,O220+N221)</f>
        <v>0</v>
      </c>
      <c r="P221" s="14">
        <f>IF('1'!$B$25&lt;'2.1 (a)'!B221,0,P220*(1+'1'!B$6))</f>
        <v>0</v>
      </c>
      <c r="Q221" s="30">
        <f>IF('1'!$B$25&lt;'2.1 (a)'!B221,0,O221/P221)</f>
        <v>0</v>
      </c>
    </row>
    <row r="222" spans="2:17" x14ac:dyDescent="0.35">
      <c r="B222" s="3">
        <v>218</v>
      </c>
      <c r="C222" s="8">
        <f>IF('1'!$B$25&lt;'2.1 (a)'!B222,0,'2.1 (a)'!$C$5)</f>
        <v>0</v>
      </c>
      <c r="D222" s="8">
        <f>C222*(1+'1'!$B$13)^(-$B222)</f>
        <v>0</v>
      </c>
      <c r="E222" s="14">
        <f>IF('1'!$B$25&lt;'2.1 (a)'!B222,0,C$5*(1+'1'!$B$13)^B221)</f>
        <v>0</v>
      </c>
      <c r="F222" s="8">
        <f>IF('1'!$B$25&lt;'2.1 (a)'!B222,0,F221+E222)</f>
        <v>0</v>
      </c>
      <c r="G222" s="14">
        <f>IF('1'!$B$25&lt;'2.1 (a)'!B222,0,G221*(1+'1'!$B$6))</f>
        <v>0</v>
      </c>
      <c r="H222" s="9">
        <f>IF('1'!$B$25&lt;'2.1 (a)'!B222,0,F222/G222)</f>
        <v>0</v>
      </c>
      <c r="K222" s="24">
        <v>218</v>
      </c>
      <c r="L222" s="14">
        <f>IF('1'!$B$25&lt;'2.1 (a)'!B222,0,L221*(1+'1'!$B$10))</f>
        <v>0</v>
      </c>
      <c r="M222" s="14">
        <f>L222*(1+'1'!$B$13)^(-K222)</f>
        <v>0</v>
      </c>
      <c r="N222" s="14">
        <f>IF('1'!$B$25&lt;'2.1 (a)'!K222,0,L221*(1+'1'!$B$13)^K221)</f>
        <v>0</v>
      </c>
      <c r="O222" s="14">
        <f>IF('1'!$B$25&lt;'2.1 (a)'!B222,0,O221+N222)</f>
        <v>0</v>
      </c>
      <c r="P222" s="14">
        <f>IF('1'!$B$25&lt;'2.1 (a)'!B222,0,P221*(1+'1'!B$6))</f>
        <v>0</v>
      </c>
      <c r="Q222" s="30">
        <f>IF('1'!$B$25&lt;'2.1 (a)'!B222,0,O222/P222)</f>
        <v>0</v>
      </c>
    </row>
    <row r="223" spans="2:17" x14ac:dyDescent="0.35">
      <c r="B223" s="3">
        <v>219</v>
      </c>
      <c r="C223" s="8">
        <f>IF('1'!$B$25&lt;'2.1 (a)'!B223,0,'2.1 (a)'!$C$5)</f>
        <v>0</v>
      </c>
      <c r="D223" s="8">
        <f>C223*(1+'1'!$B$13)^(-$B223)</f>
        <v>0</v>
      </c>
      <c r="E223" s="14">
        <f>IF('1'!$B$25&lt;'2.1 (a)'!B223,0,C$5*(1+'1'!$B$13)^B222)</f>
        <v>0</v>
      </c>
      <c r="F223" s="8">
        <f>IF('1'!$B$25&lt;'2.1 (a)'!B223,0,F222+E223)</f>
        <v>0</v>
      </c>
      <c r="G223" s="14">
        <f>IF('1'!$B$25&lt;'2.1 (a)'!B223,0,G222*(1+'1'!$B$6))</f>
        <v>0</v>
      </c>
      <c r="H223" s="9">
        <f>IF('1'!$B$25&lt;'2.1 (a)'!B223,0,F223/G223)</f>
        <v>0</v>
      </c>
      <c r="K223" s="24">
        <v>219</v>
      </c>
      <c r="L223" s="14">
        <f>IF('1'!$B$25&lt;'2.1 (a)'!B223,0,L222*(1+'1'!$B$10))</f>
        <v>0</v>
      </c>
      <c r="M223" s="14">
        <f>L223*(1+'1'!$B$13)^(-K223)</f>
        <v>0</v>
      </c>
      <c r="N223" s="14">
        <f>IF('1'!$B$25&lt;'2.1 (a)'!K223,0,L222*(1+'1'!$B$13)^K222)</f>
        <v>0</v>
      </c>
      <c r="O223" s="14">
        <f>IF('1'!$B$25&lt;'2.1 (a)'!B223,0,O222+N223)</f>
        <v>0</v>
      </c>
      <c r="P223" s="14">
        <f>IF('1'!$B$25&lt;'2.1 (a)'!B223,0,P222*(1+'1'!B$6))</f>
        <v>0</v>
      </c>
      <c r="Q223" s="30">
        <f>IF('1'!$B$25&lt;'2.1 (a)'!B223,0,O223/P223)</f>
        <v>0</v>
      </c>
    </row>
    <row r="224" spans="2:17" x14ac:dyDescent="0.35">
      <c r="B224" s="3">
        <v>220</v>
      </c>
      <c r="C224" s="8">
        <f>IF('1'!$B$25&lt;'2.1 (a)'!B224,0,'2.1 (a)'!$C$5)</f>
        <v>0</v>
      </c>
      <c r="D224" s="8">
        <f>C224*(1+'1'!$B$13)^(-$B224)</f>
        <v>0</v>
      </c>
      <c r="E224" s="14">
        <f>IF('1'!$B$25&lt;'2.1 (a)'!B224,0,C$5*(1+'1'!$B$13)^B223)</f>
        <v>0</v>
      </c>
      <c r="F224" s="8">
        <f>IF('1'!$B$25&lt;'2.1 (a)'!B224,0,F223+E224)</f>
        <v>0</v>
      </c>
      <c r="G224" s="14">
        <f>IF('1'!$B$25&lt;'2.1 (a)'!B224,0,G223*(1+'1'!$B$6))</f>
        <v>0</v>
      </c>
      <c r="H224" s="9">
        <f>IF('1'!$B$25&lt;'2.1 (a)'!B224,0,F224/G224)</f>
        <v>0</v>
      </c>
      <c r="K224" s="24">
        <v>220</v>
      </c>
      <c r="L224" s="14">
        <f>IF('1'!$B$25&lt;'2.1 (a)'!B224,0,L223*(1+'1'!$B$10))</f>
        <v>0</v>
      </c>
      <c r="M224" s="14">
        <f>L224*(1+'1'!$B$13)^(-K224)</f>
        <v>0</v>
      </c>
      <c r="N224" s="14">
        <f>IF('1'!$B$25&lt;'2.1 (a)'!K224,0,L223*(1+'1'!$B$13)^K223)</f>
        <v>0</v>
      </c>
      <c r="O224" s="14">
        <f>IF('1'!$B$25&lt;'2.1 (a)'!B224,0,O223+N224)</f>
        <v>0</v>
      </c>
      <c r="P224" s="14">
        <f>IF('1'!$B$25&lt;'2.1 (a)'!B224,0,P223*(1+'1'!B$6))</f>
        <v>0</v>
      </c>
      <c r="Q224" s="30">
        <f>IF('1'!$B$25&lt;'2.1 (a)'!B224,0,O224/P224)</f>
        <v>0</v>
      </c>
    </row>
    <row r="225" spans="2:17" x14ac:dyDescent="0.35">
      <c r="B225" s="3">
        <v>221</v>
      </c>
      <c r="C225" s="8">
        <f>IF('1'!$B$25&lt;'2.1 (a)'!B225,0,'2.1 (a)'!$C$5)</f>
        <v>0</v>
      </c>
      <c r="D225" s="8">
        <f>C225*(1+'1'!$B$13)^(-$B225)</f>
        <v>0</v>
      </c>
      <c r="E225" s="14">
        <f>IF('1'!$B$25&lt;'2.1 (a)'!B225,0,C$5*(1+'1'!$B$13)^B224)</f>
        <v>0</v>
      </c>
      <c r="F225" s="8">
        <f>IF('1'!$B$25&lt;'2.1 (a)'!B225,0,F224+E225)</f>
        <v>0</v>
      </c>
      <c r="G225" s="14">
        <f>IF('1'!$B$25&lt;'2.1 (a)'!B225,0,G224*(1+'1'!$B$6))</f>
        <v>0</v>
      </c>
      <c r="H225" s="9">
        <f>IF('1'!$B$25&lt;'2.1 (a)'!B225,0,F225/G225)</f>
        <v>0</v>
      </c>
      <c r="K225" s="24">
        <v>221</v>
      </c>
      <c r="L225" s="14">
        <f>IF('1'!$B$25&lt;'2.1 (a)'!B225,0,L224*(1+'1'!$B$10))</f>
        <v>0</v>
      </c>
      <c r="M225" s="14">
        <f>L225*(1+'1'!$B$13)^(-K225)</f>
        <v>0</v>
      </c>
      <c r="N225" s="14">
        <f>IF('1'!$B$25&lt;'2.1 (a)'!K225,0,L224*(1+'1'!$B$13)^K224)</f>
        <v>0</v>
      </c>
      <c r="O225" s="14">
        <f>IF('1'!$B$25&lt;'2.1 (a)'!B225,0,O224+N225)</f>
        <v>0</v>
      </c>
      <c r="P225" s="14">
        <f>IF('1'!$B$25&lt;'2.1 (a)'!B225,0,P224*(1+'1'!B$6))</f>
        <v>0</v>
      </c>
      <c r="Q225" s="30">
        <f>IF('1'!$B$25&lt;'2.1 (a)'!B225,0,O225/P225)</f>
        <v>0</v>
      </c>
    </row>
    <row r="226" spans="2:17" x14ac:dyDescent="0.35">
      <c r="B226" s="3">
        <v>222</v>
      </c>
      <c r="C226" s="8">
        <f>IF('1'!$B$25&lt;'2.1 (a)'!B226,0,'2.1 (a)'!$C$5)</f>
        <v>0</v>
      </c>
      <c r="D226" s="8">
        <f>C226*(1+'1'!$B$13)^(-$B226)</f>
        <v>0</v>
      </c>
      <c r="E226" s="14">
        <f>IF('1'!$B$25&lt;'2.1 (a)'!B226,0,C$5*(1+'1'!$B$13)^B225)</f>
        <v>0</v>
      </c>
      <c r="F226" s="8">
        <f>IF('1'!$B$25&lt;'2.1 (a)'!B226,0,F225+E226)</f>
        <v>0</v>
      </c>
      <c r="G226" s="14">
        <f>IF('1'!$B$25&lt;'2.1 (a)'!B226,0,G225*(1+'1'!$B$6))</f>
        <v>0</v>
      </c>
      <c r="H226" s="9">
        <f>IF('1'!$B$25&lt;'2.1 (a)'!B226,0,F226/G226)</f>
        <v>0</v>
      </c>
      <c r="K226" s="24">
        <v>222</v>
      </c>
      <c r="L226" s="14">
        <f>IF('1'!$B$25&lt;'2.1 (a)'!B226,0,L225*(1+'1'!$B$10))</f>
        <v>0</v>
      </c>
      <c r="M226" s="14">
        <f>L226*(1+'1'!$B$13)^(-K226)</f>
        <v>0</v>
      </c>
      <c r="N226" s="14">
        <f>IF('1'!$B$25&lt;'2.1 (a)'!K226,0,L225*(1+'1'!$B$13)^K225)</f>
        <v>0</v>
      </c>
      <c r="O226" s="14">
        <f>IF('1'!$B$25&lt;'2.1 (a)'!B226,0,O225+N226)</f>
        <v>0</v>
      </c>
      <c r="P226" s="14">
        <f>IF('1'!$B$25&lt;'2.1 (a)'!B226,0,P225*(1+'1'!B$6))</f>
        <v>0</v>
      </c>
      <c r="Q226" s="30">
        <f>IF('1'!$B$25&lt;'2.1 (a)'!B226,0,O226/P226)</f>
        <v>0</v>
      </c>
    </row>
    <row r="227" spans="2:17" x14ac:dyDescent="0.35">
      <c r="B227" s="3">
        <v>223</v>
      </c>
      <c r="C227" s="8">
        <f>IF('1'!$B$25&lt;'2.1 (a)'!B227,0,'2.1 (a)'!$C$5)</f>
        <v>0</v>
      </c>
      <c r="D227" s="8">
        <f>C227*(1+'1'!$B$13)^(-$B227)</f>
        <v>0</v>
      </c>
      <c r="E227" s="14">
        <f>IF('1'!$B$25&lt;'2.1 (a)'!B227,0,C$5*(1+'1'!$B$13)^B226)</f>
        <v>0</v>
      </c>
      <c r="F227" s="8">
        <f>IF('1'!$B$25&lt;'2.1 (a)'!B227,0,F226+E227)</f>
        <v>0</v>
      </c>
      <c r="G227" s="14">
        <f>IF('1'!$B$25&lt;'2.1 (a)'!B227,0,G226*(1+'1'!$B$6))</f>
        <v>0</v>
      </c>
      <c r="H227" s="9">
        <f>IF('1'!$B$25&lt;'2.1 (a)'!B227,0,F227/G227)</f>
        <v>0</v>
      </c>
      <c r="K227" s="24">
        <v>223</v>
      </c>
      <c r="L227" s="14">
        <f>IF('1'!$B$25&lt;'2.1 (a)'!B227,0,L226*(1+'1'!$B$10))</f>
        <v>0</v>
      </c>
      <c r="M227" s="14">
        <f>L227*(1+'1'!$B$13)^(-K227)</f>
        <v>0</v>
      </c>
      <c r="N227" s="14">
        <f>IF('1'!$B$25&lt;'2.1 (a)'!K227,0,L226*(1+'1'!$B$13)^K226)</f>
        <v>0</v>
      </c>
      <c r="O227" s="14">
        <f>IF('1'!$B$25&lt;'2.1 (a)'!B227,0,O226+N227)</f>
        <v>0</v>
      </c>
      <c r="P227" s="14">
        <f>IF('1'!$B$25&lt;'2.1 (a)'!B227,0,P226*(1+'1'!B$6))</f>
        <v>0</v>
      </c>
      <c r="Q227" s="30">
        <f>IF('1'!$B$25&lt;'2.1 (a)'!B227,0,O227/P227)</f>
        <v>0</v>
      </c>
    </row>
    <row r="228" spans="2:17" x14ac:dyDescent="0.35">
      <c r="B228" s="3">
        <v>224</v>
      </c>
      <c r="C228" s="8">
        <f>IF('1'!$B$25&lt;'2.1 (a)'!B228,0,'2.1 (a)'!$C$5)</f>
        <v>0</v>
      </c>
      <c r="D228" s="8">
        <f>C228*(1+'1'!$B$13)^(-$B228)</f>
        <v>0</v>
      </c>
      <c r="E228" s="14">
        <f>IF('1'!$B$25&lt;'2.1 (a)'!B228,0,C$5*(1+'1'!$B$13)^B227)</f>
        <v>0</v>
      </c>
      <c r="F228" s="8">
        <f>IF('1'!$B$25&lt;'2.1 (a)'!B228,0,F227+E228)</f>
        <v>0</v>
      </c>
      <c r="G228" s="14">
        <f>IF('1'!$B$25&lt;'2.1 (a)'!B228,0,G227*(1+'1'!$B$6))</f>
        <v>0</v>
      </c>
      <c r="H228" s="9">
        <f>IF('1'!$B$25&lt;'2.1 (a)'!B228,0,F228/G228)</f>
        <v>0</v>
      </c>
      <c r="K228" s="24">
        <v>224</v>
      </c>
      <c r="L228" s="14">
        <f>IF('1'!$B$25&lt;'2.1 (a)'!B228,0,L227*(1+'1'!$B$10))</f>
        <v>0</v>
      </c>
      <c r="M228" s="14">
        <f>L228*(1+'1'!$B$13)^(-K228)</f>
        <v>0</v>
      </c>
      <c r="N228" s="14">
        <f>IF('1'!$B$25&lt;'2.1 (a)'!K228,0,L227*(1+'1'!$B$13)^K227)</f>
        <v>0</v>
      </c>
      <c r="O228" s="14">
        <f>IF('1'!$B$25&lt;'2.1 (a)'!B228,0,O227+N228)</f>
        <v>0</v>
      </c>
      <c r="P228" s="14">
        <f>IF('1'!$B$25&lt;'2.1 (a)'!B228,0,P227*(1+'1'!B$6))</f>
        <v>0</v>
      </c>
      <c r="Q228" s="30">
        <f>IF('1'!$B$25&lt;'2.1 (a)'!B228,0,O228/P228)</f>
        <v>0</v>
      </c>
    </row>
    <row r="229" spans="2:17" x14ac:dyDescent="0.35">
      <c r="B229" s="3">
        <v>225</v>
      </c>
      <c r="C229" s="8">
        <f>IF('1'!$B$25&lt;'2.1 (a)'!B229,0,'2.1 (a)'!$C$5)</f>
        <v>0</v>
      </c>
      <c r="D229" s="8">
        <f>C229*(1+'1'!$B$13)^(-$B229)</f>
        <v>0</v>
      </c>
      <c r="E229" s="14">
        <f>IF('1'!$B$25&lt;'2.1 (a)'!B229,0,C$5*(1+'1'!$B$13)^B228)</f>
        <v>0</v>
      </c>
      <c r="F229" s="8">
        <f>IF('1'!$B$25&lt;'2.1 (a)'!B229,0,F228+E229)</f>
        <v>0</v>
      </c>
      <c r="G229" s="14">
        <f>IF('1'!$B$25&lt;'2.1 (a)'!B229,0,G228*(1+'1'!$B$6))</f>
        <v>0</v>
      </c>
      <c r="H229" s="9">
        <f>IF('1'!$B$25&lt;'2.1 (a)'!B229,0,F229/G229)</f>
        <v>0</v>
      </c>
      <c r="K229" s="24">
        <v>225</v>
      </c>
      <c r="L229" s="14">
        <f>IF('1'!$B$25&lt;'2.1 (a)'!B229,0,L228*(1+'1'!$B$10))</f>
        <v>0</v>
      </c>
      <c r="M229" s="14">
        <f>L229*(1+'1'!$B$13)^(-K229)</f>
        <v>0</v>
      </c>
      <c r="N229" s="14">
        <f>IF('1'!$B$25&lt;'2.1 (a)'!K229,0,L228*(1+'1'!$B$13)^K228)</f>
        <v>0</v>
      </c>
      <c r="O229" s="14">
        <f>IF('1'!$B$25&lt;'2.1 (a)'!B229,0,O228+N229)</f>
        <v>0</v>
      </c>
      <c r="P229" s="14">
        <f>IF('1'!$B$25&lt;'2.1 (a)'!B229,0,P228*(1+'1'!B$6))</f>
        <v>0</v>
      </c>
      <c r="Q229" s="30">
        <f>IF('1'!$B$25&lt;'2.1 (a)'!B229,0,O229/P229)</f>
        <v>0</v>
      </c>
    </row>
    <row r="230" spans="2:17" x14ac:dyDescent="0.35">
      <c r="B230" s="3">
        <v>226</v>
      </c>
      <c r="C230" s="8">
        <f>IF('1'!$B$25&lt;'2.1 (a)'!B230,0,'2.1 (a)'!$C$5)</f>
        <v>0</v>
      </c>
      <c r="D230" s="8">
        <f>C230*(1+'1'!$B$13)^(-$B230)</f>
        <v>0</v>
      </c>
      <c r="E230" s="14">
        <f>IF('1'!$B$25&lt;'2.1 (a)'!B230,0,C$5*(1+'1'!$B$13)^B229)</f>
        <v>0</v>
      </c>
      <c r="F230" s="8">
        <f>IF('1'!$B$25&lt;'2.1 (a)'!B230,0,F229+E230)</f>
        <v>0</v>
      </c>
      <c r="G230" s="14">
        <f>IF('1'!$B$25&lt;'2.1 (a)'!B230,0,G229*(1+'1'!$B$6))</f>
        <v>0</v>
      </c>
      <c r="H230" s="9">
        <f>IF('1'!$B$25&lt;'2.1 (a)'!B230,0,F230/G230)</f>
        <v>0</v>
      </c>
      <c r="K230" s="24">
        <v>226</v>
      </c>
      <c r="L230" s="14">
        <f>IF('1'!$B$25&lt;'2.1 (a)'!B230,0,L229*(1+'1'!$B$10))</f>
        <v>0</v>
      </c>
      <c r="M230" s="14">
        <f>L230*(1+'1'!$B$13)^(-K230)</f>
        <v>0</v>
      </c>
      <c r="N230" s="14">
        <f>IF('1'!$B$25&lt;'2.1 (a)'!K230,0,L229*(1+'1'!$B$13)^K229)</f>
        <v>0</v>
      </c>
      <c r="O230" s="14">
        <f>IF('1'!$B$25&lt;'2.1 (a)'!B230,0,O229+N230)</f>
        <v>0</v>
      </c>
      <c r="P230" s="14">
        <f>IF('1'!$B$25&lt;'2.1 (a)'!B230,0,P229*(1+'1'!B$6))</f>
        <v>0</v>
      </c>
      <c r="Q230" s="30">
        <f>IF('1'!$B$25&lt;'2.1 (a)'!B230,0,O230/P230)</f>
        <v>0</v>
      </c>
    </row>
    <row r="231" spans="2:17" x14ac:dyDescent="0.35">
      <c r="B231" s="3">
        <v>227</v>
      </c>
      <c r="C231" s="8">
        <f>IF('1'!$B$25&lt;'2.1 (a)'!B231,0,'2.1 (a)'!$C$5)</f>
        <v>0</v>
      </c>
      <c r="D231" s="8">
        <f>C231*(1+'1'!$B$13)^(-$B231)</f>
        <v>0</v>
      </c>
      <c r="E231" s="14">
        <f>IF('1'!$B$25&lt;'2.1 (a)'!B231,0,C$5*(1+'1'!$B$13)^B230)</f>
        <v>0</v>
      </c>
      <c r="F231" s="8">
        <f>IF('1'!$B$25&lt;'2.1 (a)'!B231,0,F230+E231)</f>
        <v>0</v>
      </c>
      <c r="G231" s="14">
        <f>IF('1'!$B$25&lt;'2.1 (a)'!B231,0,G230*(1+'1'!$B$6))</f>
        <v>0</v>
      </c>
      <c r="H231" s="9">
        <f>IF('1'!$B$25&lt;'2.1 (a)'!B231,0,F231/G231)</f>
        <v>0</v>
      </c>
      <c r="K231" s="24">
        <v>227</v>
      </c>
      <c r="L231" s="14">
        <f>IF('1'!$B$25&lt;'2.1 (a)'!B231,0,L230*(1+'1'!$B$10))</f>
        <v>0</v>
      </c>
      <c r="M231" s="14">
        <f>L231*(1+'1'!$B$13)^(-K231)</f>
        <v>0</v>
      </c>
      <c r="N231" s="14">
        <f>IF('1'!$B$25&lt;'2.1 (a)'!K231,0,L230*(1+'1'!$B$13)^K230)</f>
        <v>0</v>
      </c>
      <c r="O231" s="14">
        <f>IF('1'!$B$25&lt;'2.1 (a)'!B231,0,O230+N231)</f>
        <v>0</v>
      </c>
      <c r="P231" s="14">
        <f>IF('1'!$B$25&lt;'2.1 (a)'!B231,0,P230*(1+'1'!B$6))</f>
        <v>0</v>
      </c>
      <c r="Q231" s="30">
        <f>IF('1'!$B$25&lt;'2.1 (a)'!B231,0,O231/P231)</f>
        <v>0</v>
      </c>
    </row>
    <row r="232" spans="2:17" x14ac:dyDescent="0.35">
      <c r="B232" s="3">
        <v>228</v>
      </c>
      <c r="C232" s="8">
        <f>IF('1'!$B$25&lt;'2.1 (a)'!B232,0,'2.1 (a)'!$C$5)</f>
        <v>0</v>
      </c>
      <c r="D232" s="8">
        <f>C232*(1+'1'!$B$13)^(-$B232)</f>
        <v>0</v>
      </c>
      <c r="E232" s="14">
        <f>IF('1'!$B$25&lt;'2.1 (a)'!B232,0,C$5*(1+'1'!$B$13)^B231)</f>
        <v>0</v>
      </c>
      <c r="F232" s="8">
        <f>IF('1'!$B$25&lt;'2.1 (a)'!B232,0,F231+E232)</f>
        <v>0</v>
      </c>
      <c r="G232" s="14">
        <f>IF('1'!$B$25&lt;'2.1 (a)'!B232,0,G231*(1+'1'!$B$6))</f>
        <v>0</v>
      </c>
      <c r="H232" s="9">
        <f>IF('1'!$B$25&lt;'2.1 (a)'!B232,0,F232/G232)</f>
        <v>0</v>
      </c>
      <c r="K232" s="24">
        <v>228</v>
      </c>
      <c r="L232" s="14">
        <f>IF('1'!$B$25&lt;'2.1 (a)'!B232,0,L231*(1+'1'!$B$10))</f>
        <v>0</v>
      </c>
      <c r="M232" s="14">
        <f>L232*(1+'1'!$B$13)^(-K232)</f>
        <v>0</v>
      </c>
      <c r="N232" s="14">
        <f>IF('1'!$B$25&lt;'2.1 (a)'!K232,0,L231*(1+'1'!$B$13)^K231)</f>
        <v>0</v>
      </c>
      <c r="O232" s="14">
        <f>IF('1'!$B$25&lt;'2.1 (a)'!B232,0,O231+N232)</f>
        <v>0</v>
      </c>
      <c r="P232" s="14">
        <f>IF('1'!$B$25&lt;'2.1 (a)'!B232,0,P231*(1+'1'!B$6))</f>
        <v>0</v>
      </c>
      <c r="Q232" s="30">
        <f>IF('1'!$B$25&lt;'2.1 (a)'!B232,0,O232/P232)</f>
        <v>0</v>
      </c>
    </row>
    <row r="233" spans="2:17" x14ac:dyDescent="0.35">
      <c r="B233" s="3">
        <v>229</v>
      </c>
      <c r="C233" s="8">
        <f>IF('1'!$B$25&lt;'2.1 (a)'!B233,0,'2.1 (a)'!$C$5)</f>
        <v>0</v>
      </c>
      <c r="D233" s="8">
        <f>C233*(1+'1'!$B$13)^(-$B233)</f>
        <v>0</v>
      </c>
      <c r="E233" s="14">
        <f>IF('1'!$B$25&lt;'2.1 (a)'!B233,0,C$5*(1+'1'!$B$13)^B232)</f>
        <v>0</v>
      </c>
      <c r="F233" s="8">
        <f>IF('1'!$B$25&lt;'2.1 (a)'!B233,0,F232+E233)</f>
        <v>0</v>
      </c>
      <c r="G233" s="14">
        <f>IF('1'!$B$25&lt;'2.1 (a)'!B233,0,G232*(1+'1'!$B$6))</f>
        <v>0</v>
      </c>
      <c r="H233" s="9">
        <f>IF('1'!$B$25&lt;'2.1 (a)'!B233,0,F233/G233)</f>
        <v>0</v>
      </c>
      <c r="K233" s="24">
        <v>229</v>
      </c>
      <c r="L233" s="14">
        <f>IF('1'!$B$25&lt;'2.1 (a)'!B233,0,L232*(1+'1'!$B$10))</f>
        <v>0</v>
      </c>
      <c r="M233" s="14">
        <f>L233*(1+'1'!$B$13)^(-K233)</f>
        <v>0</v>
      </c>
      <c r="N233" s="14">
        <f>IF('1'!$B$25&lt;'2.1 (a)'!K233,0,L232*(1+'1'!$B$13)^K232)</f>
        <v>0</v>
      </c>
      <c r="O233" s="14">
        <f>IF('1'!$B$25&lt;'2.1 (a)'!B233,0,O232+N233)</f>
        <v>0</v>
      </c>
      <c r="P233" s="14">
        <f>IF('1'!$B$25&lt;'2.1 (a)'!B233,0,P232*(1+'1'!B$6))</f>
        <v>0</v>
      </c>
      <c r="Q233" s="30">
        <f>IF('1'!$B$25&lt;'2.1 (a)'!B233,0,O233/P233)</f>
        <v>0</v>
      </c>
    </row>
    <row r="234" spans="2:17" x14ac:dyDescent="0.35">
      <c r="B234" s="3">
        <v>230</v>
      </c>
      <c r="C234" s="8">
        <f>IF('1'!$B$25&lt;'2.1 (a)'!B234,0,'2.1 (a)'!$C$5)</f>
        <v>0</v>
      </c>
      <c r="D234" s="8">
        <f>C234*(1+'1'!$B$13)^(-$B234)</f>
        <v>0</v>
      </c>
      <c r="E234" s="14">
        <f>IF('1'!$B$25&lt;'2.1 (a)'!B234,0,C$5*(1+'1'!$B$13)^B233)</f>
        <v>0</v>
      </c>
      <c r="F234" s="8">
        <f>IF('1'!$B$25&lt;'2.1 (a)'!B234,0,F233+E234)</f>
        <v>0</v>
      </c>
      <c r="G234" s="14">
        <f>IF('1'!$B$25&lt;'2.1 (a)'!B234,0,G233*(1+'1'!$B$6))</f>
        <v>0</v>
      </c>
      <c r="H234" s="9">
        <f>IF('1'!$B$25&lt;'2.1 (a)'!B234,0,F234/G234)</f>
        <v>0</v>
      </c>
      <c r="K234" s="24">
        <v>230</v>
      </c>
      <c r="L234" s="14">
        <f>IF('1'!$B$25&lt;'2.1 (a)'!B234,0,L233*(1+'1'!$B$10))</f>
        <v>0</v>
      </c>
      <c r="M234" s="14">
        <f>L234*(1+'1'!$B$13)^(-K234)</f>
        <v>0</v>
      </c>
      <c r="N234" s="14">
        <f>IF('1'!$B$25&lt;'2.1 (a)'!K234,0,L233*(1+'1'!$B$13)^K233)</f>
        <v>0</v>
      </c>
      <c r="O234" s="14">
        <f>IF('1'!$B$25&lt;'2.1 (a)'!B234,0,O233+N234)</f>
        <v>0</v>
      </c>
      <c r="P234" s="14">
        <f>IF('1'!$B$25&lt;'2.1 (a)'!B234,0,P233*(1+'1'!B$6))</f>
        <v>0</v>
      </c>
      <c r="Q234" s="30">
        <f>IF('1'!$B$25&lt;'2.1 (a)'!B234,0,O234/P234)</f>
        <v>0</v>
      </c>
    </row>
    <row r="235" spans="2:17" x14ac:dyDescent="0.35">
      <c r="B235" s="3">
        <v>231</v>
      </c>
      <c r="C235" s="8">
        <f>IF('1'!$B$25&lt;'2.1 (a)'!B235,0,'2.1 (a)'!$C$5)</f>
        <v>0</v>
      </c>
      <c r="D235" s="8">
        <f>C235*(1+'1'!$B$13)^(-$B235)</f>
        <v>0</v>
      </c>
      <c r="E235" s="14">
        <f>IF('1'!$B$25&lt;'2.1 (a)'!B235,0,C$5*(1+'1'!$B$13)^B234)</f>
        <v>0</v>
      </c>
      <c r="F235" s="8">
        <f>IF('1'!$B$25&lt;'2.1 (a)'!B235,0,F234+E235)</f>
        <v>0</v>
      </c>
      <c r="G235" s="14">
        <f>IF('1'!$B$25&lt;'2.1 (a)'!B235,0,G234*(1+'1'!$B$6))</f>
        <v>0</v>
      </c>
      <c r="H235" s="9">
        <f>IF('1'!$B$25&lt;'2.1 (a)'!B235,0,F235/G235)</f>
        <v>0</v>
      </c>
      <c r="K235" s="24">
        <v>231</v>
      </c>
      <c r="L235" s="14">
        <f>IF('1'!$B$25&lt;'2.1 (a)'!B235,0,L234*(1+'1'!$B$10))</f>
        <v>0</v>
      </c>
      <c r="M235" s="14">
        <f>L235*(1+'1'!$B$13)^(-K235)</f>
        <v>0</v>
      </c>
      <c r="N235" s="14">
        <f>IF('1'!$B$25&lt;'2.1 (a)'!K235,0,L234*(1+'1'!$B$13)^K234)</f>
        <v>0</v>
      </c>
      <c r="O235" s="14">
        <f>IF('1'!$B$25&lt;'2.1 (a)'!B235,0,O234+N235)</f>
        <v>0</v>
      </c>
      <c r="P235" s="14">
        <f>IF('1'!$B$25&lt;'2.1 (a)'!B235,0,P234*(1+'1'!B$6))</f>
        <v>0</v>
      </c>
      <c r="Q235" s="30">
        <f>IF('1'!$B$25&lt;'2.1 (a)'!B235,0,O235/P235)</f>
        <v>0</v>
      </c>
    </row>
    <row r="236" spans="2:17" x14ac:dyDescent="0.35">
      <c r="B236" s="3">
        <v>232</v>
      </c>
      <c r="C236" s="8">
        <f>IF('1'!$B$25&lt;'2.1 (a)'!B236,0,'2.1 (a)'!$C$5)</f>
        <v>0</v>
      </c>
      <c r="D236" s="8">
        <f>C236*(1+'1'!$B$13)^(-$B236)</f>
        <v>0</v>
      </c>
      <c r="E236" s="14">
        <f>IF('1'!$B$25&lt;'2.1 (a)'!B236,0,C$5*(1+'1'!$B$13)^B235)</f>
        <v>0</v>
      </c>
      <c r="F236" s="8">
        <f>IF('1'!$B$25&lt;'2.1 (a)'!B236,0,F235+E236)</f>
        <v>0</v>
      </c>
      <c r="G236" s="14">
        <f>IF('1'!$B$25&lt;'2.1 (a)'!B236,0,G235*(1+'1'!$B$6))</f>
        <v>0</v>
      </c>
      <c r="H236" s="9">
        <f>IF('1'!$B$25&lt;'2.1 (a)'!B236,0,F236/G236)</f>
        <v>0</v>
      </c>
      <c r="K236" s="24">
        <v>232</v>
      </c>
      <c r="L236" s="14">
        <f>IF('1'!$B$25&lt;'2.1 (a)'!B236,0,L235*(1+'1'!$B$10))</f>
        <v>0</v>
      </c>
      <c r="M236" s="14">
        <f>L236*(1+'1'!$B$13)^(-K236)</f>
        <v>0</v>
      </c>
      <c r="N236" s="14">
        <f>IF('1'!$B$25&lt;'2.1 (a)'!K236,0,L235*(1+'1'!$B$13)^K235)</f>
        <v>0</v>
      </c>
      <c r="O236" s="14">
        <f>IF('1'!$B$25&lt;'2.1 (a)'!B236,0,O235+N236)</f>
        <v>0</v>
      </c>
      <c r="P236" s="14">
        <f>IF('1'!$B$25&lt;'2.1 (a)'!B236,0,P235*(1+'1'!B$6))</f>
        <v>0</v>
      </c>
      <c r="Q236" s="30">
        <f>IF('1'!$B$25&lt;'2.1 (a)'!B236,0,O236/P236)</f>
        <v>0</v>
      </c>
    </row>
    <row r="237" spans="2:17" x14ac:dyDescent="0.35">
      <c r="B237" s="3">
        <v>233</v>
      </c>
      <c r="C237" s="8">
        <f>IF('1'!$B$25&lt;'2.1 (a)'!B237,0,'2.1 (a)'!$C$5)</f>
        <v>0</v>
      </c>
      <c r="D237" s="8">
        <f>C237*(1+'1'!$B$13)^(-$B237)</f>
        <v>0</v>
      </c>
      <c r="E237" s="14">
        <f>IF('1'!$B$25&lt;'2.1 (a)'!B237,0,C$5*(1+'1'!$B$13)^B236)</f>
        <v>0</v>
      </c>
      <c r="F237" s="8">
        <f>IF('1'!$B$25&lt;'2.1 (a)'!B237,0,F236+E237)</f>
        <v>0</v>
      </c>
      <c r="G237" s="14">
        <f>IF('1'!$B$25&lt;'2.1 (a)'!B237,0,G236*(1+'1'!$B$6))</f>
        <v>0</v>
      </c>
      <c r="H237" s="9">
        <f>IF('1'!$B$25&lt;'2.1 (a)'!B237,0,F237/G237)</f>
        <v>0</v>
      </c>
      <c r="K237" s="24">
        <v>233</v>
      </c>
      <c r="L237" s="14">
        <f>IF('1'!$B$25&lt;'2.1 (a)'!B237,0,L236*(1+'1'!$B$10))</f>
        <v>0</v>
      </c>
      <c r="M237" s="14">
        <f>L237*(1+'1'!$B$13)^(-K237)</f>
        <v>0</v>
      </c>
      <c r="N237" s="14">
        <f>IF('1'!$B$25&lt;'2.1 (a)'!K237,0,L236*(1+'1'!$B$13)^K236)</f>
        <v>0</v>
      </c>
      <c r="O237" s="14">
        <f>IF('1'!$B$25&lt;'2.1 (a)'!B237,0,O236+N237)</f>
        <v>0</v>
      </c>
      <c r="P237" s="14">
        <f>IF('1'!$B$25&lt;'2.1 (a)'!B237,0,P236*(1+'1'!B$6))</f>
        <v>0</v>
      </c>
      <c r="Q237" s="30">
        <f>IF('1'!$B$25&lt;'2.1 (a)'!B237,0,O237/P237)</f>
        <v>0</v>
      </c>
    </row>
    <row r="238" spans="2:17" x14ac:dyDescent="0.35">
      <c r="B238" s="3">
        <v>234</v>
      </c>
      <c r="C238" s="8">
        <f>IF('1'!$B$25&lt;'2.1 (a)'!B238,0,'2.1 (a)'!$C$5)</f>
        <v>0</v>
      </c>
      <c r="D238" s="8">
        <f>C238*(1+'1'!$B$13)^(-$B238)</f>
        <v>0</v>
      </c>
      <c r="E238" s="14">
        <f>IF('1'!$B$25&lt;'2.1 (a)'!B238,0,C$5*(1+'1'!$B$13)^B237)</f>
        <v>0</v>
      </c>
      <c r="F238" s="8">
        <f>IF('1'!$B$25&lt;'2.1 (a)'!B238,0,F237+E238)</f>
        <v>0</v>
      </c>
      <c r="G238" s="14">
        <f>IF('1'!$B$25&lt;'2.1 (a)'!B238,0,G237*(1+'1'!$B$6))</f>
        <v>0</v>
      </c>
      <c r="H238" s="9">
        <f>IF('1'!$B$25&lt;'2.1 (a)'!B238,0,F238/G238)</f>
        <v>0</v>
      </c>
      <c r="K238" s="24">
        <v>234</v>
      </c>
      <c r="L238" s="14">
        <f>IF('1'!$B$25&lt;'2.1 (a)'!B238,0,L237*(1+'1'!$B$10))</f>
        <v>0</v>
      </c>
      <c r="M238" s="14">
        <f>L238*(1+'1'!$B$13)^(-K238)</f>
        <v>0</v>
      </c>
      <c r="N238" s="14">
        <f>IF('1'!$B$25&lt;'2.1 (a)'!K238,0,L237*(1+'1'!$B$13)^K237)</f>
        <v>0</v>
      </c>
      <c r="O238" s="14">
        <f>IF('1'!$B$25&lt;'2.1 (a)'!B238,0,O237+N238)</f>
        <v>0</v>
      </c>
      <c r="P238" s="14">
        <f>IF('1'!$B$25&lt;'2.1 (a)'!B238,0,P237*(1+'1'!B$6))</f>
        <v>0</v>
      </c>
      <c r="Q238" s="30">
        <f>IF('1'!$B$25&lt;'2.1 (a)'!B238,0,O238/P238)</f>
        <v>0</v>
      </c>
    </row>
    <row r="239" spans="2:17" x14ac:dyDescent="0.35">
      <c r="B239" s="3">
        <v>235</v>
      </c>
      <c r="C239" s="8">
        <f>IF('1'!$B$25&lt;'2.1 (a)'!B239,0,'2.1 (a)'!$C$5)</f>
        <v>0</v>
      </c>
      <c r="D239" s="8">
        <f>C239*(1+'1'!$B$13)^(-$B239)</f>
        <v>0</v>
      </c>
      <c r="E239" s="14">
        <f>IF('1'!$B$25&lt;'2.1 (a)'!B239,0,C$5*(1+'1'!$B$13)^B238)</f>
        <v>0</v>
      </c>
      <c r="F239" s="8">
        <f>IF('1'!$B$25&lt;'2.1 (a)'!B239,0,F238+E239)</f>
        <v>0</v>
      </c>
      <c r="G239" s="14">
        <f>IF('1'!$B$25&lt;'2.1 (a)'!B239,0,G238*(1+'1'!$B$6))</f>
        <v>0</v>
      </c>
      <c r="H239" s="9">
        <f>IF('1'!$B$25&lt;'2.1 (a)'!B239,0,F239/G239)</f>
        <v>0</v>
      </c>
      <c r="K239" s="24">
        <v>235</v>
      </c>
      <c r="L239" s="14">
        <f>IF('1'!$B$25&lt;'2.1 (a)'!B239,0,L238*(1+'1'!$B$10))</f>
        <v>0</v>
      </c>
      <c r="M239" s="14">
        <f>L239*(1+'1'!$B$13)^(-K239)</f>
        <v>0</v>
      </c>
      <c r="N239" s="14">
        <f>IF('1'!$B$25&lt;'2.1 (a)'!K239,0,L238*(1+'1'!$B$13)^K238)</f>
        <v>0</v>
      </c>
      <c r="O239" s="14">
        <f>IF('1'!$B$25&lt;'2.1 (a)'!B239,0,O238+N239)</f>
        <v>0</v>
      </c>
      <c r="P239" s="14">
        <f>IF('1'!$B$25&lt;'2.1 (a)'!B239,0,P238*(1+'1'!B$6))</f>
        <v>0</v>
      </c>
      <c r="Q239" s="30">
        <f>IF('1'!$B$25&lt;'2.1 (a)'!B239,0,O239/P239)</f>
        <v>0</v>
      </c>
    </row>
    <row r="240" spans="2:17" x14ac:dyDescent="0.35">
      <c r="B240" s="3">
        <v>236</v>
      </c>
      <c r="C240" s="8">
        <f>IF('1'!$B$25&lt;'2.1 (a)'!B240,0,'2.1 (a)'!$C$5)</f>
        <v>0</v>
      </c>
      <c r="D240" s="8">
        <f>C240*(1+'1'!$B$13)^(-$B240)</f>
        <v>0</v>
      </c>
      <c r="E240" s="14">
        <f>IF('1'!$B$25&lt;'2.1 (a)'!B240,0,C$5*(1+'1'!$B$13)^B239)</f>
        <v>0</v>
      </c>
      <c r="F240" s="8">
        <f>IF('1'!$B$25&lt;'2.1 (a)'!B240,0,F239+E240)</f>
        <v>0</v>
      </c>
      <c r="G240" s="14">
        <f>IF('1'!$B$25&lt;'2.1 (a)'!B240,0,G239*(1+'1'!$B$6))</f>
        <v>0</v>
      </c>
      <c r="H240" s="9">
        <f>IF('1'!$B$25&lt;'2.1 (a)'!B240,0,F240/G240)</f>
        <v>0</v>
      </c>
      <c r="K240" s="24">
        <v>236</v>
      </c>
      <c r="L240" s="14">
        <f>IF('1'!$B$25&lt;'2.1 (a)'!B240,0,L239*(1+'1'!$B$10))</f>
        <v>0</v>
      </c>
      <c r="M240" s="14">
        <f>L240*(1+'1'!$B$13)^(-K240)</f>
        <v>0</v>
      </c>
      <c r="N240" s="14">
        <f>IF('1'!$B$25&lt;'2.1 (a)'!K240,0,L239*(1+'1'!$B$13)^K239)</f>
        <v>0</v>
      </c>
      <c r="O240" s="14">
        <f>IF('1'!$B$25&lt;'2.1 (a)'!B240,0,O239+N240)</f>
        <v>0</v>
      </c>
      <c r="P240" s="14">
        <f>IF('1'!$B$25&lt;'2.1 (a)'!B240,0,P239*(1+'1'!B$6))</f>
        <v>0</v>
      </c>
      <c r="Q240" s="30">
        <f>IF('1'!$B$25&lt;'2.1 (a)'!B240,0,O240/P240)</f>
        <v>0</v>
      </c>
    </row>
    <row r="241" spans="2:17" x14ac:dyDescent="0.35">
      <c r="B241" s="3">
        <v>237</v>
      </c>
      <c r="C241" s="8">
        <f>IF('1'!$B$25&lt;'2.1 (a)'!B241,0,'2.1 (a)'!$C$5)</f>
        <v>0</v>
      </c>
      <c r="D241" s="8">
        <f>C241*(1+'1'!$B$13)^(-$B241)</f>
        <v>0</v>
      </c>
      <c r="E241" s="14">
        <f>IF('1'!$B$25&lt;'2.1 (a)'!B241,0,C$5*(1+'1'!$B$13)^B240)</f>
        <v>0</v>
      </c>
      <c r="F241" s="8">
        <f>IF('1'!$B$25&lt;'2.1 (a)'!B241,0,F240+E241)</f>
        <v>0</v>
      </c>
      <c r="G241" s="14">
        <f>IF('1'!$B$25&lt;'2.1 (a)'!B241,0,G240*(1+'1'!$B$6))</f>
        <v>0</v>
      </c>
      <c r="H241" s="9">
        <f>IF('1'!$B$25&lt;'2.1 (a)'!B241,0,F241/G241)</f>
        <v>0</v>
      </c>
      <c r="K241" s="24">
        <v>237</v>
      </c>
      <c r="L241" s="14">
        <f>IF('1'!$B$25&lt;'2.1 (a)'!B241,0,L240*(1+'1'!$B$10))</f>
        <v>0</v>
      </c>
      <c r="M241" s="14">
        <f>L241*(1+'1'!$B$13)^(-K241)</f>
        <v>0</v>
      </c>
      <c r="N241" s="14">
        <f>IF('1'!$B$25&lt;'2.1 (a)'!K241,0,L240*(1+'1'!$B$13)^K240)</f>
        <v>0</v>
      </c>
      <c r="O241" s="14">
        <f>IF('1'!$B$25&lt;'2.1 (a)'!B241,0,O240+N241)</f>
        <v>0</v>
      </c>
      <c r="P241" s="14">
        <f>IF('1'!$B$25&lt;'2.1 (a)'!B241,0,P240*(1+'1'!B$6))</f>
        <v>0</v>
      </c>
      <c r="Q241" s="30">
        <f>IF('1'!$B$25&lt;'2.1 (a)'!B241,0,O241/P241)</f>
        <v>0</v>
      </c>
    </row>
    <row r="242" spans="2:17" x14ac:dyDescent="0.35">
      <c r="B242" s="3">
        <v>238</v>
      </c>
      <c r="C242" s="8">
        <f>IF('1'!$B$25&lt;'2.1 (a)'!B242,0,'2.1 (a)'!$C$5)</f>
        <v>0</v>
      </c>
      <c r="D242" s="8">
        <f>C242*(1+'1'!$B$13)^(-$B242)</f>
        <v>0</v>
      </c>
      <c r="E242" s="14">
        <f>IF('1'!$B$25&lt;'2.1 (a)'!B242,0,C$5*(1+'1'!$B$13)^B241)</f>
        <v>0</v>
      </c>
      <c r="F242" s="8">
        <f>IF('1'!$B$25&lt;'2.1 (a)'!B242,0,F241+E242)</f>
        <v>0</v>
      </c>
      <c r="G242" s="14">
        <f>IF('1'!$B$25&lt;'2.1 (a)'!B242,0,G241*(1+'1'!$B$6))</f>
        <v>0</v>
      </c>
      <c r="H242" s="9">
        <f>IF('1'!$B$25&lt;'2.1 (a)'!B242,0,F242/G242)</f>
        <v>0</v>
      </c>
      <c r="K242" s="24">
        <v>238</v>
      </c>
      <c r="L242" s="14">
        <f>IF('1'!$B$25&lt;'2.1 (a)'!B242,0,L241*(1+'1'!$B$10))</f>
        <v>0</v>
      </c>
      <c r="M242" s="14">
        <f>L242*(1+'1'!$B$13)^(-K242)</f>
        <v>0</v>
      </c>
      <c r="N242" s="14">
        <f>IF('1'!$B$25&lt;'2.1 (a)'!K242,0,L241*(1+'1'!$B$13)^K241)</f>
        <v>0</v>
      </c>
      <c r="O242" s="14">
        <f>IF('1'!$B$25&lt;'2.1 (a)'!B242,0,O241+N242)</f>
        <v>0</v>
      </c>
      <c r="P242" s="14">
        <f>IF('1'!$B$25&lt;'2.1 (a)'!B242,0,P241*(1+'1'!B$6))</f>
        <v>0</v>
      </c>
      <c r="Q242" s="30">
        <f>IF('1'!$B$25&lt;'2.1 (a)'!B242,0,O242/P242)</f>
        <v>0</v>
      </c>
    </row>
    <row r="243" spans="2:17" x14ac:dyDescent="0.35">
      <c r="B243" s="3">
        <v>239</v>
      </c>
      <c r="C243" s="8">
        <f>IF('1'!$B$25&lt;'2.1 (a)'!B243,0,'2.1 (a)'!$C$5)</f>
        <v>0</v>
      </c>
      <c r="D243" s="8">
        <f>C243*(1+'1'!$B$13)^(-$B243)</f>
        <v>0</v>
      </c>
      <c r="E243" s="14">
        <f>IF('1'!$B$25&lt;'2.1 (a)'!B243,0,C$5*(1+'1'!$B$13)^B242)</f>
        <v>0</v>
      </c>
      <c r="F243" s="8">
        <f>IF('1'!$B$25&lt;'2.1 (a)'!B243,0,F242+E243)</f>
        <v>0</v>
      </c>
      <c r="G243" s="14">
        <f>IF('1'!$B$25&lt;'2.1 (a)'!B243,0,G242*(1+'1'!$B$6))</f>
        <v>0</v>
      </c>
      <c r="H243" s="9">
        <f>IF('1'!$B$25&lt;'2.1 (a)'!B243,0,F243/G243)</f>
        <v>0</v>
      </c>
      <c r="K243" s="24">
        <v>239</v>
      </c>
      <c r="L243" s="14">
        <f>IF('1'!$B$25&lt;'2.1 (a)'!B243,0,L242*(1+'1'!$B$10))</f>
        <v>0</v>
      </c>
      <c r="M243" s="14">
        <f>L243*(1+'1'!$B$13)^(-K243)</f>
        <v>0</v>
      </c>
      <c r="N243" s="14">
        <f>IF('1'!$B$25&lt;'2.1 (a)'!K243,0,L242*(1+'1'!$B$13)^K242)</f>
        <v>0</v>
      </c>
      <c r="O243" s="14">
        <f>IF('1'!$B$25&lt;'2.1 (a)'!B243,0,O242+N243)</f>
        <v>0</v>
      </c>
      <c r="P243" s="14">
        <f>IF('1'!$B$25&lt;'2.1 (a)'!B243,0,P242*(1+'1'!B$6))</f>
        <v>0</v>
      </c>
      <c r="Q243" s="30">
        <f>IF('1'!$B$25&lt;'2.1 (a)'!B243,0,O243/P243)</f>
        <v>0</v>
      </c>
    </row>
    <row r="244" spans="2:17" x14ac:dyDescent="0.35">
      <c r="B244" s="3">
        <v>240</v>
      </c>
      <c r="C244" s="8">
        <f>IF('1'!$B$25&lt;'2.1 (a)'!B244,0,'2.1 (a)'!$C$5)</f>
        <v>0</v>
      </c>
      <c r="D244" s="8">
        <f>C244*(1+'1'!$B$13)^(-$B244)</f>
        <v>0</v>
      </c>
      <c r="E244" s="14">
        <f>IF('1'!$B$25&lt;'2.1 (a)'!B244,0,C$5*(1+'1'!$B$13)^B243)</f>
        <v>0</v>
      </c>
      <c r="F244" s="8">
        <f>IF('1'!$B$25&lt;'2.1 (a)'!B244,0,F243+E244)</f>
        <v>0</v>
      </c>
      <c r="G244" s="14">
        <f>IF('1'!$B$25&lt;'2.1 (a)'!B244,0,G243*(1+'1'!$B$6))</f>
        <v>0</v>
      </c>
      <c r="H244" s="9">
        <f>IF('1'!$B$25&lt;'2.1 (a)'!B244,0,F244/G244)</f>
        <v>0</v>
      </c>
      <c r="K244" s="24">
        <v>240</v>
      </c>
      <c r="L244" s="14">
        <f>IF('1'!$B$25&lt;'2.1 (a)'!B244,0,L243*(1+'1'!$B$10))</f>
        <v>0</v>
      </c>
      <c r="M244" s="14">
        <f>L244*(1+'1'!$B$13)^(-K244)</f>
        <v>0</v>
      </c>
      <c r="N244" s="14">
        <f>IF('1'!$B$25&lt;'2.1 (a)'!K244,0,L243*(1+'1'!$B$13)^K243)</f>
        <v>0</v>
      </c>
      <c r="O244" s="14">
        <f>IF('1'!$B$25&lt;'2.1 (a)'!B244,0,O243+N244)</f>
        <v>0</v>
      </c>
      <c r="P244" s="14">
        <f>IF('1'!$B$25&lt;'2.1 (a)'!B244,0,P243*(1+'1'!B$6))</f>
        <v>0</v>
      </c>
      <c r="Q244" s="30">
        <f>IF('1'!$B$25&lt;'2.1 (a)'!B244,0,O244/P244)</f>
        <v>0</v>
      </c>
    </row>
    <row r="245" spans="2:17" x14ac:dyDescent="0.35">
      <c r="B245" s="3">
        <v>241</v>
      </c>
      <c r="C245" s="8">
        <f>IF('1'!$B$25&lt;'2.1 (a)'!B245,0,'2.1 (a)'!$C$5)</f>
        <v>0</v>
      </c>
      <c r="D245" s="8">
        <f>C245*(1+'1'!$B$13)^(-$B245)</f>
        <v>0</v>
      </c>
      <c r="E245" s="14">
        <f>IF('1'!$B$25&lt;'2.1 (a)'!B245,0,C$5*(1+'1'!$B$13)^B244)</f>
        <v>0</v>
      </c>
      <c r="F245" s="8">
        <f>IF('1'!$B$25&lt;'2.1 (a)'!B245,0,F244+E245)</f>
        <v>0</v>
      </c>
      <c r="G245" s="14">
        <f>IF('1'!$B$25&lt;'2.1 (a)'!B245,0,G244*(1+'1'!$B$6))</f>
        <v>0</v>
      </c>
      <c r="H245" s="9">
        <f>IF('1'!$B$25&lt;'2.1 (a)'!B245,0,F245/G245)</f>
        <v>0</v>
      </c>
      <c r="K245" s="24">
        <v>241</v>
      </c>
      <c r="L245" s="14">
        <f>IF('1'!$B$25&lt;'2.1 (a)'!B245,0,L244*(1+'1'!$B$10))</f>
        <v>0</v>
      </c>
      <c r="M245" s="14">
        <f>L245*(1+'1'!$B$13)^(-K245)</f>
        <v>0</v>
      </c>
      <c r="N245" s="14">
        <f>IF('1'!$B$25&lt;'2.1 (a)'!K245,0,L244*(1+'1'!$B$13)^K244)</f>
        <v>0</v>
      </c>
      <c r="O245" s="14">
        <f>IF('1'!$B$25&lt;'2.1 (a)'!B245,0,O244+N245)</f>
        <v>0</v>
      </c>
      <c r="P245" s="14">
        <f>IF('1'!$B$25&lt;'2.1 (a)'!B245,0,P244*(1+'1'!B$6))</f>
        <v>0</v>
      </c>
      <c r="Q245" s="30">
        <f>IF('1'!$B$25&lt;'2.1 (a)'!B245,0,O245/P245)</f>
        <v>0</v>
      </c>
    </row>
    <row r="246" spans="2:17" x14ac:dyDescent="0.35">
      <c r="B246" s="3">
        <v>242</v>
      </c>
      <c r="C246" s="8">
        <f>IF('1'!$B$25&lt;'2.1 (a)'!B246,0,'2.1 (a)'!$C$5)</f>
        <v>0</v>
      </c>
      <c r="D246" s="8">
        <f>C246*(1+'1'!$B$13)^(-$B246)</f>
        <v>0</v>
      </c>
      <c r="E246" s="14">
        <f>IF('1'!$B$25&lt;'2.1 (a)'!B246,0,C$5*(1+'1'!$B$13)^B245)</f>
        <v>0</v>
      </c>
      <c r="F246" s="8">
        <f>IF('1'!$B$25&lt;'2.1 (a)'!B246,0,F245+E246)</f>
        <v>0</v>
      </c>
      <c r="G246" s="14">
        <f>IF('1'!$B$25&lt;'2.1 (a)'!B246,0,G245*(1+'1'!$B$6))</f>
        <v>0</v>
      </c>
      <c r="H246" s="9">
        <f>IF('1'!$B$25&lt;'2.1 (a)'!B246,0,F246/G246)</f>
        <v>0</v>
      </c>
      <c r="K246" s="24">
        <v>242</v>
      </c>
      <c r="L246" s="14">
        <f>IF('1'!$B$25&lt;'2.1 (a)'!B246,0,L245*(1+'1'!$B$10))</f>
        <v>0</v>
      </c>
      <c r="M246" s="14">
        <f>L246*(1+'1'!$B$13)^(-K246)</f>
        <v>0</v>
      </c>
      <c r="N246" s="14">
        <f>IF('1'!$B$25&lt;'2.1 (a)'!K246,0,L245*(1+'1'!$B$13)^K245)</f>
        <v>0</v>
      </c>
      <c r="O246" s="14">
        <f>IF('1'!$B$25&lt;'2.1 (a)'!B246,0,O245+N246)</f>
        <v>0</v>
      </c>
      <c r="P246" s="14">
        <f>IF('1'!$B$25&lt;'2.1 (a)'!B246,0,P245*(1+'1'!B$6))</f>
        <v>0</v>
      </c>
      <c r="Q246" s="30">
        <f>IF('1'!$B$25&lt;'2.1 (a)'!B246,0,O246/P246)</f>
        <v>0</v>
      </c>
    </row>
    <row r="247" spans="2:17" x14ac:dyDescent="0.35">
      <c r="B247" s="3">
        <v>243</v>
      </c>
      <c r="C247" s="8">
        <f>IF('1'!$B$25&lt;'2.1 (a)'!B247,0,'2.1 (a)'!$C$5)</f>
        <v>0</v>
      </c>
      <c r="D247" s="8">
        <f>C247*(1+'1'!$B$13)^(-$B247)</f>
        <v>0</v>
      </c>
      <c r="E247" s="14">
        <f>IF('1'!$B$25&lt;'2.1 (a)'!B247,0,C$5*(1+'1'!$B$13)^B246)</f>
        <v>0</v>
      </c>
      <c r="F247" s="8">
        <f>IF('1'!$B$25&lt;'2.1 (a)'!B247,0,F246+E247)</f>
        <v>0</v>
      </c>
      <c r="G247" s="14">
        <f>IF('1'!$B$25&lt;'2.1 (a)'!B247,0,G246*(1+'1'!$B$6))</f>
        <v>0</v>
      </c>
      <c r="H247" s="9">
        <f>IF('1'!$B$25&lt;'2.1 (a)'!B247,0,F247/G247)</f>
        <v>0</v>
      </c>
      <c r="K247" s="24">
        <v>243</v>
      </c>
      <c r="L247" s="14">
        <f>IF('1'!$B$25&lt;'2.1 (a)'!B247,0,L246*(1+'1'!$B$10))</f>
        <v>0</v>
      </c>
      <c r="M247" s="14">
        <f>L247*(1+'1'!$B$13)^(-K247)</f>
        <v>0</v>
      </c>
      <c r="N247" s="14">
        <f>IF('1'!$B$25&lt;'2.1 (a)'!K247,0,L246*(1+'1'!$B$13)^K246)</f>
        <v>0</v>
      </c>
      <c r="O247" s="14">
        <f>IF('1'!$B$25&lt;'2.1 (a)'!B247,0,O246+N247)</f>
        <v>0</v>
      </c>
      <c r="P247" s="14">
        <f>IF('1'!$B$25&lt;'2.1 (a)'!B247,0,P246*(1+'1'!B$6))</f>
        <v>0</v>
      </c>
      <c r="Q247" s="30">
        <f>IF('1'!$B$25&lt;'2.1 (a)'!B247,0,O247/P247)</f>
        <v>0</v>
      </c>
    </row>
    <row r="248" spans="2:17" x14ac:dyDescent="0.35">
      <c r="B248" s="3">
        <v>244</v>
      </c>
      <c r="C248" s="8">
        <f>IF('1'!$B$25&lt;'2.1 (a)'!B248,0,'2.1 (a)'!$C$5)</f>
        <v>0</v>
      </c>
      <c r="D248" s="8">
        <f>C248*(1+'1'!$B$13)^(-$B248)</f>
        <v>0</v>
      </c>
      <c r="E248" s="14">
        <f>IF('1'!$B$25&lt;'2.1 (a)'!B248,0,C$5*(1+'1'!$B$13)^B247)</f>
        <v>0</v>
      </c>
      <c r="F248" s="8">
        <f>IF('1'!$B$25&lt;'2.1 (a)'!B248,0,F247+E248)</f>
        <v>0</v>
      </c>
      <c r="G248" s="14">
        <f>IF('1'!$B$25&lt;'2.1 (a)'!B248,0,G247*(1+'1'!$B$6))</f>
        <v>0</v>
      </c>
      <c r="H248" s="9">
        <f>IF('1'!$B$25&lt;'2.1 (a)'!B248,0,F248/G248)</f>
        <v>0</v>
      </c>
      <c r="K248" s="24">
        <v>244</v>
      </c>
      <c r="L248" s="14">
        <f>IF('1'!$B$25&lt;'2.1 (a)'!B248,0,L247*(1+'1'!$B$10))</f>
        <v>0</v>
      </c>
      <c r="M248" s="14">
        <f>L248*(1+'1'!$B$13)^(-K248)</f>
        <v>0</v>
      </c>
      <c r="N248" s="14">
        <f>IF('1'!$B$25&lt;'2.1 (a)'!K248,0,L247*(1+'1'!$B$13)^K247)</f>
        <v>0</v>
      </c>
      <c r="O248" s="14">
        <f>IF('1'!$B$25&lt;'2.1 (a)'!B248,0,O247+N248)</f>
        <v>0</v>
      </c>
      <c r="P248" s="14">
        <f>IF('1'!$B$25&lt;'2.1 (a)'!B248,0,P247*(1+'1'!B$6))</f>
        <v>0</v>
      </c>
      <c r="Q248" s="30">
        <f>IF('1'!$B$25&lt;'2.1 (a)'!B248,0,O248/P248)</f>
        <v>0</v>
      </c>
    </row>
    <row r="249" spans="2:17" x14ac:dyDescent="0.35">
      <c r="B249" s="3">
        <v>245</v>
      </c>
      <c r="C249" s="8">
        <f>IF('1'!$B$25&lt;'2.1 (a)'!B249,0,'2.1 (a)'!$C$5)</f>
        <v>0</v>
      </c>
      <c r="D249" s="8">
        <f>C249*(1+'1'!$B$13)^(-$B249)</f>
        <v>0</v>
      </c>
      <c r="E249" s="14">
        <f>IF('1'!$B$25&lt;'2.1 (a)'!B249,0,C$5*(1+'1'!$B$13)^B248)</f>
        <v>0</v>
      </c>
      <c r="F249" s="8">
        <f>IF('1'!$B$25&lt;'2.1 (a)'!B249,0,F248+E249)</f>
        <v>0</v>
      </c>
      <c r="G249" s="14">
        <f>IF('1'!$B$25&lt;'2.1 (a)'!B249,0,G248*(1+'1'!$B$6))</f>
        <v>0</v>
      </c>
      <c r="H249" s="9">
        <f>IF('1'!$B$25&lt;'2.1 (a)'!B249,0,F249/G249)</f>
        <v>0</v>
      </c>
      <c r="K249" s="24">
        <v>245</v>
      </c>
      <c r="L249" s="14">
        <f>IF('1'!$B$25&lt;'2.1 (a)'!B249,0,L248*(1+'1'!$B$10))</f>
        <v>0</v>
      </c>
      <c r="M249" s="14">
        <f>L249*(1+'1'!$B$13)^(-K249)</f>
        <v>0</v>
      </c>
      <c r="N249" s="14">
        <f>IF('1'!$B$25&lt;'2.1 (a)'!K249,0,L248*(1+'1'!$B$13)^K248)</f>
        <v>0</v>
      </c>
      <c r="O249" s="14">
        <f>IF('1'!$B$25&lt;'2.1 (a)'!B249,0,O248+N249)</f>
        <v>0</v>
      </c>
      <c r="P249" s="14">
        <f>IF('1'!$B$25&lt;'2.1 (a)'!B249,0,P248*(1+'1'!B$6))</f>
        <v>0</v>
      </c>
      <c r="Q249" s="30">
        <f>IF('1'!$B$25&lt;'2.1 (a)'!B249,0,O249/P249)</f>
        <v>0</v>
      </c>
    </row>
    <row r="250" spans="2:17" x14ac:dyDescent="0.35">
      <c r="B250" s="3">
        <v>246</v>
      </c>
      <c r="C250" s="8">
        <f>IF('1'!$B$25&lt;'2.1 (a)'!B250,0,'2.1 (a)'!$C$5)</f>
        <v>0</v>
      </c>
      <c r="D250" s="8">
        <f>C250*(1+'1'!$B$13)^(-$B250)</f>
        <v>0</v>
      </c>
      <c r="E250" s="14">
        <f>IF('1'!$B$25&lt;'2.1 (a)'!B250,0,C$5*(1+'1'!$B$13)^B249)</f>
        <v>0</v>
      </c>
      <c r="F250" s="8">
        <f>IF('1'!$B$25&lt;'2.1 (a)'!B250,0,F249+E250)</f>
        <v>0</v>
      </c>
      <c r="G250" s="14">
        <f>IF('1'!$B$25&lt;'2.1 (a)'!B250,0,G249*(1+'1'!$B$6))</f>
        <v>0</v>
      </c>
      <c r="H250" s="9">
        <f>IF('1'!$B$25&lt;'2.1 (a)'!B250,0,F250/G250)</f>
        <v>0</v>
      </c>
      <c r="K250" s="24">
        <v>246</v>
      </c>
      <c r="L250" s="14">
        <f>IF('1'!$B$25&lt;'2.1 (a)'!B250,0,L249*(1+'1'!$B$10))</f>
        <v>0</v>
      </c>
      <c r="M250" s="14">
        <f>L250*(1+'1'!$B$13)^(-K250)</f>
        <v>0</v>
      </c>
      <c r="N250" s="14">
        <f>IF('1'!$B$25&lt;'2.1 (a)'!K250,0,L249*(1+'1'!$B$13)^K249)</f>
        <v>0</v>
      </c>
      <c r="O250" s="14">
        <f>IF('1'!$B$25&lt;'2.1 (a)'!B250,0,O249+N250)</f>
        <v>0</v>
      </c>
      <c r="P250" s="14">
        <f>IF('1'!$B$25&lt;'2.1 (a)'!B250,0,P249*(1+'1'!B$6))</f>
        <v>0</v>
      </c>
      <c r="Q250" s="30">
        <f>IF('1'!$B$25&lt;'2.1 (a)'!B250,0,O250/P250)</f>
        <v>0</v>
      </c>
    </row>
    <row r="251" spans="2:17" x14ac:dyDescent="0.35">
      <c r="B251" s="3">
        <v>247</v>
      </c>
      <c r="C251" s="8">
        <f>IF('1'!$B$25&lt;'2.1 (a)'!B251,0,'2.1 (a)'!$C$5)</f>
        <v>0</v>
      </c>
      <c r="D251" s="8">
        <f>C251*(1+'1'!$B$13)^(-$B251)</f>
        <v>0</v>
      </c>
      <c r="E251" s="14">
        <f>IF('1'!$B$25&lt;'2.1 (a)'!B251,0,C$5*(1+'1'!$B$13)^B250)</f>
        <v>0</v>
      </c>
      <c r="F251" s="8">
        <f>IF('1'!$B$25&lt;'2.1 (a)'!B251,0,F250+E251)</f>
        <v>0</v>
      </c>
      <c r="G251" s="14">
        <f>IF('1'!$B$25&lt;'2.1 (a)'!B251,0,G250*(1+'1'!$B$6))</f>
        <v>0</v>
      </c>
      <c r="H251" s="9">
        <f>IF('1'!$B$25&lt;'2.1 (a)'!B251,0,F251/G251)</f>
        <v>0</v>
      </c>
      <c r="K251" s="24">
        <v>247</v>
      </c>
      <c r="L251" s="14">
        <f>IF('1'!$B$25&lt;'2.1 (a)'!B251,0,L250*(1+'1'!$B$10))</f>
        <v>0</v>
      </c>
      <c r="M251" s="14">
        <f>L251*(1+'1'!$B$13)^(-K251)</f>
        <v>0</v>
      </c>
      <c r="N251" s="14">
        <f>IF('1'!$B$25&lt;'2.1 (a)'!K251,0,L250*(1+'1'!$B$13)^K250)</f>
        <v>0</v>
      </c>
      <c r="O251" s="14">
        <f>IF('1'!$B$25&lt;'2.1 (a)'!B251,0,O250+N251)</f>
        <v>0</v>
      </c>
      <c r="P251" s="14">
        <f>IF('1'!$B$25&lt;'2.1 (a)'!B251,0,P250*(1+'1'!B$6))</f>
        <v>0</v>
      </c>
      <c r="Q251" s="30">
        <f>IF('1'!$B$25&lt;'2.1 (a)'!B251,0,O251/P251)</f>
        <v>0</v>
      </c>
    </row>
    <row r="252" spans="2:17" x14ac:dyDescent="0.35">
      <c r="B252" s="3">
        <v>248</v>
      </c>
      <c r="C252" s="8">
        <f>IF('1'!$B$25&lt;'2.1 (a)'!B252,0,'2.1 (a)'!$C$5)</f>
        <v>0</v>
      </c>
      <c r="D252" s="8">
        <f>C252*(1+'1'!$B$13)^(-$B252)</f>
        <v>0</v>
      </c>
      <c r="E252" s="14">
        <f>IF('1'!$B$25&lt;'2.1 (a)'!B252,0,C$5*(1+'1'!$B$13)^B251)</f>
        <v>0</v>
      </c>
      <c r="F252" s="8">
        <f>IF('1'!$B$25&lt;'2.1 (a)'!B252,0,F251+E252)</f>
        <v>0</v>
      </c>
      <c r="G252" s="14">
        <f>IF('1'!$B$25&lt;'2.1 (a)'!B252,0,G251*(1+'1'!$B$6))</f>
        <v>0</v>
      </c>
      <c r="H252" s="9">
        <f>IF('1'!$B$25&lt;'2.1 (a)'!B252,0,F252/G252)</f>
        <v>0</v>
      </c>
      <c r="K252" s="24">
        <v>248</v>
      </c>
      <c r="L252" s="14">
        <f>IF('1'!$B$25&lt;'2.1 (a)'!B252,0,L251*(1+'1'!$B$10))</f>
        <v>0</v>
      </c>
      <c r="M252" s="14">
        <f>L252*(1+'1'!$B$13)^(-K252)</f>
        <v>0</v>
      </c>
      <c r="N252" s="14">
        <f>IF('1'!$B$25&lt;'2.1 (a)'!K252,0,L251*(1+'1'!$B$13)^K251)</f>
        <v>0</v>
      </c>
      <c r="O252" s="14">
        <f>IF('1'!$B$25&lt;'2.1 (a)'!B252,0,O251+N252)</f>
        <v>0</v>
      </c>
      <c r="P252" s="14">
        <f>IF('1'!$B$25&lt;'2.1 (a)'!B252,0,P251*(1+'1'!B$6))</f>
        <v>0</v>
      </c>
      <c r="Q252" s="30">
        <f>IF('1'!$B$25&lt;'2.1 (a)'!B252,0,O252/P252)</f>
        <v>0</v>
      </c>
    </row>
    <row r="253" spans="2:17" x14ac:dyDescent="0.35">
      <c r="B253" s="3">
        <v>249</v>
      </c>
      <c r="C253" s="8">
        <f>IF('1'!$B$25&lt;'2.1 (a)'!B253,0,'2.1 (a)'!$C$5)</f>
        <v>0</v>
      </c>
      <c r="D253" s="8">
        <f>C253*(1+'1'!$B$13)^(-$B253)</f>
        <v>0</v>
      </c>
      <c r="E253" s="14">
        <f>IF('1'!$B$25&lt;'2.1 (a)'!B253,0,C$5*(1+'1'!$B$13)^B252)</f>
        <v>0</v>
      </c>
      <c r="F253" s="8">
        <f>IF('1'!$B$25&lt;'2.1 (a)'!B253,0,F252+E253)</f>
        <v>0</v>
      </c>
      <c r="G253" s="14">
        <f>IF('1'!$B$25&lt;'2.1 (a)'!B253,0,G252*(1+'1'!$B$6))</f>
        <v>0</v>
      </c>
      <c r="H253" s="9">
        <f>IF('1'!$B$25&lt;'2.1 (a)'!B253,0,F253/G253)</f>
        <v>0</v>
      </c>
      <c r="K253" s="24">
        <v>249</v>
      </c>
      <c r="L253" s="14">
        <f>IF('1'!$B$25&lt;'2.1 (a)'!B253,0,L252*(1+'1'!$B$10))</f>
        <v>0</v>
      </c>
      <c r="M253" s="14">
        <f>L253*(1+'1'!$B$13)^(-K253)</f>
        <v>0</v>
      </c>
      <c r="N253" s="14">
        <f>IF('1'!$B$25&lt;'2.1 (a)'!K253,0,L252*(1+'1'!$B$13)^K252)</f>
        <v>0</v>
      </c>
      <c r="O253" s="14">
        <f>IF('1'!$B$25&lt;'2.1 (a)'!B253,0,O252+N253)</f>
        <v>0</v>
      </c>
      <c r="P253" s="14">
        <f>IF('1'!$B$25&lt;'2.1 (a)'!B253,0,P252*(1+'1'!B$6))</f>
        <v>0</v>
      </c>
      <c r="Q253" s="30">
        <f>IF('1'!$B$25&lt;'2.1 (a)'!B253,0,O253/P253)</f>
        <v>0</v>
      </c>
    </row>
    <row r="254" spans="2:17" x14ac:dyDescent="0.35">
      <c r="B254" s="3">
        <v>250</v>
      </c>
      <c r="C254" s="8">
        <f>IF('1'!$B$25&lt;'2.1 (a)'!B254,0,'2.1 (a)'!$C$5)</f>
        <v>0</v>
      </c>
      <c r="D254" s="8">
        <f>C254*(1+'1'!$B$13)^(-$B254)</f>
        <v>0</v>
      </c>
      <c r="E254" s="14">
        <f>IF('1'!$B$25&lt;'2.1 (a)'!B254,0,C$5*(1+'1'!$B$13)^B253)</f>
        <v>0</v>
      </c>
      <c r="F254" s="8">
        <f>IF('1'!$B$25&lt;'2.1 (a)'!B254,0,F253+E254)</f>
        <v>0</v>
      </c>
      <c r="G254" s="14">
        <f>IF('1'!$B$25&lt;'2.1 (a)'!B254,0,G253*(1+'1'!$B$6))</f>
        <v>0</v>
      </c>
      <c r="H254" s="9">
        <f>IF('1'!$B$25&lt;'2.1 (a)'!B254,0,F254/G254)</f>
        <v>0</v>
      </c>
      <c r="K254" s="24">
        <v>250</v>
      </c>
      <c r="L254" s="14">
        <f>IF('1'!$B$25&lt;'2.1 (a)'!B254,0,L253*(1+'1'!$B$10))</f>
        <v>0</v>
      </c>
      <c r="M254" s="14">
        <f>L254*(1+'1'!$B$13)^(-K254)</f>
        <v>0</v>
      </c>
      <c r="N254" s="14">
        <f>IF('1'!$B$25&lt;'2.1 (a)'!K254,0,L253*(1+'1'!$B$13)^K253)</f>
        <v>0</v>
      </c>
      <c r="O254" s="14">
        <f>IF('1'!$B$25&lt;'2.1 (a)'!B254,0,O253+N254)</f>
        <v>0</v>
      </c>
      <c r="P254" s="14">
        <f>IF('1'!$B$25&lt;'2.1 (a)'!B254,0,P253*(1+'1'!B$6))</f>
        <v>0</v>
      </c>
      <c r="Q254" s="30">
        <f>IF('1'!$B$25&lt;'2.1 (a)'!B254,0,O254/P254)</f>
        <v>0</v>
      </c>
    </row>
    <row r="255" spans="2:17" x14ac:dyDescent="0.35">
      <c r="B255" s="3">
        <v>251</v>
      </c>
      <c r="C255" s="8">
        <f>IF('1'!$B$25&lt;'2.1 (a)'!B255,0,'2.1 (a)'!$C$5)</f>
        <v>0</v>
      </c>
      <c r="D255" s="8">
        <f>C255*(1+'1'!$B$13)^(-$B255)</f>
        <v>0</v>
      </c>
      <c r="E255" s="14">
        <f>IF('1'!$B$25&lt;'2.1 (a)'!B255,0,C$5*(1+'1'!$B$13)^B254)</f>
        <v>0</v>
      </c>
      <c r="F255" s="8">
        <f>IF('1'!$B$25&lt;'2.1 (a)'!B255,0,F254+E255)</f>
        <v>0</v>
      </c>
      <c r="G255" s="14">
        <f>IF('1'!$B$25&lt;'2.1 (a)'!B255,0,G254*(1+'1'!$B$6))</f>
        <v>0</v>
      </c>
      <c r="H255" s="9">
        <f>IF('1'!$B$25&lt;'2.1 (a)'!B255,0,F255/G255)</f>
        <v>0</v>
      </c>
      <c r="K255" s="24">
        <v>251</v>
      </c>
      <c r="L255" s="14">
        <f>IF('1'!$B$25&lt;'2.1 (a)'!B255,0,L254*(1+'1'!$B$10))</f>
        <v>0</v>
      </c>
      <c r="M255" s="14">
        <f>L255*(1+'1'!$B$13)^(-K255)</f>
        <v>0</v>
      </c>
      <c r="N255" s="14">
        <f>IF('1'!$B$25&lt;'2.1 (a)'!K255,0,L254*(1+'1'!$B$13)^K254)</f>
        <v>0</v>
      </c>
      <c r="O255" s="14">
        <f>IF('1'!$B$25&lt;'2.1 (a)'!B255,0,O254+N255)</f>
        <v>0</v>
      </c>
      <c r="P255" s="14">
        <f>IF('1'!$B$25&lt;'2.1 (a)'!B255,0,P254*(1+'1'!B$6))</f>
        <v>0</v>
      </c>
      <c r="Q255" s="30">
        <f>IF('1'!$B$25&lt;'2.1 (a)'!B255,0,O255/P255)</f>
        <v>0</v>
      </c>
    </row>
    <row r="256" spans="2:17" x14ac:dyDescent="0.35">
      <c r="B256" s="3">
        <v>252</v>
      </c>
      <c r="C256" s="8">
        <f>IF('1'!$B$25&lt;'2.1 (a)'!B256,0,'2.1 (a)'!$C$5)</f>
        <v>0</v>
      </c>
      <c r="D256" s="8">
        <f>C256*(1+'1'!$B$13)^(-$B256)</f>
        <v>0</v>
      </c>
      <c r="E256" s="14">
        <f>IF('1'!$B$25&lt;'2.1 (a)'!B256,0,C$5*(1+'1'!$B$13)^B255)</f>
        <v>0</v>
      </c>
      <c r="F256" s="8">
        <f>IF('1'!$B$25&lt;'2.1 (a)'!B256,0,F255+E256)</f>
        <v>0</v>
      </c>
      <c r="G256" s="14">
        <f>IF('1'!$B$25&lt;'2.1 (a)'!B256,0,G255*(1+'1'!$B$6))</f>
        <v>0</v>
      </c>
      <c r="H256" s="9">
        <f>IF('1'!$B$25&lt;'2.1 (a)'!B256,0,F256/G256)</f>
        <v>0</v>
      </c>
      <c r="K256" s="24">
        <v>252</v>
      </c>
      <c r="L256" s="14">
        <f>IF('1'!$B$25&lt;'2.1 (a)'!B256,0,L255*(1+'1'!$B$10))</f>
        <v>0</v>
      </c>
      <c r="M256" s="14">
        <f>L256*(1+'1'!$B$13)^(-K256)</f>
        <v>0</v>
      </c>
      <c r="N256" s="14">
        <f>IF('1'!$B$25&lt;'2.1 (a)'!K256,0,L255*(1+'1'!$B$13)^K255)</f>
        <v>0</v>
      </c>
      <c r="O256" s="14">
        <f>IF('1'!$B$25&lt;'2.1 (a)'!B256,0,O255+N256)</f>
        <v>0</v>
      </c>
      <c r="P256" s="14">
        <f>IF('1'!$B$25&lt;'2.1 (a)'!B256,0,P255*(1+'1'!B$6))</f>
        <v>0</v>
      </c>
      <c r="Q256" s="30">
        <f>IF('1'!$B$25&lt;'2.1 (a)'!B256,0,O256/P256)</f>
        <v>0</v>
      </c>
    </row>
    <row r="257" spans="2:17" x14ac:dyDescent="0.35">
      <c r="B257" s="3">
        <v>253</v>
      </c>
      <c r="C257" s="8">
        <f>IF('1'!$B$25&lt;'2.1 (a)'!B257,0,'2.1 (a)'!$C$5)</f>
        <v>0</v>
      </c>
      <c r="D257" s="8">
        <f>C257*(1+'1'!$B$13)^(-$B257)</f>
        <v>0</v>
      </c>
      <c r="E257" s="14">
        <f>IF('1'!$B$25&lt;'2.1 (a)'!B257,0,C$5*(1+'1'!$B$13)^B256)</f>
        <v>0</v>
      </c>
      <c r="F257" s="8">
        <f>IF('1'!$B$25&lt;'2.1 (a)'!B257,0,F256+E257)</f>
        <v>0</v>
      </c>
      <c r="G257" s="14">
        <f>IF('1'!$B$25&lt;'2.1 (a)'!B257,0,G256*(1+'1'!$B$6))</f>
        <v>0</v>
      </c>
      <c r="H257" s="9">
        <f>IF('1'!$B$25&lt;'2.1 (a)'!B257,0,F257/G257)</f>
        <v>0</v>
      </c>
      <c r="K257" s="24">
        <v>253</v>
      </c>
      <c r="L257" s="14">
        <f>IF('1'!$B$25&lt;'2.1 (a)'!B257,0,L256*(1+'1'!$B$10))</f>
        <v>0</v>
      </c>
      <c r="M257" s="14">
        <f>L257*(1+'1'!$B$13)^(-K257)</f>
        <v>0</v>
      </c>
      <c r="N257" s="14">
        <f>IF('1'!$B$25&lt;'2.1 (a)'!K257,0,L256*(1+'1'!$B$13)^K256)</f>
        <v>0</v>
      </c>
      <c r="O257" s="14">
        <f>IF('1'!$B$25&lt;'2.1 (a)'!B257,0,O256+N257)</f>
        <v>0</v>
      </c>
      <c r="P257" s="14">
        <f>IF('1'!$B$25&lt;'2.1 (a)'!B257,0,P256*(1+'1'!B$6))</f>
        <v>0</v>
      </c>
      <c r="Q257" s="30">
        <f>IF('1'!$B$25&lt;'2.1 (a)'!B257,0,O257/P257)</f>
        <v>0</v>
      </c>
    </row>
    <row r="258" spans="2:17" x14ac:dyDescent="0.35">
      <c r="B258" s="3">
        <v>254</v>
      </c>
      <c r="C258" s="8">
        <f>IF('1'!$B$25&lt;'2.1 (a)'!B258,0,'2.1 (a)'!$C$5)</f>
        <v>0</v>
      </c>
      <c r="D258" s="8">
        <f>C258*(1+'1'!$B$13)^(-$B258)</f>
        <v>0</v>
      </c>
      <c r="E258" s="14">
        <f>IF('1'!$B$25&lt;'2.1 (a)'!B258,0,C$5*(1+'1'!$B$13)^B257)</f>
        <v>0</v>
      </c>
      <c r="F258" s="8">
        <f>IF('1'!$B$25&lt;'2.1 (a)'!B258,0,F257+E258)</f>
        <v>0</v>
      </c>
      <c r="G258" s="14">
        <f>IF('1'!$B$25&lt;'2.1 (a)'!B258,0,G257*(1+'1'!$B$6))</f>
        <v>0</v>
      </c>
      <c r="H258" s="9">
        <f>IF('1'!$B$25&lt;'2.1 (a)'!B258,0,F258/G258)</f>
        <v>0</v>
      </c>
      <c r="K258" s="24">
        <v>254</v>
      </c>
      <c r="L258" s="14">
        <f>IF('1'!$B$25&lt;'2.1 (a)'!B258,0,L257*(1+'1'!$B$10))</f>
        <v>0</v>
      </c>
      <c r="M258" s="14">
        <f>L258*(1+'1'!$B$13)^(-K258)</f>
        <v>0</v>
      </c>
      <c r="N258" s="14">
        <f>IF('1'!$B$25&lt;'2.1 (a)'!K258,0,L257*(1+'1'!$B$13)^K257)</f>
        <v>0</v>
      </c>
      <c r="O258" s="14">
        <f>IF('1'!$B$25&lt;'2.1 (a)'!B258,0,O257+N258)</f>
        <v>0</v>
      </c>
      <c r="P258" s="14">
        <f>IF('1'!$B$25&lt;'2.1 (a)'!B258,0,P257*(1+'1'!B$6))</f>
        <v>0</v>
      </c>
      <c r="Q258" s="30">
        <f>IF('1'!$B$25&lt;'2.1 (a)'!B258,0,O258/P258)</f>
        <v>0</v>
      </c>
    </row>
    <row r="259" spans="2:17" x14ac:dyDescent="0.35">
      <c r="B259" s="3">
        <v>255</v>
      </c>
      <c r="C259" s="8">
        <f>IF('1'!$B$25&lt;'2.1 (a)'!B259,0,'2.1 (a)'!$C$5)</f>
        <v>0</v>
      </c>
      <c r="D259" s="8">
        <f>C259*(1+'1'!$B$13)^(-$B259)</f>
        <v>0</v>
      </c>
      <c r="E259" s="14">
        <f>IF('1'!$B$25&lt;'2.1 (a)'!B259,0,C$5*(1+'1'!$B$13)^B258)</f>
        <v>0</v>
      </c>
      <c r="F259" s="8">
        <f>IF('1'!$B$25&lt;'2.1 (a)'!B259,0,F258+E259)</f>
        <v>0</v>
      </c>
      <c r="G259" s="14">
        <f>IF('1'!$B$25&lt;'2.1 (a)'!B259,0,G258*(1+'1'!$B$6))</f>
        <v>0</v>
      </c>
      <c r="H259" s="9">
        <f>IF('1'!$B$25&lt;'2.1 (a)'!B259,0,F259/G259)</f>
        <v>0</v>
      </c>
      <c r="K259" s="24">
        <v>255</v>
      </c>
      <c r="L259" s="14">
        <f>IF('1'!$B$25&lt;'2.1 (a)'!B259,0,L258*(1+'1'!$B$10))</f>
        <v>0</v>
      </c>
      <c r="M259" s="14">
        <f>L259*(1+'1'!$B$13)^(-K259)</f>
        <v>0</v>
      </c>
      <c r="N259" s="14">
        <f>IF('1'!$B$25&lt;'2.1 (a)'!K259,0,L258*(1+'1'!$B$13)^K258)</f>
        <v>0</v>
      </c>
      <c r="O259" s="14">
        <f>IF('1'!$B$25&lt;'2.1 (a)'!B259,0,O258+N259)</f>
        <v>0</v>
      </c>
      <c r="P259" s="14">
        <f>IF('1'!$B$25&lt;'2.1 (a)'!B259,0,P258*(1+'1'!B$6))</f>
        <v>0</v>
      </c>
      <c r="Q259" s="30">
        <f>IF('1'!$B$25&lt;'2.1 (a)'!B259,0,O259/P259)</f>
        <v>0</v>
      </c>
    </row>
    <row r="260" spans="2:17" x14ac:dyDescent="0.35">
      <c r="B260" s="3">
        <v>256</v>
      </c>
      <c r="C260" s="8">
        <f>IF('1'!$B$25&lt;'2.1 (a)'!B260,0,'2.1 (a)'!$C$5)</f>
        <v>0</v>
      </c>
      <c r="D260" s="8">
        <f>C260*(1+'1'!$B$13)^(-$B260)</f>
        <v>0</v>
      </c>
      <c r="E260" s="14">
        <f>IF('1'!$B$25&lt;'2.1 (a)'!B260,0,C$5*(1+'1'!$B$13)^B259)</f>
        <v>0</v>
      </c>
      <c r="F260" s="8">
        <f>IF('1'!$B$25&lt;'2.1 (a)'!B260,0,F259+E260)</f>
        <v>0</v>
      </c>
      <c r="G260" s="14">
        <f>IF('1'!$B$25&lt;'2.1 (a)'!B260,0,G259*(1+'1'!$B$6))</f>
        <v>0</v>
      </c>
      <c r="H260" s="9">
        <f>IF('1'!$B$25&lt;'2.1 (a)'!B260,0,F260/G260)</f>
        <v>0</v>
      </c>
      <c r="K260" s="24">
        <v>256</v>
      </c>
      <c r="L260" s="14">
        <f>IF('1'!$B$25&lt;'2.1 (a)'!B260,0,L259*(1+'1'!$B$10))</f>
        <v>0</v>
      </c>
      <c r="M260" s="14">
        <f>L260*(1+'1'!$B$13)^(-K260)</f>
        <v>0</v>
      </c>
      <c r="N260" s="14">
        <f>IF('1'!$B$25&lt;'2.1 (a)'!K260,0,L259*(1+'1'!$B$13)^K259)</f>
        <v>0</v>
      </c>
      <c r="O260" s="14">
        <f>IF('1'!$B$25&lt;'2.1 (a)'!B260,0,O259+N260)</f>
        <v>0</v>
      </c>
      <c r="P260" s="14">
        <f>IF('1'!$B$25&lt;'2.1 (a)'!B260,0,P259*(1+'1'!B$6))</f>
        <v>0</v>
      </c>
      <c r="Q260" s="30">
        <f>IF('1'!$B$25&lt;'2.1 (a)'!B260,0,O260/P260)</f>
        <v>0</v>
      </c>
    </row>
    <row r="261" spans="2:17" x14ac:dyDescent="0.35">
      <c r="B261" s="3">
        <v>257</v>
      </c>
      <c r="C261" s="8">
        <f>IF('1'!$B$25&lt;'2.1 (a)'!B261,0,'2.1 (a)'!$C$5)</f>
        <v>0</v>
      </c>
      <c r="D261" s="8">
        <f>C261*(1+'1'!$B$13)^(-$B261)</f>
        <v>0</v>
      </c>
      <c r="E261" s="14">
        <f>IF('1'!$B$25&lt;'2.1 (a)'!B261,0,C$5*(1+'1'!$B$13)^B260)</f>
        <v>0</v>
      </c>
      <c r="F261" s="8">
        <f>IF('1'!$B$25&lt;'2.1 (a)'!B261,0,F260+E261)</f>
        <v>0</v>
      </c>
      <c r="G261" s="14">
        <f>IF('1'!$B$25&lt;'2.1 (a)'!B261,0,G260*(1+'1'!$B$6))</f>
        <v>0</v>
      </c>
      <c r="H261" s="9">
        <f>IF('1'!$B$25&lt;'2.1 (a)'!B261,0,F261/G261)</f>
        <v>0</v>
      </c>
      <c r="K261" s="24">
        <v>257</v>
      </c>
      <c r="L261" s="14">
        <f>IF('1'!$B$25&lt;'2.1 (a)'!B261,0,L260*(1+'1'!$B$10))</f>
        <v>0</v>
      </c>
      <c r="M261" s="14">
        <f>L261*(1+'1'!$B$13)^(-K261)</f>
        <v>0</v>
      </c>
      <c r="N261" s="14">
        <f>IF('1'!$B$25&lt;'2.1 (a)'!K261,0,L260*(1+'1'!$B$13)^K260)</f>
        <v>0</v>
      </c>
      <c r="O261" s="14">
        <f>IF('1'!$B$25&lt;'2.1 (a)'!B261,0,O260+N261)</f>
        <v>0</v>
      </c>
      <c r="P261" s="14">
        <f>IF('1'!$B$25&lt;'2.1 (a)'!B261,0,P260*(1+'1'!B$6))</f>
        <v>0</v>
      </c>
      <c r="Q261" s="30">
        <f>IF('1'!$B$25&lt;'2.1 (a)'!B261,0,O261/P261)</f>
        <v>0</v>
      </c>
    </row>
    <row r="262" spans="2:17" x14ac:dyDescent="0.35">
      <c r="B262" s="3">
        <v>258</v>
      </c>
      <c r="C262" s="8">
        <f>IF('1'!$B$25&lt;'2.1 (a)'!B262,0,'2.1 (a)'!$C$5)</f>
        <v>0</v>
      </c>
      <c r="D262" s="8">
        <f>C262*(1+'1'!$B$13)^(-$B262)</f>
        <v>0</v>
      </c>
      <c r="E262" s="14">
        <f>IF('1'!$B$25&lt;'2.1 (a)'!B262,0,C$5*(1+'1'!$B$13)^B261)</f>
        <v>0</v>
      </c>
      <c r="F262" s="8">
        <f>IF('1'!$B$25&lt;'2.1 (a)'!B262,0,F261+E262)</f>
        <v>0</v>
      </c>
      <c r="G262" s="14">
        <f>IF('1'!$B$25&lt;'2.1 (a)'!B262,0,G261*(1+'1'!$B$6))</f>
        <v>0</v>
      </c>
      <c r="H262" s="9">
        <f>IF('1'!$B$25&lt;'2.1 (a)'!B262,0,F262/G262)</f>
        <v>0</v>
      </c>
      <c r="K262" s="24">
        <v>258</v>
      </c>
      <c r="L262" s="14">
        <f>IF('1'!$B$25&lt;'2.1 (a)'!B262,0,L261*(1+'1'!$B$10))</f>
        <v>0</v>
      </c>
      <c r="M262" s="14">
        <f>L262*(1+'1'!$B$13)^(-K262)</f>
        <v>0</v>
      </c>
      <c r="N262" s="14">
        <f>IF('1'!$B$25&lt;'2.1 (a)'!K262,0,L261*(1+'1'!$B$13)^K261)</f>
        <v>0</v>
      </c>
      <c r="O262" s="14">
        <f>IF('1'!$B$25&lt;'2.1 (a)'!B262,0,O261+N262)</f>
        <v>0</v>
      </c>
      <c r="P262" s="14">
        <f>IF('1'!$B$25&lt;'2.1 (a)'!B262,0,P261*(1+'1'!B$6))</f>
        <v>0</v>
      </c>
      <c r="Q262" s="30">
        <f>IF('1'!$B$25&lt;'2.1 (a)'!B262,0,O262/P262)</f>
        <v>0</v>
      </c>
    </row>
    <row r="263" spans="2:17" x14ac:dyDescent="0.35">
      <c r="B263" s="3">
        <v>259</v>
      </c>
      <c r="C263" s="8">
        <f>IF('1'!$B$25&lt;'2.1 (a)'!B263,0,'2.1 (a)'!$C$5)</f>
        <v>0</v>
      </c>
      <c r="D263" s="8">
        <f>C263*(1+'1'!$B$13)^(-$B263)</f>
        <v>0</v>
      </c>
      <c r="E263" s="14">
        <f>IF('1'!$B$25&lt;'2.1 (a)'!B263,0,C$5*(1+'1'!$B$13)^B262)</f>
        <v>0</v>
      </c>
      <c r="F263" s="8">
        <f>IF('1'!$B$25&lt;'2.1 (a)'!B263,0,F262+E263)</f>
        <v>0</v>
      </c>
      <c r="G263" s="14">
        <f>IF('1'!$B$25&lt;'2.1 (a)'!B263,0,G262*(1+'1'!$B$6))</f>
        <v>0</v>
      </c>
      <c r="H263" s="9">
        <f>IF('1'!$B$25&lt;'2.1 (a)'!B263,0,F263/G263)</f>
        <v>0</v>
      </c>
      <c r="K263" s="24">
        <v>259</v>
      </c>
      <c r="L263" s="14">
        <f>IF('1'!$B$25&lt;'2.1 (a)'!B263,0,L262*(1+'1'!$B$10))</f>
        <v>0</v>
      </c>
      <c r="M263" s="14">
        <f>L263*(1+'1'!$B$13)^(-K263)</f>
        <v>0</v>
      </c>
      <c r="N263" s="14">
        <f>IF('1'!$B$25&lt;'2.1 (a)'!K263,0,L262*(1+'1'!$B$13)^K262)</f>
        <v>0</v>
      </c>
      <c r="O263" s="14">
        <f>IF('1'!$B$25&lt;'2.1 (a)'!B263,0,O262+N263)</f>
        <v>0</v>
      </c>
      <c r="P263" s="14">
        <f>IF('1'!$B$25&lt;'2.1 (a)'!B263,0,P262*(1+'1'!B$6))</f>
        <v>0</v>
      </c>
      <c r="Q263" s="30">
        <f>IF('1'!$B$25&lt;'2.1 (a)'!B263,0,O263/P263)</f>
        <v>0</v>
      </c>
    </row>
    <row r="264" spans="2:17" x14ac:dyDescent="0.35">
      <c r="B264" s="3">
        <v>260</v>
      </c>
      <c r="C264" s="8">
        <f>IF('1'!$B$25&lt;'2.1 (a)'!B264,0,'2.1 (a)'!$C$5)</f>
        <v>0</v>
      </c>
      <c r="D264" s="8">
        <f>C264*(1+'1'!$B$13)^(-$B264)</f>
        <v>0</v>
      </c>
      <c r="E264" s="14">
        <f>IF('1'!$B$25&lt;'2.1 (a)'!B264,0,C$5*(1+'1'!$B$13)^B263)</f>
        <v>0</v>
      </c>
      <c r="F264" s="8">
        <f>IF('1'!$B$25&lt;'2.1 (a)'!B264,0,F263+E264)</f>
        <v>0</v>
      </c>
      <c r="G264" s="14">
        <f>IF('1'!$B$25&lt;'2.1 (a)'!B264,0,G263*(1+'1'!$B$6))</f>
        <v>0</v>
      </c>
      <c r="H264" s="9">
        <f>IF('1'!$B$25&lt;'2.1 (a)'!B264,0,F264/G264)</f>
        <v>0</v>
      </c>
      <c r="K264" s="24">
        <v>260</v>
      </c>
      <c r="L264" s="14">
        <f>IF('1'!$B$25&lt;'2.1 (a)'!B264,0,L263*(1+'1'!$B$10))</f>
        <v>0</v>
      </c>
      <c r="M264" s="14">
        <f>L264*(1+'1'!$B$13)^(-K264)</f>
        <v>0</v>
      </c>
      <c r="N264" s="14">
        <f>IF('1'!$B$25&lt;'2.1 (a)'!K264,0,L263*(1+'1'!$B$13)^K263)</f>
        <v>0</v>
      </c>
      <c r="O264" s="14">
        <f>IF('1'!$B$25&lt;'2.1 (a)'!B264,0,O263+N264)</f>
        <v>0</v>
      </c>
      <c r="P264" s="14">
        <f>IF('1'!$B$25&lt;'2.1 (a)'!B264,0,P263*(1+'1'!B$6))</f>
        <v>0</v>
      </c>
      <c r="Q264" s="30">
        <f>IF('1'!$B$25&lt;'2.1 (a)'!B264,0,O264/P264)</f>
        <v>0</v>
      </c>
    </row>
    <row r="265" spans="2:17" x14ac:dyDescent="0.35">
      <c r="B265" s="3">
        <v>261</v>
      </c>
      <c r="C265" s="8">
        <f>IF('1'!$B$25&lt;'2.1 (a)'!B265,0,'2.1 (a)'!$C$5)</f>
        <v>0</v>
      </c>
      <c r="D265" s="8">
        <f>C265*(1+'1'!$B$13)^(-$B265)</f>
        <v>0</v>
      </c>
      <c r="E265" s="14">
        <f>IF('1'!$B$25&lt;'2.1 (a)'!B265,0,C$5*(1+'1'!$B$13)^B264)</f>
        <v>0</v>
      </c>
      <c r="F265" s="8">
        <f>IF('1'!$B$25&lt;'2.1 (a)'!B265,0,F264+E265)</f>
        <v>0</v>
      </c>
      <c r="G265" s="14">
        <f>IF('1'!$B$25&lt;'2.1 (a)'!B265,0,G264*(1+'1'!$B$6))</f>
        <v>0</v>
      </c>
      <c r="H265" s="9">
        <f>IF('1'!$B$25&lt;'2.1 (a)'!B265,0,F265/G265)</f>
        <v>0</v>
      </c>
      <c r="K265" s="24">
        <v>261</v>
      </c>
      <c r="L265" s="14">
        <f>IF('1'!$B$25&lt;'2.1 (a)'!B265,0,L264*(1+'1'!$B$10))</f>
        <v>0</v>
      </c>
      <c r="M265" s="14">
        <f>L265*(1+'1'!$B$13)^(-K265)</f>
        <v>0</v>
      </c>
      <c r="N265" s="14">
        <f>IF('1'!$B$25&lt;'2.1 (a)'!K265,0,L264*(1+'1'!$B$13)^K264)</f>
        <v>0</v>
      </c>
      <c r="O265" s="14">
        <f>IF('1'!$B$25&lt;'2.1 (a)'!B265,0,O264+N265)</f>
        <v>0</v>
      </c>
      <c r="P265" s="14">
        <f>IF('1'!$B$25&lt;'2.1 (a)'!B265,0,P264*(1+'1'!B$6))</f>
        <v>0</v>
      </c>
      <c r="Q265" s="30">
        <f>IF('1'!$B$25&lt;'2.1 (a)'!B265,0,O265/P265)</f>
        <v>0</v>
      </c>
    </row>
    <row r="266" spans="2:17" x14ac:dyDescent="0.35">
      <c r="B266" s="3">
        <v>262</v>
      </c>
      <c r="C266" s="8">
        <f>IF('1'!$B$25&lt;'2.1 (a)'!B266,0,'2.1 (a)'!$C$5)</f>
        <v>0</v>
      </c>
      <c r="D266" s="8">
        <f>C266*(1+'1'!$B$13)^(-$B266)</f>
        <v>0</v>
      </c>
      <c r="E266" s="14">
        <f>IF('1'!$B$25&lt;'2.1 (a)'!B266,0,C$5*(1+'1'!$B$13)^B265)</f>
        <v>0</v>
      </c>
      <c r="F266" s="8">
        <f>IF('1'!$B$25&lt;'2.1 (a)'!B266,0,F265+E266)</f>
        <v>0</v>
      </c>
      <c r="G266" s="14">
        <f>IF('1'!$B$25&lt;'2.1 (a)'!B266,0,G265*(1+'1'!$B$6))</f>
        <v>0</v>
      </c>
      <c r="H266" s="9">
        <f>IF('1'!$B$25&lt;'2.1 (a)'!B266,0,F266/G266)</f>
        <v>0</v>
      </c>
      <c r="K266" s="24">
        <v>262</v>
      </c>
      <c r="L266" s="14">
        <f>IF('1'!$B$25&lt;'2.1 (a)'!B266,0,L265*(1+'1'!$B$10))</f>
        <v>0</v>
      </c>
      <c r="M266" s="14">
        <f>L266*(1+'1'!$B$13)^(-K266)</f>
        <v>0</v>
      </c>
      <c r="N266" s="14">
        <f>IF('1'!$B$25&lt;'2.1 (a)'!K266,0,L265*(1+'1'!$B$13)^K265)</f>
        <v>0</v>
      </c>
      <c r="O266" s="14">
        <f>IF('1'!$B$25&lt;'2.1 (a)'!B266,0,O265+N266)</f>
        <v>0</v>
      </c>
      <c r="P266" s="14">
        <f>IF('1'!$B$25&lt;'2.1 (a)'!B266,0,P265*(1+'1'!B$6))</f>
        <v>0</v>
      </c>
      <c r="Q266" s="30">
        <f>IF('1'!$B$25&lt;'2.1 (a)'!B266,0,O266/P266)</f>
        <v>0</v>
      </c>
    </row>
    <row r="267" spans="2:17" x14ac:dyDescent="0.35">
      <c r="B267" s="3">
        <v>263</v>
      </c>
      <c r="C267" s="8">
        <f>IF('1'!$B$25&lt;'2.1 (a)'!B267,0,'2.1 (a)'!$C$5)</f>
        <v>0</v>
      </c>
      <c r="D267" s="8">
        <f>C267*(1+'1'!$B$13)^(-$B267)</f>
        <v>0</v>
      </c>
      <c r="E267" s="14">
        <f>IF('1'!$B$25&lt;'2.1 (a)'!B267,0,C$5*(1+'1'!$B$13)^B266)</f>
        <v>0</v>
      </c>
      <c r="F267" s="8">
        <f>IF('1'!$B$25&lt;'2.1 (a)'!B267,0,F266+E267)</f>
        <v>0</v>
      </c>
      <c r="G267" s="14">
        <f>IF('1'!$B$25&lt;'2.1 (a)'!B267,0,G266*(1+'1'!$B$6))</f>
        <v>0</v>
      </c>
      <c r="H267" s="9">
        <f>IF('1'!$B$25&lt;'2.1 (a)'!B267,0,F267/G267)</f>
        <v>0</v>
      </c>
      <c r="K267" s="24">
        <v>263</v>
      </c>
      <c r="L267" s="14">
        <f>IF('1'!$B$25&lt;'2.1 (a)'!B267,0,L266*(1+'1'!$B$10))</f>
        <v>0</v>
      </c>
      <c r="M267" s="14">
        <f>L267*(1+'1'!$B$13)^(-K267)</f>
        <v>0</v>
      </c>
      <c r="N267" s="14">
        <f>IF('1'!$B$25&lt;'2.1 (a)'!K267,0,L266*(1+'1'!$B$13)^K266)</f>
        <v>0</v>
      </c>
      <c r="O267" s="14">
        <f>IF('1'!$B$25&lt;'2.1 (a)'!B267,0,O266+N267)</f>
        <v>0</v>
      </c>
      <c r="P267" s="14">
        <f>IF('1'!$B$25&lt;'2.1 (a)'!B267,0,P266*(1+'1'!B$6))</f>
        <v>0</v>
      </c>
      <c r="Q267" s="30">
        <f>IF('1'!$B$25&lt;'2.1 (a)'!B267,0,O267/P267)</f>
        <v>0</v>
      </c>
    </row>
    <row r="268" spans="2:17" x14ac:dyDescent="0.35">
      <c r="B268" s="3">
        <v>264</v>
      </c>
      <c r="C268" s="8">
        <f>IF('1'!$B$25&lt;'2.1 (a)'!B268,0,'2.1 (a)'!$C$5)</f>
        <v>0</v>
      </c>
      <c r="D268" s="8">
        <f>C268*(1+'1'!$B$13)^(-$B268)</f>
        <v>0</v>
      </c>
      <c r="E268" s="14">
        <f>IF('1'!$B$25&lt;'2.1 (a)'!B268,0,C$5*(1+'1'!$B$13)^B267)</f>
        <v>0</v>
      </c>
      <c r="F268" s="8">
        <f>IF('1'!$B$25&lt;'2.1 (a)'!B268,0,F267+E268)</f>
        <v>0</v>
      </c>
      <c r="G268" s="14">
        <f>IF('1'!$B$25&lt;'2.1 (a)'!B268,0,G267*(1+'1'!$B$6))</f>
        <v>0</v>
      </c>
      <c r="H268" s="9">
        <f>IF('1'!$B$25&lt;'2.1 (a)'!B268,0,F268/G268)</f>
        <v>0</v>
      </c>
      <c r="K268" s="24">
        <v>264</v>
      </c>
      <c r="L268" s="14">
        <f>IF('1'!$B$25&lt;'2.1 (a)'!B268,0,L267*(1+'1'!$B$10))</f>
        <v>0</v>
      </c>
      <c r="M268" s="14">
        <f>L268*(1+'1'!$B$13)^(-K268)</f>
        <v>0</v>
      </c>
      <c r="N268" s="14">
        <f>IF('1'!$B$25&lt;'2.1 (a)'!K268,0,L267*(1+'1'!$B$13)^K267)</f>
        <v>0</v>
      </c>
      <c r="O268" s="14">
        <f>IF('1'!$B$25&lt;'2.1 (a)'!B268,0,O267+N268)</f>
        <v>0</v>
      </c>
      <c r="P268" s="14">
        <f>IF('1'!$B$25&lt;'2.1 (a)'!B268,0,P267*(1+'1'!B$6))</f>
        <v>0</v>
      </c>
      <c r="Q268" s="30">
        <f>IF('1'!$B$25&lt;'2.1 (a)'!B268,0,O268/P268)</f>
        <v>0</v>
      </c>
    </row>
    <row r="269" spans="2:17" x14ac:dyDescent="0.35">
      <c r="B269" s="3">
        <v>265</v>
      </c>
      <c r="C269" s="8">
        <f>IF('1'!$B$25&lt;'2.1 (a)'!B269,0,'2.1 (a)'!$C$5)</f>
        <v>0</v>
      </c>
      <c r="D269" s="8">
        <f>C269*(1+'1'!$B$13)^(-$B269)</f>
        <v>0</v>
      </c>
      <c r="E269" s="14">
        <f>IF('1'!$B$25&lt;'2.1 (a)'!B269,0,C$5*(1+'1'!$B$13)^B268)</f>
        <v>0</v>
      </c>
      <c r="F269" s="8">
        <f>IF('1'!$B$25&lt;'2.1 (a)'!B269,0,F268+E269)</f>
        <v>0</v>
      </c>
      <c r="G269" s="14">
        <f>IF('1'!$B$25&lt;'2.1 (a)'!B269,0,G268*(1+'1'!$B$6))</f>
        <v>0</v>
      </c>
      <c r="H269" s="9">
        <f>IF('1'!$B$25&lt;'2.1 (a)'!B269,0,F269/G269)</f>
        <v>0</v>
      </c>
      <c r="K269" s="24">
        <v>265</v>
      </c>
      <c r="L269" s="14">
        <f>IF('1'!$B$25&lt;'2.1 (a)'!B269,0,L268*(1+'1'!$B$10))</f>
        <v>0</v>
      </c>
      <c r="M269" s="14">
        <f>L269*(1+'1'!$B$13)^(-K269)</f>
        <v>0</v>
      </c>
      <c r="N269" s="14">
        <f>IF('1'!$B$25&lt;'2.1 (a)'!K269,0,L268*(1+'1'!$B$13)^K268)</f>
        <v>0</v>
      </c>
      <c r="O269" s="14">
        <f>IF('1'!$B$25&lt;'2.1 (a)'!B269,0,O268+N269)</f>
        <v>0</v>
      </c>
      <c r="P269" s="14">
        <f>IF('1'!$B$25&lt;'2.1 (a)'!B269,0,P268*(1+'1'!B$6))</f>
        <v>0</v>
      </c>
      <c r="Q269" s="30">
        <f>IF('1'!$B$25&lt;'2.1 (a)'!B269,0,O269/P269)</f>
        <v>0</v>
      </c>
    </row>
    <row r="270" spans="2:17" x14ac:dyDescent="0.35">
      <c r="B270" s="3">
        <v>266</v>
      </c>
      <c r="C270" s="8">
        <f>IF('1'!$B$25&lt;'2.1 (a)'!B270,0,'2.1 (a)'!$C$5)</f>
        <v>0</v>
      </c>
      <c r="D270" s="8">
        <f>C270*(1+'1'!$B$13)^(-$B270)</f>
        <v>0</v>
      </c>
      <c r="E270" s="14">
        <f>IF('1'!$B$25&lt;'2.1 (a)'!B270,0,C$5*(1+'1'!$B$13)^B269)</f>
        <v>0</v>
      </c>
      <c r="F270" s="8">
        <f>IF('1'!$B$25&lt;'2.1 (a)'!B270,0,F269+E270)</f>
        <v>0</v>
      </c>
      <c r="G270" s="14">
        <f>IF('1'!$B$25&lt;'2.1 (a)'!B270,0,G269*(1+'1'!$B$6))</f>
        <v>0</v>
      </c>
      <c r="H270" s="9">
        <f>IF('1'!$B$25&lt;'2.1 (a)'!B270,0,F270/G270)</f>
        <v>0</v>
      </c>
      <c r="K270" s="24">
        <v>266</v>
      </c>
      <c r="L270" s="14">
        <f>IF('1'!$B$25&lt;'2.1 (a)'!B270,0,L269*(1+'1'!$B$10))</f>
        <v>0</v>
      </c>
      <c r="M270" s="14">
        <f>L270*(1+'1'!$B$13)^(-K270)</f>
        <v>0</v>
      </c>
      <c r="N270" s="14">
        <f>IF('1'!$B$25&lt;'2.1 (a)'!K270,0,L269*(1+'1'!$B$13)^K269)</f>
        <v>0</v>
      </c>
      <c r="O270" s="14">
        <f>IF('1'!$B$25&lt;'2.1 (a)'!B270,0,O269+N270)</f>
        <v>0</v>
      </c>
      <c r="P270" s="14">
        <f>IF('1'!$B$25&lt;'2.1 (a)'!B270,0,P269*(1+'1'!B$6))</f>
        <v>0</v>
      </c>
      <c r="Q270" s="30">
        <f>IF('1'!$B$25&lt;'2.1 (a)'!B270,0,O270/P270)</f>
        <v>0</v>
      </c>
    </row>
    <row r="271" spans="2:17" x14ac:dyDescent="0.35">
      <c r="B271" s="3">
        <v>267</v>
      </c>
      <c r="C271" s="8">
        <f>IF('1'!$B$25&lt;'2.1 (a)'!B271,0,'2.1 (a)'!$C$5)</f>
        <v>0</v>
      </c>
      <c r="D271" s="8">
        <f>C271*(1+'1'!$B$13)^(-$B271)</f>
        <v>0</v>
      </c>
      <c r="E271" s="14">
        <f>IF('1'!$B$25&lt;'2.1 (a)'!B271,0,C$5*(1+'1'!$B$13)^B270)</f>
        <v>0</v>
      </c>
      <c r="F271" s="8">
        <f>IF('1'!$B$25&lt;'2.1 (a)'!B271,0,F270+E271)</f>
        <v>0</v>
      </c>
      <c r="G271" s="14">
        <f>IF('1'!$B$25&lt;'2.1 (a)'!B271,0,G270*(1+'1'!$B$6))</f>
        <v>0</v>
      </c>
      <c r="H271" s="9">
        <f>IF('1'!$B$25&lt;'2.1 (a)'!B271,0,F271/G271)</f>
        <v>0</v>
      </c>
      <c r="K271" s="24">
        <v>267</v>
      </c>
      <c r="L271" s="14">
        <f>IF('1'!$B$25&lt;'2.1 (a)'!B271,0,L270*(1+'1'!$B$10))</f>
        <v>0</v>
      </c>
      <c r="M271" s="14">
        <f>L271*(1+'1'!$B$13)^(-K271)</f>
        <v>0</v>
      </c>
      <c r="N271" s="14">
        <f>IF('1'!$B$25&lt;'2.1 (a)'!K271,0,L270*(1+'1'!$B$13)^K270)</f>
        <v>0</v>
      </c>
      <c r="O271" s="14">
        <f>IF('1'!$B$25&lt;'2.1 (a)'!B271,0,O270+N271)</f>
        <v>0</v>
      </c>
      <c r="P271" s="14">
        <f>IF('1'!$B$25&lt;'2.1 (a)'!B271,0,P270*(1+'1'!B$6))</f>
        <v>0</v>
      </c>
      <c r="Q271" s="30">
        <f>IF('1'!$B$25&lt;'2.1 (a)'!B271,0,O271/P271)</f>
        <v>0</v>
      </c>
    </row>
    <row r="272" spans="2:17" x14ac:dyDescent="0.35">
      <c r="B272" s="3">
        <v>268</v>
      </c>
      <c r="C272" s="8">
        <f>IF('1'!$B$25&lt;'2.1 (a)'!B272,0,'2.1 (a)'!$C$5)</f>
        <v>0</v>
      </c>
      <c r="D272" s="8">
        <f>C272*(1+'1'!$B$13)^(-$B272)</f>
        <v>0</v>
      </c>
      <c r="E272" s="14">
        <f>IF('1'!$B$25&lt;'2.1 (a)'!B272,0,C$5*(1+'1'!$B$13)^B271)</f>
        <v>0</v>
      </c>
      <c r="F272" s="8">
        <f>IF('1'!$B$25&lt;'2.1 (a)'!B272,0,F271+E272)</f>
        <v>0</v>
      </c>
      <c r="G272" s="14">
        <f>IF('1'!$B$25&lt;'2.1 (a)'!B272,0,G271*(1+'1'!$B$6))</f>
        <v>0</v>
      </c>
      <c r="H272" s="9">
        <f>IF('1'!$B$25&lt;'2.1 (a)'!B272,0,F272/G272)</f>
        <v>0</v>
      </c>
      <c r="K272" s="24">
        <v>268</v>
      </c>
      <c r="L272" s="14">
        <f>IF('1'!$B$25&lt;'2.1 (a)'!B272,0,L271*(1+'1'!$B$10))</f>
        <v>0</v>
      </c>
      <c r="M272" s="14">
        <f>L272*(1+'1'!$B$13)^(-K272)</f>
        <v>0</v>
      </c>
      <c r="N272" s="14">
        <f>IF('1'!$B$25&lt;'2.1 (a)'!K272,0,L271*(1+'1'!$B$13)^K271)</f>
        <v>0</v>
      </c>
      <c r="O272" s="14">
        <f>IF('1'!$B$25&lt;'2.1 (a)'!B272,0,O271+N272)</f>
        <v>0</v>
      </c>
      <c r="P272" s="14">
        <f>IF('1'!$B$25&lt;'2.1 (a)'!B272,0,P271*(1+'1'!B$6))</f>
        <v>0</v>
      </c>
      <c r="Q272" s="30">
        <f>IF('1'!$B$25&lt;'2.1 (a)'!B272,0,O272/P272)</f>
        <v>0</v>
      </c>
    </row>
    <row r="273" spans="2:17" x14ac:dyDescent="0.35">
      <c r="B273" s="3">
        <v>269</v>
      </c>
      <c r="C273" s="8">
        <f>IF('1'!$B$25&lt;'2.1 (a)'!B273,0,'2.1 (a)'!$C$5)</f>
        <v>0</v>
      </c>
      <c r="D273" s="8">
        <f>C273*(1+'1'!$B$13)^(-$B273)</f>
        <v>0</v>
      </c>
      <c r="E273" s="14">
        <f>IF('1'!$B$25&lt;'2.1 (a)'!B273,0,C$5*(1+'1'!$B$13)^B272)</f>
        <v>0</v>
      </c>
      <c r="F273" s="8">
        <f>IF('1'!$B$25&lt;'2.1 (a)'!B273,0,F272+E273)</f>
        <v>0</v>
      </c>
      <c r="G273" s="14">
        <f>IF('1'!$B$25&lt;'2.1 (a)'!B273,0,G272*(1+'1'!$B$6))</f>
        <v>0</v>
      </c>
      <c r="H273" s="9">
        <f>IF('1'!$B$25&lt;'2.1 (a)'!B273,0,F273/G273)</f>
        <v>0</v>
      </c>
      <c r="K273" s="24">
        <v>269</v>
      </c>
      <c r="L273" s="14">
        <f>IF('1'!$B$25&lt;'2.1 (a)'!B273,0,L272*(1+'1'!$B$10))</f>
        <v>0</v>
      </c>
      <c r="M273" s="14">
        <f>L273*(1+'1'!$B$13)^(-K273)</f>
        <v>0</v>
      </c>
      <c r="N273" s="14">
        <f>IF('1'!$B$25&lt;'2.1 (a)'!K273,0,L272*(1+'1'!$B$13)^K272)</f>
        <v>0</v>
      </c>
      <c r="O273" s="14">
        <f>IF('1'!$B$25&lt;'2.1 (a)'!B273,0,O272+N273)</f>
        <v>0</v>
      </c>
      <c r="P273" s="14">
        <f>IF('1'!$B$25&lt;'2.1 (a)'!B273,0,P272*(1+'1'!B$6))</f>
        <v>0</v>
      </c>
      <c r="Q273" s="30">
        <f>IF('1'!$B$25&lt;'2.1 (a)'!B273,0,O273/P273)</f>
        <v>0</v>
      </c>
    </row>
    <row r="274" spans="2:17" x14ac:dyDescent="0.35">
      <c r="B274" s="3">
        <v>270</v>
      </c>
      <c r="C274" s="8">
        <f>IF('1'!$B$25&lt;'2.1 (a)'!B274,0,'2.1 (a)'!$C$5)</f>
        <v>0</v>
      </c>
      <c r="D274" s="8">
        <f>C274*(1+'1'!$B$13)^(-$B274)</f>
        <v>0</v>
      </c>
      <c r="E274" s="14">
        <f>IF('1'!$B$25&lt;'2.1 (a)'!B274,0,C$5*(1+'1'!$B$13)^B273)</f>
        <v>0</v>
      </c>
      <c r="F274" s="8">
        <f>IF('1'!$B$25&lt;'2.1 (a)'!B274,0,F273+E274)</f>
        <v>0</v>
      </c>
      <c r="G274" s="14">
        <f>IF('1'!$B$25&lt;'2.1 (a)'!B274,0,G273*(1+'1'!$B$6))</f>
        <v>0</v>
      </c>
      <c r="H274" s="9">
        <f>IF('1'!$B$25&lt;'2.1 (a)'!B274,0,F274/G274)</f>
        <v>0</v>
      </c>
      <c r="K274" s="24">
        <v>270</v>
      </c>
      <c r="L274" s="14">
        <f>IF('1'!$B$25&lt;'2.1 (a)'!B274,0,L273*(1+'1'!$B$10))</f>
        <v>0</v>
      </c>
      <c r="M274" s="14">
        <f>L274*(1+'1'!$B$13)^(-K274)</f>
        <v>0</v>
      </c>
      <c r="N274" s="14">
        <f>IF('1'!$B$25&lt;'2.1 (a)'!K274,0,L273*(1+'1'!$B$13)^K273)</f>
        <v>0</v>
      </c>
      <c r="O274" s="14">
        <f>IF('1'!$B$25&lt;'2.1 (a)'!B274,0,O273+N274)</f>
        <v>0</v>
      </c>
      <c r="P274" s="14">
        <f>IF('1'!$B$25&lt;'2.1 (a)'!B274,0,P273*(1+'1'!B$6))</f>
        <v>0</v>
      </c>
      <c r="Q274" s="30">
        <f>IF('1'!$B$25&lt;'2.1 (a)'!B274,0,O274/P274)</f>
        <v>0</v>
      </c>
    </row>
    <row r="275" spans="2:17" x14ac:dyDescent="0.35">
      <c r="B275" s="3">
        <v>271</v>
      </c>
      <c r="C275" s="8">
        <f>IF('1'!$B$25&lt;'2.1 (a)'!B275,0,'2.1 (a)'!$C$5)</f>
        <v>0</v>
      </c>
      <c r="D275" s="8">
        <f>C275*(1+'1'!$B$13)^(-$B275)</f>
        <v>0</v>
      </c>
      <c r="E275" s="14">
        <f>IF('1'!$B$25&lt;'2.1 (a)'!B275,0,C$5*(1+'1'!$B$13)^B274)</f>
        <v>0</v>
      </c>
      <c r="F275" s="8">
        <f>IF('1'!$B$25&lt;'2.1 (a)'!B275,0,F274+E275)</f>
        <v>0</v>
      </c>
      <c r="G275" s="14">
        <f>IF('1'!$B$25&lt;'2.1 (a)'!B275,0,G274*(1+'1'!$B$6))</f>
        <v>0</v>
      </c>
      <c r="H275" s="9">
        <f>IF('1'!$B$25&lt;'2.1 (a)'!B275,0,F275/G275)</f>
        <v>0</v>
      </c>
      <c r="K275" s="24">
        <v>271</v>
      </c>
      <c r="L275" s="14">
        <f>IF('1'!$B$25&lt;'2.1 (a)'!B275,0,L274*(1+'1'!$B$10))</f>
        <v>0</v>
      </c>
      <c r="M275" s="14">
        <f>L275*(1+'1'!$B$13)^(-K275)</f>
        <v>0</v>
      </c>
      <c r="N275" s="14">
        <f>IF('1'!$B$25&lt;'2.1 (a)'!K275,0,L274*(1+'1'!$B$13)^K274)</f>
        <v>0</v>
      </c>
      <c r="O275" s="14">
        <f>IF('1'!$B$25&lt;'2.1 (a)'!B275,0,O274+N275)</f>
        <v>0</v>
      </c>
      <c r="P275" s="14">
        <f>IF('1'!$B$25&lt;'2.1 (a)'!B275,0,P274*(1+'1'!B$6))</f>
        <v>0</v>
      </c>
      <c r="Q275" s="30">
        <f>IF('1'!$B$25&lt;'2.1 (a)'!B275,0,O275/P275)</f>
        <v>0</v>
      </c>
    </row>
    <row r="276" spans="2:17" x14ac:dyDescent="0.35">
      <c r="B276" s="3">
        <v>272</v>
      </c>
      <c r="C276" s="8">
        <f>IF('1'!$B$25&lt;'2.1 (a)'!B276,0,'2.1 (a)'!$C$5)</f>
        <v>0</v>
      </c>
      <c r="D276" s="8">
        <f>C276*(1+'1'!$B$13)^(-$B276)</f>
        <v>0</v>
      </c>
      <c r="E276" s="14">
        <f>IF('1'!$B$25&lt;'2.1 (a)'!B276,0,C$5*(1+'1'!$B$13)^B275)</f>
        <v>0</v>
      </c>
      <c r="F276" s="8">
        <f>IF('1'!$B$25&lt;'2.1 (a)'!B276,0,F275+E276)</f>
        <v>0</v>
      </c>
      <c r="G276" s="14">
        <f>IF('1'!$B$25&lt;'2.1 (a)'!B276,0,G275*(1+'1'!$B$6))</f>
        <v>0</v>
      </c>
      <c r="H276" s="9">
        <f>IF('1'!$B$25&lt;'2.1 (a)'!B276,0,F276/G276)</f>
        <v>0</v>
      </c>
      <c r="K276" s="24">
        <v>272</v>
      </c>
      <c r="L276" s="14">
        <f>IF('1'!$B$25&lt;'2.1 (a)'!B276,0,L275*(1+'1'!$B$10))</f>
        <v>0</v>
      </c>
      <c r="M276" s="14">
        <f>L276*(1+'1'!$B$13)^(-K276)</f>
        <v>0</v>
      </c>
      <c r="N276" s="14">
        <f>IF('1'!$B$25&lt;'2.1 (a)'!K276,0,L275*(1+'1'!$B$13)^K275)</f>
        <v>0</v>
      </c>
      <c r="O276" s="14">
        <f>IF('1'!$B$25&lt;'2.1 (a)'!B276,0,O275+N276)</f>
        <v>0</v>
      </c>
      <c r="P276" s="14">
        <f>IF('1'!$B$25&lt;'2.1 (a)'!B276,0,P275*(1+'1'!B$6))</f>
        <v>0</v>
      </c>
      <c r="Q276" s="30">
        <f>IF('1'!$B$25&lt;'2.1 (a)'!B276,0,O276/P276)</f>
        <v>0</v>
      </c>
    </row>
    <row r="277" spans="2:17" x14ac:dyDescent="0.35">
      <c r="B277" s="3">
        <v>273</v>
      </c>
      <c r="C277" s="8">
        <f>IF('1'!$B$25&lt;'2.1 (a)'!B277,0,'2.1 (a)'!$C$5)</f>
        <v>0</v>
      </c>
      <c r="D277" s="8">
        <f>C277*(1+'1'!$B$13)^(-$B277)</f>
        <v>0</v>
      </c>
      <c r="E277" s="14">
        <f>IF('1'!$B$25&lt;'2.1 (a)'!B277,0,C$5*(1+'1'!$B$13)^B276)</f>
        <v>0</v>
      </c>
      <c r="F277" s="8">
        <f>IF('1'!$B$25&lt;'2.1 (a)'!B277,0,F276+E277)</f>
        <v>0</v>
      </c>
      <c r="G277" s="14">
        <f>IF('1'!$B$25&lt;'2.1 (a)'!B277,0,G276*(1+'1'!$B$6))</f>
        <v>0</v>
      </c>
      <c r="H277" s="9">
        <f>IF('1'!$B$25&lt;'2.1 (a)'!B277,0,F277/G277)</f>
        <v>0</v>
      </c>
      <c r="K277" s="24">
        <v>273</v>
      </c>
      <c r="L277" s="14">
        <f>IF('1'!$B$25&lt;'2.1 (a)'!B277,0,L276*(1+'1'!$B$10))</f>
        <v>0</v>
      </c>
      <c r="M277" s="14">
        <f>L277*(1+'1'!$B$13)^(-K277)</f>
        <v>0</v>
      </c>
      <c r="N277" s="14">
        <f>IF('1'!$B$25&lt;'2.1 (a)'!K277,0,L276*(1+'1'!$B$13)^K276)</f>
        <v>0</v>
      </c>
      <c r="O277" s="14">
        <f>IF('1'!$B$25&lt;'2.1 (a)'!B277,0,O276+N277)</f>
        <v>0</v>
      </c>
      <c r="P277" s="14">
        <f>IF('1'!$B$25&lt;'2.1 (a)'!B277,0,P276*(1+'1'!B$6))</f>
        <v>0</v>
      </c>
      <c r="Q277" s="30">
        <f>IF('1'!$B$25&lt;'2.1 (a)'!B277,0,O277/P277)</f>
        <v>0</v>
      </c>
    </row>
    <row r="278" spans="2:17" x14ac:dyDescent="0.35">
      <c r="B278" s="3">
        <v>274</v>
      </c>
      <c r="C278" s="8">
        <f>IF('1'!$B$25&lt;'2.1 (a)'!B278,0,'2.1 (a)'!$C$5)</f>
        <v>0</v>
      </c>
      <c r="D278" s="8">
        <f>C278*(1+'1'!$B$13)^(-$B278)</f>
        <v>0</v>
      </c>
      <c r="E278" s="14">
        <f>IF('1'!$B$25&lt;'2.1 (a)'!B278,0,C$5*(1+'1'!$B$13)^B277)</f>
        <v>0</v>
      </c>
      <c r="F278" s="8">
        <f>IF('1'!$B$25&lt;'2.1 (a)'!B278,0,F277+E278)</f>
        <v>0</v>
      </c>
      <c r="G278" s="14">
        <f>IF('1'!$B$25&lt;'2.1 (a)'!B278,0,G277*(1+'1'!$B$6))</f>
        <v>0</v>
      </c>
      <c r="H278" s="9">
        <f>IF('1'!$B$25&lt;'2.1 (a)'!B278,0,F278/G278)</f>
        <v>0</v>
      </c>
      <c r="K278" s="24">
        <v>274</v>
      </c>
      <c r="L278" s="14">
        <f>IF('1'!$B$25&lt;'2.1 (a)'!B278,0,L277*(1+'1'!$B$10))</f>
        <v>0</v>
      </c>
      <c r="M278" s="14">
        <f>L278*(1+'1'!$B$13)^(-K278)</f>
        <v>0</v>
      </c>
      <c r="N278" s="14">
        <f>IF('1'!$B$25&lt;'2.1 (a)'!K278,0,L277*(1+'1'!$B$13)^K277)</f>
        <v>0</v>
      </c>
      <c r="O278" s="14">
        <f>IF('1'!$B$25&lt;'2.1 (a)'!B278,0,O277+N278)</f>
        <v>0</v>
      </c>
      <c r="P278" s="14">
        <f>IF('1'!$B$25&lt;'2.1 (a)'!B278,0,P277*(1+'1'!B$6))</f>
        <v>0</v>
      </c>
      <c r="Q278" s="30">
        <f>IF('1'!$B$25&lt;'2.1 (a)'!B278,0,O278/P278)</f>
        <v>0</v>
      </c>
    </row>
    <row r="279" spans="2:17" x14ac:dyDescent="0.35">
      <c r="B279" s="3">
        <v>275</v>
      </c>
      <c r="C279" s="8">
        <f>IF('1'!$B$25&lt;'2.1 (a)'!B279,0,'2.1 (a)'!$C$5)</f>
        <v>0</v>
      </c>
      <c r="D279" s="8">
        <f>C279*(1+'1'!$B$13)^(-$B279)</f>
        <v>0</v>
      </c>
      <c r="E279" s="14">
        <f>IF('1'!$B$25&lt;'2.1 (a)'!B279,0,C$5*(1+'1'!$B$13)^B278)</f>
        <v>0</v>
      </c>
      <c r="F279" s="8">
        <f>IF('1'!$B$25&lt;'2.1 (a)'!B279,0,F278+E279)</f>
        <v>0</v>
      </c>
      <c r="G279" s="14">
        <f>IF('1'!$B$25&lt;'2.1 (a)'!B279,0,G278*(1+'1'!$B$6))</f>
        <v>0</v>
      </c>
      <c r="H279" s="9">
        <f>IF('1'!$B$25&lt;'2.1 (a)'!B279,0,F279/G279)</f>
        <v>0</v>
      </c>
      <c r="K279" s="24">
        <v>275</v>
      </c>
      <c r="L279" s="14">
        <f>IF('1'!$B$25&lt;'2.1 (a)'!B279,0,L278*(1+'1'!$B$10))</f>
        <v>0</v>
      </c>
      <c r="M279" s="14">
        <f>L279*(1+'1'!$B$13)^(-K279)</f>
        <v>0</v>
      </c>
      <c r="N279" s="14">
        <f>IF('1'!$B$25&lt;'2.1 (a)'!K279,0,L278*(1+'1'!$B$13)^K278)</f>
        <v>0</v>
      </c>
      <c r="O279" s="14">
        <f>IF('1'!$B$25&lt;'2.1 (a)'!B279,0,O278+N279)</f>
        <v>0</v>
      </c>
      <c r="P279" s="14">
        <f>IF('1'!$B$25&lt;'2.1 (a)'!B279,0,P278*(1+'1'!B$6))</f>
        <v>0</v>
      </c>
      <c r="Q279" s="30">
        <f>IF('1'!$B$25&lt;'2.1 (a)'!B279,0,O279/P279)</f>
        <v>0</v>
      </c>
    </row>
    <row r="280" spans="2:17" x14ac:dyDescent="0.35">
      <c r="B280" s="3">
        <v>276</v>
      </c>
      <c r="C280" s="8">
        <f>IF('1'!$B$25&lt;'2.1 (a)'!B280,0,'2.1 (a)'!$C$5)</f>
        <v>0</v>
      </c>
      <c r="D280" s="8">
        <f>C280*(1+'1'!$B$13)^(-$B280)</f>
        <v>0</v>
      </c>
      <c r="E280" s="14">
        <f>IF('1'!$B$25&lt;'2.1 (a)'!B280,0,C$5*(1+'1'!$B$13)^B279)</f>
        <v>0</v>
      </c>
      <c r="F280" s="8">
        <f>IF('1'!$B$25&lt;'2.1 (a)'!B280,0,F279+E280)</f>
        <v>0</v>
      </c>
      <c r="G280" s="14">
        <f>IF('1'!$B$25&lt;'2.1 (a)'!B280,0,G279*(1+'1'!$B$6))</f>
        <v>0</v>
      </c>
      <c r="H280" s="9">
        <f>IF('1'!$B$25&lt;'2.1 (a)'!B280,0,F280/G280)</f>
        <v>0</v>
      </c>
      <c r="K280" s="24">
        <v>276</v>
      </c>
      <c r="L280" s="14">
        <f>IF('1'!$B$25&lt;'2.1 (a)'!B280,0,L279*(1+'1'!$B$10))</f>
        <v>0</v>
      </c>
      <c r="M280" s="14">
        <f>L280*(1+'1'!$B$13)^(-K280)</f>
        <v>0</v>
      </c>
      <c r="N280" s="14">
        <f>IF('1'!$B$25&lt;'2.1 (a)'!K280,0,L279*(1+'1'!$B$13)^K279)</f>
        <v>0</v>
      </c>
      <c r="O280" s="14">
        <f>IF('1'!$B$25&lt;'2.1 (a)'!B280,0,O279+N280)</f>
        <v>0</v>
      </c>
      <c r="P280" s="14">
        <f>IF('1'!$B$25&lt;'2.1 (a)'!B280,0,P279*(1+'1'!B$6))</f>
        <v>0</v>
      </c>
      <c r="Q280" s="30">
        <f>IF('1'!$B$25&lt;'2.1 (a)'!B280,0,O280/P280)</f>
        <v>0</v>
      </c>
    </row>
    <row r="281" spans="2:17" x14ac:dyDescent="0.35">
      <c r="B281" s="3">
        <v>277</v>
      </c>
      <c r="C281" s="8">
        <f>IF('1'!$B$25&lt;'2.1 (a)'!B281,0,'2.1 (a)'!$C$5)</f>
        <v>0</v>
      </c>
      <c r="D281" s="8">
        <f>C281*(1+'1'!$B$13)^(-$B281)</f>
        <v>0</v>
      </c>
      <c r="E281" s="14">
        <f>IF('1'!$B$25&lt;'2.1 (a)'!B281,0,C$5*(1+'1'!$B$13)^B280)</f>
        <v>0</v>
      </c>
      <c r="F281" s="8">
        <f>IF('1'!$B$25&lt;'2.1 (a)'!B281,0,F280+E281)</f>
        <v>0</v>
      </c>
      <c r="G281" s="14">
        <f>IF('1'!$B$25&lt;'2.1 (a)'!B281,0,G280*(1+'1'!$B$6))</f>
        <v>0</v>
      </c>
      <c r="H281" s="9">
        <f>IF('1'!$B$25&lt;'2.1 (a)'!B281,0,F281/G281)</f>
        <v>0</v>
      </c>
      <c r="K281" s="24">
        <v>277</v>
      </c>
      <c r="L281" s="14">
        <f>IF('1'!$B$25&lt;'2.1 (a)'!B281,0,L280*(1+'1'!$B$10))</f>
        <v>0</v>
      </c>
      <c r="M281" s="14">
        <f>L281*(1+'1'!$B$13)^(-K281)</f>
        <v>0</v>
      </c>
      <c r="N281" s="14">
        <f>IF('1'!$B$25&lt;'2.1 (a)'!K281,0,L280*(1+'1'!$B$13)^K280)</f>
        <v>0</v>
      </c>
      <c r="O281" s="14">
        <f>IF('1'!$B$25&lt;'2.1 (a)'!B281,0,O280+N281)</f>
        <v>0</v>
      </c>
      <c r="P281" s="14">
        <f>IF('1'!$B$25&lt;'2.1 (a)'!B281,0,P280*(1+'1'!B$6))</f>
        <v>0</v>
      </c>
      <c r="Q281" s="30">
        <f>IF('1'!$B$25&lt;'2.1 (a)'!B281,0,O281/P281)</f>
        <v>0</v>
      </c>
    </row>
    <row r="282" spans="2:17" x14ac:dyDescent="0.35">
      <c r="B282" s="3">
        <v>278</v>
      </c>
      <c r="C282" s="8">
        <f>IF('1'!$B$25&lt;'2.1 (a)'!B282,0,'2.1 (a)'!$C$5)</f>
        <v>0</v>
      </c>
      <c r="D282" s="8">
        <f>C282*(1+'1'!$B$13)^(-$B282)</f>
        <v>0</v>
      </c>
      <c r="E282" s="14">
        <f>IF('1'!$B$25&lt;'2.1 (a)'!B282,0,C$5*(1+'1'!$B$13)^B281)</f>
        <v>0</v>
      </c>
      <c r="F282" s="8">
        <f>IF('1'!$B$25&lt;'2.1 (a)'!B282,0,F281+E282)</f>
        <v>0</v>
      </c>
      <c r="G282" s="14">
        <f>IF('1'!$B$25&lt;'2.1 (a)'!B282,0,G281*(1+'1'!$B$6))</f>
        <v>0</v>
      </c>
      <c r="H282" s="9">
        <f>IF('1'!$B$25&lt;'2.1 (a)'!B282,0,F282/G282)</f>
        <v>0</v>
      </c>
      <c r="K282" s="24">
        <v>278</v>
      </c>
      <c r="L282" s="14">
        <f>IF('1'!$B$25&lt;'2.1 (a)'!B282,0,L281*(1+'1'!$B$10))</f>
        <v>0</v>
      </c>
      <c r="M282" s="14">
        <f>L282*(1+'1'!$B$13)^(-K282)</f>
        <v>0</v>
      </c>
      <c r="N282" s="14">
        <f>IF('1'!$B$25&lt;'2.1 (a)'!K282,0,L281*(1+'1'!$B$13)^K281)</f>
        <v>0</v>
      </c>
      <c r="O282" s="14">
        <f>IF('1'!$B$25&lt;'2.1 (a)'!B282,0,O281+N282)</f>
        <v>0</v>
      </c>
      <c r="P282" s="14">
        <f>IF('1'!$B$25&lt;'2.1 (a)'!B282,0,P281*(1+'1'!B$6))</f>
        <v>0</v>
      </c>
      <c r="Q282" s="30">
        <f>IF('1'!$B$25&lt;'2.1 (a)'!B282,0,O282/P282)</f>
        <v>0</v>
      </c>
    </row>
    <row r="283" spans="2:17" x14ac:dyDescent="0.35">
      <c r="B283" s="3">
        <v>279</v>
      </c>
      <c r="C283" s="8">
        <f>IF('1'!$B$25&lt;'2.1 (a)'!B283,0,'2.1 (a)'!$C$5)</f>
        <v>0</v>
      </c>
      <c r="D283" s="8">
        <f>C283*(1+'1'!$B$13)^(-$B283)</f>
        <v>0</v>
      </c>
      <c r="E283" s="14">
        <f>IF('1'!$B$25&lt;'2.1 (a)'!B283,0,C$5*(1+'1'!$B$13)^B282)</f>
        <v>0</v>
      </c>
      <c r="F283" s="8">
        <f>IF('1'!$B$25&lt;'2.1 (a)'!B283,0,F282+E283)</f>
        <v>0</v>
      </c>
      <c r="G283" s="14">
        <f>IF('1'!$B$25&lt;'2.1 (a)'!B283,0,G282*(1+'1'!$B$6))</f>
        <v>0</v>
      </c>
      <c r="H283" s="9">
        <f>IF('1'!$B$25&lt;'2.1 (a)'!B283,0,F283/G283)</f>
        <v>0</v>
      </c>
      <c r="K283" s="24">
        <v>279</v>
      </c>
      <c r="L283" s="14">
        <f>IF('1'!$B$25&lt;'2.1 (a)'!B283,0,L282*(1+'1'!$B$10))</f>
        <v>0</v>
      </c>
      <c r="M283" s="14">
        <f>L283*(1+'1'!$B$13)^(-K283)</f>
        <v>0</v>
      </c>
      <c r="N283" s="14">
        <f>IF('1'!$B$25&lt;'2.1 (a)'!K283,0,L282*(1+'1'!$B$13)^K282)</f>
        <v>0</v>
      </c>
      <c r="O283" s="14">
        <f>IF('1'!$B$25&lt;'2.1 (a)'!B283,0,O282+N283)</f>
        <v>0</v>
      </c>
      <c r="P283" s="14">
        <f>IF('1'!$B$25&lt;'2.1 (a)'!B283,0,P282*(1+'1'!B$6))</f>
        <v>0</v>
      </c>
      <c r="Q283" s="30">
        <f>IF('1'!$B$25&lt;'2.1 (a)'!B283,0,O283/P283)</f>
        <v>0</v>
      </c>
    </row>
    <row r="284" spans="2:17" x14ac:dyDescent="0.35">
      <c r="B284" s="3">
        <v>280</v>
      </c>
      <c r="C284" s="8">
        <f>IF('1'!$B$25&lt;'2.1 (a)'!B284,0,'2.1 (a)'!$C$5)</f>
        <v>0</v>
      </c>
      <c r="D284" s="8">
        <f>C284*(1+'1'!$B$13)^(-$B284)</f>
        <v>0</v>
      </c>
      <c r="E284" s="14">
        <f>IF('1'!$B$25&lt;'2.1 (a)'!B284,0,C$5*(1+'1'!$B$13)^B283)</f>
        <v>0</v>
      </c>
      <c r="F284" s="8">
        <f>IF('1'!$B$25&lt;'2.1 (a)'!B284,0,F283+E284)</f>
        <v>0</v>
      </c>
      <c r="G284" s="14">
        <f>IF('1'!$B$25&lt;'2.1 (a)'!B284,0,G283*(1+'1'!$B$6))</f>
        <v>0</v>
      </c>
      <c r="H284" s="9">
        <f>IF('1'!$B$25&lt;'2.1 (a)'!B284,0,F284/G284)</f>
        <v>0</v>
      </c>
      <c r="K284" s="24">
        <v>280</v>
      </c>
      <c r="L284" s="14">
        <f>IF('1'!$B$25&lt;'2.1 (a)'!B284,0,L283*(1+'1'!$B$10))</f>
        <v>0</v>
      </c>
      <c r="M284" s="14">
        <f>L284*(1+'1'!$B$13)^(-K284)</f>
        <v>0</v>
      </c>
      <c r="N284" s="14">
        <f>IF('1'!$B$25&lt;'2.1 (a)'!K284,0,L283*(1+'1'!$B$13)^K283)</f>
        <v>0</v>
      </c>
      <c r="O284" s="14">
        <f>IF('1'!$B$25&lt;'2.1 (a)'!B284,0,O283+N284)</f>
        <v>0</v>
      </c>
      <c r="P284" s="14">
        <f>IF('1'!$B$25&lt;'2.1 (a)'!B284,0,P283*(1+'1'!B$6))</f>
        <v>0</v>
      </c>
      <c r="Q284" s="30">
        <f>IF('1'!$B$25&lt;'2.1 (a)'!B284,0,O284/P284)</f>
        <v>0</v>
      </c>
    </row>
    <row r="285" spans="2:17" x14ac:dyDescent="0.35">
      <c r="B285" s="3">
        <v>281</v>
      </c>
      <c r="C285" s="8">
        <f>IF('1'!$B$25&lt;'2.1 (a)'!B285,0,'2.1 (a)'!$C$5)</f>
        <v>0</v>
      </c>
      <c r="D285" s="8">
        <f>C285*(1+'1'!$B$13)^(-$B285)</f>
        <v>0</v>
      </c>
      <c r="E285" s="14">
        <f>IF('1'!$B$25&lt;'2.1 (a)'!B285,0,C$5*(1+'1'!$B$13)^B284)</f>
        <v>0</v>
      </c>
      <c r="F285" s="8">
        <f>IF('1'!$B$25&lt;'2.1 (a)'!B285,0,F284+E285)</f>
        <v>0</v>
      </c>
      <c r="G285" s="14">
        <f>IF('1'!$B$25&lt;'2.1 (a)'!B285,0,G284*(1+'1'!$B$6))</f>
        <v>0</v>
      </c>
      <c r="H285" s="9">
        <f>IF('1'!$B$25&lt;'2.1 (a)'!B285,0,F285/G285)</f>
        <v>0</v>
      </c>
      <c r="K285" s="24">
        <v>281</v>
      </c>
      <c r="L285" s="14">
        <f>IF('1'!$B$25&lt;'2.1 (a)'!B285,0,L284*(1+'1'!$B$10))</f>
        <v>0</v>
      </c>
      <c r="M285" s="14">
        <f>L285*(1+'1'!$B$13)^(-K285)</f>
        <v>0</v>
      </c>
      <c r="N285" s="14">
        <f>IF('1'!$B$25&lt;'2.1 (a)'!K285,0,L284*(1+'1'!$B$13)^K284)</f>
        <v>0</v>
      </c>
      <c r="O285" s="14">
        <f>IF('1'!$B$25&lt;'2.1 (a)'!B285,0,O284+N285)</f>
        <v>0</v>
      </c>
      <c r="P285" s="14">
        <f>IF('1'!$B$25&lt;'2.1 (a)'!B285,0,P284*(1+'1'!B$6))</f>
        <v>0</v>
      </c>
      <c r="Q285" s="30">
        <f>IF('1'!$B$25&lt;'2.1 (a)'!B285,0,O285/P285)</f>
        <v>0</v>
      </c>
    </row>
    <row r="286" spans="2:17" x14ac:dyDescent="0.35">
      <c r="B286" s="3">
        <v>282</v>
      </c>
      <c r="C286" s="8">
        <f>IF('1'!$B$25&lt;'2.1 (a)'!B286,0,'2.1 (a)'!$C$5)</f>
        <v>0</v>
      </c>
      <c r="D286" s="8">
        <f>C286*(1+'1'!$B$13)^(-$B286)</f>
        <v>0</v>
      </c>
      <c r="E286" s="14">
        <f>IF('1'!$B$25&lt;'2.1 (a)'!B286,0,C$5*(1+'1'!$B$13)^B285)</f>
        <v>0</v>
      </c>
      <c r="F286" s="8">
        <f>IF('1'!$B$25&lt;'2.1 (a)'!B286,0,F285+E286)</f>
        <v>0</v>
      </c>
      <c r="G286" s="14">
        <f>IF('1'!$B$25&lt;'2.1 (a)'!B286,0,G285*(1+'1'!$B$6))</f>
        <v>0</v>
      </c>
      <c r="H286" s="9">
        <f>IF('1'!$B$25&lt;'2.1 (a)'!B286,0,F286/G286)</f>
        <v>0</v>
      </c>
      <c r="K286" s="24">
        <v>282</v>
      </c>
      <c r="L286" s="14">
        <f>IF('1'!$B$25&lt;'2.1 (a)'!B286,0,L285*(1+'1'!$B$10))</f>
        <v>0</v>
      </c>
      <c r="M286" s="14">
        <f>L286*(1+'1'!$B$13)^(-K286)</f>
        <v>0</v>
      </c>
      <c r="N286" s="14">
        <f>IF('1'!$B$25&lt;'2.1 (a)'!K286,0,L285*(1+'1'!$B$13)^K285)</f>
        <v>0</v>
      </c>
      <c r="O286" s="14">
        <f>IF('1'!$B$25&lt;'2.1 (a)'!B286,0,O285+N286)</f>
        <v>0</v>
      </c>
      <c r="P286" s="14">
        <f>IF('1'!$B$25&lt;'2.1 (a)'!B286,0,P285*(1+'1'!B$6))</f>
        <v>0</v>
      </c>
      <c r="Q286" s="30">
        <f>IF('1'!$B$25&lt;'2.1 (a)'!B286,0,O286/P286)</f>
        <v>0</v>
      </c>
    </row>
    <row r="287" spans="2:17" x14ac:dyDescent="0.35">
      <c r="B287" s="3">
        <v>283</v>
      </c>
      <c r="C287" s="8">
        <f>IF('1'!$B$25&lt;'2.1 (a)'!B287,0,'2.1 (a)'!$C$5)</f>
        <v>0</v>
      </c>
      <c r="D287" s="8">
        <f>C287*(1+'1'!$B$13)^(-$B287)</f>
        <v>0</v>
      </c>
      <c r="E287" s="14">
        <f>IF('1'!$B$25&lt;'2.1 (a)'!B287,0,C$5*(1+'1'!$B$13)^B286)</f>
        <v>0</v>
      </c>
      <c r="F287" s="8">
        <f>IF('1'!$B$25&lt;'2.1 (a)'!B287,0,F286+E287)</f>
        <v>0</v>
      </c>
      <c r="G287" s="14">
        <f>IF('1'!$B$25&lt;'2.1 (a)'!B287,0,G286*(1+'1'!$B$6))</f>
        <v>0</v>
      </c>
      <c r="H287" s="9">
        <f>IF('1'!$B$25&lt;'2.1 (a)'!B287,0,F287/G287)</f>
        <v>0</v>
      </c>
      <c r="K287" s="24">
        <v>283</v>
      </c>
      <c r="L287" s="14">
        <f>IF('1'!$B$25&lt;'2.1 (a)'!B287,0,L286*(1+'1'!$B$10))</f>
        <v>0</v>
      </c>
      <c r="M287" s="14">
        <f>L287*(1+'1'!$B$13)^(-K287)</f>
        <v>0</v>
      </c>
      <c r="N287" s="14">
        <f>IF('1'!$B$25&lt;'2.1 (a)'!K287,0,L286*(1+'1'!$B$13)^K286)</f>
        <v>0</v>
      </c>
      <c r="O287" s="14">
        <f>IF('1'!$B$25&lt;'2.1 (a)'!B287,0,O286+N287)</f>
        <v>0</v>
      </c>
      <c r="P287" s="14">
        <f>IF('1'!$B$25&lt;'2.1 (a)'!B287,0,P286*(1+'1'!B$6))</f>
        <v>0</v>
      </c>
      <c r="Q287" s="30">
        <f>IF('1'!$B$25&lt;'2.1 (a)'!B287,0,O287/P287)</f>
        <v>0</v>
      </c>
    </row>
    <row r="288" spans="2:17" x14ac:dyDescent="0.35">
      <c r="B288" s="3">
        <v>284</v>
      </c>
      <c r="C288" s="8">
        <f>IF('1'!$B$25&lt;'2.1 (a)'!B288,0,'2.1 (a)'!$C$5)</f>
        <v>0</v>
      </c>
      <c r="D288" s="8">
        <f>C288*(1+'1'!$B$13)^(-$B288)</f>
        <v>0</v>
      </c>
      <c r="E288" s="14">
        <f>IF('1'!$B$25&lt;'2.1 (a)'!B288,0,C$5*(1+'1'!$B$13)^B287)</f>
        <v>0</v>
      </c>
      <c r="F288" s="8">
        <f>IF('1'!$B$25&lt;'2.1 (a)'!B288,0,F287+E288)</f>
        <v>0</v>
      </c>
      <c r="G288" s="14">
        <f>IF('1'!$B$25&lt;'2.1 (a)'!B288,0,G287*(1+'1'!$B$6))</f>
        <v>0</v>
      </c>
      <c r="H288" s="9">
        <f>IF('1'!$B$25&lt;'2.1 (a)'!B288,0,F288/G288)</f>
        <v>0</v>
      </c>
      <c r="K288" s="24">
        <v>284</v>
      </c>
      <c r="L288" s="14">
        <f>IF('1'!$B$25&lt;'2.1 (a)'!B288,0,L287*(1+'1'!$B$10))</f>
        <v>0</v>
      </c>
      <c r="M288" s="14">
        <f>L288*(1+'1'!$B$13)^(-K288)</f>
        <v>0</v>
      </c>
      <c r="N288" s="14">
        <f>IF('1'!$B$25&lt;'2.1 (a)'!K288,0,L287*(1+'1'!$B$13)^K287)</f>
        <v>0</v>
      </c>
      <c r="O288" s="14">
        <f>IF('1'!$B$25&lt;'2.1 (a)'!B288,0,O287+N288)</f>
        <v>0</v>
      </c>
      <c r="P288" s="14">
        <f>IF('1'!$B$25&lt;'2.1 (a)'!B288,0,P287*(1+'1'!B$6))</f>
        <v>0</v>
      </c>
      <c r="Q288" s="30">
        <f>IF('1'!$B$25&lt;'2.1 (a)'!B288,0,O288/P288)</f>
        <v>0</v>
      </c>
    </row>
    <row r="289" spans="2:17" x14ac:dyDescent="0.35">
      <c r="B289" s="3">
        <v>285</v>
      </c>
      <c r="C289" s="8">
        <f>IF('1'!$B$25&lt;'2.1 (a)'!B289,0,'2.1 (a)'!$C$5)</f>
        <v>0</v>
      </c>
      <c r="D289" s="8">
        <f>C289*(1+'1'!$B$13)^(-$B289)</f>
        <v>0</v>
      </c>
      <c r="E289" s="14">
        <f>IF('1'!$B$25&lt;'2.1 (a)'!B289,0,C$5*(1+'1'!$B$13)^B288)</f>
        <v>0</v>
      </c>
      <c r="F289" s="8">
        <f>IF('1'!$B$25&lt;'2.1 (a)'!B289,0,F288+E289)</f>
        <v>0</v>
      </c>
      <c r="G289" s="14">
        <f>IF('1'!$B$25&lt;'2.1 (a)'!B289,0,G288*(1+'1'!$B$6))</f>
        <v>0</v>
      </c>
      <c r="H289" s="9">
        <f>IF('1'!$B$25&lt;'2.1 (a)'!B289,0,F289/G289)</f>
        <v>0</v>
      </c>
      <c r="K289" s="24">
        <v>285</v>
      </c>
      <c r="L289" s="14">
        <f>IF('1'!$B$25&lt;'2.1 (a)'!B289,0,L288*(1+'1'!$B$10))</f>
        <v>0</v>
      </c>
      <c r="M289" s="14">
        <f>L289*(1+'1'!$B$13)^(-K289)</f>
        <v>0</v>
      </c>
      <c r="N289" s="14">
        <f>IF('1'!$B$25&lt;'2.1 (a)'!K289,0,L288*(1+'1'!$B$13)^K288)</f>
        <v>0</v>
      </c>
      <c r="O289" s="14">
        <f>IF('1'!$B$25&lt;'2.1 (a)'!B289,0,O288+N289)</f>
        <v>0</v>
      </c>
      <c r="P289" s="14">
        <f>IF('1'!$B$25&lt;'2.1 (a)'!B289,0,P288*(1+'1'!B$6))</f>
        <v>0</v>
      </c>
      <c r="Q289" s="30">
        <f>IF('1'!$B$25&lt;'2.1 (a)'!B289,0,O289/P289)</f>
        <v>0</v>
      </c>
    </row>
    <row r="290" spans="2:17" x14ac:dyDescent="0.35">
      <c r="B290" s="3">
        <v>286</v>
      </c>
      <c r="C290" s="8">
        <f>IF('1'!$B$25&lt;'2.1 (a)'!B290,0,'2.1 (a)'!$C$5)</f>
        <v>0</v>
      </c>
      <c r="D290" s="8">
        <f>C290*(1+'1'!$B$13)^(-$B290)</f>
        <v>0</v>
      </c>
      <c r="E290" s="14">
        <f>IF('1'!$B$25&lt;'2.1 (a)'!B290,0,C$5*(1+'1'!$B$13)^B289)</f>
        <v>0</v>
      </c>
      <c r="F290" s="8">
        <f>IF('1'!$B$25&lt;'2.1 (a)'!B290,0,F289+E290)</f>
        <v>0</v>
      </c>
      <c r="G290" s="14">
        <f>IF('1'!$B$25&lt;'2.1 (a)'!B290,0,G289*(1+'1'!$B$6))</f>
        <v>0</v>
      </c>
      <c r="H290" s="9">
        <f>IF('1'!$B$25&lt;'2.1 (a)'!B290,0,F290/G290)</f>
        <v>0</v>
      </c>
      <c r="K290" s="24">
        <v>286</v>
      </c>
      <c r="L290" s="14">
        <f>IF('1'!$B$25&lt;'2.1 (a)'!B290,0,L289*(1+'1'!$B$10))</f>
        <v>0</v>
      </c>
      <c r="M290" s="14">
        <f>L290*(1+'1'!$B$13)^(-K290)</f>
        <v>0</v>
      </c>
      <c r="N290" s="14">
        <f>IF('1'!$B$25&lt;'2.1 (a)'!K290,0,L289*(1+'1'!$B$13)^K289)</f>
        <v>0</v>
      </c>
      <c r="O290" s="14">
        <f>IF('1'!$B$25&lt;'2.1 (a)'!B290,0,O289+N290)</f>
        <v>0</v>
      </c>
      <c r="P290" s="14">
        <f>IF('1'!$B$25&lt;'2.1 (a)'!B290,0,P289*(1+'1'!B$6))</f>
        <v>0</v>
      </c>
      <c r="Q290" s="30">
        <f>IF('1'!$B$25&lt;'2.1 (a)'!B290,0,O290/P290)</f>
        <v>0</v>
      </c>
    </row>
    <row r="291" spans="2:17" x14ac:dyDescent="0.35">
      <c r="B291" s="3">
        <v>287</v>
      </c>
      <c r="C291" s="8">
        <f>IF('1'!$B$25&lt;'2.1 (a)'!B291,0,'2.1 (a)'!$C$5)</f>
        <v>0</v>
      </c>
      <c r="D291" s="8">
        <f>C291*(1+'1'!$B$13)^(-$B291)</f>
        <v>0</v>
      </c>
      <c r="E291" s="14">
        <f>IF('1'!$B$25&lt;'2.1 (a)'!B291,0,C$5*(1+'1'!$B$13)^B290)</f>
        <v>0</v>
      </c>
      <c r="F291" s="8">
        <f>IF('1'!$B$25&lt;'2.1 (a)'!B291,0,F290+E291)</f>
        <v>0</v>
      </c>
      <c r="G291" s="14">
        <f>IF('1'!$B$25&lt;'2.1 (a)'!B291,0,G290*(1+'1'!$B$6))</f>
        <v>0</v>
      </c>
      <c r="H291" s="9">
        <f>IF('1'!$B$25&lt;'2.1 (a)'!B291,0,F291/G291)</f>
        <v>0</v>
      </c>
      <c r="K291" s="24">
        <v>287</v>
      </c>
      <c r="L291" s="14">
        <f>IF('1'!$B$25&lt;'2.1 (a)'!B291,0,L290*(1+'1'!$B$10))</f>
        <v>0</v>
      </c>
      <c r="M291" s="14">
        <f>L291*(1+'1'!$B$13)^(-K291)</f>
        <v>0</v>
      </c>
      <c r="N291" s="14">
        <f>IF('1'!$B$25&lt;'2.1 (a)'!K291,0,L290*(1+'1'!$B$13)^K290)</f>
        <v>0</v>
      </c>
      <c r="O291" s="14">
        <f>IF('1'!$B$25&lt;'2.1 (a)'!B291,0,O290+N291)</f>
        <v>0</v>
      </c>
      <c r="P291" s="14">
        <f>IF('1'!$B$25&lt;'2.1 (a)'!B291,0,P290*(1+'1'!B$6))</f>
        <v>0</v>
      </c>
      <c r="Q291" s="30">
        <f>IF('1'!$B$25&lt;'2.1 (a)'!B291,0,O291/P291)</f>
        <v>0</v>
      </c>
    </row>
    <row r="292" spans="2:17" x14ac:dyDescent="0.35">
      <c r="B292" s="3">
        <v>288</v>
      </c>
      <c r="C292" s="8">
        <f>IF('1'!$B$25&lt;'2.1 (a)'!B292,0,'2.1 (a)'!$C$5)</f>
        <v>0</v>
      </c>
      <c r="D292" s="8">
        <f>C292*(1+'1'!$B$13)^(-$B292)</f>
        <v>0</v>
      </c>
      <c r="E292" s="14">
        <f>IF('1'!$B$25&lt;'2.1 (a)'!B292,0,C$5*(1+'1'!$B$13)^B291)</f>
        <v>0</v>
      </c>
      <c r="F292" s="8">
        <f>IF('1'!$B$25&lt;'2.1 (a)'!B292,0,F291+E292)</f>
        <v>0</v>
      </c>
      <c r="G292" s="14">
        <f>IF('1'!$B$25&lt;'2.1 (a)'!B292,0,G291*(1+'1'!$B$6))</f>
        <v>0</v>
      </c>
      <c r="H292" s="9">
        <f>IF('1'!$B$25&lt;'2.1 (a)'!B292,0,F292/G292)</f>
        <v>0</v>
      </c>
      <c r="K292" s="24">
        <v>288</v>
      </c>
      <c r="L292" s="14">
        <f>IF('1'!$B$25&lt;'2.1 (a)'!B292,0,L291*(1+'1'!$B$10))</f>
        <v>0</v>
      </c>
      <c r="M292" s="14">
        <f>L292*(1+'1'!$B$13)^(-K292)</f>
        <v>0</v>
      </c>
      <c r="N292" s="14">
        <f>IF('1'!$B$25&lt;'2.1 (a)'!K292,0,L291*(1+'1'!$B$13)^K291)</f>
        <v>0</v>
      </c>
      <c r="O292" s="14">
        <f>IF('1'!$B$25&lt;'2.1 (a)'!B292,0,O291+N292)</f>
        <v>0</v>
      </c>
      <c r="P292" s="14">
        <f>IF('1'!$B$25&lt;'2.1 (a)'!B292,0,P291*(1+'1'!B$6))</f>
        <v>0</v>
      </c>
      <c r="Q292" s="30">
        <f>IF('1'!$B$25&lt;'2.1 (a)'!B292,0,O292/P292)</f>
        <v>0</v>
      </c>
    </row>
    <row r="293" spans="2:17" x14ac:dyDescent="0.35">
      <c r="B293" s="3">
        <v>289</v>
      </c>
      <c r="C293" s="8">
        <f>IF('1'!$B$25&lt;'2.1 (a)'!B293,0,'2.1 (a)'!$C$5)</f>
        <v>0</v>
      </c>
      <c r="D293" s="8">
        <f>C293*(1+'1'!$B$13)^(-$B293)</f>
        <v>0</v>
      </c>
      <c r="E293" s="14">
        <f>IF('1'!$B$25&lt;'2.1 (a)'!B293,0,C$5*(1+'1'!$B$13)^B292)</f>
        <v>0</v>
      </c>
      <c r="F293" s="8">
        <f>IF('1'!$B$25&lt;'2.1 (a)'!B293,0,F292+E293)</f>
        <v>0</v>
      </c>
      <c r="G293" s="14">
        <f>IF('1'!$B$25&lt;'2.1 (a)'!B293,0,G292*(1+'1'!$B$6))</f>
        <v>0</v>
      </c>
      <c r="H293" s="9">
        <f>IF('1'!$B$25&lt;'2.1 (a)'!B293,0,F293/G293)</f>
        <v>0</v>
      </c>
      <c r="K293" s="24">
        <v>289</v>
      </c>
      <c r="L293" s="14">
        <f>IF('1'!$B$25&lt;'2.1 (a)'!B293,0,L292*(1+'1'!$B$10))</f>
        <v>0</v>
      </c>
      <c r="M293" s="14">
        <f>L293*(1+'1'!$B$13)^(-K293)</f>
        <v>0</v>
      </c>
      <c r="N293" s="14">
        <f>IF('1'!$B$25&lt;'2.1 (a)'!K293,0,L292*(1+'1'!$B$13)^K292)</f>
        <v>0</v>
      </c>
      <c r="O293" s="14">
        <f>IF('1'!$B$25&lt;'2.1 (a)'!B293,0,O292+N293)</f>
        <v>0</v>
      </c>
      <c r="P293" s="14">
        <f>IF('1'!$B$25&lt;'2.1 (a)'!B293,0,P292*(1+'1'!B$6))</f>
        <v>0</v>
      </c>
      <c r="Q293" s="30">
        <f>IF('1'!$B$25&lt;'2.1 (a)'!B293,0,O293/P293)</f>
        <v>0</v>
      </c>
    </row>
    <row r="294" spans="2:17" x14ac:dyDescent="0.35">
      <c r="B294" s="3">
        <v>290</v>
      </c>
      <c r="C294" s="8">
        <f>IF('1'!$B$25&lt;'2.1 (a)'!B294,0,'2.1 (a)'!$C$5)</f>
        <v>0</v>
      </c>
      <c r="D294" s="8">
        <f>C294*(1+'1'!$B$13)^(-$B294)</f>
        <v>0</v>
      </c>
      <c r="E294" s="14">
        <f>IF('1'!$B$25&lt;'2.1 (a)'!B294,0,C$5*(1+'1'!$B$13)^B293)</f>
        <v>0</v>
      </c>
      <c r="F294" s="8">
        <f>IF('1'!$B$25&lt;'2.1 (a)'!B294,0,F293+E294)</f>
        <v>0</v>
      </c>
      <c r="G294" s="14">
        <f>IF('1'!$B$25&lt;'2.1 (a)'!B294,0,G293*(1+'1'!$B$6))</f>
        <v>0</v>
      </c>
      <c r="H294" s="9">
        <f>IF('1'!$B$25&lt;'2.1 (a)'!B294,0,F294/G294)</f>
        <v>0</v>
      </c>
      <c r="K294" s="24">
        <v>290</v>
      </c>
      <c r="L294" s="14">
        <f>IF('1'!$B$25&lt;'2.1 (a)'!B294,0,L293*(1+'1'!$B$10))</f>
        <v>0</v>
      </c>
      <c r="M294" s="14">
        <f>L294*(1+'1'!$B$13)^(-K294)</f>
        <v>0</v>
      </c>
      <c r="N294" s="14">
        <f>IF('1'!$B$25&lt;'2.1 (a)'!K294,0,L293*(1+'1'!$B$13)^K293)</f>
        <v>0</v>
      </c>
      <c r="O294" s="14">
        <f>IF('1'!$B$25&lt;'2.1 (a)'!B294,0,O293+N294)</f>
        <v>0</v>
      </c>
      <c r="P294" s="14">
        <f>IF('1'!$B$25&lt;'2.1 (a)'!B294,0,P293*(1+'1'!B$6))</f>
        <v>0</v>
      </c>
      <c r="Q294" s="30">
        <f>IF('1'!$B$25&lt;'2.1 (a)'!B294,0,O294/P294)</f>
        <v>0</v>
      </c>
    </row>
    <row r="295" spans="2:17" x14ac:dyDescent="0.35">
      <c r="B295" s="3">
        <v>291</v>
      </c>
      <c r="C295" s="8">
        <f>IF('1'!$B$25&lt;'2.1 (a)'!B295,0,'2.1 (a)'!$C$5)</f>
        <v>0</v>
      </c>
      <c r="D295" s="8">
        <f>C295*(1+'1'!$B$13)^(-$B295)</f>
        <v>0</v>
      </c>
      <c r="E295" s="14">
        <f>IF('1'!$B$25&lt;'2.1 (a)'!B295,0,C$5*(1+'1'!$B$13)^B294)</f>
        <v>0</v>
      </c>
      <c r="F295" s="8">
        <f>IF('1'!$B$25&lt;'2.1 (a)'!B295,0,F294+E295)</f>
        <v>0</v>
      </c>
      <c r="G295" s="14">
        <f>IF('1'!$B$25&lt;'2.1 (a)'!B295,0,G294*(1+'1'!$B$6))</f>
        <v>0</v>
      </c>
      <c r="H295" s="9">
        <f>IF('1'!$B$25&lt;'2.1 (a)'!B295,0,F295/G295)</f>
        <v>0</v>
      </c>
      <c r="K295" s="24">
        <v>291</v>
      </c>
      <c r="L295" s="14">
        <f>IF('1'!$B$25&lt;'2.1 (a)'!B295,0,L294*(1+'1'!$B$10))</f>
        <v>0</v>
      </c>
      <c r="M295" s="14">
        <f>L295*(1+'1'!$B$13)^(-K295)</f>
        <v>0</v>
      </c>
      <c r="N295" s="14">
        <f>IF('1'!$B$25&lt;'2.1 (a)'!K295,0,L294*(1+'1'!$B$13)^K294)</f>
        <v>0</v>
      </c>
      <c r="O295" s="14">
        <f>IF('1'!$B$25&lt;'2.1 (a)'!B295,0,O294+N295)</f>
        <v>0</v>
      </c>
      <c r="P295" s="14">
        <f>IF('1'!$B$25&lt;'2.1 (a)'!B295,0,P294*(1+'1'!B$6))</f>
        <v>0</v>
      </c>
      <c r="Q295" s="30">
        <f>IF('1'!$B$25&lt;'2.1 (a)'!B295,0,O295/P295)</f>
        <v>0</v>
      </c>
    </row>
    <row r="296" spans="2:17" x14ac:dyDescent="0.35">
      <c r="B296" s="3">
        <v>292</v>
      </c>
      <c r="C296" s="8">
        <f>IF('1'!$B$25&lt;'2.1 (a)'!B296,0,'2.1 (a)'!$C$5)</f>
        <v>0</v>
      </c>
      <c r="D296" s="8">
        <f>C296*(1+'1'!$B$13)^(-$B296)</f>
        <v>0</v>
      </c>
      <c r="E296" s="14">
        <f>IF('1'!$B$25&lt;'2.1 (a)'!B296,0,C$5*(1+'1'!$B$13)^B295)</f>
        <v>0</v>
      </c>
      <c r="F296" s="8">
        <f>IF('1'!$B$25&lt;'2.1 (a)'!B296,0,F295+E296)</f>
        <v>0</v>
      </c>
      <c r="G296" s="14">
        <f>IF('1'!$B$25&lt;'2.1 (a)'!B296,0,G295*(1+'1'!$B$6))</f>
        <v>0</v>
      </c>
      <c r="H296" s="9">
        <f>IF('1'!$B$25&lt;'2.1 (a)'!B296,0,F296/G296)</f>
        <v>0</v>
      </c>
      <c r="K296" s="24">
        <v>292</v>
      </c>
      <c r="L296" s="14">
        <f>IF('1'!$B$25&lt;'2.1 (a)'!B296,0,L295*(1+'1'!$B$10))</f>
        <v>0</v>
      </c>
      <c r="M296" s="14">
        <f>L296*(1+'1'!$B$13)^(-K296)</f>
        <v>0</v>
      </c>
      <c r="N296" s="14">
        <f>IF('1'!$B$25&lt;'2.1 (a)'!K296,0,L295*(1+'1'!$B$13)^K295)</f>
        <v>0</v>
      </c>
      <c r="O296" s="14">
        <f>IF('1'!$B$25&lt;'2.1 (a)'!B296,0,O295+N296)</f>
        <v>0</v>
      </c>
      <c r="P296" s="14">
        <f>IF('1'!$B$25&lt;'2.1 (a)'!B296,0,P295*(1+'1'!B$6))</f>
        <v>0</v>
      </c>
      <c r="Q296" s="30">
        <f>IF('1'!$B$25&lt;'2.1 (a)'!B296,0,O296/P296)</f>
        <v>0</v>
      </c>
    </row>
    <row r="297" spans="2:17" x14ac:dyDescent="0.35">
      <c r="B297" s="3">
        <v>293</v>
      </c>
      <c r="C297" s="8">
        <f>IF('1'!$B$25&lt;'2.1 (a)'!B297,0,'2.1 (a)'!$C$5)</f>
        <v>0</v>
      </c>
      <c r="D297" s="8">
        <f>C297*(1+'1'!$B$13)^(-$B297)</f>
        <v>0</v>
      </c>
      <c r="E297" s="14">
        <f>IF('1'!$B$25&lt;'2.1 (a)'!B297,0,C$5*(1+'1'!$B$13)^B296)</f>
        <v>0</v>
      </c>
      <c r="F297" s="8">
        <f>IF('1'!$B$25&lt;'2.1 (a)'!B297,0,F296+E297)</f>
        <v>0</v>
      </c>
      <c r="G297" s="14">
        <f>IF('1'!$B$25&lt;'2.1 (a)'!B297,0,G296*(1+'1'!$B$6))</f>
        <v>0</v>
      </c>
      <c r="H297" s="9">
        <f>IF('1'!$B$25&lt;'2.1 (a)'!B297,0,F297/G297)</f>
        <v>0</v>
      </c>
      <c r="K297" s="24">
        <v>293</v>
      </c>
      <c r="L297" s="14">
        <f>IF('1'!$B$25&lt;'2.1 (a)'!B297,0,L296*(1+'1'!$B$10))</f>
        <v>0</v>
      </c>
      <c r="M297" s="14">
        <f>L297*(1+'1'!$B$13)^(-K297)</f>
        <v>0</v>
      </c>
      <c r="N297" s="14">
        <f>IF('1'!$B$25&lt;'2.1 (a)'!K297,0,L296*(1+'1'!$B$13)^K296)</f>
        <v>0</v>
      </c>
      <c r="O297" s="14">
        <f>IF('1'!$B$25&lt;'2.1 (a)'!B297,0,O296+N297)</f>
        <v>0</v>
      </c>
      <c r="P297" s="14">
        <f>IF('1'!$B$25&lt;'2.1 (a)'!B297,0,P296*(1+'1'!B$6))</f>
        <v>0</v>
      </c>
      <c r="Q297" s="30">
        <f>IF('1'!$B$25&lt;'2.1 (a)'!B297,0,O297/P297)</f>
        <v>0</v>
      </c>
    </row>
    <row r="298" spans="2:17" x14ac:dyDescent="0.35">
      <c r="B298" s="3">
        <v>294</v>
      </c>
      <c r="C298" s="8">
        <f>IF('1'!$B$25&lt;'2.1 (a)'!B298,0,'2.1 (a)'!$C$5)</f>
        <v>0</v>
      </c>
      <c r="D298" s="8">
        <f>C298*(1+'1'!$B$13)^(-$B298)</f>
        <v>0</v>
      </c>
      <c r="E298" s="14">
        <f>IF('1'!$B$25&lt;'2.1 (a)'!B298,0,C$5*(1+'1'!$B$13)^B297)</f>
        <v>0</v>
      </c>
      <c r="F298" s="8">
        <f>IF('1'!$B$25&lt;'2.1 (a)'!B298,0,F297+E298)</f>
        <v>0</v>
      </c>
      <c r="G298" s="14">
        <f>IF('1'!$B$25&lt;'2.1 (a)'!B298,0,G297*(1+'1'!$B$6))</f>
        <v>0</v>
      </c>
      <c r="H298" s="9">
        <f>IF('1'!$B$25&lt;'2.1 (a)'!B298,0,F298/G298)</f>
        <v>0</v>
      </c>
      <c r="K298" s="24">
        <v>294</v>
      </c>
      <c r="L298" s="14">
        <f>IF('1'!$B$25&lt;'2.1 (a)'!B298,0,L297*(1+'1'!$B$10))</f>
        <v>0</v>
      </c>
      <c r="M298" s="14">
        <f>L298*(1+'1'!$B$13)^(-K298)</f>
        <v>0</v>
      </c>
      <c r="N298" s="14">
        <f>IF('1'!$B$25&lt;'2.1 (a)'!K298,0,L297*(1+'1'!$B$13)^K297)</f>
        <v>0</v>
      </c>
      <c r="O298" s="14">
        <f>IF('1'!$B$25&lt;'2.1 (a)'!B298,0,O297+N298)</f>
        <v>0</v>
      </c>
      <c r="P298" s="14">
        <f>IF('1'!$B$25&lt;'2.1 (a)'!B298,0,P297*(1+'1'!B$6))</f>
        <v>0</v>
      </c>
      <c r="Q298" s="30">
        <f>IF('1'!$B$25&lt;'2.1 (a)'!B298,0,O298/P298)</f>
        <v>0</v>
      </c>
    </row>
    <row r="299" spans="2:17" x14ac:dyDescent="0.35">
      <c r="B299" s="3">
        <v>295</v>
      </c>
      <c r="C299" s="8">
        <f>IF('1'!$B$25&lt;'2.1 (a)'!B299,0,'2.1 (a)'!$C$5)</f>
        <v>0</v>
      </c>
      <c r="D299" s="8">
        <f>C299*(1+'1'!$B$13)^(-$B299)</f>
        <v>0</v>
      </c>
      <c r="E299" s="14">
        <f>IF('1'!$B$25&lt;'2.1 (a)'!B299,0,C$5*(1+'1'!$B$13)^B298)</f>
        <v>0</v>
      </c>
      <c r="F299" s="8">
        <f>IF('1'!$B$25&lt;'2.1 (a)'!B299,0,F298+E299)</f>
        <v>0</v>
      </c>
      <c r="G299" s="14">
        <f>IF('1'!$B$25&lt;'2.1 (a)'!B299,0,G298*(1+'1'!$B$6))</f>
        <v>0</v>
      </c>
      <c r="H299" s="9">
        <f>IF('1'!$B$25&lt;'2.1 (a)'!B299,0,F299/G299)</f>
        <v>0</v>
      </c>
      <c r="K299" s="24">
        <v>295</v>
      </c>
      <c r="L299" s="14">
        <f>IF('1'!$B$25&lt;'2.1 (a)'!B299,0,L298*(1+'1'!$B$10))</f>
        <v>0</v>
      </c>
      <c r="M299" s="14">
        <f>L299*(1+'1'!$B$13)^(-K299)</f>
        <v>0</v>
      </c>
      <c r="N299" s="14">
        <f>IF('1'!$B$25&lt;'2.1 (a)'!K299,0,L298*(1+'1'!$B$13)^K298)</f>
        <v>0</v>
      </c>
      <c r="O299" s="14">
        <f>IF('1'!$B$25&lt;'2.1 (a)'!B299,0,O298+N299)</f>
        <v>0</v>
      </c>
      <c r="P299" s="14">
        <f>IF('1'!$B$25&lt;'2.1 (a)'!B299,0,P298*(1+'1'!B$6))</f>
        <v>0</v>
      </c>
      <c r="Q299" s="30">
        <f>IF('1'!$B$25&lt;'2.1 (a)'!B299,0,O299/P299)</f>
        <v>0</v>
      </c>
    </row>
    <row r="300" spans="2:17" x14ac:dyDescent="0.35">
      <c r="B300" s="3">
        <v>296</v>
      </c>
      <c r="C300" s="8">
        <f>IF('1'!$B$25&lt;'2.1 (a)'!B300,0,'2.1 (a)'!$C$5)</f>
        <v>0</v>
      </c>
      <c r="D300" s="8">
        <f>C300*(1+'1'!$B$13)^(-$B300)</f>
        <v>0</v>
      </c>
      <c r="E300" s="14">
        <f>IF('1'!$B$25&lt;'2.1 (a)'!B300,0,C$5*(1+'1'!$B$13)^B299)</f>
        <v>0</v>
      </c>
      <c r="F300" s="8">
        <f>IF('1'!$B$25&lt;'2.1 (a)'!B300,0,F299+E300)</f>
        <v>0</v>
      </c>
      <c r="G300" s="14">
        <f>IF('1'!$B$25&lt;'2.1 (a)'!B300,0,G299*(1+'1'!$B$6))</f>
        <v>0</v>
      </c>
      <c r="H300" s="9">
        <f>IF('1'!$B$25&lt;'2.1 (a)'!B300,0,F300/G300)</f>
        <v>0</v>
      </c>
      <c r="K300" s="24">
        <v>296</v>
      </c>
      <c r="L300" s="14">
        <f>IF('1'!$B$25&lt;'2.1 (a)'!B300,0,L299*(1+'1'!$B$10))</f>
        <v>0</v>
      </c>
      <c r="M300" s="14">
        <f>L300*(1+'1'!$B$13)^(-K300)</f>
        <v>0</v>
      </c>
      <c r="N300" s="14">
        <f>IF('1'!$B$25&lt;'2.1 (a)'!K300,0,L299*(1+'1'!$B$13)^K299)</f>
        <v>0</v>
      </c>
      <c r="O300" s="14">
        <f>IF('1'!$B$25&lt;'2.1 (a)'!B300,0,O299+N300)</f>
        <v>0</v>
      </c>
      <c r="P300" s="14">
        <f>IF('1'!$B$25&lt;'2.1 (a)'!B300,0,P299*(1+'1'!B$6))</f>
        <v>0</v>
      </c>
      <c r="Q300" s="30">
        <f>IF('1'!$B$25&lt;'2.1 (a)'!B300,0,O300/P300)</f>
        <v>0</v>
      </c>
    </row>
    <row r="301" spans="2:17" x14ac:dyDescent="0.35">
      <c r="B301" s="3">
        <v>297</v>
      </c>
      <c r="C301" s="8">
        <f>IF('1'!$B$25&lt;'2.1 (a)'!B301,0,'2.1 (a)'!$C$5)</f>
        <v>0</v>
      </c>
      <c r="D301" s="8">
        <f>C301*(1+'1'!$B$13)^(-$B301)</f>
        <v>0</v>
      </c>
      <c r="E301" s="14">
        <f>IF('1'!$B$25&lt;'2.1 (a)'!B301,0,C$5*(1+'1'!$B$13)^B300)</f>
        <v>0</v>
      </c>
      <c r="F301" s="8">
        <f>IF('1'!$B$25&lt;'2.1 (a)'!B301,0,F300+E301)</f>
        <v>0</v>
      </c>
      <c r="G301" s="14">
        <f>IF('1'!$B$25&lt;'2.1 (a)'!B301,0,G300*(1+'1'!$B$6))</f>
        <v>0</v>
      </c>
      <c r="H301" s="9">
        <f>IF('1'!$B$25&lt;'2.1 (a)'!B301,0,F301/G301)</f>
        <v>0</v>
      </c>
      <c r="K301" s="24">
        <v>297</v>
      </c>
      <c r="L301" s="14">
        <f>IF('1'!$B$25&lt;'2.1 (a)'!B301,0,L300*(1+'1'!$B$10))</f>
        <v>0</v>
      </c>
      <c r="M301" s="14">
        <f>L301*(1+'1'!$B$13)^(-K301)</f>
        <v>0</v>
      </c>
      <c r="N301" s="14">
        <f>IF('1'!$B$25&lt;'2.1 (a)'!K301,0,L300*(1+'1'!$B$13)^K300)</f>
        <v>0</v>
      </c>
      <c r="O301" s="14">
        <f>IF('1'!$B$25&lt;'2.1 (a)'!B301,0,O300+N301)</f>
        <v>0</v>
      </c>
      <c r="P301" s="14">
        <f>IF('1'!$B$25&lt;'2.1 (a)'!B301,0,P300*(1+'1'!B$6))</f>
        <v>0</v>
      </c>
      <c r="Q301" s="30">
        <f>IF('1'!$B$25&lt;'2.1 (a)'!B301,0,O301/P301)</f>
        <v>0</v>
      </c>
    </row>
    <row r="302" spans="2:17" x14ac:dyDescent="0.35">
      <c r="B302" s="3">
        <v>298</v>
      </c>
      <c r="C302" s="8">
        <f>IF('1'!$B$25&lt;'2.1 (a)'!B302,0,'2.1 (a)'!$C$5)</f>
        <v>0</v>
      </c>
      <c r="D302" s="8">
        <f>C302*(1+'1'!$B$13)^(-$B302)</f>
        <v>0</v>
      </c>
      <c r="E302" s="14">
        <f>IF('1'!$B$25&lt;'2.1 (a)'!B302,0,C$5*(1+'1'!$B$13)^B301)</f>
        <v>0</v>
      </c>
      <c r="F302" s="8">
        <f>IF('1'!$B$25&lt;'2.1 (a)'!B302,0,F301+E302)</f>
        <v>0</v>
      </c>
      <c r="G302" s="14">
        <f>IF('1'!$B$25&lt;'2.1 (a)'!B302,0,G301*(1+'1'!$B$6))</f>
        <v>0</v>
      </c>
      <c r="H302" s="9">
        <f>IF('1'!$B$25&lt;'2.1 (a)'!B302,0,F302/G302)</f>
        <v>0</v>
      </c>
      <c r="K302" s="24">
        <v>298</v>
      </c>
      <c r="L302" s="14">
        <f>IF('1'!$B$25&lt;'2.1 (a)'!B302,0,L301*(1+'1'!$B$10))</f>
        <v>0</v>
      </c>
      <c r="M302" s="14">
        <f>L302*(1+'1'!$B$13)^(-K302)</f>
        <v>0</v>
      </c>
      <c r="N302" s="14">
        <f>IF('1'!$B$25&lt;'2.1 (a)'!K302,0,L301*(1+'1'!$B$13)^K301)</f>
        <v>0</v>
      </c>
      <c r="O302" s="14">
        <f>IF('1'!$B$25&lt;'2.1 (a)'!B302,0,O301+N302)</f>
        <v>0</v>
      </c>
      <c r="P302" s="14">
        <f>IF('1'!$B$25&lt;'2.1 (a)'!B302,0,P301*(1+'1'!B$6))</f>
        <v>0</v>
      </c>
      <c r="Q302" s="30">
        <f>IF('1'!$B$25&lt;'2.1 (a)'!B302,0,O302/P302)</f>
        <v>0</v>
      </c>
    </row>
    <row r="303" spans="2:17" x14ac:dyDescent="0.35">
      <c r="B303" s="3">
        <v>299</v>
      </c>
      <c r="C303" s="8">
        <f>IF('1'!$B$25&lt;'2.1 (a)'!B303,0,'2.1 (a)'!$C$5)</f>
        <v>0</v>
      </c>
      <c r="D303" s="8">
        <f>C303*(1+'1'!$B$13)^(-$B303)</f>
        <v>0</v>
      </c>
      <c r="E303" s="14">
        <f>IF('1'!$B$25&lt;'2.1 (a)'!B303,0,C$5*(1+'1'!$B$13)^B302)</f>
        <v>0</v>
      </c>
      <c r="F303" s="8">
        <f>IF('1'!$B$25&lt;'2.1 (a)'!B303,0,F302+E303)</f>
        <v>0</v>
      </c>
      <c r="G303" s="14">
        <f>IF('1'!$B$25&lt;'2.1 (a)'!B303,0,G302*(1+'1'!$B$6))</f>
        <v>0</v>
      </c>
      <c r="H303" s="9">
        <f>IF('1'!$B$25&lt;'2.1 (a)'!B303,0,F303/G303)</f>
        <v>0</v>
      </c>
      <c r="K303" s="24">
        <v>299</v>
      </c>
      <c r="L303" s="14">
        <f>IF('1'!$B$25&lt;'2.1 (a)'!B303,0,L302*(1+'1'!$B$10))</f>
        <v>0</v>
      </c>
      <c r="M303" s="14">
        <f>L303*(1+'1'!$B$13)^(-K303)</f>
        <v>0</v>
      </c>
      <c r="N303" s="14">
        <f>IF('1'!$B$25&lt;'2.1 (a)'!K303,0,L302*(1+'1'!$B$13)^K302)</f>
        <v>0</v>
      </c>
      <c r="O303" s="14">
        <f>IF('1'!$B$25&lt;'2.1 (a)'!B303,0,O302+N303)</f>
        <v>0</v>
      </c>
      <c r="P303" s="14">
        <f>IF('1'!$B$25&lt;'2.1 (a)'!B303,0,P302*(1+'1'!B$6))</f>
        <v>0</v>
      </c>
      <c r="Q303" s="30">
        <f>IF('1'!$B$25&lt;'2.1 (a)'!B303,0,O303/P303)</f>
        <v>0</v>
      </c>
    </row>
    <row r="304" spans="2:17" x14ac:dyDescent="0.35">
      <c r="B304" s="3">
        <v>300</v>
      </c>
      <c r="C304" s="8">
        <f>IF('1'!$B$25&lt;'2.1 (a)'!B304,0,'2.1 (a)'!$C$5)</f>
        <v>0</v>
      </c>
      <c r="D304" s="8">
        <f>C304*(1+'1'!$B$13)^(-$B304)</f>
        <v>0</v>
      </c>
      <c r="E304" s="14">
        <f>IF('1'!$B$25&lt;'2.1 (a)'!B304,0,C$5*(1+'1'!$B$13)^B303)</f>
        <v>0</v>
      </c>
      <c r="F304" s="8">
        <f>IF('1'!$B$25&lt;'2.1 (a)'!B304,0,F303+E304)</f>
        <v>0</v>
      </c>
      <c r="G304" s="14">
        <f>IF('1'!$B$25&lt;'2.1 (a)'!B304,0,G303*(1+'1'!$B$6))</f>
        <v>0</v>
      </c>
      <c r="H304" s="9">
        <f>IF('1'!$B$25&lt;'2.1 (a)'!B304,0,F304/G304)</f>
        <v>0</v>
      </c>
      <c r="K304" s="24">
        <v>300</v>
      </c>
      <c r="L304" s="14">
        <f>IF('1'!$B$25&lt;'2.1 (a)'!B304,0,L303*(1+'1'!$B$10))</f>
        <v>0</v>
      </c>
      <c r="M304" s="14">
        <f>L304*(1+'1'!$B$13)^(-K304)</f>
        <v>0</v>
      </c>
      <c r="N304" s="14">
        <f>IF('1'!$B$25&lt;'2.1 (a)'!K304,0,L303*(1+'1'!$B$13)^K303)</f>
        <v>0</v>
      </c>
      <c r="O304" s="14">
        <f>IF('1'!$B$25&lt;'2.1 (a)'!B304,0,O303+N304)</f>
        <v>0</v>
      </c>
      <c r="P304" s="14">
        <f>IF('1'!$B$25&lt;'2.1 (a)'!B304,0,P303*(1+'1'!B$6))</f>
        <v>0</v>
      </c>
      <c r="Q304" s="30">
        <f>IF('1'!$B$25&lt;'2.1 (a)'!B304,0,O304/P304)</f>
        <v>0</v>
      </c>
    </row>
    <row r="305" spans="2:17" x14ac:dyDescent="0.35">
      <c r="B305" s="3">
        <v>301</v>
      </c>
      <c r="C305" s="8">
        <f>IF('1'!$B$25&lt;'2.1 (a)'!B305,0,'2.1 (a)'!$C$5)</f>
        <v>0</v>
      </c>
      <c r="D305" s="8">
        <f>C305*(1+'1'!$B$13)^(-$B305)</f>
        <v>0</v>
      </c>
      <c r="E305" s="14">
        <f>IF('1'!$B$25&lt;'2.1 (a)'!B305,0,C$5*(1+'1'!$B$13)^B304)</f>
        <v>0</v>
      </c>
      <c r="F305" s="8">
        <f>IF('1'!$B$25&lt;'2.1 (a)'!B305,0,F304+E305)</f>
        <v>0</v>
      </c>
      <c r="G305" s="14">
        <f>IF('1'!$B$25&lt;'2.1 (a)'!B305,0,G304*(1+'1'!$B$6))</f>
        <v>0</v>
      </c>
      <c r="H305" s="9">
        <f>IF('1'!$B$25&lt;'2.1 (a)'!B305,0,F305/G305)</f>
        <v>0</v>
      </c>
      <c r="K305" s="24">
        <v>301</v>
      </c>
      <c r="L305" s="14">
        <f>IF('1'!$B$25&lt;'2.1 (a)'!B305,0,L304*(1+'1'!$B$10))</f>
        <v>0</v>
      </c>
      <c r="M305" s="14">
        <f>L305*(1+'1'!$B$13)^(-K305)</f>
        <v>0</v>
      </c>
      <c r="N305" s="14">
        <f>IF('1'!$B$25&lt;'2.1 (a)'!K305,0,L304*(1+'1'!$B$13)^K304)</f>
        <v>0</v>
      </c>
      <c r="O305" s="14">
        <f>IF('1'!$B$25&lt;'2.1 (a)'!B305,0,O304+N305)</f>
        <v>0</v>
      </c>
      <c r="P305" s="14">
        <f>IF('1'!$B$25&lt;'2.1 (a)'!B305,0,P304*(1+'1'!B$6))</f>
        <v>0</v>
      </c>
      <c r="Q305" s="30">
        <f>IF('1'!$B$25&lt;'2.1 (a)'!B305,0,O305/P305)</f>
        <v>0</v>
      </c>
    </row>
    <row r="306" spans="2:17" x14ac:dyDescent="0.35">
      <c r="B306" s="3">
        <v>302</v>
      </c>
      <c r="C306" s="8">
        <f>IF('1'!$B$25&lt;'2.1 (a)'!B306,0,'2.1 (a)'!$C$5)</f>
        <v>0</v>
      </c>
      <c r="D306" s="8">
        <f>C306*(1+'1'!$B$13)^(-$B306)</f>
        <v>0</v>
      </c>
      <c r="E306" s="14">
        <f>IF('1'!$B$25&lt;'2.1 (a)'!B306,0,C$5*(1+'1'!$B$13)^B305)</f>
        <v>0</v>
      </c>
      <c r="F306" s="8">
        <f>IF('1'!$B$25&lt;'2.1 (a)'!B306,0,F305+E306)</f>
        <v>0</v>
      </c>
      <c r="G306" s="14">
        <f>IF('1'!$B$25&lt;'2.1 (a)'!B306,0,G305*(1+'1'!$B$6))</f>
        <v>0</v>
      </c>
      <c r="H306" s="9">
        <f>IF('1'!$B$25&lt;'2.1 (a)'!B306,0,F306/G306)</f>
        <v>0</v>
      </c>
      <c r="K306" s="24">
        <v>302</v>
      </c>
      <c r="L306" s="14">
        <f>IF('1'!$B$25&lt;'2.1 (a)'!B306,0,L305*(1+'1'!$B$10))</f>
        <v>0</v>
      </c>
      <c r="M306" s="14">
        <f>L306*(1+'1'!$B$13)^(-K306)</f>
        <v>0</v>
      </c>
      <c r="N306" s="14">
        <f>IF('1'!$B$25&lt;'2.1 (a)'!K306,0,L305*(1+'1'!$B$13)^K305)</f>
        <v>0</v>
      </c>
      <c r="O306" s="14">
        <f>IF('1'!$B$25&lt;'2.1 (a)'!B306,0,O305+N306)</f>
        <v>0</v>
      </c>
      <c r="P306" s="14">
        <f>IF('1'!$B$25&lt;'2.1 (a)'!B306,0,P305*(1+'1'!B$6))</f>
        <v>0</v>
      </c>
      <c r="Q306" s="30">
        <f>IF('1'!$B$25&lt;'2.1 (a)'!B306,0,O306/P306)</f>
        <v>0</v>
      </c>
    </row>
    <row r="307" spans="2:17" x14ac:dyDescent="0.35">
      <c r="B307" s="3">
        <v>303</v>
      </c>
      <c r="C307" s="8">
        <f>IF('1'!$B$25&lt;'2.1 (a)'!B307,0,'2.1 (a)'!$C$5)</f>
        <v>0</v>
      </c>
      <c r="D307" s="8">
        <f>C307*(1+'1'!$B$13)^(-$B307)</f>
        <v>0</v>
      </c>
      <c r="E307" s="14">
        <f>IF('1'!$B$25&lt;'2.1 (a)'!B307,0,C$5*(1+'1'!$B$13)^B306)</f>
        <v>0</v>
      </c>
      <c r="F307" s="8">
        <f>IF('1'!$B$25&lt;'2.1 (a)'!B307,0,F306+E307)</f>
        <v>0</v>
      </c>
      <c r="G307" s="14">
        <f>IF('1'!$B$25&lt;'2.1 (a)'!B307,0,G306*(1+'1'!$B$6))</f>
        <v>0</v>
      </c>
      <c r="H307" s="9">
        <f>IF('1'!$B$25&lt;'2.1 (a)'!B307,0,F307/G307)</f>
        <v>0</v>
      </c>
      <c r="K307" s="24">
        <v>303</v>
      </c>
      <c r="L307" s="14">
        <f>IF('1'!$B$25&lt;'2.1 (a)'!B307,0,L306*(1+'1'!$B$10))</f>
        <v>0</v>
      </c>
      <c r="M307" s="14">
        <f>L307*(1+'1'!$B$13)^(-K307)</f>
        <v>0</v>
      </c>
      <c r="N307" s="14">
        <f>IF('1'!$B$25&lt;'2.1 (a)'!K307,0,L306*(1+'1'!$B$13)^K306)</f>
        <v>0</v>
      </c>
      <c r="O307" s="14">
        <f>IF('1'!$B$25&lt;'2.1 (a)'!B307,0,O306+N307)</f>
        <v>0</v>
      </c>
      <c r="P307" s="14">
        <f>IF('1'!$B$25&lt;'2.1 (a)'!B307,0,P306*(1+'1'!B$6))</f>
        <v>0</v>
      </c>
      <c r="Q307" s="30">
        <f>IF('1'!$B$25&lt;'2.1 (a)'!B307,0,O307/P307)</f>
        <v>0</v>
      </c>
    </row>
    <row r="308" spans="2:17" x14ac:dyDescent="0.35">
      <c r="B308" s="3">
        <v>304</v>
      </c>
      <c r="C308" s="8">
        <f>IF('1'!$B$25&lt;'2.1 (a)'!B308,0,'2.1 (a)'!$C$5)</f>
        <v>0</v>
      </c>
      <c r="D308" s="8">
        <f>C308*(1+'1'!$B$13)^(-$B308)</f>
        <v>0</v>
      </c>
      <c r="E308" s="14">
        <f>IF('1'!$B$25&lt;'2.1 (a)'!B308,0,C$5*(1+'1'!$B$13)^B307)</f>
        <v>0</v>
      </c>
      <c r="F308" s="8">
        <f>IF('1'!$B$25&lt;'2.1 (a)'!B308,0,F307+E308)</f>
        <v>0</v>
      </c>
      <c r="G308" s="14">
        <f>IF('1'!$B$25&lt;'2.1 (a)'!B308,0,G307*(1+'1'!$B$6))</f>
        <v>0</v>
      </c>
      <c r="H308" s="9">
        <f>IF('1'!$B$25&lt;'2.1 (a)'!B308,0,F308/G308)</f>
        <v>0</v>
      </c>
      <c r="K308" s="24">
        <v>304</v>
      </c>
      <c r="L308" s="14">
        <f>IF('1'!$B$25&lt;'2.1 (a)'!B308,0,L307*(1+'1'!$B$10))</f>
        <v>0</v>
      </c>
      <c r="M308" s="14">
        <f>L308*(1+'1'!$B$13)^(-K308)</f>
        <v>0</v>
      </c>
      <c r="N308" s="14">
        <f>IF('1'!$B$25&lt;'2.1 (a)'!K308,0,L307*(1+'1'!$B$13)^K307)</f>
        <v>0</v>
      </c>
      <c r="O308" s="14">
        <f>IF('1'!$B$25&lt;'2.1 (a)'!B308,0,O307+N308)</f>
        <v>0</v>
      </c>
      <c r="P308" s="14">
        <f>IF('1'!$B$25&lt;'2.1 (a)'!B308,0,P307*(1+'1'!B$6))</f>
        <v>0</v>
      </c>
      <c r="Q308" s="30">
        <f>IF('1'!$B$25&lt;'2.1 (a)'!B308,0,O308/P308)</f>
        <v>0</v>
      </c>
    </row>
    <row r="309" spans="2:17" x14ac:dyDescent="0.35">
      <c r="B309" s="3">
        <v>305</v>
      </c>
      <c r="C309" s="8">
        <f>IF('1'!$B$25&lt;'2.1 (a)'!B309,0,'2.1 (a)'!$C$5)</f>
        <v>0</v>
      </c>
      <c r="D309" s="8">
        <f>C309*(1+'1'!$B$13)^(-$B309)</f>
        <v>0</v>
      </c>
      <c r="E309" s="14">
        <f>IF('1'!$B$25&lt;'2.1 (a)'!B309,0,C$5*(1+'1'!$B$13)^B308)</f>
        <v>0</v>
      </c>
      <c r="F309" s="8">
        <f>IF('1'!$B$25&lt;'2.1 (a)'!B309,0,F308+E309)</f>
        <v>0</v>
      </c>
      <c r="G309" s="14">
        <f>IF('1'!$B$25&lt;'2.1 (a)'!B309,0,G308*(1+'1'!$B$6))</f>
        <v>0</v>
      </c>
      <c r="H309" s="9">
        <f>IF('1'!$B$25&lt;'2.1 (a)'!B309,0,F309/G309)</f>
        <v>0</v>
      </c>
      <c r="K309" s="24">
        <v>305</v>
      </c>
      <c r="L309" s="14">
        <f>IF('1'!$B$25&lt;'2.1 (a)'!B309,0,L308*(1+'1'!$B$10))</f>
        <v>0</v>
      </c>
      <c r="M309" s="14">
        <f>L309*(1+'1'!$B$13)^(-K309)</f>
        <v>0</v>
      </c>
      <c r="N309" s="14">
        <f>IF('1'!$B$25&lt;'2.1 (a)'!K309,0,L308*(1+'1'!$B$13)^K308)</f>
        <v>0</v>
      </c>
      <c r="O309" s="14">
        <f>IF('1'!$B$25&lt;'2.1 (a)'!B309,0,O308+N309)</f>
        <v>0</v>
      </c>
      <c r="P309" s="14">
        <f>IF('1'!$B$25&lt;'2.1 (a)'!B309,0,P308*(1+'1'!B$6))</f>
        <v>0</v>
      </c>
      <c r="Q309" s="30">
        <f>IF('1'!$B$25&lt;'2.1 (a)'!B309,0,O309/P309)</f>
        <v>0</v>
      </c>
    </row>
    <row r="310" spans="2:17" x14ac:dyDescent="0.35">
      <c r="B310" s="3">
        <v>306</v>
      </c>
      <c r="C310" s="8">
        <f>IF('1'!$B$25&lt;'2.1 (a)'!B310,0,'2.1 (a)'!$C$5)</f>
        <v>0</v>
      </c>
      <c r="D310" s="8">
        <f>C310*(1+'1'!$B$13)^(-$B310)</f>
        <v>0</v>
      </c>
      <c r="E310" s="14">
        <f>IF('1'!$B$25&lt;'2.1 (a)'!B310,0,C$5*(1+'1'!$B$13)^B309)</f>
        <v>0</v>
      </c>
      <c r="F310" s="8">
        <f>IF('1'!$B$25&lt;'2.1 (a)'!B310,0,F309+E310)</f>
        <v>0</v>
      </c>
      <c r="G310" s="14">
        <f>IF('1'!$B$25&lt;'2.1 (a)'!B310,0,G309*(1+'1'!$B$6))</f>
        <v>0</v>
      </c>
      <c r="H310" s="9">
        <f>IF('1'!$B$25&lt;'2.1 (a)'!B310,0,F310/G310)</f>
        <v>0</v>
      </c>
      <c r="K310" s="24">
        <v>306</v>
      </c>
      <c r="L310" s="14">
        <f>IF('1'!$B$25&lt;'2.1 (a)'!B310,0,L309*(1+'1'!$B$10))</f>
        <v>0</v>
      </c>
      <c r="M310" s="14">
        <f>L310*(1+'1'!$B$13)^(-K310)</f>
        <v>0</v>
      </c>
      <c r="N310" s="14">
        <f>IF('1'!$B$25&lt;'2.1 (a)'!K310,0,L309*(1+'1'!$B$13)^K309)</f>
        <v>0</v>
      </c>
      <c r="O310" s="14">
        <f>IF('1'!$B$25&lt;'2.1 (a)'!B310,0,O309+N310)</f>
        <v>0</v>
      </c>
      <c r="P310" s="14">
        <f>IF('1'!$B$25&lt;'2.1 (a)'!B310,0,P309*(1+'1'!B$6))</f>
        <v>0</v>
      </c>
      <c r="Q310" s="30">
        <f>IF('1'!$B$25&lt;'2.1 (a)'!B310,0,O310/P310)</f>
        <v>0</v>
      </c>
    </row>
    <row r="311" spans="2:17" x14ac:dyDescent="0.35">
      <c r="B311" s="3">
        <v>307</v>
      </c>
      <c r="C311" s="8">
        <f>IF('1'!$B$25&lt;'2.1 (a)'!B311,0,'2.1 (a)'!$C$5)</f>
        <v>0</v>
      </c>
      <c r="D311" s="8">
        <f>C311*(1+'1'!$B$13)^(-$B311)</f>
        <v>0</v>
      </c>
      <c r="E311" s="14">
        <f>IF('1'!$B$25&lt;'2.1 (a)'!B311,0,C$5*(1+'1'!$B$13)^B310)</f>
        <v>0</v>
      </c>
      <c r="F311" s="8">
        <f>IF('1'!$B$25&lt;'2.1 (a)'!B311,0,F310+E311)</f>
        <v>0</v>
      </c>
      <c r="G311" s="14">
        <f>IF('1'!$B$25&lt;'2.1 (a)'!B311,0,G310*(1+'1'!$B$6))</f>
        <v>0</v>
      </c>
      <c r="H311" s="9">
        <f>IF('1'!$B$25&lt;'2.1 (a)'!B311,0,F311/G311)</f>
        <v>0</v>
      </c>
      <c r="K311" s="24">
        <v>307</v>
      </c>
      <c r="L311" s="14">
        <f>IF('1'!$B$25&lt;'2.1 (a)'!B311,0,L310*(1+'1'!$B$10))</f>
        <v>0</v>
      </c>
      <c r="M311" s="14">
        <f>L311*(1+'1'!$B$13)^(-K311)</f>
        <v>0</v>
      </c>
      <c r="N311" s="14">
        <f>IF('1'!$B$25&lt;'2.1 (a)'!K311,0,L310*(1+'1'!$B$13)^K310)</f>
        <v>0</v>
      </c>
      <c r="O311" s="14">
        <f>IF('1'!$B$25&lt;'2.1 (a)'!B311,0,O310+N311)</f>
        <v>0</v>
      </c>
      <c r="P311" s="14">
        <f>IF('1'!$B$25&lt;'2.1 (a)'!B311,0,P310*(1+'1'!B$6))</f>
        <v>0</v>
      </c>
      <c r="Q311" s="30">
        <f>IF('1'!$B$25&lt;'2.1 (a)'!B311,0,O311/P311)</f>
        <v>0</v>
      </c>
    </row>
    <row r="312" spans="2:17" x14ac:dyDescent="0.35">
      <c r="B312" s="3">
        <v>308</v>
      </c>
      <c r="C312" s="8">
        <f>IF('1'!$B$25&lt;'2.1 (a)'!B312,0,'2.1 (a)'!$C$5)</f>
        <v>0</v>
      </c>
      <c r="D312" s="8">
        <f>C312*(1+'1'!$B$13)^(-$B312)</f>
        <v>0</v>
      </c>
      <c r="E312" s="14">
        <f>IF('1'!$B$25&lt;'2.1 (a)'!B312,0,C$5*(1+'1'!$B$13)^B311)</f>
        <v>0</v>
      </c>
      <c r="F312" s="8">
        <f>IF('1'!$B$25&lt;'2.1 (a)'!B312,0,F311+E312)</f>
        <v>0</v>
      </c>
      <c r="G312" s="14">
        <f>IF('1'!$B$25&lt;'2.1 (a)'!B312,0,G311*(1+'1'!$B$6))</f>
        <v>0</v>
      </c>
      <c r="H312" s="9">
        <f>IF('1'!$B$25&lt;'2.1 (a)'!B312,0,F312/G312)</f>
        <v>0</v>
      </c>
      <c r="K312" s="24">
        <v>308</v>
      </c>
      <c r="L312" s="14">
        <f>IF('1'!$B$25&lt;'2.1 (a)'!B312,0,L311*(1+'1'!$B$10))</f>
        <v>0</v>
      </c>
      <c r="M312" s="14">
        <f>L312*(1+'1'!$B$13)^(-K312)</f>
        <v>0</v>
      </c>
      <c r="N312" s="14">
        <f>IF('1'!$B$25&lt;'2.1 (a)'!K312,0,L311*(1+'1'!$B$13)^K311)</f>
        <v>0</v>
      </c>
      <c r="O312" s="14">
        <f>IF('1'!$B$25&lt;'2.1 (a)'!B312,0,O311+N312)</f>
        <v>0</v>
      </c>
      <c r="P312" s="14">
        <f>IF('1'!$B$25&lt;'2.1 (a)'!B312,0,P311*(1+'1'!B$6))</f>
        <v>0</v>
      </c>
      <c r="Q312" s="30">
        <f>IF('1'!$B$25&lt;'2.1 (a)'!B312,0,O312/P312)</f>
        <v>0</v>
      </c>
    </row>
    <row r="313" spans="2:17" x14ac:dyDescent="0.35">
      <c r="B313" s="3">
        <v>309</v>
      </c>
      <c r="C313" s="8">
        <f>IF('1'!$B$25&lt;'2.1 (a)'!B313,0,'2.1 (a)'!$C$5)</f>
        <v>0</v>
      </c>
      <c r="D313" s="8">
        <f>C313*(1+'1'!$B$13)^(-$B313)</f>
        <v>0</v>
      </c>
      <c r="E313" s="14">
        <f>IF('1'!$B$25&lt;'2.1 (a)'!B313,0,C$5*(1+'1'!$B$13)^B312)</f>
        <v>0</v>
      </c>
      <c r="F313" s="8">
        <f>IF('1'!$B$25&lt;'2.1 (a)'!B313,0,F312+E313)</f>
        <v>0</v>
      </c>
      <c r="G313" s="14">
        <f>IF('1'!$B$25&lt;'2.1 (a)'!B313,0,G312*(1+'1'!$B$6))</f>
        <v>0</v>
      </c>
      <c r="H313" s="9">
        <f>IF('1'!$B$25&lt;'2.1 (a)'!B313,0,F313/G313)</f>
        <v>0</v>
      </c>
      <c r="K313" s="24">
        <v>309</v>
      </c>
      <c r="L313" s="14">
        <f>IF('1'!$B$25&lt;'2.1 (a)'!B313,0,L312*(1+'1'!$B$10))</f>
        <v>0</v>
      </c>
      <c r="M313" s="14">
        <f>L313*(1+'1'!$B$13)^(-K313)</f>
        <v>0</v>
      </c>
      <c r="N313" s="14">
        <f>IF('1'!$B$25&lt;'2.1 (a)'!K313,0,L312*(1+'1'!$B$13)^K312)</f>
        <v>0</v>
      </c>
      <c r="O313" s="14">
        <f>IF('1'!$B$25&lt;'2.1 (a)'!B313,0,O312+N313)</f>
        <v>0</v>
      </c>
      <c r="P313" s="14">
        <f>IF('1'!$B$25&lt;'2.1 (a)'!B313,0,P312*(1+'1'!B$6))</f>
        <v>0</v>
      </c>
      <c r="Q313" s="30">
        <f>IF('1'!$B$25&lt;'2.1 (a)'!B313,0,O313/P313)</f>
        <v>0</v>
      </c>
    </row>
    <row r="314" spans="2:17" x14ac:dyDescent="0.35">
      <c r="B314" s="3">
        <v>310</v>
      </c>
      <c r="C314" s="8">
        <f>IF('1'!$B$25&lt;'2.1 (a)'!B314,0,'2.1 (a)'!$C$5)</f>
        <v>0</v>
      </c>
      <c r="D314" s="8">
        <f>C314*(1+'1'!$B$13)^(-$B314)</f>
        <v>0</v>
      </c>
      <c r="E314" s="14">
        <f>IF('1'!$B$25&lt;'2.1 (a)'!B314,0,C$5*(1+'1'!$B$13)^B313)</f>
        <v>0</v>
      </c>
      <c r="F314" s="8">
        <f>IF('1'!$B$25&lt;'2.1 (a)'!B314,0,F313+E314)</f>
        <v>0</v>
      </c>
      <c r="G314" s="14">
        <f>IF('1'!$B$25&lt;'2.1 (a)'!B314,0,G313*(1+'1'!$B$6))</f>
        <v>0</v>
      </c>
      <c r="H314" s="9">
        <f>IF('1'!$B$25&lt;'2.1 (a)'!B314,0,F314/G314)</f>
        <v>0</v>
      </c>
      <c r="K314" s="24">
        <v>310</v>
      </c>
      <c r="L314" s="14">
        <f>IF('1'!$B$25&lt;'2.1 (a)'!B314,0,L313*(1+'1'!$B$10))</f>
        <v>0</v>
      </c>
      <c r="M314" s="14">
        <f>L314*(1+'1'!$B$13)^(-K314)</f>
        <v>0</v>
      </c>
      <c r="N314" s="14">
        <f>IF('1'!$B$25&lt;'2.1 (a)'!K314,0,L313*(1+'1'!$B$13)^K313)</f>
        <v>0</v>
      </c>
      <c r="O314" s="14">
        <f>IF('1'!$B$25&lt;'2.1 (a)'!B314,0,O313+N314)</f>
        <v>0</v>
      </c>
      <c r="P314" s="14">
        <f>IF('1'!$B$25&lt;'2.1 (a)'!B314,0,P313*(1+'1'!B$6))</f>
        <v>0</v>
      </c>
      <c r="Q314" s="30">
        <f>IF('1'!$B$25&lt;'2.1 (a)'!B314,0,O314/P314)</f>
        <v>0</v>
      </c>
    </row>
    <row r="315" spans="2:17" x14ac:dyDescent="0.35">
      <c r="B315" s="3">
        <v>311</v>
      </c>
      <c r="C315" s="8">
        <f>IF('1'!$B$25&lt;'2.1 (a)'!B315,0,'2.1 (a)'!$C$5)</f>
        <v>0</v>
      </c>
      <c r="D315" s="8">
        <f>C315*(1+'1'!$B$13)^(-$B315)</f>
        <v>0</v>
      </c>
      <c r="E315" s="14">
        <f>IF('1'!$B$25&lt;'2.1 (a)'!B315,0,C$5*(1+'1'!$B$13)^B314)</f>
        <v>0</v>
      </c>
      <c r="F315" s="8">
        <f>IF('1'!$B$25&lt;'2.1 (a)'!B315,0,F314+E315)</f>
        <v>0</v>
      </c>
      <c r="G315" s="14">
        <f>IF('1'!$B$25&lt;'2.1 (a)'!B315,0,G314*(1+'1'!$B$6))</f>
        <v>0</v>
      </c>
      <c r="H315" s="9">
        <f>IF('1'!$B$25&lt;'2.1 (a)'!B315,0,F315/G315)</f>
        <v>0</v>
      </c>
      <c r="K315" s="24">
        <v>311</v>
      </c>
      <c r="L315" s="14">
        <f>IF('1'!$B$25&lt;'2.1 (a)'!B315,0,L314*(1+'1'!$B$10))</f>
        <v>0</v>
      </c>
      <c r="M315" s="14">
        <f>L315*(1+'1'!$B$13)^(-K315)</f>
        <v>0</v>
      </c>
      <c r="N315" s="14">
        <f>IF('1'!$B$25&lt;'2.1 (a)'!K315,0,L314*(1+'1'!$B$13)^K314)</f>
        <v>0</v>
      </c>
      <c r="O315" s="14">
        <f>IF('1'!$B$25&lt;'2.1 (a)'!B315,0,O314+N315)</f>
        <v>0</v>
      </c>
      <c r="P315" s="14">
        <f>IF('1'!$B$25&lt;'2.1 (a)'!B315,0,P314*(1+'1'!B$6))</f>
        <v>0</v>
      </c>
      <c r="Q315" s="30">
        <f>IF('1'!$B$25&lt;'2.1 (a)'!B315,0,O315/P315)</f>
        <v>0</v>
      </c>
    </row>
    <row r="316" spans="2:17" x14ac:dyDescent="0.35">
      <c r="B316" s="3">
        <v>312</v>
      </c>
      <c r="C316" s="8">
        <f>IF('1'!$B$25&lt;'2.1 (a)'!B316,0,'2.1 (a)'!$C$5)</f>
        <v>0</v>
      </c>
      <c r="D316" s="8">
        <f>C316*(1+'1'!$B$13)^(-$B316)</f>
        <v>0</v>
      </c>
      <c r="E316" s="14">
        <f>IF('1'!$B$25&lt;'2.1 (a)'!B316,0,C$5*(1+'1'!$B$13)^B315)</f>
        <v>0</v>
      </c>
      <c r="F316" s="8">
        <f>IF('1'!$B$25&lt;'2.1 (a)'!B316,0,F315+E316)</f>
        <v>0</v>
      </c>
      <c r="G316" s="14">
        <f>IF('1'!$B$25&lt;'2.1 (a)'!B316,0,G315*(1+'1'!$B$6))</f>
        <v>0</v>
      </c>
      <c r="H316" s="9">
        <f>IF('1'!$B$25&lt;'2.1 (a)'!B316,0,F316/G316)</f>
        <v>0</v>
      </c>
      <c r="K316" s="24">
        <v>312</v>
      </c>
      <c r="L316" s="14">
        <f>IF('1'!$B$25&lt;'2.1 (a)'!B316,0,L315*(1+'1'!$B$10))</f>
        <v>0</v>
      </c>
      <c r="M316" s="14">
        <f>L316*(1+'1'!$B$13)^(-K316)</f>
        <v>0</v>
      </c>
      <c r="N316" s="14">
        <f>IF('1'!$B$25&lt;'2.1 (a)'!K316,0,L315*(1+'1'!$B$13)^K315)</f>
        <v>0</v>
      </c>
      <c r="O316" s="14">
        <f>IF('1'!$B$25&lt;'2.1 (a)'!B316,0,O315+N316)</f>
        <v>0</v>
      </c>
      <c r="P316" s="14">
        <f>IF('1'!$B$25&lt;'2.1 (a)'!B316,0,P315*(1+'1'!B$6))</f>
        <v>0</v>
      </c>
      <c r="Q316" s="30">
        <f>IF('1'!$B$25&lt;'2.1 (a)'!B316,0,O316/P316)</f>
        <v>0</v>
      </c>
    </row>
    <row r="317" spans="2:17" x14ac:dyDescent="0.35">
      <c r="B317" s="3">
        <v>313</v>
      </c>
      <c r="C317" s="8">
        <f>IF('1'!$B$25&lt;'2.1 (a)'!B317,0,'2.1 (a)'!$C$5)</f>
        <v>0</v>
      </c>
      <c r="D317" s="8">
        <f>C317*(1+'1'!$B$13)^(-$B317)</f>
        <v>0</v>
      </c>
      <c r="E317" s="14">
        <f>IF('1'!$B$25&lt;'2.1 (a)'!B317,0,C$5*(1+'1'!$B$13)^B316)</f>
        <v>0</v>
      </c>
      <c r="F317" s="8">
        <f>IF('1'!$B$25&lt;'2.1 (a)'!B317,0,F316+E317)</f>
        <v>0</v>
      </c>
      <c r="G317" s="14">
        <f>IF('1'!$B$25&lt;'2.1 (a)'!B317,0,G316*(1+'1'!$B$6))</f>
        <v>0</v>
      </c>
      <c r="H317" s="9">
        <f>IF('1'!$B$25&lt;'2.1 (a)'!B317,0,F317/G317)</f>
        <v>0</v>
      </c>
      <c r="K317" s="24">
        <v>313</v>
      </c>
      <c r="L317" s="14">
        <f>IF('1'!$B$25&lt;'2.1 (a)'!B317,0,L316*(1+'1'!$B$10))</f>
        <v>0</v>
      </c>
      <c r="M317" s="14">
        <f>L317*(1+'1'!$B$13)^(-K317)</f>
        <v>0</v>
      </c>
      <c r="N317" s="14">
        <f>IF('1'!$B$25&lt;'2.1 (a)'!K317,0,L316*(1+'1'!$B$13)^K316)</f>
        <v>0</v>
      </c>
      <c r="O317" s="14">
        <f>IF('1'!$B$25&lt;'2.1 (a)'!B317,0,O316+N317)</f>
        <v>0</v>
      </c>
      <c r="P317" s="14">
        <f>IF('1'!$B$25&lt;'2.1 (a)'!B317,0,P316*(1+'1'!B$6))</f>
        <v>0</v>
      </c>
      <c r="Q317" s="30">
        <f>IF('1'!$B$25&lt;'2.1 (a)'!B317,0,O317/P317)</f>
        <v>0</v>
      </c>
    </row>
    <row r="318" spans="2:17" x14ac:dyDescent="0.35">
      <c r="B318" s="3">
        <v>314</v>
      </c>
      <c r="C318" s="8">
        <f>IF('1'!$B$25&lt;'2.1 (a)'!B318,0,'2.1 (a)'!$C$5)</f>
        <v>0</v>
      </c>
      <c r="D318" s="8">
        <f>C318*(1+'1'!$B$13)^(-$B318)</f>
        <v>0</v>
      </c>
      <c r="E318" s="14">
        <f>IF('1'!$B$25&lt;'2.1 (a)'!B318,0,C$5*(1+'1'!$B$13)^B317)</f>
        <v>0</v>
      </c>
      <c r="F318" s="8">
        <f>IF('1'!$B$25&lt;'2.1 (a)'!B318,0,F317+E318)</f>
        <v>0</v>
      </c>
      <c r="G318" s="14">
        <f>IF('1'!$B$25&lt;'2.1 (a)'!B318,0,G317*(1+'1'!$B$6))</f>
        <v>0</v>
      </c>
      <c r="H318" s="9">
        <f>IF('1'!$B$25&lt;'2.1 (a)'!B318,0,F318/G318)</f>
        <v>0</v>
      </c>
      <c r="K318" s="24">
        <v>314</v>
      </c>
      <c r="L318" s="14">
        <f>IF('1'!$B$25&lt;'2.1 (a)'!B318,0,L317*(1+'1'!$B$10))</f>
        <v>0</v>
      </c>
      <c r="M318" s="14">
        <f>L318*(1+'1'!$B$13)^(-K318)</f>
        <v>0</v>
      </c>
      <c r="N318" s="14">
        <f>IF('1'!$B$25&lt;'2.1 (a)'!K318,0,L317*(1+'1'!$B$13)^K317)</f>
        <v>0</v>
      </c>
      <c r="O318" s="14">
        <f>IF('1'!$B$25&lt;'2.1 (a)'!B318,0,O317+N318)</f>
        <v>0</v>
      </c>
      <c r="P318" s="14">
        <f>IF('1'!$B$25&lt;'2.1 (a)'!B318,0,P317*(1+'1'!B$6))</f>
        <v>0</v>
      </c>
      <c r="Q318" s="30">
        <f>IF('1'!$B$25&lt;'2.1 (a)'!B318,0,O318/P318)</f>
        <v>0</v>
      </c>
    </row>
    <row r="319" spans="2:17" x14ac:dyDescent="0.35">
      <c r="B319" s="3">
        <v>315</v>
      </c>
      <c r="C319" s="8">
        <f>IF('1'!$B$25&lt;'2.1 (a)'!B319,0,'2.1 (a)'!$C$5)</f>
        <v>0</v>
      </c>
      <c r="D319" s="8">
        <f>C319*(1+'1'!$B$13)^(-$B319)</f>
        <v>0</v>
      </c>
      <c r="E319" s="14">
        <f>IF('1'!$B$25&lt;'2.1 (a)'!B319,0,C$5*(1+'1'!$B$13)^B318)</f>
        <v>0</v>
      </c>
      <c r="F319" s="8">
        <f>IF('1'!$B$25&lt;'2.1 (a)'!B319,0,F318+E319)</f>
        <v>0</v>
      </c>
      <c r="G319" s="14">
        <f>IF('1'!$B$25&lt;'2.1 (a)'!B319,0,G318*(1+'1'!$B$6))</f>
        <v>0</v>
      </c>
      <c r="H319" s="9">
        <f>IF('1'!$B$25&lt;'2.1 (a)'!B319,0,F319/G319)</f>
        <v>0</v>
      </c>
      <c r="K319" s="24">
        <v>315</v>
      </c>
      <c r="L319" s="14">
        <f>IF('1'!$B$25&lt;'2.1 (a)'!B319,0,L318*(1+'1'!$B$10))</f>
        <v>0</v>
      </c>
      <c r="M319" s="14">
        <f>L319*(1+'1'!$B$13)^(-K319)</f>
        <v>0</v>
      </c>
      <c r="N319" s="14">
        <f>IF('1'!$B$25&lt;'2.1 (a)'!K319,0,L318*(1+'1'!$B$13)^K318)</f>
        <v>0</v>
      </c>
      <c r="O319" s="14">
        <f>IF('1'!$B$25&lt;'2.1 (a)'!B319,0,O318+N319)</f>
        <v>0</v>
      </c>
      <c r="P319" s="14">
        <f>IF('1'!$B$25&lt;'2.1 (a)'!B319,0,P318*(1+'1'!B$6))</f>
        <v>0</v>
      </c>
      <c r="Q319" s="30">
        <f>IF('1'!$B$25&lt;'2.1 (a)'!B319,0,O319/P319)</f>
        <v>0</v>
      </c>
    </row>
    <row r="320" spans="2:17" x14ac:dyDescent="0.35">
      <c r="B320" s="3">
        <v>316</v>
      </c>
      <c r="C320" s="8">
        <f>IF('1'!$B$25&lt;'2.1 (a)'!B320,0,'2.1 (a)'!$C$5)</f>
        <v>0</v>
      </c>
      <c r="D320" s="8">
        <f>C320*(1+'1'!$B$13)^(-$B320)</f>
        <v>0</v>
      </c>
      <c r="E320" s="14">
        <f>IF('1'!$B$25&lt;'2.1 (a)'!B320,0,C$5*(1+'1'!$B$13)^B319)</f>
        <v>0</v>
      </c>
      <c r="F320" s="8">
        <f>IF('1'!$B$25&lt;'2.1 (a)'!B320,0,F319+E320)</f>
        <v>0</v>
      </c>
      <c r="G320" s="14">
        <f>IF('1'!$B$25&lt;'2.1 (a)'!B320,0,G319*(1+'1'!$B$6))</f>
        <v>0</v>
      </c>
      <c r="H320" s="9">
        <f>IF('1'!$B$25&lt;'2.1 (a)'!B320,0,F320/G320)</f>
        <v>0</v>
      </c>
      <c r="K320" s="24">
        <v>316</v>
      </c>
      <c r="L320" s="14">
        <f>IF('1'!$B$25&lt;'2.1 (a)'!B320,0,L319*(1+'1'!$B$10))</f>
        <v>0</v>
      </c>
      <c r="M320" s="14">
        <f>L320*(1+'1'!$B$13)^(-K320)</f>
        <v>0</v>
      </c>
      <c r="N320" s="14">
        <f>IF('1'!$B$25&lt;'2.1 (a)'!K320,0,L319*(1+'1'!$B$13)^K319)</f>
        <v>0</v>
      </c>
      <c r="O320" s="14">
        <f>IF('1'!$B$25&lt;'2.1 (a)'!B320,0,O319+N320)</f>
        <v>0</v>
      </c>
      <c r="P320" s="14">
        <f>IF('1'!$B$25&lt;'2.1 (a)'!B320,0,P319*(1+'1'!B$6))</f>
        <v>0</v>
      </c>
      <c r="Q320" s="30">
        <f>IF('1'!$B$25&lt;'2.1 (a)'!B320,0,O320/P320)</f>
        <v>0</v>
      </c>
    </row>
    <row r="321" spans="2:17" x14ac:dyDescent="0.35">
      <c r="B321" s="3">
        <v>317</v>
      </c>
      <c r="C321" s="8">
        <f>IF('1'!$B$25&lt;'2.1 (a)'!B321,0,'2.1 (a)'!$C$5)</f>
        <v>0</v>
      </c>
      <c r="D321" s="8">
        <f>C321*(1+'1'!$B$13)^(-$B321)</f>
        <v>0</v>
      </c>
      <c r="E321" s="14">
        <f>IF('1'!$B$25&lt;'2.1 (a)'!B321,0,C$5*(1+'1'!$B$13)^B320)</f>
        <v>0</v>
      </c>
      <c r="F321" s="8">
        <f>IF('1'!$B$25&lt;'2.1 (a)'!B321,0,F320+E321)</f>
        <v>0</v>
      </c>
      <c r="G321" s="14">
        <f>IF('1'!$B$25&lt;'2.1 (a)'!B321,0,G320*(1+'1'!$B$6))</f>
        <v>0</v>
      </c>
      <c r="H321" s="9">
        <f>IF('1'!$B$25&lt;'2.1 (a)'!B321,0,F321/G321)</f>
        <v>0</v>
      </c>
      <c r="K321" s="24">
        <v>317</v>
      </c>
      <c r="L321" s="14">
        <f>IF('1'!$B$25&lt;'2.1 (a)'!B321,0,L320*(1+'1'!$B$10))</f>
        <v>0</v>
      </c>
      <c r="M321" s="14">
        <f>L321*(1+'1'!$B$13)^(-K321)</f>
        <v>0</v>
      </c>
      <c r="N321" s="14">
        <f>IF('1'!$B$25&lt;'2.1 (a)'!K321,0,L320*(1+'1'!$B$13)^K320)</f>
        <v>0</v>
      </c>
      <c r="O321" s="14">
        <f>IF('1'!$B$25&lt;'2.1 (a)'!B321,0,O320+N321)</f>
        <v>0</v>
      </c>
      <c r="P321" s="14">
        <f>IF('1'!$B$25&lt;'2.1 (a)'!B321,0,P320*(1+'1'!B$6))</f>
        <v>0</v>
      </c>
      <c r="Q321" s="30">
        <f>IF('1'!$B$25&lt;'2.1 (a)'!B321,0,O321/P321)</f>
        <v>0</v>
      </c>
    </row>
    <row r="322" spans="2:17" x14ac:dyDescent="0.35">
      <c r="B322" s="3">
        <v>318</v>
      </c>
      <c r="C322" s="8">
        <f>IF('1'!$B$25&lt;'2.1 (a)'!B322,0,'2.1 (a)'!$C$5)</f>
        <v>0</v>
      </c>
      <c r="D322" s="8">
        <f>C322*(1+'1'!$B$13)^(-$B322)</f>
        <v>0</v>
      </c>
      <c r="E322" s="14">
        <f>IF('1'!$B$25&lt;'2.1 (a)'!B322,0,C$5*(1+'1'!$B$13)^B321)</f>
        <v>0</v>
      </c>
      <c r="F322" s="8">
        <f>IF('1'!$B$25&lt;'2.1 (a)'!B322,0,F321+E322)</f>
        <v>0</v>
      </c>
      <c r="G322" s="14">
        <f>IF('1'!$B$25&lt;'2.1 (a)'!B322,0,G321*(1+'1'!$B$6))</f>
        <v>0</v>
      </c>
      <c r="H322" s="9">
        <f>IF('1'!$B$25&lt;'2.1 (a)'!B322,0,F322/G322)</f>
        <v>0</v>
      </c>
      <c r="K322" s="24">
        <v>318</v>
      </c>
      <c r="L322" s="14">
        <f>IF('1'!$B$25&lt;'2.1 (a)'!B322,0,L321*(1+'1'!$B$10))</f>
        <v>0</v>
      </c>
      <c r="M322" s="14">
        <f>L322*(1+'1'!$B$13)^(-K322)</f>
        <v>0</v>
      </c>
      <c r="N322" s="14">
        <f>IF('1'!$B$25&lt;'2.1 (a)'!K322,0,L321*(1+'1'!$B$13)^K321)</f>
        <v>0</v>
      </c>
      <c r="O322" s="14">
        <f>IF('1'!$B$25&lt;'2.1 (a)'!B322,0,O321+N322)</f>
        <v>0</v>
      </c>
      <c r="P322" s="14">
        <f>IF('1'!$B$25&lt;'2.1 (a)'!B322,0,P321*(1+'1'!B$6))</f>
        <v>0</v>
      </c>
      <c r="Q322" s="30">
        <f>IF('1'!$B$25&lt;'2.1 (a)'!B322,0,O322/P322)</f>
        <v>0</v>
      </c>
    </row>
    <row r="323" spans="2:17" x14ac:dyDescent="0.35">
      <c r="B323" s="3">
        <v>319</v>
      </c>
      <c r="C323" s="8">
        <f>IF('1'!$B$25&lt;'2.1 (a)'!B323,0,'2.1 (a)'!$C$5)</f>
        <v>0</v>
      </c>
      <c r="D323" s="8">
        <f>C323*(1+'1'!$B$13)^(-$B323)</f>
        <v>0</v>
      </c>
      <c r="E323" s="14">
        <f>IF('1'!$B$25&lt;'2.1 (a)'!B323,0,C$5*(1+'1'!$B$13)^B322)</f>
        <v>0</v>
      </c>
      <c r="F323" s="8">
        <f>IF('1'!$B$25&lt;'2.1 (a)'!B323,0,F322+E323)</f>
        <v>0</v>
      </c>
      <c r="G323" s="14">
        <f>IF('1'!$B$25&lt;'2.1 (a)'!B323,0,G322*(1+'1'!$B$6))</f>
        <v>0</v>
      </c>
      <c r="H323" s="9">
        <f>IF('1'!$B$25&lt;'2.1 (a)'!B323,0,F323/G323)</f>
        <v>0</v>
      </c>
      <c r="K323" s="24">
        <v>319</v>
      </c>
      <c r="L323" s="14">
        <f>IF('1'!$B$25&lt;'2.1 (a)'!B323,0,L322*(1+'1'!$B$10))</f>
        <v>0</v>
      </c>
      <c r="M323" s="14">
        <f>L323*(1+'1'!$B$13)^(-K323)</f>
        <v>0</v>
      </c>
      <c r="N323" s="14">
        <f>IF('1'!$B$25&lt;'2.1 (a)'!K323,0,L322*(1+'1'!$B$13)^K322)</f>
        <v>0</v>
      </c>
      <c r="O323" s="14">
        <f>IF('1'!$B$25&lt;'2.1 (a)'!B323,0,O322+N323)</f>
        <v>0</v>
      </c>
      <c r="P323" s="14">
        <f>IF('1'!$B$25&lt;'2.1 (a)'!B323,0,P322*(1+'1'!B$6))</f>
        <v>0</v>
      </c>
      <c r="Q323" s="30">
        <f>IF('1'!$B$25&lt;'2.1 (a)'!B323,0,O323/P323)</f>
        <v>0</v>
      </c>
    </row>
    <row r="324" spans="2:17" x14ac:dyDescent="0.35">
      <c r="B324" s="3">
        <v>320</v>
      </c>
      <c r="C324" s="8">
        <f>IF('1'!$B$25&lt;'2.1 (a)'!B324,0,'2.1 (a)'!$C$5)</f>
        <v>0</v>
      </c>
      <c r="D324" s="8">
        <f>C324*(1+'1'!$B$13)^(-$B324)</f>
        <v>0</v>
      </c>
      <c r="E324" s="14">
        <f>IF('1'!$B$25&lt;'2.1 (a)'!B324,0,C$5*(1+'1'!$B$13)^B323)</f>
        <v>0</v>
      </c>
      <c r="F324" s="8">
        <f>IF('1'!$B$25&lt;'2.1 (a)'!B324,0,F323+E324)</f>
        <v>0</v>
      </c>
      <c r="G324" s="14">
        <f>IF('1'!$B$25&lt;'2.1 (a)'!B324,0,G323*(1+'1'!$B$6))</f>
        <v>0</v>
      </c>
      <c r="H324" s="9">
        <f>IF('1'!$B$25&lt;'2.1 (a)'!B324,0,F324/G324)</f>
        <v>0</v>
      </c>
      <c r="K324" s="24">
        <v>320</v>
      </c>
      <c r="L324" s="14">
        <f>IF('1'!$B$25&lt;'2.1 (a)'!B324,0,L323*(1+'1'!$B$10))</f>
        <v>0</v>
      </c>
      <c r="M324" s="14">
        <f>L324*(1+'1'!$B$13)^(-K324)</f>
        <v>0</v>
      </c>
      <c r="N324" s="14">
        <f>IF('1'!$B$25&lt;'2.1 (a)'!K324,0,L323*(1+'1'!$B$13)^K323)</f>
        <v>0</v>
      </c>
      <c r="O324" s="14">
        <f>IF('1'!$B$25&lt;'2.1 (a)'!B324,0,O323+N324)</f>
        <v>0</v>
      </c>
      <c r="P324" s="14">
        <f>IF('1'!$B$25&lt;'2.1 (a)'!B324,0,P323*(1+'1'!B$6))</f>
        <v>0</v>
      </c>
      <c r="Q324" s="30">
        <f>IF('1'!$B$25&lt;'2.1 (a)'!B324,0,O324/P324)</f>
        <v>0</v>
      </c>
    </row>
    <row r="325" spans="2:17" x14ac:dyDescent="0.35">
      <c r="B325" s="3">
        <v>321</v>
      </c>
      <c r="C325" s="8">
        <f>IF('1'!$B$25&lt;'2.1 (a)'!B325,0,'2.1 (a)'!$C$5)</f>
        <v>0</v>
      </c>
      <c r="D325" s="8">
        <f>C325*(1+'1'!$B$13)^(-$B325)</f>
        <v>0</v>
      </c>
      <c r="E325" s="14">
        <f>IF('1'!$B$25&lt;'2.1 (a)'!B325,0,C$5*(1+'1'!$B$13)^B324)</f>
        <v>0</v>
      </c>
      <c r="F325" s="8">
        <f>IF('1'!$B$25&lt;'2.1 (a)'!B325,0,F324+E325)</f>
        <v>0</v>
      </c>
      <c r="G325" s="14">
        <f>IF('1'!$B$25&lt;'2.1 (a)'!B325,0,G324*(1+'1'!$B$6))</f>
        <v>0</v>
      </c>
      <c r="H325" s="9">
        <f>IF('1'!$B$25&lt;'2.1 (a)'!B325,0,F325/G325)</f>
        <v>0</v>
      </c>
      <c r="K325" s="24">
        <v>321</v>
      </c>
      <c r="L325" s="14">
        <f>IF('1'!$B$25&lt;'2.1 (a)'!B325,0,L324*(1+'1'!$B$10))</f>
        <v>0</v>
      </c>
      <c r="M325" s="14">
        <f>L325*(1+'1'!$B$13)^(-K325)</f>
        <v>0</v>
      </c>
      <c r="N325" s="14">
        <f>IF('1'!$B$25&lt;'2.1 (a)'!K325,0,L324*(1+'1'!$B$13)^K324)</f>
        <v>0</v>
      </c>
      <c r="O325" s="14">
        <f>IF('1'!$B$25&lt;'2.1 (a)'!B325,0,O324+N325)</f>
        <v>0</v>
      </c>
      <c r="P325" s="14">
        <f>IF('1'!$B$25&lt;'2.1 (a)'!B325,0,P324*(1+'1'!B$6))</f>
        <v>0</v>
      </c>
      <c r="Q325" s="30">
        <f>IF('1'!$B$25&lt;'2.1 (a)'!B325,0,O325/P325)</f>
        <v>0</v>
      </c>
    </row>
    <row r="326" spans="2:17" x14ac:dyDescent="0.35">
      <c r="B326" s="3">
        <v>322</v>
      </c>
      <c r="C326" s="8">
        <f>IF('1'!$B$25&lt;'2.1 (a)'!B326,0,'2.1 (a)'!$C$5)</f>
        <v>0</v>
      </c>
      <c r="D326" s="8">
        <f>C326*(1+'1'!$B$13)^(-$B326)</f>
        <v>0</v>
      </c>
      <c r="E326" s="14">
        <f>IF('1'!$B$25&lt;'2.1 (a)'!B326,0,C$5*(1+'1'!$B$13)^B325)</f>
        <v>0</v>
      </c>
      <c r="F326" s="8">
        <f>IF('1'!$B$25&lt;'2.1 (a)'!B326,0,F325+E326)</f>
        <v>0</v>
      </c>
      <c r="G326" s="14">
        <f>IF('1'!$B$25&lt;'2.1 (a)'!B326,0,G325*(1+'1'!$B$6))</f>
        <v>0</v>
      </c>
      <c r="H326" s="9">
        <f>IF('1'!$B$25&lt;'2.1 (a)'!B326,0,F326/G326)</f>
        <v>0</v>
      </c>
      <c r="K326" s="24">
        <v>322</v>
      </c>
      <c r="L326" s="14">
        <f>IF('1'!$B$25&lt;'2.1 (a)'!B326,0,L325*(1+'1'!$B$10))</f>
        <v>0</v>
      </c>
      <c r="M326" s="14">
        <f>L326*(1+'1'!$B$13)^(-K326)</f>
        <v>0</v>
      </c>
      <c r="N326" s="14">
        <f>IF('1'!$B$25&lt;'2.1 (a)'!K326,0,L325*(1+'1'!$B$13)^K325)</f>
        <v>0</v>
      </c>
      <c r="O326" s="14">
        <f>IF('1'!$B$25&lt;'2.1 (a)'!B326,0,O325+N326)</f>
        <v>0</v>
      </c>
      <c r="P326" s="14">
        <f>IF('1'!$B$25&lt;'2.1 (a)'!B326,0,P325*(1+'1'!B$6))</f>
        <v>0</v>
      </c>
      <c r="Q326" s="30">
        <f>IF('1'!$B$25&lt;'2.1 (a)'!B326,0,O326/P326)</f>
        <v>0</v>
      </c>
    </row>
    <row r="327" spans="2:17" x14ac:dyDescent="0.35">
      <c r="B327" s="3">
        <v>323</v>
      </c>
      <c r="C327" s="8">
        <f>IF('1'!$B$25&lt;'2.1 (a)'!B327,0,'2.1 (a)'!$C$5)</f>
        <v>0</v>
      </c>
      <c r="D327" s="8">
        <f>C327*(1+'1'!$B$13)^(-$B327)</f>
        <v>0</v>
      </c>
      <c r="E327" s="14">
        <f>IF('1'!$B$25&lt;'2.1 (a)'!B327,0,C$5*(1+'1'!$B$13)^B326)</f>
        <v>0</v>
      </c>
      <c r="F327" s="8">
        <f>IF('1'!$B$25&lt;'2.1 (a)'!B327,0,F326+E327)</f>
        <v>0</v>
      </c>
      <c r="G327" s="14">
        <f>IF('1'!$B$25&lt;'2.1 (a)'!B327,0,G326*(1+'1'!$B$6))</f>
        <v>0</v>
      </c>
      <c r="H327" s="9">
        <f>IF('1'!$B$25&lt;'2.1 (a)'!B327,0,F327/G327)</f>
        <v>0</v>
      </c>
      <c r="K327" s="24">
        <v>323</v>
      </c>
      <c r="L327" s="14">
        <f>IF('1'!$B$25&lt;'2.1 (a)'!B327,0,L326*(1+'1'!$B$10))</f>
        <v>0</v>
      </c>
      <c r="M327" s="14">
        <f>L327*(1+'1'!$B$13)^(-K327)</f>
        <v>0</v>
      </c>
      <c r="N327" s="14">
        <f>IF('1'!$B$25&lt;'2.1 (a)'!K327,0,L326*(1+'1'!$B$13)^K326)</f>
        <v>0</v>
      </c>
      <c r="O327" s="14">
        <f>IF('1'!$B$25&lt;'2.1 (a)'!B327,0,O326+N327)</f>
        <v>0</v>
      </c>
      <c r="P327" s="14">
        <f>IF('1'!$B$25&lt;'2.1 (a)'!B327,0,P326*(1+'1'!B$6))</f>
        <v>0</v>
      </c>
      <c r="Q327" s="30">
        <f>IF('1'!$B$25&lt;'2.1 (a)'!B327,0,O327/P327)</f>
        <v>0</v>
      </c>
    </row>
    <row r="328" spans="2:17" x14ac:dyDescent="0.35">
      <c r="B328" s="3">
        <v>324</v>
      </c>
      <c r="C328" s="8">
        <f>IF('1'!$B$25&lt;'2.1 (a)'!B328,0,'2.1 (a)'!$C$5)</f>
        <v>0</v>
      </c>
      <c r="D328" s="8">
        <f>C328*(1+'1'!$B$13)^(-$B328)</f>
        <v>0</v>
      </c>
      <c r="E328" s="14">
        <f>IF('1'!$B$25&lt;'2.1 (a)'!B328,0,C$5*(1+'1'!$B$13)^B327)</f>
        <v>0</v>
      </c>
      <c r="F328" s="8">
        <f>IF('1'!$B$25&lt;'2.1 (a)'!B328,0,F327+E328)</f>
        <v>0</v>
      </c>
      <c r="G328" s="14">
        <f>IF('1'!$B$25&lt;'2.1 (a)'!B328,0,G327*(1+'1'!$B$6))</f>
        <v>0</v>
      </c>
      <c r="H328" s="9">
        <f>IF('1'!$B$25&lt;'2.1 (a)'!B328,0,F328/G328)</f>
        <v>0</v>
      </c>
      <c r="K328" s="24">
        <v>324</v>
      </c>
      <c r="L328" s="14">
        <f>IF('1'!$B$25&lt;'2.1 (a)'!B328,0,L327*(1+'1'!$B$10))</f>
        <v>0</v>
      </c>
      <c r="M328" s="14">
        <f>L328*(1+'1'!$B$13)^(-K328)</f>
        <v>0</v>
      </c>
      <c r="N328" s="14">
        <f>IF('1'!$B$25&lt;'2.1 (a)'!K328,0,L327*(1+'1'!$B$13)^K327)</f>
        <v>0</v>
      </c>
      <c r="O328" s="14">
        <f>IF('1'!$B$25&lt;'2.1 (a)'!B328,0,O327+N328)</f>
        <v>0</v>
      </c>
      <c r="P328" s="14">
        <f>IF('1'!$B$25&lt;'2.1 (a)'!B328,0,P327*(1+'1'!B$6))</f>
        <v>0</v>
      </c>
      <c r="Q328" s="30">
        <f>IF('1'!$B$25&lt;'2.1 (a)'!B328,0,O328/P328)</f>
        <v>0</v>
      </c>
    </row>
    <row r="329" spans="2:17" x14ac:dyDescent="0.35">
      <c r="B329" s="3">
        <v>325</v>
      </c>
      <c r="C329" s="8">
        <f>IF('1'!$B$25&lt;'2.1 (a)'!B329,0,'2.1 (a)'!$C$5)</f>
        <v>0</v>
      </c>
      <c r="D329" s="8">
        <f>C329*(1+'1'!$B$13)^(-$B329)</f>
        <v>0</v>
      </c>
      <c r="E329" s="14">
        <f>IF('1'!$B$25&lt;'2.1 (a)'!B329,0,C$5*(1+'1'!$B$13)^B328)</f>
        <v>0</v>
      </c>
      <c r="F329" s="8">
        <f>IF('1'!$B$25&lt;'2.1 (a)'!B329,0,F328+E329)</f>
        <v>0</v>
      </c>
      <c r="G329" s="14">
        <f>IF('1'!$B$25&lt;'2.1 (a)'!B329,0,G328*(1+'1'!$B$6))</f>
        <v>0</v>
      </c>
      <c r="H329" s="9">
        <f>IF('1'!$B$25&lt;'2.1 (a)'!B329,0,F329/G329)</f>
        <v>0</v>
      </c>
      <c r="K329" s="24">
        <v>325</v>
      </c>
      <c r="L329" s="14">
        <f>IF('1'!$B$25&lt;'2.1 (a)'!B329,0,L328*(1+'1'!$B$10))</f>
        <v>0</v>
      </c>
      <c r="M329" s="14">
        <f>L329*(1+'1'!$B$13)^(-K329)</f>
        <v>0</v>
      </c>
      <c r="N329" s="14">
        <f>IF('1'!$B$25&lt;'2.1 (a)'!K329,0,L328*(1+'1'!$B$13)^K328)</f>
        <v>0</v>
      </c>
      <c r="O329" s="14">
        <f>IF('1'!$B$25&lt;'2.1 (a)'!B329,0,O328+N329)</f>
        <v>0</v>
      </c>
      <c r="P329" s="14">
        <f>IF('1'!$B$25&lt;'2.1 (a)'!B329,0,P328*(1+'1'!B$6))</f>
        <v>0</v>
      </c>
      <c r="Q329" s="30">
        <f>IF('1'!$B$25&lt;'2.1 (a)'!B329,0,O329/P329)</f>
        <v>0</v>
      </c>
    </row>
    <row r="330" spans="2:17" x14ac:dyDescent="0.35">
      <c r="B330" s="3">
        <v>326</v>
      </c>
      <c r="C330" s="8">
        <f>IF('1'!$B$25&lt;'2.1 (a)'!B330,0,'2.1 (a)'!$C$5)</f>
        <v>0</v>
      </c>
      <c r="D330" s="8">
        <f>C330*(1+'1'!$B$13)^(-$B330)</f>
        <v>0</v>
      </c>
      <c r="E330" s="14">
        <f>IF('1'!$B$25&lt;'2.1 (a)'!B330,0,C$5*(1+'1'!$B$13)^B329)</f>
        <v>0</v>
      </c>
      <c r="F330" s="8">
        <f>IF('1'!$B$25&lt;'2.1 (a)'!B330,0,F329+E330)</f>
        <v>0</v>
      </c>
      <c r="G330" s="14">
        <f>IF('1'!$B$25&lt;'2.1 (a)'!B330,0,G329*(1+'1'!$B$6))</f>
        <v>0</v>
      </c>
      <c r="H330" s="9">
        <f>IF('1'!$B$25&lt;'2.1 (a)'!B330,0,F330/G330)</f>
        <v>0</v>
      </c>
      <c r="K330" s="24">
        <v>326</v>
      </c>
      <c r="L330" s="14">
        <f>IF('1'!$B$25&lt;'2.1 (a)'!B330,0,L329*(1+'1'!$B$10))</f>
        <v>0</v>
      </c>
      <c r="M330" s="14">
        <f>L330*(1+'1'!$B$13)^(-K330)</f>
        <v>0</v>
      </c>
      <c r="N330" s="14">
        <f>IF('1'!$B$25&lt;'2.1 (a)'!K330,0,L329*(1+'1'!$B$13)^K329)</f>
        <v>0</v>
      </c>
      <c r="O330" s="14">
        <f>IF('1'!$B$25&lt;'2.1 (a)'!B330,0,O329+N330)</f>
        <v>0</v>
      </c>
      <c r="P330" s="14">
        <f>IF('1'!$B$25&lt;'2.1 (a)'!B330,0,P329*(1+'1'!B$6))</f>
        <v>0</v>
      </c>
      <c r="Q330" s="30">
        <f>IF('1'!$B$25&lt;'2.1 (a)'!B330,0,O330/P330)</f>
        <v>0</v>
      </c>
    </row>
    <row r="331" spans="2:17" x14ac:dyDescent="0.35">
      <c r="B331" s="3">
        <v>327</v>
      </c>
      <c r="C331" s="8">
        <f>IF('1'!$B$25&lt;'2.1 (a)'!B331,0,'2.1 (a)'!$C$5)</f>
        <v>0</v>
      </c>
      <c r="D331" s="8">
        <f>C331*(1+'1'!$B$13)^(-$B331)</f>
        <v>0</v>
      </c>
      <c r="E331" s="14">
        <f>IF('1'!$B$25&lt;'2.1 (a)'!B331,0,C$5*(1+'1'!$B$13)^B330)</f>
        <v>0</v>
      </c>
      <c r="F331" s="8">
        <f>IF('1'!$B$25&lt;'2.1 (a)'!B331,0,F330+E331)</f>
        <v>0</v>
      </c>
      <c r="G331" s="14">
        <f>IF('1'!$B$25&lt;'2.1 (a)'!B331,0,G330*(1+'1'!$B$6))</f>
        <v>0</v>
      </c>
      <c r="H331" s="9">
        <f>IF('1'!$B$25&lt;'2.1 (a)'!B331,0,F331/G331)</f>
        <v>0</v>
      </c>
      <c r="K331" s="24">
        <v>327</v>
      </c>
      <c r="L331" s="14">
        <f>IF('1'!$B$25&lt;'2.1 (a)'!B331,0,L330*(1+'1'!$B$10))</f>
        <v>0</v>
      </c>
      <c r="M331" s="14">
        <f>L331*(1+'1'!$B$13)^(-K331)</f>
        <v>0</v>
      </c>
      <c r="N331" s="14">
        <f>IF('1'!$B$25&lt;'2.1 (a)'!K331,0,L330*(1+'1'!$B$13)^K330)</f>
        <v>0</v>
      </c>
      <c r="O331" s="14">
        <f>IF('1'!$B$25&lt;'2.1 (a)'!B331,0,O330+N331)</f>
        <v>0</v>
      </c>
      <c r="P331" s="14">
        <f>IF('1'!$B$25&lt;'2.1 (a)'!B331,0,P330*(1+'1'!B$6))</f>
        <v>0</v>
      </c>
      <c r="Q331" s="30">
        <f>IF('1'!$B$25&lt;'2.1 (a)'!B331,0,O331/P331)</f>
        <v>0</v>
      </c>
    </row>
    <row r="332" spans="2:17" x14ac:dyDescent="0.35">
      <c r="B332" s="3">
        <v>328</v>
      </c>
      <c r="C332" s="8">
        <f>IF('1'!$B$25&lt;'2.1 (a)'!B332,0,'2.1 (a)'!$C$5)</f>
        <v>0</v>
      </c>
      <c r="D332" s="8">
        <f>C332*(1+'1'!$B$13)^(-$B332)</f>
        <v>0</v>
      </c>
      <c r="E332" s="14">
        <f>IF('1'!$B$25&lt;'2.1 (a)'!B332,0,C$5*(1+'1'!$B$13)^B331)</f>
        <v>0</v>
      </c>
      <c r="F332" s="8">
        <f>IF('1'!$B$25&lt;'2.1 (a)'!B332,0,F331+E332)</f>
        <v>0</v>
      </c>
      <c r="G332" s="14">
        <f>IF('1'!$B$25&lt;'2.1 (a)'!B332,0,G331*(1+'1'!$B$6))</f>
        <v>0</v>
      </c>
      <c r="H332" s="9">
        <f>IF('1'!$B$25&lt;'2.1 (a)'!B332,0,F332/G332)</f>
        <v>0</v>
      </c>
      <c r="K332" s="24">
        <v>328</v>
      </c>
      <c r="L332" s="14">
        <f>IF('1'!$B$25&lt;'2.1 (a)'!B332,0,L331*(1+'1'!$B$10))</f>
        <v>0</v>
      </c>
      <c r="M332" s="14">
        <f>L332*(1+'1'!$B$13)^(-K332)</f>
        <v>0</v>
      </c>
      <c r="N332" s="14">
        <f>IF('1'!$B$25&lt;'2.1 (a)'!K332,0,L331*(1+'1'!$B$13)^K331)</f>
        <v>0</v>
      </c>
      <c r="O332" s="14">
        <f>IF('1'!$B$25&lt;'2.1 (a)'!B332,0,O331+N332)</f>
        <v>0</v>
      </c>
      <c r="P332" s="14">
        <f>IF('1'!$B$25&lt;'2.1 (a)'!B332,0,P331*(1+'1'!B$6))</f>
        <v>0</v>
      </c>
      <c r="Q332" s="30">
        <f>IF('1'!$B$25&lt;'2.1 (a)'!B332,0,O332/P332)</f>
        <v>0</v>
      </c>
    </row>
    <row r="333" spans="2:17" x14ac:dyDescent="0.35">
      <c r="B333" s="3">
        <v>329</v>
      </c>
      <c r="C333" s="8">
        <f>IF('1'!$B$25&lt;'2.1 (a)'!B333,0,'2.1 (a)'!$C$5)</f>
        <v>0</v>
      </c>
      <c r="D333" s="8">
        <f>C333*(1+'1'!$B$13)^(-$B333)</f>
        <v>0</v>
      </c>
      <c r="E333" s="14">
        <f>IF('1'!$B$25&lt;'2.1 (a)'!B333,0,C$5*(1+'1'!$B$13)^B332)</f>
        <v>0</v>
      </c>
      <c r="F333" s="8">
        <f>IF('1'!$B$25&lt;'2.1 (a)'!B333,0,F332+E333)</f>
        <v>0</v>
      </c>
      <c r="G333" s="14">
        <f>IF('1'!$B$25&lt;'2.1 (a)'!B333,0,G332*(1+'1'!$B$6))</f>
        <v>0</v>
      </c>
      <c r="H333" s="9">
        <f>IF('1'!$B$25&lt;'2.1 (a)'!B333,0,F333/G333)</f>
        <v>0</v>
      </c>
      <c r="K333" s="24">
        <v>329</v>
      </c>
      <c r="L333" s="14">
        <f>IF('1'!$B$25&lt;'2.1 (a)'!B333,0,L332*(1+'1'!$B$10))</f>
        <v>0</v>
      </c>
      <c r="M333" s="14">
        <f>L333*(1+'1'!$B$13)^(-K333)</f>
        <v>0</v>
      </c>
      <c r="N333" s="14">
        <f>IF('1'!$B$25&lt;'2.1 (a)'!K333,0,L332*(1+'1'!$B$13)^K332)</f>
        <v>0</v>
      </c>
      <c r="O333" s="14">
        <f>IF('1'!$B$25&lt;'2.1 (a)'!B333,0,O332+N333)</f>
        <v>0</v>
      </c>
      <c r="P333" s="14">
        <f>IF('1'!$B$25&lt;'2.1 (a)'!B333,0,P332*(1+'1'!B$6))</f>
        <v>0</v>
      </c>
      <c r="Q333" s="30">
        <f>IF('1'!$B$25&lt;'2.1 (a)'!B333,0,O333/P333)</f>
        <v>0</v>
      </c>
    </row>
    <row r="334" spans="2:17" x14ac:dyDescent="0.35">
      <c r="B334" s="3">
        <v>330</v>
      </c>
      <c r="C334" s="8">
        <f>IF('1'!$B$25&lt;'2.1 (a)'!B334,0,'2.1 (a)'!$C$5)</f>
        <v>0</v>
      </c>
      <c r="D334" s="8">
        <f>C334*(1+'1'!$B$13)^(-$B334)</f>
        <v>0</v>
      </c>
      <c r="E334" s="14">
        <f>IF('1'!$B$25&lt;'2.1 (a)'!B334,0,C$5*(1+'1'!$B$13)^B333)</f>
        <v>0</v>
      </c>
      <c r="F334" s="8">
        <f>IF('1'!$B$25&lt;'2.1 (a)'!B334,0,F333+E334)</f>
        <v>0</v>
      </c>
      <c r="G334" s="14">
        <f>IF('1'!$B$25&lt;'2.1 (a)'!B334,0,G333*(1+'1'!$B$6))</f>
        <v>0</v>
      </c>
      <c r="H334" s="9">
        <f>IF('1'!$B$25&lt;'2.1 (a)'!B334,0,F334/G334)</f>
        <v>0</v>
      </c>
      <c r="K334" s="24">
        <v>330</v>
      </c>
      <c r="L334" s="14">
        <f>IF('1'!$B$25&lt;'2.1 (a)'!B334,0,L333*(1+'1'!$B$10))</f>
        <v>0</v>
      </c>
      <c r="M334" s="14">
        <f>L334*(1+'1'!$B$13)^(-K334)</f>
        <v>0</v>
      </c>
      <c r="N334" s="14">
        <f>IF('1'!$B$25&lt;'2.1 (a)'!K334,0,L333*(1+'1'!$B$13)^K333)</f>
        <v>0</v>
      </c>
      <c r="O334" s="14">
        <f>IF('1'!$B$25&lt;'2.1 (a)'!B334,0,O333+N334)</f>
        <v>0</v>
      </c>
      <c r="P334" s="14">
        <f>IF('1'!$B$25&lt;'2.1 (a)'!B334,0,P333*(1+'1'!B$6))</f>
        <v>0</v>
      </c>
      <c r="Q334" s="30">
        <f>IF('1'!$B$25&lt;'2.1 (a)'!B334,0,O334/P334)</f>
        <v>0</v>
      </c>
    </row>
    <row r="335" spans="2:17" x14ac:dyDescent="0.35">
      <c r="B335" s="3">
        <v>331</v>
      </c>
      <c r="C335" s="8">
        <f>IF('1'!$B$25&lt;'2.1 (a)'!B335,0,'2.1 (a)'!$C$5)</f>
        <v>0</v>
      </c>
      <c r="D335" s="8">
        <f>C335*(1+'1'!$B$13)^(-$B335)</f>
        <v>0</v>
      </c>
      <c r="E335" s="14">
        <f>IF('1'!$B$25&lt;'2.1 (a)'!B335,0,C$5*(1+'1'!$B$13)^B334)</f>
        <v>0</v>
      </c>
      <c r="F335" s="8">
        <f>IF('1'!$B$25&lt;'2.1 (a)'!B335,0,F334+E335)</f>
        <v>0</v>
      </c>
      <c r="G335" s="14">
        <f>IF('1'!$B$25&lt;'2.1 (a)'!B335,0,G334*(1+'1'!$B$6))</f>
        <v>0</v>
      </c>
      <c r="H335" s="9">
        <f>IF('1'!$B$25&lt;'2.1 (a)'!B335,0,F335/G335)</f>
        <v>0</v>
      </c>
      <c r="K335" s="24">
        <v>331</v>
      </c>
      <c r="L335" s="14">
        <f>IF('1'!$B$25&lt;'2.1 (a)'!B335,0,L334*(1+'1'!$B$10))</f>
        <v>0</v>
      </c>
      <c r="M335" s="14">
        <f>L335*(1+'1'!$B$13)^(-K335)</f>
        <v>0</v>
      </c>
      <c r="N335" s="14">
        <f>IF('1'!$B$25&lt;'2.1 (a)'!K335,0,L334*(1+'1'!$B$13)^K334)</f>
        <v>0</v>
      </c>
      <c r="O335" s="14">
        <f>IF('1'!$B$25&lt;'2.1 (a)'!B335,0,O334+N335)</f>
        <v>0</v>
      </c>
      <c r="P335" s="14">
        <f>IF('1'!$B$25&lt;'2.1 (a)'!B335,0,P334*(1+'1'!B$6))</f>
        <v>0</v>
      </c>
      <c r="Q335" s="30">
        <f>IF('1'!$B$25&lt;'2.1 (a)'!B335,0,O335/P335)</f>
        <v>0</v>
      </c>
    </row>
    <row r="336" spans="2:17" x14ac:dyDescent="0.35">
      <c r="B336" s="3">
        <v>332</v>
      </c>
      <c r="C336" s="8">
        <f>IF('1'!$B$25&lt;'2.1 (a)'!B336,0,'2.1 (a)'!$C$5)</f>
        <v>0</v>
      </c>
      <c r="D336" s="8">
        <f>C336*(1+'1'!$B$13)^(-$B336)</f>
        <v>0</v>
      </c>
      <c r="E336" s="14">
        <f>IF('1'!$B$25&lt;'2.1 (a)'!B336,0,C$5*(1+'1'!$B$13)^B335)</f>
        <v>0</v>
      </c>
      <c r="F336" s="8">
        <f>IF('1'!$B$25&lt;'2.1 (a)'!B336,0,F335+E336)</f>
        <v>0</v>
      </c>
      <c r="G336" s="14">
        <f>IF('1'!$B$25&lt;'2.1 (a)'!B336,0,G335*(1+'1'!$B$6))</f>
        <v>0</v>
      </c>
      <c r="H336" s="9">
        <f>IF('1'!$B$25&lt;'2.1 (a)'!B336,0,F336/G336)</f>
        <v>0</v>
      </c>
      <c r="K336" s="24">
        <v>332</v>
      </c>
      <c r="L336" s="14">
        <f>IF('1'!$B$25&lt;'2.1 (a)'!B336,0,L335*(1+'1'!$B$10))</f>
        <v>0</v>
      </c>
      <c r="M336" s="14">
        <f>L336*(1+'1'!$B$13)^(-K336)</f>
        <v>0</v>
      </c>
      <c r="N336" s="14">
        <f>IF('1'!$B$25&lt;'2.1 (a)'!K336,0,L335*(1+'1'!$B$13)^K335)</f>
        <v>0</v>
      </c>
      <c r="O336" s="14">
        <f>IF('1'!$B$25&lt;'2.1 (a)'!B336,0,O335+N336)</f>
        <v>0</v>
      </c>
      <c r="P336" s="14">
        <f>IF('1'!$B$25&lt;'2.1 (a)'!B336,0,P335*(1+'1'!B$6))</f>
        <v>0</v>
      </c>
      <c r="Q336" s="30">
        <f>IF('1'!$B$25&lt;'2.1 (a)'!B336,0,O336/P336)</f>
        <v>0</v>
      </c>
    </row>
    <row r="337" spans="2:17" x14ac:dyDescent="0.35">
      <c r="B337" s="3">
        <v>333</v>
      </c>
      <c r="C337" s="8">
        <f>IF('1'!$B$25&lt;'2.1 (a)'!B337,0,'2.1 (a)'!$C$5)</f>
        <v>0</v>
      </c>
      <c r="D337" s="8">
        <f>C337*(1+'1'!$B$13)^(-$B337)</f>
        <v>0</v>
      </c>
      <c r="E337" s="14">
        <f>IF('1'!$B$25&lt;'2.1 (a)'!B337,0,C$5*(1+'1'!$B$13)^B336)</f>
        <v>0</v>
      </c>
      <c r="F337" s="8">
        <f>IF('1'!$B$25&lt;'2.1 (a)'!B337,0,F336+E337)</f>
        <v>0</v>
      </c>
      <c r="G337" s="14">
        <f>IF('1'!$B$25&lt;'2.1 (a)'!B337,0,G336*(1+'1'!$B$6))</f>
        <v>0</v>
      </c>
      <c r="H337" s="9">
        <f>IF('1'!$B$25&lt;'2.1 (a)'!B337,0,F337/G337)</f>
        <v>0</v>
      </c>
      <c r="K337" s="24">
        <v>333</v>
      </c>
      <c r="L337" s="14">
        <f>IF('1'!$B$25&lt;'2.1 (a)'!B337,0,L336*(1+'1'!$B$10))</f>
        <v>0</v>
      </c>
      <c r="M337" s="14">
        <f>L337*(1+'1'!$B$13)^(-K337)</f>
        <v>0</v>
      </c>
      <c r="N337" s="14">
        <f>IF('1'!$B$25&lt;'2.1 (a)'!K337,0,L336*(1+'1'!$B$13)^K336)</f>
        <v>0</v>
      </c>
      <c r="O337" s="14">
        <f>IF('1'!$B$25&lt;'2.1 (a)'!B337,0,O336+N337)</f>
        <v>0</v>
      </c>
      <c r="P337" s="14">
        <f>IF('1'!$B$25&lt;'2.1 (a)'!B337,0,P336*(1+'1'!B$6))</f>
        <v>0</v>
      </c>
      <c r="Q337" s="30">
        <f>IF('1'!$B$25&lt;'2.1 (a)'!B337,0,O337/P337)</f>
        <v>0</v>
      </c>
    </row>
    <row r="338" spans="2:17" x14ac:dyDescent="0.35">
      <c r="B338" s="3">
        <v>334</v>
      </c>
      <c r="C338" s="8">
        <f>IF('1'!$B$25&lt;'2.1 (a)'!B338,0,'2.1 (a)'!$C$5)</f>
        <v>0</v>
      </c>
      <c r="D338" s="8">
        <f>C338*(1+'1'!$B$13)^(-$B338)</f>
        <v>0</v>
      </c>
      <c r="E338" s="14">
        <f>IF('1'!$B$25&lt;'2.1 (a)'!B338,0,C$5*(1+'1'!$B$13)^B337)</f>
        <v>0</v>
      </c>
      <c r="F338" s="8">
        <f>IF('1'!$B$25&lt;'2.1 (a)'!B338,0,F337+E338)</f>
        <v>0</v>
      </c>
      <c r="G338" s="14">
        <f>IF('1'!$B$25&lt;'2.1 (a)'!B338,0,G337*(1+'1'!$B$6))</f>
        <v>0</v>
      </c>
      <c r="H338" s="9">
        <f>IF('1'!$B$25&lt;'2.1 (a)'!B338,0,F338/G338)</f>
        <v>0</v>
      </c>
      <c r="K338" s="24">
        <v>334</v>
      </c>
      <c r="L338" s="14">
        <f>IF('1'!$B$25&lt;'2.1 (a)'!B338,0,L337*(1+'1'!$B$10))</f>
        <v>0</v>
      </c>
      <c r="M338" s="14">
        <f>L338*(1+'1'!$B$13)^(-K338)</f>
        <v>0</v>
      </c>
      <c r="N338" s="14">
        <f>IF('1'!$B$25&lt;'2.1 (a)'!K338,0,L337*(1+'1'!$B$13)^K337)</f>
        <v>0</v>
      </c>
      <c r="O338" s="14">
        <f>IF('1'!$B$25&lt;'2.1 (a)'!B338,0,O337+N338)</f>
        <v>0</v>
      </c>
      <c r="P338" s="14">
        <f>IF('1'!$B$25&lt;'2.1 (a)'!B338,0,P337*(1+'1'!B$6))</f>
        <v>0</v>
      </c>
      <c r="Q338" s="30">
        <f>IF('1'!$B$25&lt;'2.1 (a)'!B338,0,O338/P338)</f>
        <v>0</v>
      </c>
    </row>
    <row r="339" spans="2:17" x14ac:dyDescent="0.35">
      <c r="B339" s="3">
        <v>335</v>
      </c>
      <c r="C339" s="8">
        <f>IF('1'!$B$25&lt;'2.1 (a)'!B339,0,'2.1 (a)'!$C$5)</f>
        <v>0</v>
      </c>
      <c r="D339" s="8">
        <f>C339*(1+'1'!$B$13)^(-$B339)</f>
        <v>0</v>
      </c>
      <c r="E339" s="14">
        <f>IF('1'!$B$25&lt;'2.1 (a)'!B339,0,C$5*(1+'1'!$B$13)^B338)</f>
        <v>0</v>
      </c>
      <c r="F339" s="8">
        <f>IF('1'!$B$25&lt;'2.1 (a)'!B339,0,F338+E339)</f>
        <v>0</v>
      </c>
      <c r="G339" s="14">
        <f>IF('1'!$B$25&lt;'2.1 (a)'!B339,0,G338*(1+'1'!$B$6))</f>
        <v>0</v>
      </c>
      <c r="H339" s="9">
        <f>IF('1'!$B$25&lt;'2.1 (a)'!B339,0,F339/G339)</f>
        <v>0</v>
      </c>
      <c r="K339" s="24">
        <v>335</v>
      </c>
      <c r="L339" s="14">
        <f>IF('1'!$B$25&lt;'2.1 (a)'!B339,0,L338*(1+'1'!$B$10))</f>
        <v>0</v>
      </c>
      <c r="M339" s="14">
        <f>L339*(1+'1'!$B$13)^(-K339)</f>
        <v>0</v>
      </c>
      <c r="N339" s="14">
        <f>IF('1'!$B$25&lt;'2.1 (a)'!K339,0,L338*(1+'1'!$B$13)^K338)</f>
        <v>0</v>
      </c>
      <c r="O339" s="14">
        <f>IF('1'!$B$25&lt;'2.1 (a)'!B339,0,O338+N339)</f>
        <v>0</v>
      </c>
      <c r="P339" s="14">
        <f>IF('1'!$B$25&lt;'2.1 (a)'!B339,0,P338*(1+'1'!B$6))</f>
        <v>0</v>
      </c>
      <c r="Q339" s="30">
        <f>IF('1'!$B$25&lt;'2.1 (a)'!B339,0,O339/P339)</f>
        <v>0</v>
      </c>
    </row>
    <row r="340" spans="2:17" x14ac:dyDescent="0.35">
      <c r="B340" s="3">
        <v>336</v>
      </c>
      <c r="C340" s="8">
        <f>IF('1'!$B$25&lt;'2.1 (a)'!B340,0,'2.1 (a)'!$C$5)</f>
        <v>0</v>
      </c>
      <c r="D340" s="8">
        <f>C340*(1+'1'!$B$13)^(-$B340)</f>
        <v>0</v>
      </c>
      <c r="E340" s="14">
        <f>IF('1'!$B$25&lt;'2.1 (a)'!B340,0,C$5*(1+'1'!$B$13)^B339)</f>
        <v>0</v>
      </c>
      <c r="F340" s="8">
        <f>IF('1'!$B$25&lt;'2.1 (a)'!B340,0,F339+E340)</f>
        <v>0</v>
      </c>
      <c r="G340" s="14">
        <f>IF('1'!$B$25&lt;'2.1 (a)'!B340,0,G339*(1+'1'!$B$6))</f>
        <v>0</v>
      </c>
      <c r="H340" s="9">
        <f>IF('1'!$B$25&lt;'2.1 (a)'!B340,0,F340/G340)</f>
        <v>0</v>
      </c>
      <c r="K340" s="24">
        <v>336</v>
      </c>
      <c r="L340" s="14">
        <f>IF('1'!$B$25&lt;'2.1 (a)'!B340,0,L339*(1+'1'!$B$10))</f>
        <v>0</v>
      </c>
      <c r="M340" s="14">
        <f>L340*(1+'1'!$B$13)^(-K340)</f>
        <v>0</v>
      </c>
      <c r="N340" s="14">
        <f>IF('1'!$B$25&lt;'2.1 (a)'!K340,0,L339*(1+'1'!$B$13)^K339)</f>
        <v>0</v>
      </c>
      <c r="O340" s="14">
        <f>IF('1'!$B$25&lt;'2.1 (a)'!B340,0,O339+N340)</f>
        <v>0</v>
      </c>
      <c r="P340" s="14">
        <f>IF('1'!$B$25&lt;'2.1 (a)'!B340,0,P339*(1+'1'!B$6))</f>
        <v>0</v>
      </c>
      <c r="Q340" s="30">
        <f>IF('1'!$B$25&lt;'2.1 (a)'!B340,0,O340/P340)</f>
        <v>0</v>
      </c>
    </row>
    <row r="341" spans="2:17" x14ac:dyDescent="0.35">
      <c r="B341" s="3">
        <v>337</v>
      </c>
      <c r="C341" s="8">
        <f>IF('1'!$B$25&lt;'2.1 (a)'!B341,0,'2.1 (a)'!$C$5)</f>
        <v>0</v>
      </c>
      <c r="D341" s="8">
        <f>C341*(1+'1'!$B$13)^(-$B341)</f>
        <v>0</v>
      </c>
      <c r="E341" s="14">
        <f>IF('1'!$B$25&lt;'2.1 (a)'!B341,0,C$5*(1+'1'!$B$13)^B340)</f>
        <v>0</v>
      </c>
      <c r="F341" s="8">
        <f>IF('1'!$B$25&lt;'2.1 (a)'!B341,0,F340+E341)</f>
        <v>0</v>
      </c>
      <c r="G341" s="14">
        <f>IF('1'!$B$25&lt;'2.1 (a)'!B341,0,G340*(1+'1'!$B$6))</f>
        <v>0</v>
      </c>
      <c r="H341" s="9">
        <f>IF('1'!$B$25&lt;'2.1 (a)'!B341,0,F341/G341)</f>
        <v>0</v>
      </c>
      <c r="K341" s="24">
        <v>337</v>
      </c>
      <c r="L341" s="14">
        <f>IF('1'!$B$25&lt;'2.1 (a)'!B341,0,L340*(1+'1'!$B$10))</f>
        <v>0</v>
      </c>
      <c r="M341" s="14">
        <f>L341*(1+'1'!$B$13)^(-K341)</f>
        <v>0</v>
      </c>
      <c r="N341" s="14">
        <f>IF('1'!$B$25&lt;'2.1 (a)'!K341,0,L340*(1+'1'!$B$13)^K340)</f>
        <v>0</v>
      </c>
      <c r="O341" s="14">
        <f>IF('1'!$B$25&lt;'2.1 (a)'!B341,0,O340+N341)</f>
        <v>0</v>
      </c>
      <c r="P341" s="14">
        <f>IF('1'!$B$25&lt;'2.1 (a)'!B341,0,P340*(1+'1'!B$6))</f>
        <v>0</v>
      </c>
      <c r="Q341" s="30">
        <f>IF('1'!$B$25&lt;'2.1 (a)'!B341,0,O341/P341)</f>
        <v>0</v>
      </c>
    </row>
    <row r="342" spans="2:17" x14ac:dyDescent="0.35">
      <c r="B342" s="3">
        <v>338</v>
      </c>
      <c r="C342" s="8">
        <f>IF('1'!$B$25&lt;'2.1 (a)'!B342,0,'2.1 (a)'!$C$5)</f>
        <v>0</v>
      </c>
      <c r="D342" s="8">
        <f>C342*(1+'1'!$B$13)^(-$B342)</f>
        <v>0</v>
      </c>
      <c r="E342" s="14">
        <f>IF('1'!$B$25&lt;'2.1 (a)'!B342,0,C$5*(1+'1'!$B$13)^B341)</f>
        <v>0</v>
      </c>
      <c r="F342" s="8">
        <f>IF('1'!$B$25&lt;'2.1 (a)'!B342,0,F341+E342)</f>
        <v>0</v>
      </c>
      <c r="G342" s="14">
        <f>IF('1'!$B$25&lt;'2.1 (a)'!B342,0,G341*(1+'1'!$B$6))</f>
        <v>0</v>
      </c>
      <c r="H342" s="9">
        <f>IF('1'!$B$25&lt;'2.1 (a)'!B342,0,F342/G342)</f>
        <v>0</v>
      </c>
      <c r="K342" s="24">
        <v>338</v>
      </c>
      <c r="L342" s="14">
        <f>IF('1'!$B$25&lt;'2.1 (a)'!B342,0,L341*(1+'1'!$B$10))</f>
        <v>0</v>
      </c>
      <c r="M342" s="14">
        <f>L342*(1+'1'!$B$13)^(-K342)</f>
        <v>0</v>
      </c>
      <c r="N342" s="14">
        <f>IF('1'!$B$25&lt;'2.1 (a)'!K342,0,L341*(1+'1'!$B$13)^K341)</f>
        <v>0</v>
      </c>
      <c r="O342" s="14">
        <f>IF('1'!$B$25&lt;'2.1 (a)'!B342,0,O341+N342)</f>
        <v>0</v>
      </c>
      <c r="P342" s="14">
        <f>IF('1'!$B$25&lt;'2.1 (a)'!B342,0,P341*(1+'1'!B$6))</f>
        <v>0</v>
      </c>
      <c r="Q342" s="30">
        <f>IF('1'!$B$25&lt;'2.1 (a)'!B342,0,O342/P342)</f>
        <v>0</v>
      </c>
    </row>
    <row r="343" spans="2:17" x14ac:dyDescent="0.35">
      <c r="B343" s="3">
        <v>339</v>
      </c>
      <c r="C343" s="8">
        <f>IF('1'!$B$25&lt;'2.1 (a)'!B343,0,'2.1 (a)'!$C$5)</f>
        <v>0</v>
      </c>
      <c r="D343" s="8">
        <f>C343*(1+'1'!$B$13)^(-$B343)</f>
        <v>0</v>
      </c>
      <c r="E343" s="14">
        <f>IF('1'!$B$25&lt;'2.1 (a)'!B343,0,C$5*(1+'1'!$B$13)^B342)</f>
        <v>0</v>
      </c>
      <c r="F343" s="8">
        <f>IF('1'!$B$25&lt;'2.1 (a)'!B343,0,F342+E343)</f>
        <v>0</v>
      </c>
      <c r="G343" s="14">
        <f>IF('1'!$B$25&lt;'2.1 (a)'!B343,0,G342*(1+'1'!$B$6))</f>
        <v>0</v>
      </c>
      <c r="H343" s="9">
        <f>IF('1'!$B$25&lt;'2.1 (a)'!B343,0,F343/G343)</f>
        <v>0</v>
      </c>
      <c r="K343" s="24">
        <v>339</v>
      </c>
      <c r="L343" s="14">
        <f>IF('1'!$B$25&lt;'2.1 (a)'!B343,0,L342*(1+'1'!$B$10))</f>
        <v>0</v>
      </c>
      <c r="M343" s="14">
        <f>L343*(1+'1'!$B$13)^(-K343)</f>
        <v>0</v>
      </c>
      <c r="N343" s="14">
        <f>IF('1'!$B$25&lt;'2.1 (a)'!K343,0,L342*(1+'1'!$B$13)^K342)</f>
        <v>0</v>
      </c>
      <c r="O343" s="14">
        <f>IF('1'!$B$25&lt;'2.1 (a)'!B343,0,O342+N343)</f>
        <v>0</v>
      </c>
      <c r="P343" s="14">
        <f>IF('1'!$B$25&lt;'2.1 (a)'!B343,0,P342*(1+'1'!B$6))</f>
        <v>0</v>
      </c>
      <c r="Q343" s="30">
        <f>IF('1'!$B$25&lt;'2.1 (a)'!B343,0,O343/P343)</f>
        <v>0</v>
      </c>
    </row>
    <row r="344" spans="2:17" x14ac:dyDescent="0.35">
      <c r="B344" s="3">
        <v>340</v>
      </c>
      <c r="C344" s="8">
        <f>IF('1'!$B$25&lt;'2.1 (a)'!B344,0,'2.1 (a)'!$C$5)</f>
        <v>0</v>
      </c>
      <c r="D344" s="8">
        <f>C344*(1+'1'!$B$13)^(-$B344)</f>
        <v>0</v>
      </c>
      <c r="E344" s="14">
        <f>IF('1'!$B$25&lt;'2.1 (a)'!B344,0,C$5*(1+'1'!$B$13)^B343)</f>
        <v>0</v>
      </c>
      <c r="F344" s="8">
        <f>IF('1'!$B$25&lt;'2.1 (a)'!B344,0,F343+E344)</f>
        <v>0</v>
      </c>
      <c r="G344" s="14">
        <f>IF('1'!$B$25&lt;'2.1 (a)'!B344,0,G343*(1+'1'!$B$6))</f>
        <v>0</v>
      </c>
      <c r="H344" s="9">
        <f>IF('1'!$B$25&lt;'2.1 (a)'!B344,0,F344/G344)</f>
        <v>0</v>
      </c>
      <c r="K344" s="24">
        <v>340</v>
      </c>
      <c r="L344" s="14">
        <f>IF('1'!$B$25&lt;'2.1 (a)'!B344,0,L343*(1+'1'!$B$10))</f>
        <v>0</v>
      </c>
      <c r="M344" s="14">
        <f>L344*(1+'1'!$B$13)^(-K344)</f>
        <v>0</v>
      </c>
      <c r="N344" s="14">
        <f>IF('1'!$B$25&lt;'2.1 (a)'!K344,0,L343*(1+'1'!$B$13)^K343)</f>
        <v>0</v>
      </c>
      <c r="O344" s="14">
        <f>IF('1'!$B$25&lt;'2.1 (a)'!B344,0,O343+N344)</f>
        <v>0</v>
      </c>
      <c r="P344" s="14">
        <f>IF('1'!$B$25&lt;'2.1 (a)'!B344,0,P343*(1+'1'!B$6))</f>
        <v>0</v>
      </c>
      <c r="Q344" s="30">
        <f>IF('1'!$B$25&lt;'2.1 (a)'!B344,0,O344/P344)</f>
        <v>0</v>
      </c>
    </row>
    <row r="345" spans="2:17" x14ac:dyDescent="0.35">
      <c r="B345" s="3">
        <v>341</v>
      </c>
      <c r="C345" s="8">
        <f>IF('1'!$B$25&lt;'2.1 (a)'!B345,0,'2.1 (a)'!$C$5)</f>
        <v>0</v>
      </c>
      <c r="D345" s="8">
        <f>C345*(1+'1'!$B$13)^(-$B345)</f>
        <v>0</v>
      </c>
      <c r="E345" s="14">
        <f>IF('1'!$B$25&lt;'2.1 (a)'!B345,0,C$5*(1+'1'!$B$13)^B344)</f>
        <v>0</v>
      </c>
      <c r="F345" s="8">
        <f>IF('1'!$B$25&lt;'2.1 (a)'!B345,0,F344+E345)</f>
        <v>0</v>
      </c>
      <c r="G345" s="14">
        <f>IF('1'!$B$25&lt;'2.1 (a)'!B345,0,G344*(1+'1'!$B$6))</f>
        <v>0</v>
      </c>
      <c r="H345" s="9">
        <f>IF('1'!$B$25&lt;'2.1 (a)'!B345,0,F345/G345)</f>
        <v>0</v>
      </c>
      <c r="K345" s="24">
        <v>341</v>
      </c>
      <c r="L345" s="14">
        <f>IF('1'!$B$25&lt;'2.1 (a)'!B345,0,L344*(1+'1'!$B$10))</f>
        <v>0</v>
      </c>
      <c r="M345" s="14">
        <f>L345*(1+'1'!$B$13)^(-K345)</f>
        <v>0</v>
      </c>
      <c r="N345" s="14">
        <f>IF('1'!$B$25&lt;'2.1 (a)'!K345,0,L344*(1+'1'!$B$13)^K344)</f>
        <v>0</v>
      </c>
      <c r="O345" s="14">
        <f>IF('1'!$B$25&lt;'2.1 (a)'!B345,0,O344+N345)</f>
        <v>0</v>
      </c>
      <c r="P345" s="14">
        <f>IF('1'!$B$25&lt;'2.1 (a)'!B345,0,P344*(1+'1'!B$6))</f>
        <v>0</v>
      </c>
      <c r="Q345" s="30">
        <f>IF('1'!$B$25&lt;'2.1 (a)'!B345,0,O345/P345)</f>
        <v>0</v>
      </c>
    </row>
    <row r="346" spans="2:17" x14ac:dyDescent="0.35">
      <c r="B346" s="3">
        <v>342</v>
      </c>
      <c r="C346" s="8">
        <f>IF('1'!$B$25&lt;'2.1 (a)'!B346,0,'2.1 (a)'!$C$5)</f>
        <v>0</v>
      </c>
      <c r="D346" s="8">
        <f>C346*(1+'1'!$B$13)^(-$B346)</f>
        <v>0</v>
      </c>
      <c r="E346" s="14">
        <f>IF('1'!$B$25&lt;'2.1 (a)'!B346,0,C$5*(1+'1'!$B$13)^B345)</f>
        <v>0</v>
      </c>
      <c r="F346" s="8">
        <f>IF('1'!$B$25&lt;'2.1 (a)'!B346,0,F345+E346)</f>
        <v>0</v>
      </c>
      <c r="G346" s="14">
        <f>IF('1'!$B$25&lt;'2.1 (a)'!B346,0,G345*(1+'1'!$B$6))</f>
        <v>0</v>
      </c>
      <c r="H346" s="9">
        <f>IF('1'!$B$25&lt;'2.1 (a)'!B346,0,F346/G346)</f>
        <v>0</v>
      </c>
      <c r="K346" s="24">
        <v>342</v>
      </c>
      <c r="L346" s="14">
        <f>IF('1'!$B$25&lt;'2.1 (a)'!B346,0,L345*(1+'1'!$B$10))</f>
        <v>0</v>
      </c>
      <c r="M346" s="14">
        <f>L346*(1+'1'!$B$13)^(-K346)</f>
        <v>0</v>
      </c>
      <c r="N346" s="14">
        <f>IF('1'!$B$25&lt;'2.1 (a)'!K346,0,L345*(1+'1'!$B$13)^K345)</f>
        <v>0</v>
      </c>
      <c r="O346" s="14">
        <f>IF('1'!$B$25&lt;'2.1 (a)'!B346,0,O345+N346)</f>
        <v>0</v>
      </c>
      <c r="P346" s="14">
        <f>IF('1'!$B$25&lt;'2.1 (a)'!B346,0,P345*(1+'1'!B$6))</f>
        <v>0</v>
      </c>
      <c r="Q346" s="30">
        <f>IF('1'!$B$25&lt;'2.1 (a)'!B346,0,O346/P346)</f>
        <v>0</v>
      </c>
    </row>
    <row r="347" spans="2:17" x14ac:dyDescent="0.35">
      <c r="B347" s="3">
        <v>343</v>
      </c>
      <c r="C347" s="8">
        <f>IF('1'!$B$25&lt;'2.1 (a)'!B347,0,'2.1 (a)'!$C$5)</f>
        <v>0</v>
      </c>
      <c r="D347" s="8">
        <f>C347*(1+'1'!$B$13)^(-$B347)</f>
        <v>0</v>
      </c>
      <c r="E347" s="14">
        <f>IF('1'!$B$25&lt;'2.1 (a)'!B347,0,C$5*(1+'1'!$B$13)^B346)</f>
        <v>0</v>
      </c>
      <c r="F347" s="8">
        <f>IF('1'!$B$25&lt;'2.1 (a)'!B347,0,F346+E347)</f>
        <v>0</v>
      </c>
      <c r="G347" s="14">
        <f>IF('1'!$B$25&lt;'2.1 (a)'!B347,0,G346*(1+'1'!$B$6))</f>
        <v>0</v>
      </c>
      <c r="H347" s="9">
        <f>IF('1'!$B$25&lt;'2.1 (a)'!B347,0,F347/G347)</f>
        <v>0</v>
      </c>
      <c r="K347" s="24">
        <v>343</v>
      </c>
      <c r="L347" s="14">
        <f>IF('1'!$B$25&lt;'2.1 (a)'!B347,0,L346*(1+'1'!$B$10))</f>
        <v>0</v>
      </c>
      <c r="M347" s="14">
        <f>L347*(1+'1'!$B$13)^(-K347)</f>
        <v>0</v>
      </c>
      <c r="N347" s="14">
        <f>IF('1'!$B$25&lt;'2.1 (a)'!K347,0,L346*(1+'1'!$B$13)^K346)</f>
        <v>0</v>
      </c>
      <c r="O347" s="14">
        <f>IF('1'!$B$25&lt;'2.1 (a)'!B347,0,O346+N347)</f>
        <v>0</v>
      </c>
      <c r="P347" s="14">
        <f>IF('1'!$B$25&lt;'2.1 (a)'!B347,0,P346*(1+'1'!B$6))</f>
        <v>0</v>
      </c>
      <c r="Q347" s="30">
        <f>IF('1'!$B$25&lt;'2.1 (a)'!B347,0,O347/P347)</f>
        <v>0</v>
      </c>
    </row>
    <row r="348" spans="2:17" x14ac:dyDescent="0.35">
      <c r="B348" s="3">
        <v>344</v>
      </c>
      <c r="C348" s="8">
        <f>IF('1'!$B$25&lt;'2.1 (a)'!B348,0,'2.1 (a)'!$C$5)</f>
        <v>0</v>
      </c>
      <c r="D348" s="8">
        <f>C348*(1+'1'!$B$13)^(-$B348)</f>
        <v>0</v>
      </c>
      <c r="E348" s="14">
        <f>IF('1'!$B$25&lt;'2.1 (a)'!B348,0,C$5*(1+'1'!$B$13)^B347)</f>
        <v>0</v>
      </c>
      <c r="F348" s="8">
        <f>IF('1'!$B$25&lt;'2.1 (a)'!B348,0,F347+E348)</f>
        <v>0</v>
      </c>
      <c r="G348" s="14">
        <f>IF('1'!$B$25&lt;'2.1 (a)'!B348,0,G347*(1+'1'!$B$6))</f>
        <v>0</v>
      </c>
      <c r="H348" s="9">
        <f>IF('1'!$B$25&lt;'2.1 (a)'!B348,0,F348/G348)</f>
        <v>0</v>
      </c>
      <c r="K348" s="24">
        <v>344</v>
      </c>
      <c r="L348" s="14">
        <f>IF('1'!$B$25&lt;'2.1 (a)'!B348,0,L347*(1+'1'!$B$10))</f>
        <v>0</v>
      </c>
      <c r="M348" s="14">
        <f>L348*(1+'1'!$B$13)^(-K348)</f>
        <v>0</v>
      </c>
      <c r="N348" s="14">
        <f>IF('1'!$B$25&lt;'2.1 (a)'!K348,0,L347*(1+'1'!$B$13)^K347)</f>
        <v>0</v>
      </c>
      <c r="O348" s="14">
        <f>IF('1'!$B$25&lt;'2.1 (a)'!B348,0,O347+N348)</f>
        <v>0</v>
      </c>
      <c r="P348" s="14">
        <f>IF('1'!$B$25&lt;'2.1 (a)'!B348,0,P347*(1+'1'!B$6))</f>
        <v>0</v>
      </c>
      <c r="Q348" s="30">
        <f>IF('1'!$B$25&lt;'2.1 (a)'!B348,0,O348/P348)</f>
        <v>0</v>
      </c>
    </row>
    <row r="349" spans="2:17" x14ac:dyDescent="0.35">
      <c r="B349" s="3">
        <v>345</v>
      </c>
      <c r="C349" s="8">
        <f>IF('1'!$B$25&lt;'2.1 (a)'!B349,0,'2.1 (a)'!$C$5)</f>
        <v>0</v>
      </c>
      <c r="D349" s="8">
        <f>C349*(1+'1'!$B$13)^(-$B349)</f>
        <v>0</v>
      </c>
      <c r="E349" s="14">
        <f>IF('1'!$B$25&lt;'2.1 (a)'!B349,0,C$5*(1+'1'!$B$13)^B348)</f>
        <v>0</v>
      </c>
      <c r="F349" s="8">
        <f>IF('1'!$B$25&lt;'2.1 (a)'!B349,0,F348+E349)</f>
        <v>0</v>
      </c>
      <c r="G349" s="14">
        <f>IF('1'!$B$25&lt;'2.1 (a)'!B349,0,G348*(1+'1'!$B$6))</f>
        <v>0</v>
      </c>
      <c r="H349" s="9">
        <f>IF('1'!$B$25&lt;'2.1 (a)'!B349,0,F349/G349)</f>
        <v>0</v>
      </c>
      <c r="K349" s="24">
        <v>345</v>
      </c>
      <c r="L349" s="14">
        <f>IF('1'!$B$25&lt;'2.1 (a)'!B349,0,L348*(1+'1'!$B$10))</f>
        <v>0</v>
      </c>
      <c r="M349" s="14">
        <f>L349*(1+'1'!$B$13)^(-K349)</f>
        <v>0</v>
      </c>
      <c r="N349" s="14">
        <f>IF('1'!$B$25&lt;'2.1 (a)'!K349,0,L348*(1+'1'!$B$13)^K348)</f>
        <v>0</v>
      </c>
      <c r="O349" s="14">
        <f>IF('1'!$B$25&lt;'2.1 (a)'!B349,0,O348+N349)</f>
        <v>0</v>
      </c>
      <c r="P349" s="14">
        <f>IF('1'!$B$25&lt;'2.1 (a)'!B349,0,P348*(1+'1'!B$6))</f>
        <v>0</v>
      </c>
      <c r="Q349" s="30">
        <f>IF('1'!$B$25&lt;'2.1 (a)'!B349,0,O349/P349)</f>
        <v>0</v>
      </c>
    </row>
    <row r="350" spans="2:17" x14ac:dyDescent="0.35">
      <c r="B350" s="3">
        <v>346</v>
      </c>
      <c r="C350" s="8">
        <f>IF('1'!$B$25&lt;'2.1 (a)'!B350,0,'2.1 (a)'!$C$5)</f>
        <v>0</v>
      </c>
      <c r="D350" s="8">
        <f>C350*(1+'1'!$B$13)^(-$B350)</f>
        <v>0</v>
      </c>
      <c r="E350" s="14">
        <f>IF('1'!$B$25&lt;'2.1 (a)'!B350,0,C$5*(1+'1'!$B$13)^B349)</f>
        <v>0</v>
      </c>
      <c r="F350" s="8">
        <f>IF('1'!$B$25&lt;'2.1 (a)'!B350,0,F349+E350)</f>
        <v>0</v>
      </c>
      <c r="G350" s="14">
        <f>IF('1'!$B$25&lt;'2.1 (a)'!B350,0,G349*(1+'1'!$B$6))</f>
        <v>0</v>
      </c>
      <c r="H350" s="9">
        <f>IF('1'!$B$25&lt;'2.1 (a)'!B350,0,F350/G350)</f>
        <v>0</v>
      </c>
      <c r="K350" s="24">
        <v>346</v>
      </c>
      <c r="L350" s="14">
        <f>IF('1'!$B$25&lt;'2.1 (a)'!B350,0,L349*(1+'1'!$B$10))</f>
        <v>0</v>
      </c>
      <c r="M350" s="14">
        <f>L350*(1+'1'!$B$13)^(-K350)</f>
        <v>0</v>
      </c>
      <c r="N350" s="14">
        <f>IF('1'!$B$25&lt;'2.1 (a)'!K350,0,L349*(1+'1'!$B$13)^K349)</f>
        <v>0</v>
      </c>
      <c r="O350" s="14">
        <f>IF('1'!$B$25&lt;'2.1 (a)'!B350,0,O349+N350)</f>
        <v>0</v>
      </c>
      <c r="P350" s="14">
        <f>IF('1'!$B$25&lt;'2.1 (a)'!B350,0,P349*(1+'1'!B$6))</f>
        <v>0</v>
      </c>
      <c r="Q350" s="30">
        <f>IF('1'!$B$25&lt;'2.1 (a)'!B350,0,O350/P350)</f>
        <v>0</v>
      </c>
    </row>
    <row r="351" spans="2:17" x14ac:dyDescent="0.35">
      <c r="B351" s="3">
        <v>347</v>
      </c>
      <c r="C351" s="8">
        <f>IF('1'!$B$25&lt;'2.1 (a)'!B351,0,'2.1 (a)'!$C$5)</f>
        <v>0</v>
      </c>
      <c r="D351" s="8">
        <f>C351*(1+'1'!$B$13)^(-$B351)</f>
        <v>0</v>
      </c>
      <c r="E351" s="14">
        <f>IF('1'!$B$25&lt;'2.1 (a)'!B351,0,C$5*(1+'1'!$B$13)^B350)</f>
        <v>0</v>
      </c>
      <c r="F351" s="8">
        <f>IF('1'!$B$25&lt;'2.1 (a)'!B351,0,F350+E351)</f>
        <v>0</v>
      </c>
      <c r="G351" s="14">
        <f>IF('1'!$B$25&lt;'2.1 (a)'!B351,0,G350*(1+'1'!$B$6))</f>
        <v>0</v>
      </c>
      <c r="H351" s="9">
        <f>IF('1'!$B$25&lt;'2.1 (a)'!B351,0,F351/G351)</f>
        <v>0</v>
      </c>
      <c r="K351" s="24">
        <v>347</v>
      </c>
      <c r="L351" s="14">
        <f>IF('1'!$B$25&lt;'2.1 (a)'!B351,0,L350*(1+'1'!$B$10))</f>
        <v>0</v>
      </c>
      <c r="M351" s="14">
        <f>L351*(1+'1'!$B$13)^(-K351)</f>
        <v>0</v>
      </c>
      <c r="N351" s="14">
        <f>IF('1'!$B$25&lt;'2.1 (a)'!K351,0,L350*(1+'1'!$B$13)^K350)</f>
        <v>0</v>
      </c>
      <c r="O351" s="14">
        <f>IF('1'!$B$25&lt;'2.1 (a)'!B351,0,O350+N351)</f>
        <v>0</v>
      </c>
      <c r="P351" s="14">
        <f>IF('1'!$B$25&lt;'2.1 (a)'!B351,0,P350*(1+'1'!B$6))</f>
        <v>0</v>
      </c>
      <c r="Q351" s="30">
        <f>IF('1'!$B$25&lt;'2.1 (a)'!B351,0,O351/P351)</f>
        <v>0</v>
      </c>
    </row>
    <row r="352" spans="2:17" x14ac:dyDescent="0.35">
      <c r="B352" s="3">
        <v>348</v>
      </c>
      <c r="C352" s="8">
        <f>IF('1'!$B$25&lt;'2.1 (a)'!B352,0,'2.1 (a)'!$C$5)</f>
        <v>0</v>
      </c>
      <c r="D352" s="8">
        <f>C352*(1+'1'!$B$13)^(-$B352)</f>
        <v>0</v>
      </c>
      <c r="E352" s="14">
        <f>IF('1'!$B$25&lt;'2.1 (a)'!B352,0,C$5*(1+'1'!$B$13)^B351)</f>
        <v>0</v>
      </c>
      <c r="F352" s="8">
        <f>IF('1'!$B$25&lt;'2.1 (a)'!B352,0,F351+E352)</f>
        <v>0</v>
      </c>
      <c r="G352" s="14">
        <f>IF('1'!$B$25&lt;'2.1 (a)'!B352,0,G351*(1+'1'!$B$6))</f>
        <v>0</v>
      </c>
      <c r="H352" s="9">
        <f>IF('1'!$B$25&lt;'2.1 (a)'!B352,0,F352/G352)</f>
        <v>0</v>
      </c>
      <c r="K352" s="24">
        <v>348</v>
      </c>
      <c r="L352" s="14">
        <f>IF('1'!$B$25&lt;'2.1 (a)'!B352,0,L351*(1+'1'!$B$10))</f>
        <v>0</v>
      </c>
      <c r="M352" s="14">
        <f>L352*(1+'1'!$B$13)^(-K352)</f>
        <v>0</v>
      </c>
      <c r="N352" s="14">
        <f>IF('1'!$B$25&lt;'2.1 (a)'!K352,0,L351*(1+'1'!$B$13)^K351)</f>
        <v>0</v>
      </c>
      <c r="O352" s="14">
        <f>IF('1'!$B$25&lt;'2.1 (a)'!B352,0,O351+N352)</f>
        <v>0</v>
      </c>
      <c r="P352" s="14">
        <f>IF('1'!$B$25&lt;'2.1 (a)'!B352,0,P351*(1+'1'!B$6))</f>
        <v>0</v>
      </c>
      <c r="Q352" s="30">
        <f>IF('1'!$B$25&lt;'2.1 (a)'!B352,0,O352/P352)</f>
        <v>0</v>
      </c>
    </row>
    <row r="353" spans="2:17" x14ac:dyDescent="0.35">
      <c r="B353" s="3">
        <v>349</v>
      </c>
      <c r="C353" s="8">
        <f>IF('1'!$B$25&lt;'2.1 (a)'!B353,0,'2.1 (a)'!$C$5)</f>
        <v>0</v>
      </c>
      <c r="D353" s="8">
        <f>C353*(1+'1'!$B$13)^(-$B353)</f>
        <v>0</v>
      </c>
      <c r="E353" s="14">
        <f>IF('1'!$B$25&lt;'2.1 (a)'!B353,0,C$5*(1+'1'!$B$13)^B352)</f>
        <v>0</v>
      </c>
      <c r="F353" s="8">
        <f>IF('1'!$B$25&lt;'2.1 (a)'!B353,0,F352+E353)</f>
        <v>0</v>
      </c>
      <c r="G353" s="14">
        <f>IF('1'!$B$25&lt;'2.1 (a)'!B353,0,G352*(1+'1'!$B$6))</f>
        <v>0</v>
      </c>
      <c r="H353" s="9">
        <f>IF('1'!$B$25&lt;'2.1 (a)'!B353,0,F353/G353)</f>
        <v>0</v>
      </c>
      <c r="K353" s="24">
        <v>349</v>
      </c>
      <c r="L353" s="14">
        <f>IF('1'!$B$25&lt;'2.1 (a)'!B353,0,L352*(1+'1'!$B$10))</f>
        <v>0</v>
      </c>
      <c r="M353" s="14">
        <f>L353*(1+'1'!$B$13)^(-K353)</f>
        <v>0</v>
      </c>
      <c r="N353" s="14">
        <f>IF('1'!$B$25&lt;'2.1 (a)'!K353,0,L352*(1+'1'!$B$13)^K352)</f>
        <v>0</v>
      </c>
      <c r="O353" s="14">
        <f>IF('1'!$B$25&lt;'2.1 (a)'!B353,0,O352+N353)</f>
        <v>0</v>
      </c>
      <c r="P353" s="14">
        <f>IF('1'!$B$25&lt;'2.1 (a)'!B353,0,P352*(1+'1'!B$6))</f>
        <v>0</v>
      </c>
      <c r="Q353" s="30">
        <f>IF('1'!$B$25&lt;'2.1 (a)'!B353,0,O353/P353)</f>
        <v>0</v>
      </c>
    </row>
    <row r="354" spans="2:17" x14ac:dyDescent="0.35">
      <c r="B354" s="3">
        <v>350</v>
      </c>
      <c r="C354" s="8">
        <f>IF('1'!$B$25&lt;'2.1 (a)'!B354,0,'2.1 (a)'!$C$5)</f>
        <v>0</v>
      </c>
      <c r="D354" s="8">
        <f>C354*(1+'1'!$B$13)^(-$B354)</f>
        <v>0</v>
      </c>
      <c r="E354" s="14">
        <f>IF('1'!$B$25&lt;'2.1 (a)'!B354,0,C$5*(1+'1'!$B$13)^B353)</f>
        <v>0</v>
      </c>
      <c r="F354" s="8">
        <f>IF('1'!$B$25&lt;'2.1 (a)'!B354,0,F353+E354)</f>
        <v>0</v>
      </c>
      <c r="G354" s="14">
        <f>IF('1'!$B$25&lt;'2.1 (a)'!B354,0,G353*(1+'1'!$B$6))</f>
        <v>0</v>
      </c>
      <c r="H354" s="9">
        <f>IF('1'!$B$25&lt;'2.1 (a)'!B354,0,F354/G354)</f>
        <v>0</v>
      </c>
      <c r="K354" s="24">
        <v>350</v>
      </c>
      <c r="L354" s="14">
        <f>IF('1'!$B$25&lt;'2.1 (a)'!B354,0,L353*(1+'1'!$B$10))</f>
        <v>0</v>
      </c>
      <c r="M354" s="14">
        <f>L354*(1+'1'!$B$13)^(-K354)</f>
        <v>0</v>
      </c>
      <c r="N354" s="14">
        <f>IF('1'!$B$25&lt;'2.1 (a)'!K354,0,L353*(1+'1'!$B$13)^K353)</f>
        <v>0</v>
      </c>
      <c r="O354" s="14">
        <f>IF('1'!$B$25&lt;'2.1 (a)'!B354,0,O353+N354)</f>
        <v>0</v>
      </c>
      <c r="P354" s="14">
        <f>IF('1'!$B$25&lt;'2.1 (a)'!B354,0,P353*(1+'1'!B$6))</f>
        <v>0</v>
      </c>
      <c r="Q354" s="30">
        <f>IF('1'!$B$25&lt;'2.1 (a)'!B354,0,O354/P354)</f>
        <v>0</v>
      </c>
    </row>
    <row r="355" spans="2:17" x14ac:dyDescent="0.35">
      <c r="B355" s="3">
        <v>351</v>
      </c>
      <c r="C355" s="8">
        <f>IF('1'!$B$25&lt;'2.1 (a)'!B355,0,'2.1 (a)'!$C$5)</f>
        <v>0</v>
      </c>
      <c r="D355" s="8">
        <f>C355*(1+'1'!$B$13)^(-$B355)</f>
        <v>0</v>
      </c>
      <c r="E355" s="14">
        <f>IF('1'!$B$25&lt;'2.1 (a)'!B355,0,C$5*(1+'1'!$B$13)^B354)</f>
        <v>0</v>
      </c>
      <c r="F355" s="8">
        <f>IF('1'!$B$25&lt;'2.1 (a)'!B355,0,F354+E355)</f>
        <v>0</v>
      </c>
      <c r="G355" s="14">
        <f>IF('1'!$B$25&lt;'2.1 (a)'!B355,0,G354*(1+'1'!$B$6))</f>
        <v>0</v>
      </c>
      <c r="H355" s="9">
        <f>IF('1'!$B$25&lt;'2.1 (a)'!B355,0,F355/G355)</f>
        <v>0</v>
      </c>
      <c r="K355" s="24">
        <v>351</v>
      </c>
      <c r="L355" s="14">
        <f>IF('1'!$B$25&lt;'2.1 (a)'!B355,0,L354*(1+'1'!$B$10))</f>
        <v>0</v>
      </c>
      <c r="M355" s="14">
        <f>L355*(1+'1'!$B$13)^(-K355)</f>
        <v>0</v>
      </c>
      <c r="N355" s="14">
        <f>IF('1'!$B$25&lt;'2.1 (a)'!K355,0,L354*(1+'1'!$B$13)^K354)</f>
        <v>0</v>
      </c>
      <c r="O355" s="14">
        <f>IF('1'!$B$25&lt;'2.1 (a)'!B355,0,O354+N355)</f>
        <v>0</v>
      </c>
      <c r="P355" s="14">
        <f>IF('1'!$B$25&lt;'2.1 (a)'!B355,0,P354*(1+'1'!B$6))</f>
        <v>0</v>
      </c>
      <c r="Q355" s="30">
        <f>IF('1'!$B$25&lt;'2.1 (a)'!B355,0,O355/P355)</f>
        <v>0</v>
      </c>
    </row>
    <row r="356" spans="2:17" x14ac:dyDescent="0.35">
      <c r="B356" s="3">
        <v>352</v>
      </c>
      <c r="C356" s="8">
        <f>IF('1'!$B$25&lt;'2.1 (a)'!B356,0,'2.1 (a)'!$C$5)</f>
        <v>0</v>
      </c>
      <c r="D356" s="8">
        <f>C356*(1+'1'!$B$13)^(-$B356)</f>
        <v>0</v>
      </c>
      <c r="E356" s="14">
        <f>IF('1'!$B$25&lt;'2.1 (a)'!B356,0,C$5*(1+'1'!$B$13)^B355)</f>
        <v>0</v>
      </c>
      <c r="F356" s="8">
        <f>IF('1'!$B$25&lt;'2.1 (a)'!B356,0,F355+E356)</f>
        <v>0</v>
      </c>
      <c r="G356" s="14">
        <f>IF('1'!$B$25&lt;'2.1 (a)'!B356,0,G355*(1+'1'!$B$6))</f>
        <v>0</v>
      </c>
      <c r="H356" s="9">
        <f>IF('1'!$B$25&lt;'2.1 (a)'!B356,0,F356/G356)</f>
        <v>0</v>
      </c>
      <c r="K356" s="24">
        <v>352</v>
      </c>
      <c r="L356" s="14">
        <f>IF('1'!$B$25&lt;'2.1 (a)'!B356,0,L355*(1+'1'!$B$10))</f>
        <v>0</v>
      </c>
      <c r="M356" s="14">
        <f>L356*(1+'1'!$B$13)^(-K356)</f>
        <v>0</v>
      </c>
      <c r="N356" s="14">
        <f>IF('1'!$B$25&lt;'2.1 (a)'!K356,0,L355*(1+'1'!$B$13)^K355)</f>
        <v>0</v>
      </c>
      <c r="O356" s="14">
        <f>IF('1'!$B$25&lt;'2.1 (a)'!B356,0,O355+N356)</f>
        <v>0</v>
      </c>
      <c r="P356" s="14">
        <f>IF('1'!$B$25&lt;'2.1 (a)'!B356,0,P355*(1+'1'!B$6))</f>
        <v>0</v>
      </c>
      <c r="Q356" s="30">
        <f>IF('1'!$B$25&lt;'2.1 (a)'!B356,0,O356/P356)</f>
        <v>0</v>
      </c>
    </row>
    <row r="357" spans="2:17" x14ac:dyDescent="0.35">
      <c r="B357" s="3">
        <v>353</v>
      </c>
      <c r="C357" s="8">
        <f>IF('1'!$B$25&lt;'2.1 (a)'!B357,0,'2.1 (a)'!$C$5)</f>
        <v>0</v>
      </c>
      <c r="D357" s="8">
        <f>C357*(1+'1'!$B$13)^(-$B357)</f>
        <v>0</v>
      </c>
      <c r="E357" s="14">
        <f>IF('1'!$B$25&lt;'2.1 (a)'!B357,0,C$5*(1+'1'!$B$13)^B356)</f>
        <v>0</v>
      </c>
      <c r="F357" s="8">
        <f>IF('1'!$B$25&lt;'2.1 (a)'!B357,0,F356+E357)</f>
        <v>0</v>
      </c>
      <c r="G357" s="14">
        <f>IF('1'!$B$25&lt;'2.1 (a)'!B357,0,G356*(1+'1'!$B$6))</f>
        <v>0</v>
      </c>
      <c r="H357" s="9">
        <f>IF('1'!$B$25&lt;'2.1 (a)'!B357,0,F357/G357)</f>
        <v>0</v>
      </c>
      <c r="K357" s="24">
        <v>353</v>
      </c>
      <c r="L357" s="14">
        <f>IF('1'!$B$25&lt;'2.1 (a)'!B357,0,L356*(1+'1'!$B$10))</f>
        <v>0</v>
      </c>
      <c r="M357" s="14">
        <f>L357*(1+'1'!$B$13)^(-K357)</f>
        <v>0</v>
      </c>
      <c r="N357" s="14">
        <f>IF('1'!$B$25&lt;'2.1 (a)'!K357,0,L356*(1+'1'!$B$13)^K356)</f>
        <v>0</v>
      </c>
      <c r="O357" s="14">
        <f>IF('1'!$B$25&lt;'2.1 (a)'!B357,0,O356+N357)</f>
        <v>0</v>
      </c>
      <c r="P357" s="14">
        <f>IF('1'!$B$25&lt;'2.1 (a)'!B357,0,P356*(1+'1'!B$6))</f>
        <v>0</v>
      </c>
      <c r="Q357" s="30">
        <f>IF('1'!$B$25&lt;'2.1 (a)'!B357,0,O357/P357)</f>
        <v>0</v>
      </c>
    </row>
    <row r="358" spans="2:17" x14ac:dyDescent="0.35">
      <c r="B358" s="3">
        <v>354</v>
      </c>
      <c r="C358" s="8">
        <f>IF('1'!$B$25&lt;'2.1 (a)'!B358,0,'2.1 (a)'!$C$5)</f>
        <v>0</v>
      </c>
      <c r="D358" s="8">
        <f>C358*(1+'1'!$B$13)^(-$B358)</f>
        <v>0</v>
      </c>
      <c r="E358" s="14">
        <f>IF('1'!$B$25&lt;'2.1 (a)'!B358,0,C$5*(1+'1'!$B$13)^B357)</f>
        <v>0</v>
      </c>
      <c r="F358" s="8">
        <f>IF('1'!$B$25&lt;'2.1 (a)'!B358,0,F357+E358)</f>
        <v>0</v>
      </c>
      <c r="G358" s="14">
        <f>IF('1'!$B$25&lt;'2.1 (a)'!B358,0,G357*(1+'1'!$B$6))</f>
        <v>0</v>
      </c>
      <c r="H358" s="9">
        <f>IF('1'!$B$25&lt;'2.1 (a)'!B358,0,F358/G358)</f>
        <v>0</v>
      </c>
      <c r="K358" s="24">
        <v>354</v>
      </c>
      <c r="L358" s="14">
        <f>IF('1'!$B$25&lt;'2.1 (a)'!B358,0,L357*(1+'1'!$B$10))</f>
        <v>0</v>
      </c>
      <c r="M358" s="14">
        <f>L358*(1+'1'!$B$13)^(-K358)</f>
        <v>0</v>
      </c>
      <c r="N358" s="14">
        <f>IF('1'!$B$25&lt;'2.1 (a)'!K358,0,L357*(1+'1'!$B$13)^K357)</f>
        <v>0</v>
      </c>
      <c r="O358" s="14">
        <f>IF('1'!$B$25&lt;'2.1 (a)'!B358,0,O357+N358)</f>
        <v>0</v>
      </c>
      <c r="P358" s="14">
        <f>IF('1'!$B$25&lt;'2.1 (a)'!B358,0,P357*(1+'1'!B$6))</f>
        <v>0</v>
      </c>
      <c r="Q358" s="30">
        <f>IF('1'!$B$25&lt;'2.1 (a)'!B358,0,O358/P358)</f>
        <v>0</v>
      </c>
    </row>
    <row r="359" spans="2:17" x14ac:dyDescent="0.35">
      <c r="B359" s="3">
        <v>355</v>
      </c>
      <c r="C359" s="8">
        <f>IF('1'!$B$25&lt;'2.1 (a)'!B359,0,'2.1 (a)'!$C$5)</f>
        <v>0</v>
      </c>
      <c r="D359" s="8">
        <f>C359*(1+'1'!$B$13)^(-$B359)</f>
        <v>0</v>
      </c>
      <c r="E359" s="14">
        <f>IF('1'!$B$25&lt;'2.1 (a)'!B359,0,C$5*(1+'1'!$B$13)^B358)</f>
        <v>0</v>
      </c>
      <c r="F359" s="8">
        <f>IF('1'!$B$25&lt;'2.1 (a)'!B359,0,F358+E359)</f>
        <v>0</v>
      </c>
      <c r="G359" s="14">
        <f>IF('1'!$B$25&lt;'2.1 (a)'!B359,0,G358*(1+'1'!$B$6))</f>
        <v>0</v>
      </c>
      <c r="H359" s="9">
        <f>IF('1'!$B$25&lt;'2.1 (a)'!B359,0,F359/G359)</f>
        <v>0</v>
      </c>
      <c r="K359" s="24">
        <v>355</v>
      </c>
      <c r="L359" s="14">
        <f>IF('1'!$B$25&lt;'2.1 (a)'!B359,0,L358*(1+'1'!$B$10))</f>
        <v>0</v>
      </c>
      <c r="M359" s="14">
        <f>L359*(1+'1'!$B$13)^(-K359)</f>
        <v>0</v>
      </c>
      <c r="N359" s="14">
        <f>IF('1'!$B$25&lt;'2.1 (a)'!K359,0,L358*(1+'1'!$B$13)^K358)</f>
        <v>0</v>
      </c>
      <c r="O359" s="14">
        <f>IF('1'!$B$25&lt;'2.1 (a)'!B359,0,O358+N359)</f>
        <v>0</v>
      </c>
      <c r="P359" s="14">
        <f>IF('1'!$B$25&lt;'2.1 (a)'!B359,0,P358*(1+'1'!B$6))</f>
        <v>0</v>
      </c>
      <c r="Q359" s="30">
        <f>IF('1'!$B$25&lt;'2.1 (a)'!B359,0,O359/P359)</f>
        <v>0</v>
      </c>
    </row>
    <row r="360" spans="2:17" x14ac:dyDescent="0.35">
      <c r="B360" s="3">
        <v>356</v>
      </c>
      <c r="C360" s="8">
        <f>IF('1'!$B$25&lt;'2.1 (a)'!B360,0,'2.1 (a)'!$C$5)</f>
        <v>0</v>
      </c>
      <c r="D360" s="8">
        <f>C360*(1+'1'!$B$13)^(-$B360)</f>
        <v>0</v>
      </c>
      <c r="E360" s="14">
        <f>IF('1'!$B$25&lt;'2.1 (a)'!B360,0,C$5*(1+'1'!$B$13)^B359)</f>
        <v>0</v>
      </c>
      <c r="F360" s="8">
        <f>IF('1'!$B$25&lt;'2.1 (a)'!B360,0,F359+E360)</f>
        <v>0</v>
      </c>
      <c r="G360" s="14">
        <f>IF('1'!$B$25&lt;'2.1 (a)'!B360,0,G359*(1+'1'!$B$6))</f>
        <v>0</v>
      </c>
      <c r="H360" s="9">
        <f>IF('1'!$B$25&lt;'2.1 (a)'!B360,0,F360/G360)</f>
        <v>0</v>
      </c>
      <c r="K360" s="24">
        <v>356</v>
      </c>
      <c r="L360" s="14">
        <f>IF('1'!$B$25&lt;'2.1 (a)'!B360,0,L359*(1+'1'!$B$10))</f>
        <v>0</v>
      </c>
      <c r="M360" s="14">
        <f>L360*(1+'1'!$B$13)^(-K360)</f>
        <v>0</v>
      </c>
      <c r="N360" s="14">
        <f>IF('1'!$B$25&lt;'2.1 (a)'!K360,0,L359*(1+'1'!$B$13)^K359)</f>
        <v>0</v>
      </c>
      <c r="O360" s="14">
        <f>IF('1'!$B$25&lt;'2.1 (a)'!B360,0,O359+N360)</f>
        <v>0</v>
      </c>
      <c r="P360" s="14">
        <f>IF('1'!$B$25&lt;'2.1 (a)'!B360,0,P359*(1+'1'!B$6))</f>
        <v>0</v>
      </c>
      <c r="Q360" s="30">
        <f>IF('1'!$B$25&lt;'2.1 (a)'!B360,0,O360/P360)</f>
        <v>0</v>
      </c>
    </row>
    <row r="361" spans="2:17" x14ac:dyDescent="0.35">
      <c r="B361" s="3">
        <v>357</v>
      </c>
      <c r="C361" s="8">
        <f>IF('1'!$B$25&lt;'2.1 (a)'!B361,0,'2.1 (a)'!$C$5)</f>
        <v>0</v>
      </c>
      <c r="D361" s="8">
        <f>C361*(1+'1'!$B$13)^(-$B361)</f>
        <v>0</v>
      </c>
      <c r="E361" s="14">
        <f>IF('1'!$B$25&lt;'2.1 (a)'!B361,0,C$5*(1+'1'!$B$13)^B360)</f>
        <v>0</v>
      </c>
      <c r="F361" s="8">
        <f>IF('1'!$B$25&lt;'2.1 (a)'!B361,0,F360+E361)</f>
        <v>0</v>
      </c>
      <c r="G361" s="14">
        <f>IF('1'!$B$25&lt;'2.1 (a)'!B361,0,G360*(1+'1'!$B$6))</f>
        <v>0</v>
      </c>
      <c r="H361" s="9">
        <f>IF('1'!$B$25&lt;'2.1 (a)'!B361,0,F361/G361)</f>
        <v>0</v>
      </c>
      <c r="K361" s="24">
        <v>357</v>
      </c>
      <c r="L361" s="14">
        <f>IF('1'!$B$25&lt;'2.1 (a)'!B361,0,L360*(1+'1'!$B$10))</f>
        <v>0</v>
      </c>
      <c r="M361" s="14">
        <f>L361*(1+'1'!$B$13)^(-K361)</f>
        <v>0</v>
      </c>
      <c r="N361" s="14">
        <f>IF('1'!$B$25&lt;'2.1 (a)'!K361,0,L360*(1+'1'!$B$13)^K360)</f>
        <v>0</v>
      </c>
      <c r="O361" s="14">
        <f>IF('1'!$B$25&lt;'2.1 (a)'!B361,0,O360+N361)</f>
        <v>0</v>
      </c>
      <c r="P361" s="14">
        <f>IF('1'!$B$25&lt;'2.1 (a)'!B361,0,P360*(1+'1'!B$6))</f>
        <v>0</v>
      </c>
      <c r="Q361" s="30">
        <f>IF('1'!$B$25&lt;'2.1 (a)'!B361,0,O361/P361)</f>
        <v>0</v>
      </c>
    </row>
    <row r="362" spans="2:17" x14ac:dyDescent="0.35">
      <c r="B362" s="3">
        <v>358</v>
      </c>
      <c r="C362" s="8">
        <f>IF('1'!$B$25&lt;'2.1 (a)'!B362,0,'2.1 (a)'!$C$5)</f>
        <v>0</v>
      </c>
      <c r="D362" s="8">
        <f>C362*(1+'1'!$B$13)^(-$B362)</f>
        <v>0</v>
      </c>
      <c r="E362" s="14">
        <f>IF('1'!$B$25&lt;'2.1 (a)'!B362,0,C$5*(1+'1'!$B$13)^B361)</f>
        <v>0</v>
      </c>
      <c r="F362" s="8">
        <f>IF('1'!$B$25&lt;'2.1 (a)'!B362,0,F361+E362)</f>
        <v>0</v>
      </c>
      <c r="G362" s="14">
        <f>IF('1'!$B$25&lt;'2.1 (a)'!B362,0,G361*(1+'1'!$B$6))</f>
        <v>0</v>
      </c>
      <c r="H362" s="9">
        <f>IF('1'!$B$25&lt;'2.1 (a)'!B362,0,F362/G362)</f>
        <v>0</v>
      </c>
      <c r="K362" s="24">
        <v>358</v>
      </c>
      <c r="L362" s="14">
        <f>IF('1'!$B$25&lt;'2.1 (a)'!B362,0,L361*(1+'1'!$B$10))</f>
        <v>0</v>
      </c>
      <c r="M362" s="14">
        <f>L362*(1+'1'!$B$13)^(-K362)</f>
        <v>0</v>
      </c>
      <c r="N362" s="14">
        <f>IF('1'!$B$25&lt;'2.1 (a)'!K362,0,L361*(1+'1'!$B$13)^K361)</f>
        <v>0</v>
      </c>
      <c r="O362" s="14">
        <f>IF('1'!$B$25&lt;'2.1 (a)'!B362,0,O361+N362)</f>
        <v>0</v>
      </c>
      <c r="P362" s="14">
        <f>IF('1'!$B$25&lt;'2.1 (a)'!B362,0,P361*(1+'1'!B$6))</f>
        <v>0</v>
      </c>
      <c r="Q362" s="30">
        <f>IF('1'!$B$25&lt;'2.1 (a)'!B362,0,O362/P362)</f>
        <v>0</v>
      </c>
    </row>
    <row r="363" spans="2:17" x14ac:dyDescent="0.35">
      <c r="B363" s="3">
        <v>359</v>
      </c>
      <c r="C363" s="8">
        <f>IF('1'!$B$25&lt;'2.1 (a)'!B363,0,'2.1 (a)'!$C$5)</f>
        <v>0</v>
      </c>
      <c r="D363" s="8">
        <f>C363*(1+'1'!$B$13)^(-$B363)</f>
        <v>0</v>
      </c>
      <c r="E363" s="14">
        <f>IF('1'!$B$25&lt;'2.1 (a)'!B363,0,C$5*(1+'1'!$B$13)^B362)</f>
        <v>0</v>
      </c>
      <c r="F363" s="8">
        <f>IF('1'!$B$25&lt;'2.1 (a)'!B363,0,F362+E363)</f>
        <v>0</v>
      </c>
      <c r="G363" s="14">
        <f>IF('1'!$B$25&lt;'2.1 (a)'!B363,0,G362*(1+'1'!$B$6))</f>
        <v>0</v>
      </c>
      <c r="H363" s="9">
        <f>IF('1'!$B$25&lt;'2.1 (a)'!B363,0,F363/G363)</f>
        <v>0</v>
      </c>
      <c r="K363" s="24">
        <v>359</v>
      </c>
      <c r="L363" s="14">
        <f>IF('1'!$B$25&lt;'2.1 (a)'!B363,0,L362*(1+'1'!$B$10))</f>
        <v>0</v>
      </c>
      <c r="M363" s="14">
        <f>L363*(1+'1'!$B$13)^(-K363)</f>
        <v>0</v>
      </c>
      <c r="N363" s="14">
        <f>IF('1'!$B$25&lt;'2.1 (a)'!K363,0,L362*(1+'1'!$B$13)^K362)</f>
        <v>0</v>
      </c>
      <c r="O363" s="14">
        <f>IF('1'!$B$25&lt;'2.1 (a)'!B363,0,O362+N363)</f>
        <v>0</v>
      </c>
      <c r="P363" s="14">
        <f>IF('1'!$B$25&lt;'2.1 (a)'!B363,0,P362*(1+'1'!B$6))</f>
        <v>0</v>
      </c>
      <c r="Q363" s="30">
        <f>IF('1'!$B$25&lt;'2.1 (a)'!B363,0,O363/P363)</f>
        <v>0</v>
      </c>
    </row>
    <row r="364" spans="2:17" x14ac:dyDescent="0.35">
      <c r="B364" s="3">
        <v>360</v>
      </c>
      <c r="C364" s="8">
        <f>IF('1'!$B$25&lt;'2.1 (a)'!B364,0,'2.1 (a)'!$C$5)</f>
        <v>0</v>
      </c>
      <c r="D364" s="8">
        <f>C364*(1+'1'!$B$13)^(-$B364)</f>
        <v>0</v>
      </c>
      <c r="E364" s="14">
        <f>IF('1'!$B$25&lt;'2.1 (a)'!B364,0,C$5*(1+'1'!$B$13)^B363)</f>
        <v>0</v>
      </c>
      <c r="F364" s="8">
        <f>IF('1'!$B$25&lt;'2.1 (a)'!B364,0,F363+E364)</f>
        <v>0</v>
      </c>
      <c r="G364" s="14">
        <f>IF('1'!$B$25&lt;'2.1 (a)'!B364,0,G363*(1+'1'!$B$6))</f>
        <v>0</v>
      </c>
      <c r="H364" s="9">
        <f>IF('1'!$B$25&lt;'2.1 (a)'!B364,0,F364/G364)</f>
        <v>0</v>
      </c>
      <c r="K364" s="24">
        <v>360</v>
      </c>
      <c r="L364" s="14">
        <f>IF('1'!$B$25&lt;'2.1 (a)'!B364,0,L363*(1+'1'!$B$10))</f>
        <v>0</v>
      </c>
      <c r="M364" s="14">
        <f>L364*(1+'1'!$B$13)^(-K364)</f>
        <v>0</v>
      </c>
      <c r="N364" s="14">
        <f>IF('1'!$B$25&lt;'2.1 (a)'!K364,0,L363*(1+'1'!$B$13)^K363)</f>
        <v>0</v>
      </c>
      <c r="O364" s="14">
        <f>IF('1'!$B$25&lt;'2.1 (a)'!B364,0,O363+N364)</f>
        <v>0</v>
      </c>
      <c r="P364" s="14">
        <f>IF('1'!$B$25&lt;'2.1 (a)'!B364,0,P363*(1+'1'!B$6))</f>
        <v>0</v>
      </c>
      <c r="Q364" s="30">
        <f>IF('1'!$B$25&lt;'2.1 (a)'!B364,0,O364/P364)</f>
        <v>0</v>
      </c>
    </row>
    <row r="365" spans="2:17" x14ac:dyDescent="0.35">
      <c r="B365" s="3">
        <v>361</v>
      </c>
      <c r="C365" s="8">
        <f>IF('1'!$B$25&lt;'2.1 (a)'!B365,0,'2.1 (a)'!$C$5)</f>
        <v>0</v>
      </c>
      <c r="D365" s="8">
        <f>C365*(1+'1'!$B$13)^(-$B365)</f>
        <v>0</v>
      </c>
      <c r="E365" s="14">
        <f>IF('1'!$B$25&lt;'2.1 (a)'!B365,0,C$5*(1+'1'!$B$13)^B364)</f>
        <v>0</v>
      </c>
      <c r="F365" s="8">
        <f>IF('1'!$B$25&lt;'2.1 (a)'!B365,0,F364+E365)</f>
        <v>0</v>
      </c>
      <c r="G365" s="14">
        <f>IF('1'!$B$25&lt;'2.1 (a)'!B365,0,G364*(1+'1'!$B$6))</f>
        <v>0</v>
      </c>
      <c r="H365" s="9">
        <f>IF('1'!$B$25&lt;'2.1 (a)'!B365,0,F365/G365)</f>
        <v>0</v>
      </c>
      <c r="K365" s="24">
        <v>361</v>
      </c>
      <c r="L365" s="14">
        <f>IF('1'!$B$25&lt;'2.1 (a)'!B365,0,L364*(1+'1'!$B$10))</f>
        <v>0</v>
      </c>
      <c r="M365" s="14">
        <f>L365*(1+'1'!$B$13)^(-K365)</f>
        <v>0</v>
      </c>
      <c r="N365" s="14">
        <f>IF('1'!$B$25&lt;'2.1 (a)'!K365,0,L364*(1+'1'!$B$13)^K364)</f>
        <v>0</v>
      </c>
      <c r="O365" s="14">
        <f>IF('1'!$B$25&lt;'2.1 (a)'!B365,0,O364+N365)</f>
        <v>0</v>
      </c>
      <c r="P365" s="14">
        <f>IF('1'!$B$25&lt;'2.1 (a)'!B365,0,P364*(1+'1'!B$6))</f>
        <v>0</v>
      </c>
      <c r="Q365" s="30">
        <f>IF('1'!$B$25&lt;'2.1 (a)'!B365,0,O365/P365)</f>
        <v>0</v>
      </c>
    </row>
    <row r="366" spans="2:17" x14ac:dyDescent="0.35">
      <c r="B366" s="3">
        <v>362</v>
      </c>
      <c r="C366" s="8">
        <f>IF('1'!$B$25&lt;'2.1 (a)'!B366,0,'2.1 (a)'!$C$5)</f>
        <v>0</v>
      </c>
      <c r="D366" s="8">
        <f>C366*(1+'1'!$B$13)^(-$B366)</f>
        <v>0</v>
      </c>
      <c r="E366" s="14">
        <f>IF('1'!$B$25&lt;'2.1 (a)'!B366,0,C$5*(1+'1'!$B$13)^B365)</f>
        <v>0</v>
      </c>
      <c r="F366" s="8">
        <f>IF('1'!$B$25&lt;'2.1 (a)'!B366,0,F365+E366)</f>
        <v>0</v>
      </c>
      <c r="G366" s="14">
        <f>IF('1'!$B$25&lt;'2.1 (a)'!B366,0,G365*(1+'1'!$B$6))</f>
        <v>0</v>
      </c>
      <c r="H366" s="9">
        <f>IF('1'!$B$25&lt;'2.1 (a)'!B366,0,F366/G366)</f>
        <v>0</v>
      </c>
      <c r="K366" s="24">
        <v>362</v>
      </c>
      <c r="L366" s="14">
        <f>IF('1'!$B$25&lt;'2.1 (a)'!B366,0,L365*(1+'1'!$B$10))</f>
        <v>0</v>
      </c>
      <c r="M366" s="14">
        <f>L366*(1+'1'!$B$13)^(-K366)</f>
        <v>0</v>
      </c>
      <c r="N366" s="14">
        <f>IF('1'!$B$25&lt;'2.1 (a)'!K366,0,L365*(1+'1'!$B$13)^K365)</f>
        <v>0</v>
      </c>
      <c r="O366" s="14">
        <f>IF('1'!$B$25&lt;'2.1 (a)'!B366,0,O365+N366)</f>
        <v>0</v>
      </c>
      <c r="P366" s="14">
        <f>IF('1'!$B$25&lt;'2.1 (a)'!B366,0,P365*(1+'1'!B$6))</f>
        <v>0</v>
      </c>
      <c r="Q366" s="30">
        <f>IF('1'!$B$25&lt;'2.1 (a)'!B366,0,O366/P366)</f>
        <v>0</v>
      </c>
    </row>
    <row r="367" spans="2:17" x14ac:dyDescent="0.35">
      <c r="B367" s="3">
        <v>363</v>
      </c>
      <c r="C367" s="8">
        <f>IF('1'!$B$25&lt;'2.1 (a)'!B367,0,'2.1 (a)'!$C$5)</f>
        <v>0</v>
      </c>
      <c r="D367" s="8">
        <f>C367*(1+'1'!$B$13)^(-$B367)</f>
        <v>0</v>
      </c>
      <c r="E367" s="14">
        <f>IF('1'!$B$25&lt;'2.1 (a)'!B367,0,C$5*(1+'1'!$B$13)^B366)</f>
        <v>0</v>
      </c>
      <c r="F367" s="8">
        <f>IF('1'!$B$25&lt;'2.1 (a)'!B367,0,F366+E367)</f>
        <v>0</v>
      </c>
      <c r="G367" s="14">
        <f>IF('1'!$B$25&lt;'2.1 (a)'!B367,0,G366*(1+'1'!$B$6))</f>
        <v>0</v>
      </c>
      <c r="H367" s="9">
        <f>IF('1'!$B$25&lt;'2.1 (a)'!B367,0,F367/G367)</f>
        <v>0</v>
      </c>
      <c r="K367" s="24">
        <v>363</v>
      </c>
      <c r="L367" s="14">
        <f>IF('1'!$B$25&lt;'2.1 (a)'!B367,0,L366*(1+'1'!$B$10))</f>
        <v>0</v>
      </c>
      <c r="M367" s="14">
        <f>L367*(1+'1'!$B$13)^(-K367)</f>
        <v>0</v>
      </c>
      <c r="N367" s="14">
        <f>IF('1'!$B$25&lt;'2.1 (a)'!K367,0,L366*(1+'1'!$B$13)^K366)</f>
        <v>0</v>
      </c>
      <c r="O367" s="14">
        <f>IF('1'!$B$25&lt;'2.1 (a)'!B367,0,O366+N367)</f>
        <v>0</v>
      </c>
      <c r="P367" s="14">
        <f>IF('1'!$B$25&lt;'2.1 (a)'!B367,0,P366*(1+'1'!B$6))</f>
        <v>0</v>
      </c>
      <c r="Q367" s="30">
        <f>IF('1'!$B$25&lt;'2.1 (a)'!B367,0,O367/P367)</f>
        <v>0</v>
      </c>
    </row>
    <row r="368" spans="2:17" x14ac:dyDescent="0.35">
      <c r="B368" s="3">
        <v>364</v>
      </c>
      <c r="C368" s="8">
        <f>IF('1'!$B$25&lt;'2.1 (a)'!B368,0,'2.1 (a)'!$C$5)</f>
        <v>0</v>
      </c>
      <c r="D368" s="8">
        <f>C368*(1+'1'!$B$13)^(-$B368)</f>
        <v>0</v>
      </c>
      <c r="E368" s="14">
        <f>IF('1'!$B$25&lt;'2.1 (a)'!B368,0,C$5*(1+'1'!$B$13)^B367)</f>
        <v>0</v>
      </c>
      <c r="F368" s="8">
        <f>IF('1'!$B$25&lt;'2.1 (a)'!B368,0,F367+E368)</f>
        <v>0</v>
      </c>
      <c r="G368" s="14">
        <f>IF('1'!$B$25&lt;'2.1 (a)'!B368,0,G367*(1+'1'!$B$6))</f>
        <v>0</v>
      </c>
      <c r="H368" s="9">
        <f>IF('1'!$B$25&lt;'2.1 (a)'!B368,0,F368/G368)</f>
        <v>0</v>
      </c>
      <c r="K368" s="24">
        <v>364</v>
      </c>
      <c r="L368" s="14">
        <f>IF('1'!$B$25&lt;'2.1 (a)'!B368,0,L367*(1+'1'!$B$10))</f>
        <v>0</v>
      </c>
      <c r="M368" s="14">
        <f>L368*(1+'1'!$B$13)^(-K368)</f>
        <v>0</v>
      </c>
      <c r="N368" s="14">
        <f>IF('1'!$B$25&lt;'2.1 (a)'!K368,0,L367*(1+'1'!$B$13)^K367)</f>
        <v>0</v>
      </c>
      <c r="O368" s="14">
        <f>IF('1'!$B$25&lt;'2.1 (a)'!B368,0,O367+N368)</f>
        <v>0</v>
      </c>
      <c r="P368" s="14">
        <f>IF('1'!$B$25&lt;'2.1 (a)'!B368,0,P367*(1+'1'!B$6))</f>
        <v>0</v>
      </c>
      <c r="Q368" s="30">
        <f>IF('1'!$B$25&lt;'2.1 (a)'!B368,0,O368/P368)</f>
        <v>0</v>
      </c>
    </row>
    <row r="369" spans="2:17" x14ac:dyDescent="0.35">
      <c r="B369" s="3">
        <v>365</v>
      </c>
      <c r="C369" s="8">
        <f>IF('1'!$B$25&lt;'2.1 (a)'!B369,0,'2.1 (a)'!$C$5)</f>
        <v>0</v>
      </c>
      <c r="D369" s="8">
        <f>C369*(1+'1'!$B$13)^(-$B369)</f>
        <v>0</v>
      </c>
      <c r="E369" s="14">
        <f>IF('1'!$B$25&lt;'2.1 (a)'!B369,0,C$5*(1+'1'!$B$13)^B368)</f>
        <v>0</v>
      </c>
      <c r="F369" s="8">
        <f>IF('1'!$B$25&lt;'2.1 (a)'!B369,0,F368+E369)</f>
        <v>0</v>
      </c>
      <c r="G369" s="14">
        <f>IF('1'!$B$25&lt;'2.1 (a)'!B369,0,G368*(1+'1'!$B$6))</f>
        <v>0</v>
      </c>
      <c r="H369" s="9">
        <f>IF('1'!$B$25&lt;'2.1 (a)'!B369,0,F369/G369)</f>
        <v>0</v>
      </c>
      <c r="K369" s="24">
        <v>365</v>
      </c>
      <c r="L369" s="14">
        <f>IF('1'!$B$25&lt;'2.1 (a)'!B369,0,L368*(1+'1'!$B$10))</f>
        <v>0</v>
      </c>
      <c r="M369" s="14">
        <f>L369*(1+'1'!$B$13)^(-K369)</f>
        <v>0</v>
      </c>
      <c r="N369" s="14">
        <f>IF('1'!$B$25&lt;'2.1 (a)'!K369,0,L368*(1+'1'!$B$13)^K368)</f>
        <v>0</v>
      </c>
      <c r="O369" s="14">
        <f>IF('1'!$B$25&lt;'2.1 (a)'!B369,0,O368+N369)</f>
        <v>0</v>
      </c>
      <c r="P369" s="14">
        <f>IF('1'!$B$25&lt;'2.1 (a)'!B369,0,P368*(1+'1'!B$6))</f>
        <v>0</v>
      </c>
      <c r="Q369" s="30">
        <f>IF('1'!$B$25&lt;'2.1 (a)'!B369,0,O369/P369)</f>
        <v>0</v>
      </c>
    </row>
    <row r="370" spans="2:17" x14ac:dyDescent="0.35">
      <c r="B370" s="3">
        <v>366</v>
      </c>
      <c r="C370" s="8">
        <f>IF('1'!$B$25&lt;'2.1 (a)'!B370,0,'2.1 (a)'!$C$5)</f>
        <v>0</v>
      </c>
      <c r="D370" s="8">
        <f>C370*(1+'1'!$B$13)^(-$B370)</f>
        <v>0</v>
      </c>
      <c r="E370" s="14">
        <f>IF('1'!$B$25&lt;'2.1 (a)'!B370,0,C$5*(1+'1'!$B$13)^B369)</f>
        <v>0</v>
      </c>
      <c r="F370" s="8">
        <f>IF('1'!$B$25&lt;'2.1 (a)'!B370,0,F369+E370)</f>
        <v>0</v>
      </c>
      <c r="G370" s="14">
        <f>IF('1'!$B$25&lt;'2.1 (a)'!B370,0,G369*(1+'1'!$B$6))</f>
        <v>0</v>
      </c>
      <c r="H370" s="9">
        <f>IF('1'!$B$25&lt;'2.1 (a)'!B370,0,F370/G370)</f>
        <v>0</v>
      </c>
      <c r="K370" s="24">
        <v>366</v>
      </c>
      <c r="L370" s="14">
        <f>IF('1'!$B$25&lt;'2.1 (a)'!B370,0,L369*(1+'1'!$B$10))</f>
        <v>0</v>
      </c>
      <c r="M370" s="14">
        <f>L370*(1+'1'!$B$13)^(-K370)</f>
        <v>0</v>
      </c>
      <c r="N370" s="14">
        <f>IF('1'!$B$25&lt;'2.1 (a)'!K370,0,L369*(1+'1'!$B$13)^K369)</f>
        <v>0</v>
      </c>
      <c r="O370" s="14">
        <f>IF('1'!$B$25&lt;'2.1 (a)'!B370,0,O369+N370)</f>
        <v>0</v>
      </c>
      <c r="P370" s="14">
        <f>IF('1'!$B$25&lt;'2.1 (a)'!B370,0,P369*(1+'1'!B$6))</f>
        <v>0</v>
      </c>
      <c r="Q370" s="30">
        <f>IF('1'!$B$25&lt;'2.1 (a)'!B370,0,O370/P370)</f>
        <v>0</v>
      </c>
    </row>
    <row r="371" spans="2:17" x14ac:dyDescent="0.35">
      <c r="B371" s="3">
        <v>367</v>
      </c>
      <c r="C371" s="8">
        <f>IF('1'!$B$25&lt;'2.1 (a)'!B371,0,'2.1 (a)'!$C$5)</f>
        <v>0</v>
      </c>
      <c r="D371" s="8">
        <f>C371*(1+'1'!$B$13)^(-$B371)</f>
        <v>0</v>
      </c>
      <c r="E371" s="14">
        <f>IF('1'!$B$25&lt;'2.1 (a)'!B371,0,C$5*(1+'1'!$B$13)^B370)</f>
        <v>0</v>
      </c>
      <c r="F371" s="8">
        <f>IF('1'!$B$25&lt;'2.1 (a)'!B371,0,F370+E371)</f>
        <v>0</v>
      </c>
      <c r="G371" s="14">
        <f>IF('1'!$B$25&lt;'2.1 (a)'!B371,0,G370*(1+'1'!$B$6))</f>
        <v>0</v>
      </c>
      <c r="H371" s="9">
        <f>IF('1'!$B$25&lt;'2.1 (a)'!B371,0,F371/G371)</f>
        <v>0</v>
      </c>
      <c r="K371" s="24">
        <v>367</v>
      </c>
      <c r="L371" s="14">
        <f>IF('1'!$B$25&lt;'2.1 (a)'!B371,0,L370*(1+'1'!$B$10))</f>
        <v>0</v>
      </c>
      <c r="M371" s="14">
        <f>L371*(1+'1'!$B$13)^(-K371)</f>
        <v>0</v>
      </c>
      <c r="N371" s="14">
        <f>IF('1'!$B$25&lt;'2.1 (a)'!K371,0,L370*(1+'1'!$B$13)^K370)</f>
        <v>0</v>
      </c>
      <c r="O371" s="14">
        <f>IF('1'!$B$25&lt;'2.1 (a)'!B371,0,O370+N371)</f>
        <v>0</v>
      </c>
      <c r="P371" s="14">
        <f>IF('1'!$B$25&lt;'2.1 (a)'!B371,0,P370*(1+'1'!B$6))</f>
        <v>0</v>
      </c>
      <c r="Q371" s="30">
        <f>IF('1'!$B$25&lt;'2.1 (a)'!B371,0,O371/P371)</f>
        <v>0</v>
      </c>
    </row>
    <row r="372" spans="2:17" x14ac:dyDescent="0.35">
      <c r="B372" s="3">
        <v>368</v>
      </c>
      <c r="C372" s="8">
        <f>IF('1'!$B$25&lt;'2.1 (a)'!B372,0,'2.1 (a)'!$C$5)</f>
        <v>0</v>
      </c>
      <c r="D372" s="8">
        <f>C372*(1+'1'!$B$13)^(-$B372)</f>
        <v>0</v>
      </c>
      <c r="E372" s="14">
        <f>IF('1'!$B$25&lt;'2.1 (a)'!B372,0,C$5*(1+'1'!$B$13)^B371)</f>
        <v>0</v>
      </c>
      <c r="F372" s="8">
        <f>IF('1'!$B$25&lt;'2.1 (a)'!B372,0,F371+E372)</f>
        <v>0</v>
      </c>
      <c r="G372" s="14">
        <f>IF('1'!$B$25&lt;'2.1 (a)'!B372,0,G371*(1+'1'!$B$6))</f>
        <v>0</v>
      </c>
      <c r="H372" s="9">
        <f>IF('1'!$B$25&lt;'2.1 (a)'!B372,0,F372/G372)</f>
        <v>0</v>
      </c>
      <c r="K372" s="24">
        <v>368</v>
      </c>
      <c r="L372" s="14">
        <f>IF('1'!$B$25&lt;'2.1 (a)'!B372,0,L371*(1+'1'!$B$10))</f>
        <v>0</v>
      </c>
      <c r="M372" s="14">
        <f>L372*(1+'1'!$B$13)^(-K372)</f>
        <v>0</v>
      </c>
      <c r="N372" s="14">
        <f>IF('1'!$B$25&lt;'2.1 (a)'!K372,0,L371*(1+'1'!$B$13)^K371)</f>
        <v>0</v>
      </c>
      <c r="O372" s="14">
        <f>IF('1'!$B$25&lt;'2.1 (a)'!B372,0,O371+N372)</f>
        <v>0</v>
      </c>
      <c r="P372" s="14">
        <f>IF('1'!$B$25&lt;'2.1 (a)'!B372,0,P371*(1+'1'!B$6))</f>
        <v>0</v>
      </c>
      <c r="Q372" s="30">
        <f>IF('1'!$B$25&lt;'2.1 (a)'!B372,0,O372/P372)</f>
        <v>0</v>
      </c>
    </row>
    <row r="373" spans="2:17" x14ac:dyDescent="0.35">
      <c r="B373" s="3">
        <v>369</v>
      </c>
      <c r="C373" s="8">
        <f>IF('1'!$B$25&lt;'2.1 (a)'!B373,0,'2.1 (a)'!$C$5)</f>
        <v>0</v>
      </c>
      <c r="D373" s="8">
        <f>C373*(1+'1'!$B$13)^(-$B373)</f>
        <v>0</v>
      </c>
      <c r="E373" s="14">
        <f>IF('1'!$B$25&lt;'2.1 (a)'!B373,0,C$5*(1+'1'!$B$13)^B372)</f>
        <v>0</v>
      </c>
      <c r="F373" s="8">
        <f>IF('1'!$B$25&lt;'2.1 (a)'!B373,0,F372+E373)</f>
        <v>0</v>
      </c>
      <c r="G373" s="14">
        <f>IF('1'!$B$25&lt;'2.1 (a)'!B373,0,G372*(1+'1'!$B$6))</f>
        <v>0</v>
      </c>
      <c r="H373" s="9">
        <f>IF('1'!$B$25&lt;'2.1 (a)'!B373,0,F373/G373)</f>
        <v>0</v>
      </c>
      <c r="K373" s="24">
        <v>369</v>
      </c>
      <c r="L373" s="14">
        <f>IF('1'!$B$25&lt;'2.1 (a)'!B373,0,L372*(1+'1'!$B$10))</f>
        <v>0</v>
      </c>
      <c r="M373" s="14">
        <f>L373*(1+'1'!$B$13)^(-K373)</f>
        <v>0</v>
      </c>
      <c r="N373" s="14">
        <f>IF('1'!$B$25&lt;'2.1 (a)'!K373,0,L372*(1+'1'!$B$13)^K372)</f>
        <v>0</v>
      </c>
      <c r="O373" s="14">
        <f>IF('1'!$B$25&lt;'2.1 (a)'!B373,0,O372+N373)</f>
        <v>0</v>
      </c>
      <c r="P373" s="14">
        <f>IF('1'!$B$25&lt;'2.1 (a)'!B373,0,P372*(1+'1'!B$6))</f>
        <v>0</v>
      </c>
      <c r="Q373" s="30">
        <f>IF('1'!$B$25&lt;'2.1 (a)'!B373,0,O373/P373)</f>
        <v>0</v>
      </c>
    </row>
    <row r="374" spans="2:17" x14ac:dyDescent="0.35">
      <c r="B374" s="3">
        <v>370</v>
      </c>
      <c r="C374" s="8">
        <f>IF('1'!$B$25&lt;'2.1 (a)'!B374,0,'2.1 (a)'!$C$5)</f>
        <v>0</v>
      </c>
      <c r="D374" s="8">
        <f>C374*(1+'1'!$B$13)^(-$B374)</f>
        <v>0</v>
      </c>
      <c r="E374" s="14">
        <f>IF('1'!$B$25&lt;'2.1 (a)'!B374,0,C$5*(1+'1'!$B$13)^B373)</f>
        <v>0</v>
      </c>
      <c r="F374" s="8">
        <f>IF('1'!$B$25&lt;'2.1 (a)'!B374,0,F373+E374)</f>
        <v>0</v>
      </c>
      <c r="G374" s="14">
        <f>IF('1'!$B$25&lt;'2.1 (a)'!B374,0,G373*(1+'1'!$B$6))</f>
        <v>0</v>
      </c>
      <c r="H374" s="9">
        <f>IF('1'!$B$25&lt;'2.1 (a)'!B374,0,F374/G374)</f>
        <v>0</v>
      </c>
      <c r="K374" s="24">
        <v>370</v>
      </c>
      <c r="L374" s="14">
        <f>IF('1'!$B$25&lt;'2.1 (a)'!B374,0,L373*(1+'1'!$B$10))</f>
        <v>0</v>
      </c>
      <c r="M374" s="14">
        <f>L374*(1+'1'!$B$13)^(-K374)</f>
        <v>0</v>
      </c>
      <c r="N374" s="14">
        <f>IF('1'!$B$25&lt;'2.1 (a)'!K374,0,L373*(1+'1'!$B$13)^K373)</f>
        <v>0</v>
      </c>
      <c r="O374" s="14">
        <f>IF('1'!$B$25&lt;'2.1 (a)'!B374,0,O373+N374)</f>
        <v>0</v>
      </c>
      <c r="P374" s="14">
        <f>IF('1'!$B$25&lt;'2.1 (a)'!B374,0,P373*(1+'1'!B$6))</f>
        <v>0</v>
      </c>
      <c r="Q374" s="30">
        <f>IF('1'!$B$25&lt;'2.1 (a)'!B374,0,O374/P374)</f>
        <v>0</v>
      </c>
    </row>
    <row r="375" spans="2:17" x14ac:dyDescent="0.35">
      <c r="B375" s="3">
        <v>371</v>
      </c>
      <c r="C375" s="8">
        <f>IF('1'!$B$25&lt;'2.1 (a)'!B375,0,'2.1 (a)'!$C$5)</f>
        <v>0</v>
      </c>
      <c r="D375" s="8">
        <f>C375*(1+'1'!$B$13)^(-$B375)</f>
        <v>0</v>
      </c>
      <c r="E375" s="14">
        <f>IF('1'!$B$25&lt;'2.1 (a)'!B375,0,C$5*(1+'1'!$B$13)^B374)</f>
        <v>0</v>
      </c>
      <c r="F375" s="8">
        <f>IF('1'!$B$25&lt;'2.1 (a)'!B375,0,F374+E375)</f>
        <v>0</v>
      </c>
      <c r="G375" s="14">
        <f>IF('1'!$B$25&lt;'2.1 (a)'!B375,0,G374*(1+'1'!$B$6))</f>
        <v>0</v>
      </c>
      <c r="H375" s="9">
        <f>IF('1'!$B$25&lt;'2.1 (a)'!B375,0,F375/G375)</f>
        <v>0</v>
      </c>
      <c r="K375" s="24">
        <v>371</v>
      </c>
      <c r="L375" s="14">
        <f>IF('1'!$B$25&lt;'2.1 (a)'!B375,0,L374*(1+'1'!$B$10))</f>
        <v>0</v>
      </c>
      <c r="M375" s="14">
        <f>L375*(1+'1'!$B$13)^(-K375)</f>
        <v>0</v>
      </c>
      <c r="N375" s="14">
        <f>IF('1'!$B$25&lt;'2.1 (a)'!K375,0,L374*(1+'1'!$B$13)^K374)</f>
        <v>0</v>
      </c>
      <c r="O375" s="14">
        <f>IF('1'!$B$25&lt;'2.1 (a)'!B375,0,O374+N375)</f>
        <v>0</v>
      </c>
      <c r="P375" s="14">
        <f>IF('1'!$B$25&lt;'2.1 (a)'!B375,0,P374*(1+'1'!B$6))</f>
        <v>0</v>
      </c>
      <c r="Q375" s="30">
        <f>IF('1'!$B$25&lt;'2.1 (a)'!B375,0,O375/P375)</f>
        <v>0</v>
      </c>
    </row>
    <row r="376" spans="2:17" x14ac:dyDescent="0.35">
      <c r="B376" s="3">
        <v>372</v>
      </c>
      <c r="C376" s="8">
        <f>IF('1'!$B$25&lt;'2.1 (a)'!B376,0,'2.1 (a)'!$C$5)</f>
        <v>0</v>
      </c>
      <c r="D376" s="8">
        <f>C376*(1+'1'!$B$13)^(-$B376)</f>
        <v>0</v>
      </c>
      <c r="E376" s="14">
        <f>IF('1'!$B$25&lt;'2.1 (a)'!B376,0,C$5*(1+'1'!$B$13)^B375)</f>
        <v>0</v>
      </c>
      <c r="F376" s="8">
        <f>IF('1'!$B$25&lt;'2.1 (a)'!B376,0,F375+E376)</f>
        <v>0</v>
      </c>
      <c r="G376" s="14">
        <f>IF('1'!$B$25&lt;'2.1 (a)'!B376,0,G375*(1+'1'!$B$6))</f>
        <v>0</v>
      </c>
      <c r="H376" s="9">
        <f>IF('1'!$B$25&lt;'2.1 (a)'!B376,0,F376/G376)</f>
        <v>0</v>
      </c>
      <c r="K376" s="24">
        <v>372</v>
      </c>
      <c r="L376" s="14">
        <f>IF('1'!$B$25&lt;'2.1 (a)'!B376,0,L375*(1+'1'!$B$10))</f>
        <v>0</v>
      </c>
      <c r="M376" s="14">
        <f>L376*(1+'1'!$B$13)^(-K376)</f>
        <v>0</v>
      </c>
      <c r="N376" s="14">
        <f>IF('1'!$B$25&lt;'2.1 (a)'!K376,0,L375*(1+'1'!$B$13)^K375)</f>
        <v>0</v>
      </c>
      <c r="O376" s="14">
        <f>IF('1'!$B$25&lt;'2.1 (a)'!B376,0,O375+N376)</f>
        <v>0</v>
      </c>
      <c r="P376" s="14">
        <f>IF('1'!$B$25&lt;'2.1 (a)'!B376,0,P375*(1+'1'!B$6))</f>
        <v>0</v>
      </c>
      <c r="Q376" s="30">
        <f>IF('1'!$B$25&lt;'2.1 (a)'!B376,0,O376/P376)</f>
        <v>0</v>
      </c>
    </row>
    <row r="377" spans="2:17" x14ac:dyDescent="0.35">
      <c r="B377" s="3">
        <v>373</v>
      </c>
      <c r="C377" s="8">
        <f>IF('1'!$B$25&lt;'2.1 (a)'!B377,0,'2.1 (a)'!$C$5)</f>
        <v>0</v>
      </c>
      <c r="D377" s="8">
        <f>C377*(1+'1'!$B$13)^(-$B377)</f>
        <v>0</v>
      </c>
      <c r="E377" s="14">
        <f>IF('1'!$B$25&lt;'2.1 (a)'!B377,0,C$5*(1+'1'!$B$13)^B376)</f>
        <v>0</v>
      </c>
      <c r="F377" s="8">
        <f>IF('1'!$B$25&lt;'2.1 (a)'!B377,0,F376+E377)</f>
        <v>0</v>
      </c>
      <c r="G377" s="14">
        <f>IF('1'!$B$25&lt;'2.1 (a)'!B377,0,G376*(1+'1'!$B$6))</f>
        <v>0</v>
      </c>
      <c r="H377" s="9">
        <f>IF('1'!$B$25&lt;'2.1 (a)'!B377,0,F377/G377)</f>
        <v>0</v>
      </c>
      <c r="K377" s="24">
        <v>373</v>
      </c>
      <c r="L377" s="14">
        <f>IF('1'!$B$25&lt;'2.1 (a)'!B377,0,L376*(1+'1'!$B$10))</f>
        <v>0</v>
      </c>
      <c r="M377" s="14">
        <f>L377*(1+'1'!$B$13)^(-K377)</f>
        <v>0</v>
      </c>
      <c r="N377" s="14">
        <f>IF('1'!$B$25&lt;'2.1 (a)'!K377,0,L376*(1+'1'!$B$13)^K376)</f>
        <v>0</v>
      </c>
      <c r="O377" s="14">
        <f>IF('1'!$B$25&lt;'2.1 (a)'!B377,0,O376+N377)</f>
        <v>0</v>
      </c>
      <c r="P377" s="14">
        <f>IF('1'!$B$25&lt;'2.1 (a)'!B377,0,P376*(1+'1'!B$6))</f>
        <v>0</v>
      </c>
      <c r="Q377" s="30">
        <f>IF('1'!$B$25&lt;'2.1 (a)'!B377,0,O377/P377)</f>
        <v>0</v>
      </c>
    </row>
    <row r="378" spans="2:17" x14ac:dyDescent="0.35">
      <c r="B378" s="3">
        <v>374</v>
      </c>
      <c r="C378" s="8">
        <f>IF('1'!$B$25&lt;'2.1 (a)'!B378,0,'2.1 (a)'!$C$5)</f>
        <v>0</v>
      </c>
      <c r="D378" s="8">
        <f>C378*(1+'1'!$B$13)^(-$B378)</f>
        <v>0</v>
      </c>
      <c r="E378" s="14">
        <f>IF('1'!$B$25&lt;'2.1 (a)'!B378,0,C$5*(1+'1'!$B$13)^B377)</f>
        <v>0</v>
      </c>
      <c r="F378" s="8">
        <f>IF('1'!$B$25&lt;'2.1 (a)'!B378,0,F377+E378)</f>
        <v>0</v>
      </c>
      <c r="G378" s="14">
        <f>IF('1'!$B$25&lt;'2.1 (a)'!B378,0,G377*(1+'1'!$B$6))</f>
        <v>0</v>
      </c>
      <c r="H378" s="9">
        <f>IF('1'!$B$25&lt;'2.1 (a)'!B378,0,F378/G378)</f>
        <v>0</v>
      </c>
      <c r="K378" s="24">
        <v>374</v>
      </c>
      <c r="L378" s="14">
        <f>IF('1'!$B$25&lt;'2.1 (a)'!B378,0,L377*(1+'1'!$B$10))</f>
        <v>0</v>
      </c>
      <c r="M378" s="14">
        <f>L378*(1+'1'!$B$13)^(-K378)</f>
        <v>0</v>
      </c>
      <c r="N378" s="14">
        <f>IF('1'!$B$25&lt;'2.1 (a)'!K378,0,L377*(1+'1'!$B$13)^K377)</f>
        <v>0</v>
      </c>
      <c r="O378" s="14">
        <f>IF('1'!$B$25&lt;'2.1 (a)'!B378,0,O377+N378)</f>
        <v>0</v>
      </c>
      <c r="P378" s="14">
        <f>IF('1'!$B$25&lt;'2.1 (a)'!B378,0,P377*(1+'1'!B$6))</f>
        <v>0</v>
      </c>
      <c r="Q378" s="30">
        <f>IF('1'!$B$25&lt;'2.1 (a)'!B378,0,O378/P378)</f>
        <v>0</v>
      </c>
    </row>
    <row r="379" spans="2:17" x14ac:dyDescent="0.35">
      <c r="B379" s="3">
        <v>375</v>
      </c>
      <c r="C379" s="8">
        <f>IF('1'!$B$25&lt;'2.1 (a)'!B379,0,'2.1 (a)'!$C$5)</f>
        <v>0</v>
      </c>
      <c r="D379" s="8">
        <f>C379*(1+'1'!$B$13)^(-$B379)</f>
        <v>0</v>
      </c>
      <c r="E379" s="14">
        <f>IF('1'!$B$25&lt;'2.1 (a)'!B379,0,C$5*(1+'1'!$B$13)^B378)</f>
        <v>0</v>
      </c>
      <c r="F379" s="8">
        <f>IF('1'!$B$25&lt;'2.1 (a)'!B379,0,F378+E379)</f>
        <v>0</v>
      </c>
      <c r="G379" s="14">
        <f>IF('1'!$B$25&lt;'2.1 (a)'!B379,0,G378*(1+'1'!$B$6))</f>
        <v>0</v>
      </c>
      <c r="H379" s="9">
        <f>IF('1'!$B$25&lt;'2.1 (a)'!B379,0,F379/G379)</f>
        <v>0</v>
      </c>
      <c r="K379" s="24">
        <v>375</v>
      </c>
      <c r="L379" s="14">
        <f>IF('1'!$B$25&lt;'2.1 (a)'!B379,0,L378*(1+'1'!$B$10))</f>
        <v>0</v>
      </c>
      <c r="M379" s="14">
        <f>L379*(1+'1'!$B$13)^(-K379)</f>
        <v>0</v>
      </c>
      <c r="N379" s="14">
        <f>IF('1'!$B$25&lt;'2.1 (a)'!K379,0,L378*(1+'1'!$B$13)^K378)</f>
        <v>0</v>
      </c>
      <c r="O379" s="14">
        <f>IF('1'!$B$25&lt;'2.1 (a)'!B379,0,O378+N379)</f>
        <v>0</v>
      </c>
      <c r="P379" s="14">
        <f>IF('1'!$B$25&lt;'2.1 (a)'!B379,0,P378*(1+'1'!B$6))</f>
        <v>0</v>
      </c>
      <c r="Q379" s="30">
        <f>IF('1'!$B$25&lt;'2.1 (a)'!B379,0,O379/P379)</f>
        <v>0</v>
      </c>
    </row>
    <row r="380" spans="2:17" x14ac:dyDescent="0.35">
      <c r="B380" s="3">
        <v>376</v>
      </c>
      <c r="C380" s="8">
        <f>IF('1'!$B$25&lt;'2.1 (a)'!B380,0,'2.1 (a)'!$C$5)</f>
        <v>0</v>
      </c>
      <c r="D380" s="8">
        <f>C380*(1+'1'!$B$13)^(-$B380)</f>
        <v>0</v>
      </c>
      <c r="E380" s="14">
        <f>IF('1'!$B$25&lt;'2.1 (a)'!B380,0,C$5*(1+'1'!$B$13)^B379)</f>
        <v>0</v>
      </c>
      <c r="F380" s="8">
        <f>IF('1'!$B$25&lt;'2.1 (a)'!B380,0,F379+E380)</f>
        <v>0</v>
      </c>
      <c r="G380" s="14">
        <f>IF('1'!$B$25&lt;'2.1 (a)'!B380,0,G379*(1+'1'!$B$6))</f>
        <v>0</v>
      </c>
      <c r="H380" s="9">
        <f>IF('1'!$B$25&lt;'2.1 (a)'!B380,0,F380/G380)</f>
        <v>0</v>
      </c>
      <c r="K380" s="24">
        <v>376</v>
      </c>
      <c r="L380" s="14">
        <f>IF('1'!$B$25&lt;'2.1 (a)'!B380,0,L379*(1+'1'!$B$10))</f>
        <v>0</v>
      </c>
      <c r="M380" s="14">
        <f>L380*(1+'1'!$B$13)^(-K380)</f>
        <v>0</v>
      </c>
      <c r="N380" s="14">
        <f>IF('1'!$B$25&lt;'2.1 (a)'!K380,0,L379*(1+'1'!$B$13)^K379)</f>
        <v>0</v>
      </c>
      <c r="O380" s="14">
        <f>IF('1'!$B$25&lt;'2.1 (a)'!B380,0,O379+N380)</f>
        <v>0</v>
      </c>
      <c r="P380" s="14">
        <f>IF('1'!$B$25&lt;'2.1 (a)'!B380,0,P379*(1+'1'!B$6))</f>
        <v>0</v>
      </c>
      <c r="Q380" s="30">
        <f>IF('1'!$B$25&lt;'2.1 (a)'!B380,0,O380/P380)</f>
        <v>0</v>
      </c>
    </row>
    <row r="381" spans="2:17" x14ac:dyDescent="0.35">
      <c r="B381" s="3">
        <v>377</v>
      </c>
      <c r="C381" s="8">
        <f>IF('1'!$B$25&lt;'2.1 (a)'!B381,0,'2.1 (a)'!$C$5)</f>
        <v>0</v>
      </c>
      <c r="D381" s="8">
        <f>C381*(1+'1'!$B$13)^(-$B381)</f>
        <v>0</v>
      </c>
      <c r="E381" s="14">
        <f>IF('1'!$B$25&lt;'2.1 (a)'!B381,0,C$5*(1+'1'!$B$13)^B380)</f>
        <v>0</v>
      </c>
      <c r="F381" s="8">
        <f>IF('1'!$B$25&lt;'2.1 (a)'!B381,0,F380+E381)</f>
        <v>0</v>
      </c>
      <c r="G381" s="14">
        <f>IF('1'!$B$25&lt;'2.1 (a)'!B381,0,G380*(1+'1'!$B$6))</f>
        <v>0</v>
      </c>
      <c r="H381" s="9">
        <f>IF('1'!$B$25&lt;'2.1 (a)'!B381,0,F381/G381)</f>
        <v>0</v>
      </c>
      <c r="K381" s="24">
        <v>377</v>
      </c>
      <c r="L381" s="14">
        <f>IF('1'!$B$25&lt;'2.1 (a)'!B381,0,L380*(1+'1'!$B$10))</f>
        <v>0</v>
      </c>
      <c r="M381" s="14">
        <f>L381*(1+'1'!$B$13)^(-K381)</f>
        <v>0</v>
      </c>
      <c r="N381" s="14">
        <f>IF('1'!$B$25&lt;'2.1 (a)'!K381,0,L380*(1+'1'!$B$13)^K380)</f>
        <v>0</v>
      </c>
      <c r="O381" s="14">
        <f>IF('1'!$B$25&lt;'2.1 (a)'!B381,0,O380+N381)</f>
        <v>0</v>
      </c>
      <c r="P381" s="14">
        <f>IF('1'!$B$25&lt;'2.1 (a)'!B381,0,P380*(1+'1'!B$6))</f>
        <v>0</v>
      </c>
      <c r="Q381" s="30">
        <f>IF('1'!$B$25&lt;'2.1 (a)'!B381,0,O381/P381)</f>
        <v>0</v>
      </c>
    </row>
    <row r="382" spans="2:17" x14ac:dyDescent="0.35">
      <c r="B382" s="3">
        <v>378</v>
      </c>
      <c r="C382" s="8">
        <f>IF('1'!$B$25&lt;'2.1 (a)'!B382,0,'2.1 (a)'!$C$5)</f>
        <v>0</v>
      </c>
      <c r="D382" s="8">
        <f>C382*(1+'1'!$B$13)^(-$B382)</f>
        <v>0</v>
      </c>
      <c r="E382" s="14">
        <f>IF('1'!$B$25&lt;'2.1 (a)'!B382,0,C$5*(1+'1'!$B$13)^B381)</f>
        <v>0</v>
      </c>
      <c r="F382" s="8">
        <f>IF('1'!$B$25&lt;'2.1 (a)'!B382,0,F381+E382)</f>
        <v>0</v>
      </c>
      <c r="G382" s="14">
        <f>IF('1'!$B$25&lt;'2.1 (a)'!B382,0,G381*(1+'1'!$B$6))</f>
        <v>0</v>
      </c>
      <c r="H382" s="9">
        <f>IF('1'!$B$25&lt;'2.1 (a)'!B382,0,F382/G382)</f>
        <v>0</v>
      </c>
      <c r="K382" s="24">
        <v>378</v>
      </c>
      <c r="L382" s="14">
        <f>IF('1'!$B$25&lt;'2.1 (a)'!B382,0,L381*(1+'1'!$B$10))</f>
        <v>0</v>
      </c>
      <c r="M382" s="14">
        <f>L382*(1+'1'!$B$13)^(-K382)</f>
        <v>0</v>
      </c>
      <c r="N382" s="14">
        <f>IF('1'!$B$25&lt;'2.1 (a)'!K382,0,L381*(1+'1'!$B$13)^K381)</f>
        <v>0</v>
      </c>
      <c r="O382" s="14">
        <f>IF('1'!$B$25&lt;'2.1 (a)'!B382,0,O381+N382)</f>
        <v>0</v>
      </c>
      <c r="P382" s="14">
        <f>IF('1'!$B$25&lt;'2.1 (a)'!B382,0,P381*(1+'1'!B$6))</f>
        <v>0</v>
      </c>
      <c r="Q382" s="30">
        <f>IF('1'!$B$25&lt;'2.1 (a)'!B382,0,O382/P382)</f>
        <v>0</v>
      </c>
    </row>
    <row r="383" spans="2:17" x14ac:dyDescent="0.35">
      <c r="B383" s="3">
        <v>379</v>
      </c>
      <c r="C383" s="8">
        <f>IF('1'!$B$25&lt;'2.1 (a)'!B383,0,'2.1 (a)'!$C$5)</f>
        <v>0</v>
      </c>
      <c r="D383" s="8">
        <f>C383*(1+'1'!$B$13)^(-$B383)</f>
        <v>0</v>
      </c>
      <c r="E383" s="14">
        <f>IF('1'!$B$25&lt;'2.1 (a)'!B383,0,C$5*(1+'1'!$B$13)^B382)</f>
        <v>0</v>
      </c>
      <c r="F383" s="8">
        <f>IF('1'!$B$25&lt;'2.1 (a)'!B383,0,F382+E383)</f>
        <v>0</v>
      </c>
      <c r="G383" s="14">
        <f>IF('1'!$B$25&lt;'2.1 (a)'!B383,0,G382*(1+'1'!$B$6))</f>
        <v>0</v>
      </c>
      <c r="H383" s="9">
        <f>IF('1'!$B$25&lt;'2.1 (a)'!B383,0,F383/G383)</f>
        <v>0</v>
      </c>
      <c r="K383" s="24">
        <v>379</v>
      </c>
      <c r="L383" s="14">
        <f>IF('1'!$B$25&lt;'2.1 (a)'!B383,0,L382*(1+'1'!$B$10))</f>
        <v>0</v>
      </c>
      <c r="M383" s="14">
        <f>L383*(1+'1'!$B$13)^(-K383)</f>
        <v>0</v>
      </c>
      <c r="N383" s="14">
        <f>IF('1'!$B$25&lt;'2.1 (a)'!K383,0,L382*(1+'1'!$B$13)^K382)</f>
        <v>0</v>
      </c>
      <c r="O383" s="14">
        <f>IF('1'!$B$25&lt;'2.1 (a)'!B383,0,O382+N383)</f>
        <v>0</v>
      </c>
      <c r="P383" s="14">
        <f>IF('1'!$B$25&lt;'2.1 (a)'!B383,0,P382*(1+'1'!B$6))</f>
        <v>0</v>
      </c>
      <c r="Q383" s="30">
        <f>IF('1'!$B$25&lt;'2.1 (a)'!B383,0,O383/P383)</f>
        <v>0</v>
      </c>
    </row>
    <row r="384" spans="2:17" x14ac:dyDescent="0.35">
      <c r="B384" s="3">
        <v>380</v>
      </c>
      <c r="C384" s="8">
        <f>IF('1'!$B$25&lt;'2.1 (a)'!B384,0,'2.1 (a)'!$C$5)</f>
        <v>0</v>
      </c>
      <c r="D384" s="8">
        <f>C384*(1+'1'!$B$13)^(-$B384)</f>
        <v>0</v>
      </c>
      <c r="E384" s="14">
        <f>IF('1'!$B$25&lt;'2.1 (a)'!B384,0,C$5*(1+'1'!$B$13)^B383)</f>
        <v>0</v>
      </c>
      <c r="F384" s="8">
        <f>IF('1'!$B$25&lt;'2.1 (a)'!B384,0,F383+E384)</f>
        <v>0</v>
      </c>
      <c r="G384" s="14">
        <f>IF('1'!$B$25&lt;'2.1 (a)'!B384,0,G383*(1+'1'!$B$6))</f>
        <v>0</v>
      </c>
      <c r="H384" s="9">
        <f>IF('1'!$B$25&lt;'2.1 (a)'!B384,0,F384/G384)</f>
        <v>0</v>
      </c>
      <c r="K384" s="24">
        <v>380</v>
      </c>
      <c r="L384" s="14">
        <f>IF('1'!$B$25&lt;'2.1 (a)'!B384,0,L383*(1+'1'!$B$10))</f>
        <v>0</v>
      </c>
      <c r="M384" s="14">
        <f>L384*(1+'1'!$B$13)^(-K384)</f>
        <v>0</v>
      </c>
      <c r="N384" s="14">
        <f>IF('1'!$B$25&lt;'2.1 (a)'!K384,0,L383*(1+'1'!$B$13)^K383)</f>
        <v>0</v>
      </c>
      <c r="O384" s="14">
        <f>IF('1'!$B$25&lt;'2.1 (a)'!B384,0,O383+N384)</f>
        <v>0</v>
      </c>
      <c r="P384" s="14">
        <f>IF('1'!$B$25&lt;'2.1 (a)'!B384,0,P383*(1+'1'!B$6))</f>
        <v>0</v>
      </c>
      <c r="Q384" s="30">
        <f>IF('1'!$B$25&lt;'2.1 (a)'!B384,0,O384/P384)</f>
        <v>0</v>
      </c>
    </row>
    <row r="385" spans="2:17" x14ac:dyDescent="0.35">
      <c r="B385" s="3">
        <v>381</v>
      </c>
      <c r="C385" s="8">
        <f>IF('1'!$B$25&lt;'2.1 (a)'!B385,0,'2.1 (a)'!$C$5)</f>
        <v>0</v>
      </c>
      <c r="D385" s="8">
        <f>C385*(1+'1'!$B$13)^(-$B385)</f>
        <v>0</v>
      </c>
      <c r="E385" s="14">
        <f>IF('1'!$B$25&lt;'2.1 (a)'!B385,0,C$5*(1+'1'!$B$13)^B384)</f>
        <v>0</v>
      </c>
      <c r="F385" s="8">
        <f>IF('1'!$B$25&lt;'2.1 (a)'!B385,0,F384+E385)</f>
        <v>0</v>
      </c>
      <c r="G385" s="14">
        <f>IF('1'!$B$25&lt;'2.1 (a)'!B385,0,G384*(1+'1'!$B$6))</f>
        <v>0</v>
      </c>
      <c r="H385" s="9">
        <f>IF('1'!$B$25&lt;'2.1 (a)'!B385,0,F385/G385)</f>
        <v>0</v>
      </c>
      <c r="K385" s="24">
        <v>381</v>
      </c>
      <c r="L385" s="14">
        <f>IF('1'!$B$25&lt;'2.1 (a)'!B385,0,L384*(1+'1'!$B$10))</f>
        <v>0</v>
      </c>
      <c r="M385" s="14">
        <f>L385*(1+'1'!$B$13)^(-K385)</f>
        <v>0</v>
      </c>
      <c r="N385" s="14">
        <f>IF('1'!$B$25&lt;'2.1 (a)'!K385,0,L384*(1+'1'!$B$13)^K384)</f>
        <v>0</v>
      </c>
      <c r="O385" s="14">
        <f>IF('1'!$B$25&lt;'2.1 (a)'!B385,0,O384+N385)</f>
        <v>0</v>
      </c>
      <c r="P385" s="14">
        <f>IF('1'!$B$25&lt;'2.1 (a)'!B385,0,P384*(1+'1'!B$6))</f>
        <v>0</v>
      </c>
      <c r="Q385" s="30">
        <f>IF('1'!$B$25&lt;'2.1 (a)'!B385,0,O385/P385)</f>
        <v>0</v>
      </c>
    </row>
    <row r="386" spans="2:17" x14ac:dyDescent="0.35">
      <c r="B386" s="3">
        <v>382</v>
      </c>
      <c r="C386" s="8">
        <f>IF('1'!$B$25&lt;'2.1 (a)'!B386,0,'2.1 (a)'!$C$5)</f>
        <v>0</v>
      </c>
      <c r="D386" s="8">
        <f>C386*(1+'1'!$B$13)^(-$B386)</f>
        <v>0</v>
      </c>
      <c r="E386" s="14">
        <f>IF('1'!$B$25&lt;'2.1 (a)'!B386,0,C$5*(1+'1'!$B$13)^B385)</f>
        <v>0</v>
      </c>
      <c r="F386" s="8">
        <f>IF('1'!$B$25&lt;'2.1 (a)'!B386,0,F385+E386)</f>
        <v>0</v>
      </c>
      <c r="G386" s="14">
        <f>IF('1'!$B$25&lt;'2.1 (a)'!B386,0,G385*(1+'1'!$B$6))</f>
        <v>0</v>
      </c>
      <c r="H386" s="9">
        <f>IF('1'!$B$25&lt;'2.1 (a)'!B386,0,F386/G386)</f>
        <v>0</v>
      </c>
      <c r="K386" s="24">
        <v>382</v>
      </c>
      <c r="L386" s="14">
        <f>IF('1'!$B$25&lt;'2.1 (a)'!B386,0,L385*(1+'1'!$B$10))</f>
        <v>0</v>
      </c>
      <c r="M386" s="14">
        <f>L386*(1+'1'!$B$13)^(-K386)</f>
        <v>0</v>
      </c>
      <c r="N386" s="14">
        <f>IF('1'!$B$25&lt;'2.1 (a)'!K386,0,L385*(1+'1'!$B$13)^K385)</f>
        <v>0</v>
      </c>
      <c r="O386" s="14">
        <f>IF('1'!$B$25&lt;'2.1 (a)'!B386,0,O385+N386)</f>
        <v>0</v>
      </c>
      <c r="P386" s="14">
        <f>IF('1'!$B$25&lt;'2.1 (a)'!B386,0,P385*(1+'1'!B$6))</f>
        <v>0</v>
      </c>
      <c r="Q386" s="30">
        <f>IF('1'!$B$25&lt;'2.1 (a)'!B386,0,O386/P386)</f>
        <v>0</v>
      </c>
    </row>
    <row r="387" spans="2:17" x14ac:dyDescent="0.35">
      <c r="B387" s="3">
        <v>383</v>
      </c>
      <c r="C387" s="8">
        <f>IF('1'!$B$25&lt;'2.1 (a)'!B387,0,'2.1 (a)'!$C$5)</f>
        <v>0</v>
      </c>
      <c r="D387" s="8">
        <f>C387*(1+'1'!$B$13)^(-$B387)</f>
        <v>0</v>
      </c>
      <c r="E387" s="14">
        <f>IF('1'!$B$25&lt;'2.1 (a)'!B387,0,C$5*(1+'1'!$B$13)^B386)</f>
        <v>0</v>
      </c>
      <c r="F387" s="8">
        <f>IF('1'!$B$25&lt;'2.1 (a)'!B387,0,F386+E387)</f>
        <v>0</v>
      </c>
      <c r="G387" s="14">
        <f>IF('1'!$B$25&lt;'2.1 (a)'!B387,0,G386*(1+'1'!$B$6))</f>
        <v>0</v>
      </c>
      <c r="H387" s="9">
        <f>IF('1'!$B$25&lt;'2.1 (a)'!B387,0,F387/G387)</f>
        <v>0</v>
      </c>
      <c r="K387" s="24">
        <v>383</v>
      </c>
      <c r="L387" s="14">
        <f>IF('1'!$B$25&lt;'2.1 (a)'!B387,0,L386*(1+'1'!$B$10))</f>
        <v>0</v>
      </c>
      <c r="M387" s="14">
        <f>L387*(1+'1'!$B$13)^(-K387)</f>
        <v>0</v>
      </c>
      <c r="N387" s="14">
        <f>IF('1'!$B$25&lt;'2.1 (a)'!K387,0,L386*(1+'1'!$B$13)^K386)</f>
        <v>0</v>
      </c>
      <c r="O387" s="14">
        <f>IF('1'!$B$25&lt;'2.1 (a)'!B387,0,O386+N387)</f>
        <v>0</v>
      </c>
      <c r="P387" s="14">
        <f>IF('1'!$B$25&lt;'2.1 (a)'!B387,0,P386*(1+'1'!B$6))</f>
        <v>0</v>
      </c>
      <c r="Q387" s="30">
        <f>IF('1'!$B$25&lt;'2.1 (a)'!B387,0,O387/P387)</f>
        <v>0</v>
      </c>
    </row>
    <row r="388" spans="2:17" x14ac:dyDescent="0.35">
      <c r="B388" s="3">
        <v>384</v>
      </c>
      <c r="C388" s="8">
        <f>IF('1'!$B$25&lt;'2.1 (a)'!B388,0,'2.1 (a)'!$C$5)</f>
        <v>0</v>
      </c>
      <c r="D388" s="8">
        <f>C388*(1+'1'!$B$13)^(-$B388)</f>
        <v>0</v>
      </c>
      <c r="E388" s="14">
        <f>IF('1'!$B$25&lt;'2.1 (a)'!B388,0,C$5*(1+'1'!$B$13)^B387)</f>
        <v>0</v>
      </c>
      <c r="F388" s="8">
        <f>IF('1'!$B$25&lt;'2.1 (a)'!B388,0,F387+E388)</f>
        <v>0</v>
      </c>
      <c r="G388" s="14">
        <f>IF('1'!$B$25&lt;'2.1 (a)'!B388,0,G387*(1+'1'!$B$6))</f>
        <v>0</v>
      </c>
      <c r="H388" s="9">
        <f>IF('1'!$B$25&lt;'2.1 (a)'!B388,0,F388/G388)</f>
        <v>0</v>
      </c>
      <c r="K388" s="24">
        <v>384</v>
      </c>
      <c r="L388" s="14">
        <f>IF('1'!$B$25&lt;'2.1 (a)'!B388,0,L387*(1+'1'!$B$10))</f>
        <v>0</v>
      </c>
      <c r="M388" s="14">
        <f>L388*(1+'1'!$B$13)^(-K388)</f>
        <v>0</v>
      </c>
      <c r="N388" s="14">
        <f>IF('1'!$B$25&lt;'2.1 (a)'!K388,0,L387*(1+'1'!$B$13)^K387)</f>
        <v>0</v>
      </c>
      <c r="O388" s="14">
        <f>IF('1'!$B$25&lt;'2.1 (a)'!B388,0,O387+N388)</f>
        <v>0</v>
      </c>
      <c r="P388" s="14">
        <f>IF('1'!$B$25&lt;'2.1 (a)'!B388,0,P387*(1+'1'!B$6))</f>
        <v>0</v>
      </c>
      <c r="Q388" s="30">
        <f>IF('1'!$B$25&lt;'2.1 (a)'!B388,0,O388/P388)</f>
        <v>0</v>
      </c>
    </row>
    <row r="389" spans="2:17" x14ac:dyDescent="0.35">
      <c r="B389" s="3">
        <v>385</v>
      </c>
      <c r="C389" s="8">
        <f>IF('1'!$B$25&lt;'2.1 (a)'!B389,0,'2.1 (a)'!$C$5)</f>
        <v>0</v>
      </c>
      <c r="D389" s="8">
        <f>C389*(1+'1'!$B$13)^(-$B389)</f>
        <v>0</v>
      </c>
      <c r="E389" s="14">
        <f>IF('1'!$B$25&lt;'2.1 (a)'!B389,0,C$5*(1+'1'!$B$13)^B388)</f>
        <v>0</v>
      </c>
      <c r="F389" s="8">
        <f>IF('1'!$B$25&lt;'2.1 (a)'!B389,0,F388+E389)</f>
        <v>0</v>
      </c>
      <c r="G389" s="14">
        <f>IF('1'!$B$25&lt;'2.1 (a)'!B389,0,G388*(1+'1'!$B$6))</f>
        <v>0</v>
      </c>
      <c r="H389" s="9">
        <f>IF('1'!$B$25&lt;'2.1 (a)'!B389,0,F389/G389)</f>
        <v>0</v>
      </c>
      <c r="K389" s="24">
        <v>385</v>
      </c>
      <c r="L389" s="14">
        <f>IF('1'!$B$25&lt;'2.1 (a)'!B389,0,L388*(1+'1'!$B$10))</f>
        <v>0</v>
      </c>
      <c r="M389" s="14">
        <f>L389*(1+'1'!$B$13)^(-K389)</f>
        <v>0</v>
      </c>
      <c r="N389" s="14">
        <f>IF('1'!$B$25&lt;'2.1 (a)'!K389,0,L388*(1+'1'!$B$13)^K388)</f>
        <v>0</v>
      </c>
      <c r="O389" s="14">
        <f>IF('1'!$B$25&lt;'2.1 (a)'!B389,0,O388+N389)</f>
        <v>0</v>
      </c>
      <c r="P389" s="14">
        <f>IF('1'!$B$25&lt;'2.1 (a)'!B389,0,P388*(1+'1'!B$6))</f>
        <v>0</v>
      </c>
      <c r="Q389" s="30">
        <f>IF('1'!$B$25&lt;'2.1 (a)'!B389,0,O389/P389)</f>
        <v>0</v>
      </c>
    </row>
    <row r="390" spans="2:17" x14ac:dyDescent="0.35">
      <c r="B390" s="3">
        <v>386</v>
      </c>
      <c r="C390" s="8">
        <f>IF('1'!$B$25&lt;'2.1 (a)'!B390,0,'2.1 (a)'!$C$5)</f>
        <v>0</v>
      </c>
      <c r="D390" s="8">
        <f>C390*(1+'1'!$B$13)^(-$B390)</f>
        <v>0</v>
      </c>
      <c r="E390" s="14">
        <f>IF('1'!$B$25&lt;'2.1 (a)'!B390,0,C$5*(1+'1'!$B$13)^B389)</f>
        <v>0</v>
      </c>
      <c r="F390" s="8">
        <f>IF('1'!$B$25&lt;'2.1 (a)'!B390,0,F389+E390)</f>
        <v>0</v>
      </c>
      <c r="G390" s="14">
        <f>IF('1'!$B$25&lt;'2.1 (a)'!B390,0,G389*(1+'1'!$B$6))</f>
        <v>0</v>
      </c>
      <c r="H390" s="9">
        <f>IF('1'!$B$25&lt;'2.1 (a)'!B390,0,F390/G390)</f>
        <v>0</v>
      </c>
      <c r="K390" s="24">
        <v>386</v>
      </c>
      <c r="L390" s="14">
        <f>IF('1'!$B$25&lt;'2.1 (a)'!B390,0,L389*(1+'1'!$B$10))</f>
        <v>0</v>
      </c>
      <c r="M390" s="14">
        <f>L390*(1+'1'!$B$13)^(-K390)</f>
        <v>0</v>
      </c>
      <c r="N390" s="14">
        <f>IF('1'!$B$25&lt;'2.1 (a)'!K390,0,L389*(1+'1'!$B$13)^K389)</f>
        <v>0</v>
      </c>
      <c r="O390" s="14">
        <f>IF('1'!$B$25&lt;'2.1 (a)'!B390,0,O389+N390)</f>
        <v>0</v>
      </c>
      <c r="P390" s="14">
        <f>IF('1'!$B$25&lt;'2.1 (a)'!B390,0,P389*(1+'1'!B$6))</f>
        <v>0</v>
      </c>
      <c r="Q390" s="30">
        <f>IF('1'!$B$25&lt;'2.1 (a)'!B390,0,O390/P390)</f>
        <v>0</v>
      </c>
    </row>
    <row r="391" spans="2:17" x14ac:dyDescent="0.35">
      <c r="B391" s="3">
        <v>387</v>
      </c>
      <c r="C391" s="8">
        <f>IF('1'!$B$25&lt;'2.1 (a)'!B391,0,'2.1 (a)'!$C$5)</f>
        <v>0</v>
      </c>
      <c r="D391" s="8">
        <f>C391*(1+'1'!$B$13)^(-$B391)</f>
        <v>0</v>
      </c>
      <c r="E391" s="14">
        <f>IF('1'!$B$25&lt;'2.1 (a)'!B391,0,C$5*(1+'1'!$B$13)^B390)</f>
        <v>0</v>
      </c>
      <c r="F391" s="8">
        <f>IF('1'!$B$25&lt;'2.1 (a)'!B391,0,F390+E391)</f>
        <v>0</v>
      </c>
      <c r="G391" s="14">
        <f>IF('1'!$B$25&lt;'2.1 (a)'!B391,0,G390*(1+'1'!$B$6))</f>
        <v>0</v>
      </c>
      <c r="H391" s="9">
        <f>IF('1'!$B$25&lt;'2.1 (a)'!B391,0,F391/G391)</f>
        <v>0</v>
      </c>
      <c r="K391" s="24">
        <v>387</v>
      </c>
      <c r="L391" s="14">
        <f>IF('1'!$B$25&lt;'2.1 (a)'!B391,0,L390*(1+'1'!$B$10))</f>
        <v>0</v>
      </c>
      <c r="M391" s="14">
        <f>L391*(1+'1'!$B$13)^(-K391)</f>
        <v>0</v>
      </c>
      <c r="N391" s="14">
        <f>IF('1'!$B$25&lt;'2.1 (a)'!K391,0,L390*(1+'1'!$B$13)^K390)</f>
        <v>0</v>
      </c>
      <c r="O391" s="14">
        <f>IF('1'!$B$25&lt;'2.1 (a)'!B391,0,O390+N391)</f>
        <v>0</v>
      </c>
      <c r="P391" s="14">
        <f>IF('1'!$B$25&lt;'2.1 (a)'!B391,0,P390*(1+'1'!B$6))</f>
        <v>0</v>
      </c>
      <c r="Q391" s="30">
        <f>IF('1'!$B$25&lt;'2.1 (a)'!B391,0,O391/P391)</f>
        <v>0</v>
      </c>
    </row>
    <row r="392" spans="2:17" x14ac:dyDescent="0.35">
      <c r="B392" s="3">
        <v>388</v>
      </c>
      <c r="C392" s="8">
        <f>IF('1'!$B$25&lt;'2.1 (a)'!B392,0,'2.1 (a)'!$C$5)</f>
        <v>0</v>
      </c>
      <c r="D392" s="8">
        <f>C392*(1+'1'!$B$13)^(-$B392)</f>
        <v>0</v>
      </c>
      <c r="E392" s="14">
        <f>IF('1'!$B$25&lt;'2.1 (a)'!B392,0,C$5*(1+'1'!$B$13)^B391)</f>
        <v>0</v>
      </c>
      <c r="F392" s="8">
        <f>IF('1'!$B$25&lt;'2.1 (a)'!B392,0,F391+E392)</f>
        <v>0</v>
      </c>
      <c r="G392" s="14">
        <f>IF('1'!$B$25&lt;'2.1 (a)'!B392,0,G391*(1+'1'!$B$6))</f>
        <v>0</v>
      </c>
      <c r="H392" s="9">
        <f>IF('1'!$B$25&lt;'2.1 (a)'!B392,0,F392/G392)</f>
        <v>0</v>
      </c>
      <c r="K392" s="24">
        <v>388</v>
      </c>
      <c r="L392" s="14">
        <f>IF('1'!$B$25&lt;'2.1 (a)'!B392,0,L391*(1+'1'!$B$10))</f>
        <v>0</v>
      </c>
      <c r="M392" s="14">
        <f>L392*(1+'1'!$B$13)^(-K392)</f>
        <v>0</v>
      </c>
      <c r="N392" s="14">
        <f>IF('1'!$B$25&lt;'2.1 (a)'!K392,0,L391*(1+'1'!$B$13)^K391)</f>
        <v>0</v>
      </c>
      <c r="O392" s="14">
        <f>IF('1'!$B$25&lt;'2.1 (a)'!B392,0,O391+N392)</f>
        <v>0</v>
      </c>
      <c r="P392" s="14">
        <f>IF('1'!$B$25&lt;'2.1 (a)'!B392,0,P391*(1+'1'!B$6))</f>
        <v>0</v>
      </c>
      <c r="Q392" s="30">
        <f>IF('1'!$B$25&lt;'2.1 (a)'!B392,0,O392/P392)</f>
        <v>0</v>
      </c>
    </row>
    <row r="393" spans="2:17" x14ac:dyDescent="0.35">
      <c r="B393" s="3">
        <v>389</v>
      </c>
      <c r="C393" s="8">
        <f>IF('1'!$B$25&lt;'2.1 (a)'!B393,0,'2.1 (a)'!$C$5)</f>
        <v>0</v>
      </c>
      <c r="D393" s="8">
        <f>C393*(1+'1'!$B$13)^(-$B393)</f>
        <v>0</v>
      </c>
      <c r="E393" s="14">
        <f>IF('1'!$B$25&lt;'2.1 (a)'!B393,0,C$5*(1+'1'!$B$13)^B392)</f>
        <v>0</v>
      </c>
      <c r="F393" s="8">
        <f>IF('1'!$B$25&lt;'2.1 (a)'!B393,0,F392+E393)</f>
        <v>0</v>
      </c>
      <c r="G393" s="14">
        <f>IF('1'!$B$25&lt;'2.1 (a)'!B393,0,G392*(1+'1'!$B$6))</f>
        <v>0</v>
      </c>
      <c r="H393" s="9">
        <f>IF('1'!$B$25&lt;'2.1 (a)'!B393,0,F393/G393)</f>
        <v>0</v>
      </c>
      <c r="K393" s="24">
        <v>389</v>
      </c>
      <c r="L393" s="14">
        <f>IF('1'!$B$25&lt;'2.1 (a)'!B393,0,L392*(1+'1'!$B$10))</f>
        <v>0</v>
      </c>
      <c r="M393" s="14">
        <f>L393*(1+'1'!$B$13)^(-K393)</f>
        <v>0</v>
      </c>
      <c r="N393" s="14">
        <f>IF('1'!$B$25&lt;'2.1 (a)'!K393,0,L392*(1+'1'!$B$13)^K392)</f>
        <v>0</v>
      </c>
      <c r="O393" s="14">
        <f>IF('1'!$B$25&lt;'2.1 (a)'!B393,0,O392+N393)</f>
        <v>0</v>
      </c>
      <c r="P393" s="14">
        <f>IF('1'!$B$25&lt;'2.1 (a)'!B393,0,P392*(1+'1'!B$6))</f>
        <v>0</v>
      </c>
      <c r="Q393" s="30">
        <f>IF('1'!$B$25&lt;'2.1 (a)'!B393,0,O393/P393)</f>
        <v>0</v>
      </c>
    </row>
    <row r="394" spans="2:17" x14ac:dyDescent="0.35">
      <c r="B394" s="3">
        <v>390</v>
      </c>
      <c r="C394" s="8">
        <f>IF('1'!$B$25&lt;'2.1 (a)'!B394,0,'2.1 (a)'!$C$5)</f>
        <v>0</v>
      </c>
      <c r="D394" s="8">
        <f>C394*(1+'1'!$B$13)^(-$B394)</f>
        <v>0</v>
      </c>
      <c r="E394" s="14">
        <f>IF('1'!$B$25&lt;'2.1 (a)'!B394,0,C$5*(1+'1'!$B$13)^B393)</f>
        <v>0</v>
      </c>
      <c r="F394" s="8">
        <f>IF('1'!$B$25&lt;'2.1 (a)'!B394,0,F393+E394)</f>
        <v>0</v>
      </c>
      <c r="G394" s="14">
        <f>IF('1'!$B$25&lt;'2.1 (a)'!B394,0,G393*(1+'1'!$B$6))</f>
        <v>0</v>
      </c>
      <c r="H394" s="9">
        <f>IF('1'!$B$25&lt;'2.1 (a)'!B394,0,F394/G394)</f>
        <v>0</v>
      </c>
      <c r="K394" s="24">
        <v>390</v>
      </c>
      <c r="L394" s="14">
        <f>IF('1'!$B$25&lt;'2.1 (a)'!B394,0,L393*(1+'1'!$B$10))</f>
        <v>0</v>
      </c>
      <c r="M394" s="14">
        <f>L394*(1+'1'!$B$13)^(-K394)</f>
        <v>0</v>
      </c>
      <c r="N394" s="14">
        <f>IF('1'!$B$25&lt;'2.1 (a)'!K394,0,L393*(1+'1'!$B$13)^K393)</f>
        <v>0</v>
      </c>
      <c r="O394" s="14">
        <f>IF('1'!$B$25&lt;'2.1 (a)'!B394,0,O393+N394)</f>
        <v>0</v>
      </c>
      <c r="P394" s="14">
        <f>IF('1'!$B$25&lt;'2.1 (a)'!B394,0,P393*(1+'1'!B$6))</f>
        <v>0</v>
      </c>
      <c r="Q394" s="30">
        <f>IF('1'!$B$25&lt;'2.1 (a)'!B394,0,O394/P394)</f>
        <v>0</v>
      </c>
    </row>
    <row r="395" spans="2:17" x14ac:dyDescent="0.35">
      <c r="B395" s="3">
        <v>391</v>
      </c>
      <c r="C395" s="8">
        <f>IF('1'!$B$25&lt;'2.1 (a)'!B395,0,'2.1 (a)'!$C$5)</f>
        <v>0</v>
      </c>
      <c r="D395" s="8">
        <f>C395*(1+'1'!$B$13)^(-$B395)</f>
        <v>0</v>
      </c>
      <c r="E395" s="14">
        <f>IF('1'!$B$25&lt;'2.1 (a)'!B395,0,C$5*(1+'1'!$B$13)^B394)</f>
        <v>0</v>
      </c>
      <c r="F395" s="8">
        <f>IF('1'!$B$25&lt;'2.1 (a)'!B395,0,F394+E395)</f>
        <v>0</v>
      </c>
      <c r="G395" s="14">
        <f>IF('1'!$B$25&lt;'2.1 (a)'!B395,0,G394*(1+'1'!$B$6))</f>
        <v>0</v>
      </c>
      <c r="H395" s="9">
        <f>IF('1'!$B$25&lt;'2.1 (a)'!B395,0,F395/G395)</f>
        <v>0</v>
      </c>
      <c r="K395" s="24">
        <v>391</v>
      </c>
      <c r="L395" s="14">
        <f>IF('1'!$B$25&lt;'2.1 (a)'!B395,0,L394*(1+'1'!$B$10))</f>
        <v>0</v>
      </c>
      <c r="M395" s="14">
        <f>L395*(1+'1'!$B$13)^(-K395)</f>
        <v>0</v>
      </c>
      <c r="N395" s="14">
        <f>IF('1'!$B$25&lt;'2.1 (a)'!K395,0,L394*(1+'1'!$B$13)^K394)</f>
        <v>0</v>
      </c>
      <c r="O395" s="14">
        <f>IF('1'!$B$25&lt;'2.1 (a)'!B395,0,O394+N395)</f>
        <v>0</v>
      </c>
      <c r="P395" s="14">
        <f>IF('1'!$B$25&lt;'2.1 (a)'!B395,0,P394*(1+'1'!B$6))</f>
        <v>0</v>
      </c>
      <c r="Q395" s="30">
        <f>IF('1'!$B$25&lt;'2.1 (a)'!B395,0,O395/P395)</f>
        <v>0</v>
      </c>
    </row>
    <row r="396" spans="2:17" x14ac:dyDescent="0.35">
      <c r="B396" s="3">
        <v>392</v>
      </c>
      <c r="C396" s="8">
        <f>IF('1'!$B$25&lt;'2.1 (a)'!B396,0,'2.1 (a)'!$C$5)</f>
        <v>0</v>
      </c>
      <c r="D396" s="8">
        <f>C396*(1+'1'!$B$13)^(-$B396)</f>
        <v>0</v>
      </c>
      <c r="E396" s="14">
        <f>IF('1'!$B$25&lt;'2.1 (a)'!B396,0,C$5*(1+'1'!$B$13)^B395)</f>
        <v>0</v>
      </c>
      <c r="F396" s="8">
        <f>IF('1'!$B$25&lt;'2.1 (a)'!B396,0,F395+E396)</f>
        <v>0</v>
      </c>
      <c r="G396" s="14">
        <f>IF('1'!$B$25&lt;'2.1 (a)'!B396,0,G395*(1+'1'!$B$6))</f>
        <v>0</v>
      </c>
      <c r="H396" s="9">
        <f>IF('1'!$B$25&lt;'2.1 (a)'!B396,0,F396/G396)</f>
        <v>0</v>
      </c>
      <c r="K396" s="24">
        <v>392</v>
      </c>
      <c r="L396" s="14">
        <f>IF('1'!$B$25&lt;'2.1 (a)'!B396,0,L395*(1+'1'!$B$10))</f>
        <v>0</v>
      </c>
      <c r="M396" s="14">
        <f>L396*(1+'1'!$B$13)^(-K396)</f>
        <v>0</v>
      </c>
      <c r="N396" s="14">
        <f>IF('1'!$B$25&lt;'2.1 (a)'!K396,0,L395*(1+'1'!$B$13)^K395)</f>
        <v>0</v>
      </c>
      <c r="O396" s="14">
        <f>IF('1'!$B$25&lt;'2.1 (a)'!B396,0,O395+N396)</f>
        <v>0</v>
      </c>
      <c r="P396" s="14">
        <f>IF('1'!$B$25&lt;'2.1 (a)'!B396,0,P395*(1+'1'!B$6))</f>
        <v>0</v>
      </c>
      <c r="Q396" s="30">
        <f>IF('1'!$B$25&lt;'2.1 (a)'!B396,0,O396/P396)</f>
        <v>0</v>
      </c>
    </row>
    <row r="397" spans="2:17" x14ac:dyDescent="0.35">
      <c r="B397" s="3">
        <v>393</v>
      </c>
      <c r="C397" s="8">
        <f>IF('1'!$B$25&lt;'2.1 (a)'!B397,0,'2.1 (a)'!$C$5)</f>
        <v>0</v>
      </c>
      <c r="D397" s="8">
        <f>C397*(1+'1'!$B$13)^(-$B397)</f>
        <v>0</v>
      </c>
      <c r="E397" s="14">
        <f>IF('1'!$B$25&lt;'2.1 (a)'!B397,0,C$5*(1+'1'!$B$13)^B396)</f>
        <v>0</v>
      </c>
      <c r="F397" s="8">
        <f>IF('1'!$B$25&lt;'2.1 (a)'!B397,0,F396+E397)</f>
        <v>0</v>
      </c>
      <c r="G397" s="14">
        <f>IF('1'!$B$25&lt;'2.1 (a)'!B397,0,G396*(1+'1'!$B$6))</f>
        <v>0</v>
      </c>
      <c r="H397" s="9">
        <f>IF('1'!$B$25&lt;'2.1 (a)'!B397,0,F397/G397)</f>
        <v>0</v>
      </c>
      <c r="K397" s="24">
        <v>393</v>
      </c>
      <c r="L397" s="14">
        <f>IF('1'!$B$25&lt;'2.1 (a)'!B397,0,L396*(1+'1'!$B$10))</f>
        <v>0</v>
      </c>
      <c r="M397" s="14">
        <f>L397*(1+'1'!$B$13)^(-K397)</f>
        <v>0</v>
      </c>
      <c r="N397" s="14">
        <f>IF('1'!$B$25&lt;'2.1 (a)'!K397,0,L396*(1+'1'!$B$13)^K396)</f>
        <v>0</v>
      </c>
      <c r="O397" s="14">
        <f>IF('1'!$B$25&lt;'2.1 (a)'!B397,0,O396+N397)</f>
        <v>0</v>
      </c>
      <c r="P397" s="14">
        <f>IF('1'!$B$25&lt;'2.1 (a)'!B397,0,P396*(1+'1'!B$6))</f>
        <v>0</v>
      </c>
      <c r="Q397" s="30">
        <f>IF('1'!$B$25&lt;'2.1 (a)'!B397,0,O397/P397)</f>
        <v>0</v>
      </c>
    </row>
    <row r="398" spans="2:17" x14ac:dyDescent="0.35">
      <c r="B398" s="3">
        <v>394</v>
      </c>
      <c r="C398" s="8">
        <f>IF('1'!$B$25&lt;'2.1 (a)'!B398,0,'2.1 (a)'!$C$5)</f>
        <v>0</v>
      </c>
      <c r="D398" s="8">
        <f>C398*(1+'1'!$B$13)^(-$B398)</f>
        <v>0</v>
      </c>
      <c r="E398" s="14">
        <f>IF('1'!$B$25&lt;'2.1 (a)'!B398,0,C$5*(1+'1'!$B$13)^B397)</f>
        <v>0</v>
      </c>
      <c r="F398" s="8">
        <f>IF('1'!$B$25&lt;'2.1 (a)'!B398,0,F397+E398)</f>
        <v>0</v>
      </c>
      <c r="G398" s="14">
        <f>IF('1'!$B$25&lt;'2.1 (a)'!B398,0,G397*(1+'1'!$B$6))</f>
        <v>0</v>
      </c>
      <c r="H398" s="9">
        <f>IF('1'!$B$25&lt;'2.1 (a)'!B398,0,F398/G398)</f>
        <v>0</v>
      </c>
      <c r="K398" s="24">
        <v>394</v>
      </c>
      <c r="L398" s="14">
        <f>IF('1'!$B$25&lt;'2.1 (a)'!B398,0,L397*(1+'1'!$B$10))</f>
        <v>0</v>
      </c>
      <c r="M398" s="14">
        <f>L398*(1+'1'!$B$13)^(-K398)</f>
        <v>0</v>
      </c>
      <c r="N398" s="14">
        <f>IF('1'!$B$25&lt;'2.1 (a)'!K398,0,L397*(1+'1'!$B$13)^K397)</f>
        <v>0</v>
      </c>
      <c r="O398" s="14">
        <f>IF('1'!$B$25&lt;'2.1 (a)'!B398,0,O397+N398)</f>
        <v>0</v>
      </c>
      <c r="P398" s="14">
        <f>IF('1'!$B$25&lt;'2.1 (a)'!B398,0,P397*(1+'1'!B$6))</f>
        <v>0</v>
      </c>
      <c r="Q398" s="30">
        <f>IF('1'!$B$25&lt;'2.1 (a)'!B398,0,O398/P398)</f>
        <v>0</v>
      </c>
    </row>
    <row r="399" spans="2:17" x14ac:dyDescent="0.35">
      <c r="B399" s="3">
        <v>395</v>
      </c>
      <c r="C399" s="8">
        <f>IF('1'!$B$25&lt;'2.1 (a)'!B399,0,'2.1 (a)'!$C$5)</f>
        <v>0</v>
      </c>
      <c r="D399" s="8">
        <f>C399*(1+'1'!$B$13)^(-$B399)</f>
        <v>0</v>
      </c>
      <c r="E399" s="14">
        <f>IF('1'!$B$25&lt;'2.1 (a)'!B399,0,C$5*(1+'1'!$B$13)^B398)</f>
        <v>0</v>
      </c>
      <c r="F399" s="8">
        <f>IF('1'!$B$25&lt;'2.1 (a)'!B399,0,F398+E399)</f>
        <v>0</v>
      </c>
      <c r="G399" s="14">
        <f>IF('1'!$B$25&lt;'2.1 (a)'!B399,0,G398*(1+'1'!$B$6))</f>
        <v>0</v>
      </c>
      <c r="H399" s="9">
        <f>IF('1'!$B$25&lt;'2.1 (a)'!B399,0,F399/G399)</f>
        <v>0</v>
      </c>
      <c r="K399" s="24">
        <v>395</v>
      </c>
      <c r="L399" s="14">
        <f>IF('1'!$B$25&lt;'2.1 (a)'!B399,0,L398*(1+'1'!$B$10))</f>
        <v>0</v>
      </c>
      <c r="M399" s="14">
        <f>L399*(1+'1'!$B$13)^(-K399)</f>
        <v>0</v>
      </c>
      <c r="N399" s="14">
        <f>IF('1'!$B$25&lt;'2.1 (a)'!K399,0,L398*(1+'1'!$B$13)^K398)</f>
        <v>0</v>
      </c>
      <c r="O399" s="14">
        <f>IF('1'!$B$25&lt;'2.1 (a)'!B399,0,O398+N399)</f>
        <v>0</v>
      </c>
      <c r="P399" s="14">
        <f>IF('1'!$B$25&lt;'2.1 (a)'!B399,0,P398*(1+'1'!B$6))</f>
        <v>0</v>
      </c>
      <c r="Q399" s="30">
        <f>IF('1'!$B$25&lt;'2.1 (a)'!B399,0,O399/P399)</f>
        <v>0</v>
      </c>
    </row>
    <row r="400" spans="2:17" x14ac:dyDescent="0.35">
      <c r="B400" s="3">
        <v>396</v>
      </c>
      <c r="C400" s="8">
        <f>IF('1'!$B$25&lt;'2.1 (a)'!B400,0,'2.1 (a)'!$C$5)</f>
        <v>0</v>
      </c>
      <c r="D400" s="8">
        <f>C400*(1+'1'!$B$13)^(-$B400)</f>
        <v>0</v>
      </c>
      <c r="E400" s="14">
        <f>IF('1'!$B$25&lt;'2.1 (a)'!B400,0,C$5*(1+'1'!$B$13)^B399)</f>
        <v>0</v>
      </c>
      <c r="F400" s="8">
        <f>IF('1'!$B$25&lt;'2.1 (a)'!B400,0,F399+E400)</f>
        <v>0</v>
      </c>
      <c r="G400" s="14">
        <f>IF('1'!$B$25&lt;'2.1 (a)'!B400,0,G399*(1+'1'!$B$6))</f>
        <v>0</v>
      </c>
      <c r="H400" s="9">
        <f>IF('1'!$B$25&lt;'2.1 (a)'!B400,0,F400/G400)</f>
        <v>0</v>
      </c>
      <c r="K400" s="24">
        <v>396</v>
      </c>
      <c r="L400" s="14">
        <f>IF('1'!$B$25&lt;'2.1 (a)'!B400,0,L399*(1+'1'!$B$10))</f>
        <v>0</v>
      </c>
      <c r="M400" s="14">
        <f>L400*(1+'1'!$B$13)^(-K400)</f>
        <v>0</v>
      </c>
      <c r="N400" s="14">
        <f>IF('1'!$B$25&lt;'2.1 (a)'!K400,0,L399*(1+'1'!$B$13)^K399)</f>
        <v>0</v>
      </c>
      <c r="O400" s="14">
        <f>IF('1'!$B$25&lt;'2.1 (a)'!B400,0,O399+N400)</f>
        <v>0</v>
      </c>
      <c r="P400" s="14">
        <f>IF('1'!$B$25&lt;'2.1 (a)'!B400,0,P399*(1+'1'!B$6))</f>
        <v>0</v>
      </c>
      <c r="Q400" s="30">
        <f>IF('1'!$B$25&lt;'2.1 (a)'!B400,0,O400/P400)</f>
        <v>0</v>
      </c>
    </row>
    <row r="401" spans="2:17" x14ac:dyDescent="0.35">
      <c r="B401" s="3">
        <v>397</v>
      </c>
      <c r="C401" s="8">
        <f>IF('1'!$B$25&lt;'2.1 (a)'!B401,0,'2.1 (a)'!$C$5)</f>
        <v>0</v>
      </c>
      <c r="D401" s="8">
        <f>C401*(1+'1'!$B$13)^(-$B401)</f>
        <v>0</v>
      </c>
      <c r="E401" s="14">
        <f>IF('1'!$B$25&lt;'2.1 (a)'!B401,0,C$5*(1+'1'!$B$13)^B400)</f>
        <v>0</v>
      </c>
      <c r="F401" s="8">
        <f>IF('1'!$B$25&lt;'2.1 (a)'!B401,0,F400+E401)</f>
        <v>0</v>
      </c>
      <c r="G401" s="14">
        <f>IF('1'!$B$25&lt;'2.1 (a)'!B401,0,G400*(1+'1'!$B$6))</f>
        <v>0</v>
      </c>
      <c r="H401" s="9">
        <f>IF('1'!$B$25&lt;'2.1 (a)'!B401,0,F401/G401)</f>
        <v>0</v>
      </c>
      <c r="K401" s="24">
        <v>397</v>
      </c>
      <c r="L401" s="14">
        <f>IF('1'!$B$25&lt;'2.1 (a)'!B401,0,L400*(1+'1'!$B$10))</f>
        <v>0</v>
      </c>
      <c r="M401" s="14">
        <f>L401*(1+'1'!$B$13)^(-K401)</f>
        <v>0</v>
      </c>
      <c r="N401" s="14">
        <f>IF('1'!$B$25&lt;'2.1 (a)'!K401,0,L400*(1+'1'!$B$13)^K400)</f>
        <v>0</v>
      </c>
      <c r="O401" s="14">
        <f>IF('1'!$B$25&lt;'2.1 (a)'!B401,0,O400+N401)</f>
        <v>0</v>
      </c>
      <c r="P401" s="14">
        <f>IF('1'!$B$25&lt;'2.1 (a)'!B401,0,P400*(1+'1'!B$6))</f>
        <v>0</v>
      </c>
      <c r="Q401" s="30">
        <f>IF('1'!$B$25&lt;'2.1 (a)'!B401,0,O401/P401)</f>
        <v>0</v>
      </c>
    </row>
    <row r="402" spans="2:17" x14ac:dyDescent="0.35">
      <c r="B402" s="3">
        <v>398</v>
      </c>
      <c r="C402" s="8">
        <f>IF('1'!$B$25&lt;'2.1 (a)'!B402,0,'2.1 (a)'!$C$5)</f>
        <v>0</v>
      </c>
      <c r="D402" s="8">
        <f>C402*(1+'1'!$B$13)^(-$B402)</f>
        <v>0</v>
      </c>
      <c r="E402" s="14">
        <f>IF('1'!$B$25&lt;'2.1 (a)'!B402,0,C$5*(1+'1'!$B$13)^B401)</f>
        <v>0</v>
      </c>
      <c r="F402" s="8">
        <f>IF('1'!$B$25&lt;'2.1 (a)'!B402,0,F401+E402)</f>
        <v>0</v>
      </c>
      <c r="G402" s="14">
        <f>IF('1'!$B$25&lt;'2.1 (a)'!B402,0,G401*(1+'1'!$B$6))</f>
        <v>0</v>
      </c>
      <c r="H402" s="9">
        <f>IF('1'!$B$25&lt;'2.1 (a)'!B402,0,F402/G402)</f>
        <v>0</v>
      </c>
      <c r="K402" s="24">
        <v>398</v>
      </c>
      <c r="L402" s="14">
        <f>IF('1'!$B$25&lt;'2.1 (a)'!B402,0,L401*(1+'1'!$B$10))</f>
        <v>0</v>
      </c>
      <c r="M402" s="14">
        <f>L402*(1+'1'!$B$13)^(-K402)</f>
        <v>0</v>
      </c>
      <c r="N402" s="14">
        <f>IF('1'!$B$25&lt;'2.1 (a)'!K402,0,L401*(1+'1'!$B$13)^K401)</f>
        <v>0</v>
      </c>
      <c r="O402" s="14">
        <f>IF('1'!$B$25&lt;'2.1 (a)'!B402,0,O401+N402)</f>
        <v>0</v>
      </c>
      <c r="P402" s="14">
        <f>IF('1'!$B$25&lt;'2.1 (a)'!B402,0,P401*(1+'1'!B$6))</f>
        <v>0</v>
      </c>
      <c r="Q402" s="30">
        <f>IF('1'!$B$25&lt;'2.1 (a)'!B402,0,O402/P402)</f>
        <v>0</v>
      </c>
    </row>
    <row r="403" spans="2:17" x14ac:dyDescent="0.35">
      <c r="B403" s="3">
        <v>399</v>
      </c>
      <c r="C403" s="8">
        <f>IF('1'!$B$25&lt;'2.1 (a)'!B403,0,'2.1 (a)'!$C$5)</f>
        <v>0</v>
      </c>
      <c r="D403" s="8">
        <f>C403*(1+'1'!$B$13)^(-$B403)</f>
        <v>0</v>
      </c>
      <c r="E403" s="14">
        <f>IF('1'!$B$25&lt;'2.1 (a)'!B403,0,C$5*(1+'1'!$B$13)^B402)</f>
        <v>0</v>
      </c>
      <c r="F403" s="8">
        <f>IF('1'!$B$25&lt;'2.1 (a)'!B403,0,F402+E403)</f>
        <v>0</v>
      </c>
      <c r="G403" s="14">
        <f>IF('1'!$B$25&lt;'2.1 (a)'!B403,0,G402*(1+'1'!$B$6))</f>
        <v>0</v>
      </c>
      <c r="H403" s="9">
        <f>IF('1'!$B$25&lt;'2.1 (a)'!B403,0,F403/G403)</f>
        <v>0</v>
      </c>
      <c r="K403" s="24">
        <v>399</v>
      </c>
      <c r="L403" s="14">
        <f>IF('1'!$B$25&lt;'2.1 (a)'!B403,0,L402*(1+'1'!$B$10))</f>
        <v>0</v>
      </c>
      <c r="M403" s="14">
        <f>L403*(1+'1'!$B$13)^(-K403)</f>
        <v>0</v>
      </c>
      <c r="N403" s="14">
        <f>IF('1'!$B$25&lt;'2.1 (a)'!K403,0,L402*(1+'1'!$B$13)^K402)</f>
        <v>0</v>
      </c>
      <c r="O403" s="14">
        <f>IF('1'!$B$25&lt;'2.1 (a)'!B403,0,O402+N403)</f>
        <v>0</v>
      </c>
      <c r="P403" s="14">
        <f>IF('1'!$B$25&lt;'2.1 (a)'!B403,0,P402*(1+'1'!B$6))</f>
        <v>0</v>
      </c>
      <c r="Q403" s="30">
        <f>IF('1'!$B$25&lt;'2.1 (a)'!B403,0,O403/P403)</f>
        <v>0</v>
      </c>
    </row>
    <row r="404" spans="2:17" x14ac:dyDescent="0.35">
      <c r="B404" s="3">
        <v>400</v>
      </c>
      <c r="C404" s="8">
        <f>IF('1'!$B$25&lt;'2.1 (a)'!B404,0,'2.1 (a)'!$C$5)</f>
        <v>0</v>
      </c>
      <c r="D404" s="8">
        <f>C404*(1+'1'!$B$13)^(-$B404)</f>
        <v>0</v>
      </c>
      <c r="E404" s="14">
        <f>IF('1'!$B$25&lt;'2.1 (a)'!B404,0,C$5*(1+'1'!$B$13)^B403)</f>
        <v>0</v>
      </c>
      <c r="F404" s="8">
        <f>IF('1'!$B$25&lt;'2.1 (a)'!B404,0,F403+E404)</f>
        <v>0</v>
      </c>
      <c r="G404" s="14">
        <f>IF('1'!$B$25&lt;'2.1 (a)'!B404,0,G403*(1+'1'!$B$6))</f>
        <v>0</v>
      </c>
      <c r="H404" s="9">
        <f>IF('1'!$B$25&lt;'2.1 (a)'!B404,0,F404/G404)</f>
        <v>0</v>
      </c>
      <c r="K404" s="24">
        <v>400</v>
      </c>
      <c r="L404" s="14">
        <f>IF('1'!$B$25&lt;'2.1 (a)'!B404,0,L403*(1+'1'!$B$10))</f>
        <v>0</v>
      </c>
      <c r="M404" s="14">
        <f>L404*(1+'1'!$B$13)^(-K404)</f>
        <v>0</v>
      </c>
      <c r="N404" s="14">
        <f>IF('1'!$B$25&lt;'2.1 (a)'!K404,0,L403*(1+'1'!$B$13)^K403)</f>
        <v>0</v>
      </c>
      <c r="O404" s="14">
        <f>IF('1'!$B$25&lt;'2.1 (a)'!B404,0,O403+N404)</f>
        <v>0</v>
      </c>
      <c r="P404" s="14">
        <f>IF('1'!$B$25&lt;'2.1 (a)'!B404,0,P403*(1+'1'!B$6))</f>
        <v>0</v>
      </c>
      <c r="Q404" s="30">
        <f>IF('1'!$B$25&lt;'2.1 (a)'!B404,0,O404/P404)</f>
        <v>0</v>
      </c>
    </row>
    <row r="405" spans="2:17" x14ac:dyDescent="0.35">
      <c r="B405" s="3">
        <v>401</v>
      </c>
      <c r="C405" s="8">
        <f>IF('1'!$B$25&lt;'2.1 (a)'!B405,0,'2.1 (a)'!$C$5)</f>
        <v>0</v>
      </c>
      <c r="D405" s="8">
        <f>C405*(1+'1'!$B$13)^(-$B405)</f>
        <v>0</v>
      </c>
      <c r="E405" s="14">
        <f>IF('1'!$B$25&lt;'2.1 (a)'!B405,0,C$5*(1+'1'!$B$13)^B404)</f>
        <v>0</v>
      </c>
      <c r="F405" s="8">
        <f>IF('1'!$B$25&lt;'2.1 (a)'!B405,0,F404+E405)</f>
        <v>0</v>
      </c>
      <c r="G405" s="14">
        <f>IF('1'!$B$25&lt;'2.1 (a)'!B405,0,G404*(1+'1'!$B$6))</f>
        <v>0</v>
      </c>
      <c r="H405" s="9">
        <f>IF('1'!$B$25&lt;'2.1 (a)'!B405,0,F405/G405)</f>
        <v>0</v>
      </c>
      <c r="K405" s="24">
        <v>401</v>
      </c>
      <c r="L405" s="14">
        <f>IF('1'!$B$25&lt;'2.1 (a)'!B405,0,L404*(1+'1'!$B$10))</f>
        <v>0</v>
      </c>
      <c r="M405" s="14">
        <f>L405*(1+'1'!$B$13)^(-K405)</f>
        <v>0</v>
      </c>
      <c r="N405" s="14">
        <f>IF('1'!$B$25&lt;'2.1 (a)'!K405,0,L404*(1+'1'!$B$13)^K404)</f>
        <v>0</v>
      </c>
      <c r="O405" s="14">
        <f>IF('1'!$B$25&lt;'2.1 (a)'!B405,0,O404+N405)</f>
        <v>0</v>
      </c>
      <c r="P405" s="14">
        <f>IF('1'!$B$25&lt;'2.1 (a)'!B405,0,P404*(1+'1'!B$6))</f>
        <v>0</v>
      </c>
      <c r="Q405" s="30">
        <f>IF('1'!$B$25&lt;'2.1 (a)'!B405,0,O405/P405)</f>
        <v>0</v>
      </c>
    </row>
    <row r="406" spans="2:17" x14ac:dyDescent="0.35">
      <c r="B406" s="3">
        <v>402</v>
      </c>
      <c r="C406" s="8">
        <f>IF('1'!$B$25&lt;'2.1 (a)'!B406,0,'2.1 (a)'!$C$5)</f>
        <v>0</v>
      </c>
      <c r="D406" s="8">
        <f>C406*(1+'1'!$B$13)^(-$B406)</f>
        <v>0</v>
      </c>
      <c r="E406" s="14">
        <f>IF('1'!$B$25&lt;'2.1 (a)'!B406,0,C$5*(1+'1'!$B$13)^B405)</f>
        <v>0</v>
      </c>
      <c r="F406" s="8">
        <f>IF('1'!$B$25&lt;'2.1 (a)'!B406,0,F405+E406)</f>
        <v>0</v>
      </c>
      <c r="G406" s="14">
        <f>IF('1'!$B$25&lt;'2.1 (a)'!B406,0,G405*(1+'1'!$B$6))</f>
        <v>0</v>
      </c>
      <c r="H406" s="9">
        <f>IF('1'!$B$25&lt;'2.1 (a)'!B406,0,F406/G406)</f>
        <v>0</v>
      </c>
      <c r="K406" s="24">
        <v>402</v>
      </c>
      <c r="L406" s="14">
        <f>IF('1'!$B$25&lt;'2.1 (a)'!B406,0,L405*(1+'1'!$B$10))</f>
        <v>0</v>
      </c>
      <c r="M406" s="14">
        <f>L406*(1+'1'!$B$13)^(-K406)</f>
        <v>0</v>
      </c>
      <c r="N406" s="14">
        <f>IF('1'!$B$25&lt;'2.1 (a)'!K406,0,L405*(1+'1'!$B$13)^K405)</f>
        <v>0</v>
      </c>
      <c r="O406" s="14">
        <f>IF('1'!$B$25&lt;'2.1 (a)'!B406,0,O405+N406)</f>
        <v>0</v>
      </c>
      <c r="P406" s="14">
        <f>IF('1'!$B$25&lt;'2.1 (a)'!B406,0,P405*(1+'1'!B$6))</f>
        <v>0</v>
      </c>
      <c r="Q406" s="30">
        <f>IF('1'!$B$25&lt;'2.1 (a)'!B406,0,O406/P406)</f>
        <v>0</v>
      </c>
    </row>
    <row r="407" spans="2:17" x14ac:dyDescent="0.35">
      <c r="B407" s="3">
        <v>403</v>
      </c>
      <c r="C407" s="8">
        <f>IF('1'!$B$25&lt;'2.1 (a)'!B407,0,'2.1 (a)'!$C$5)</f>
        <v>0</v>
      </c>
      <c r="D407" s="8">
        <f>C407*(1+'1'!$B$13)^(-$B407)</f>
        <v>0</v>
      </c>
      <c r="E407" s="14">
        <f>IF('1'!$B$25&lt;'2.1 (a)'!B407,0,C$5*(1+'1'!$B$13)^B406)</f>
        <v>0</v>
      </c>
      <c r="F407" s="8">
        <f>IF('1'!$B$25&lt;'2.1 (a)'!B407,0,F406+E407)</f>
        <v>0</v>
      </c>
      <c r="G407" s="14">
        <f>IF('1'!$B$25&lt;'2.1 (a)'!B407,0,G406*(1+'1'!$B$6))</f>
        <v>0</v>
      </c>
      <c r="H407" s="9">
        <f>IF('1'!$B$25&lt;'2.1 (a)'!B407,0,F407/G407)</f>
        <v>0</v>
      </c>
      <c r="K407" s="24">
        <v>403</v>
      </c>
      <c r="L407" s="14">
        <f>IF('1'!$B$25&lt;'2.1 (a)'!B407,0,L406*(1+'1'!$B$10))</f>
        <v>0</v>
      </c>
      <c r="M407" s="14">
        <f>L407*(1+'1'!$B$13)^(-K407)</f>
        <v>0</v>
      </c>
      <c r="N407" s="14">
        <f>IF('1'!$B$25&lt;'2.1 (a)'!K407,0,L406*(1+'1'!$B$13)^K406)</f>
        <v>0</v>
      </c>
      <c r="O407" s="14">
        <f>IF('1'!$B$25&lt;'2.1 (a)'!B407,0,O406+N407)</f>
        <v>0</v>
      </c>
      <c r="P407" s="14">
        <f>IF('1'!$B$25&lt;'2.1 (a)'!B407,0,P406*(1+'1'!B$6))</f>
        <v>0</v>
      </c>
      <c r="Q407" s="30">
        <f>IF('1'!$B$25&lt;'2.1 (a)'!B407,0,O407/P407)</f>
        <v>0</v>
      </c>
    </row>
    <row r="408" spans="2:17" x14ac:dyDescent="0.35">
      <c r="B408" s="3">
        <v>404</v>
      </c>
      <c r="C408" s="8">
        <f>IF('1'!$B$25&lt;'2.1 (a)'!B408,0,'2.1 (a)'!$C$5)</f>
        <v>0</v>
      </c>
      <c r="D408" s="8">
        <f>C408*(1+'1'!$B$13)^(-$B408)</f>
        <v>0</v>
      </c>
      <c r="E408" s="14">
        <f>IF('1'!$B$25&lt;'2.1 (a)'!B408,0,C$5*(1+'1'!$B$13)^B407)</f>
        <v>0</v>
      </c>
      <c r="F408" s="8">
        <f>IF('1'!$B$25&lt;'2.1 (a)'!B408,0,F407+E408)</f>
        <v>0</v>
      </c>
      <c r="G408" s="14">
        <f>IF('1'!$B$25&lt;'2.1 (a)'!B408,0,G407*(1+'1'!$B$6))</f>
        <v>0</v>
      </c>
      <c r="H408" s="9">
        <f>IF('1'!$B$25&lt;'2.1 (a)'!B408,0,F408/G408)</f>
        <v>0</v>
      </c>
      <c r="K408" s="24">
        <v>404</v>
      </c>
      <c r="L408" s="14">
        <f>IF('1'!$B$25&lt;'2.1 (a)'!B408,0,L407*(1+'1'!$B$10))</f>
        <v>0</v>
      </c>
      <c r="M408" s="14">
        <f>L408*(1+'1'!$B$13)^(-K408)</f>
        <v>0</v>
      </c>
      <c r="N408" s="14">
        <f>IF('1'!$B$25&lt;'2.1 (a)'!K408,0,L407*(1+'1'!$B$13)^K407)</f>
        <v>0</v>
      </c>
      <c r="O408" s="14">
        <f>IF('1'!$B$25&lt;'2.1 (a)'!B408,0,O407+N408)</f>
        <v>0</v>
      </c>
      <c r="P408" s="14">
        <f>IF('1'!$B$25&lt;'2.1 (a)'!B408,0,P407*(1+'1'!B$6))</f>
        <v>0</v>
      </c>
      <c r="Q408" s="30">
        <f>IF('1'!$B$25&lt;'2.1 (a)'!B408,0,O408/P408)</f>
        <v>0</v>
      </c>
    </row>
    <row r="409" spans="2:17" x14ac:dyDescent="0.35">
      <c r="B409" s="3">
        <v>405</v>
      </c>
      <c r="C409" s="8">
        <f>IF('1'!$B$25&lt;'2.1 (a)'!B409,0,'2.1 (a)'!$C$5)</f>
        <v>0</v>
      </c>
      <c r="D409" s="8">
        <f>C409*(1+'1'!$B$13)^(-$B409)</f>
        <v>0</v>
      </c>
      <c r="E409" s="14">
        <f>IF('1'!$B$25&lt;'2.1 (a)'!B409,0,C$5*(1+'1'!$B$13)^B408)</f>
        <v>0</v>
      </c>
      <c r="F409" s="8">
        <f>IF('1'!$B$25&lt;'2.1 (a)'!B409,0,F408+E409)</f>
        <v>0</v>
      </c>
      <c r="G409" s="14">
        <f>IF('1'!$B$25&lt;'2.1 (a)'!B409,0,G408*(1+'1'!$B$6))</f>
        <v>0</v>
      </c>
      <c r="H409" s="9">
        <f>IF('1'!$B$25&lt;'2.1 (a)'!B409,0,F409/G409)</f>
        <v>0</v>
      </c>
      <c r="K409" s="24">
        <v>405</v>
      </c>
      <c r="L409" s="14">
        <f>IF('1'!$B$25&lt;'2.1 (a)'!B409,0,L408*(1+'1'!$B$10))</f>
        <v>0</v>
      </c>
      <c r="M409" s="14">
        <f>L409*(1+'1'!$B$13)^(-K409)</f>
        <v>0</v>
      </c>
      <c r="N409" s="14">
        <f>IF('1'!$B$25&lt;'2.1 (a)'!K409,0,L408*(1+'1'!$B$13)^K408)</f>
        <v>0</v>
      </c>
      <c r="O409" s="14">
        <f>IF('1'!$B$25&lt;'2.1 (a)'!B409,0,O408+N409)</f>
        <v>0</v>
      </c>
      <c r="P409" s="14">
        <f>IF('1'!$B$25&lt;'2.1 (a)'!B409,0,P408*(1+'1'!B$6))</f>
        <v>0</v>
      </c>
      <c r="Q409" s="30">
        <f>IF('1'!$B$25&lt;'2.1 (a)'!B409,0,O409/P409)</f>
        <v>0</v>
      </c>
    </row>
    <row r="410" spans="2:17" x14ac:dyDescent="0.35">
      <c r="B410" s="3">
        <v>406</v>
      </c>
      <c r="C410" s="8">
        <f>IF('1'!$B$25&lt;'2.1 (a)'!B410,0,'2.1 (a)'!$C$5)</f>
        <v>0</v>
      </c>
      <c r="D410" s="8">
        <f>C410*(1+'1'!$B$13)^(-$B410)</f>
        <v>0</v>
      </c>
      <c r="E410" s="14">
        <f>IF('1'!$B$25&lt;'2.1 (a)'!B410,0,C$5*(1+'1'!$B$13)^B409)</f>
        <v>0</v>
      </c>
      <c r="F410" s="8">
        <f>IF('1'!$B$25&lt;'2.1 (a)'!B410,0,F409+E410)</f>
        <v>0</v>
      </c>
      <c r="G410" s="14">
        <f>IF('1'!$B$25&lt;'2.1 (a)'!B410,0,G409*(1+'1'!$B$6))</f>
        <v>0</v>
      </c>
      <c r="H410" s="9">
        <f>IF('1'!$B$25&lt;'2.1 (a)'!B410,0,F410/G410)</f>
        <v>0</v>
      </c>
      <c r="K410" s="24">
        <v>406</v>
      </c>
      <c r="L410" s="14">
        <f>IF('1'!$B$25&lt;'2.1 (a)'!B410,0,L409*(1+'1'!$B$10))</f>
        <v>0</v>
      </c>
      <c r="M410" s="14">
        <f>L410*(1+'1'!$B$13)^(-K410)</f>
        <v>0</v>
      </c>
      <c r="N410" s="14">
        <f>IF('1'!$B$25&lt;'2.1 (a)'!K410,0,L409*(1+'1'!$B$13)^K409)</f>
        <v>0</v>
      </c>
      <c r="O410" s="14">
        <f>IF('1'!$B$25&lt;'2.1 (a)'!B410,0,O409+N410)</f>
        <v>0</v>
      </c>
      <c r="P410" s="14">
        <f>IF('1'!$B$25&lt;'2.1 (a)'!B410,0,P409*(1+'1'!B$6))</f>
        <v>0</v>
      </c>
      <c r="Q410" s="30">
        <f>IF('1'!$B$25&lt;'2.1 (a)'!B410,0,O410/P410)</f>
        <v>0</v>
      </c>
    </row>
    <row r="411" spans="2:17" x14ac:dyDescent="0.35">
      <c r="B411" s="3">
        <v>407</v>
      </c>
      <c r="C411" s="8">
        <f>IF('1'!$B$25&lt;'2.1 (a)'!B411,0,'2.1 (a)'!$C$5)</f>
        <v>0</v>
      </c>
      <c r="D411" s="8">
        <f>C411*(1+'1'!$B$13)^(-$B411)</f>
        <v>0</v>
      </c>
      <c r="E411" s="14">
        <f>IF('1'!$B$25&lt;'2.1 (a)'!B411,0,C$5*(1+'1'!$B$13)^B410)</f>
        <v>0</v>
      </c>
      <c r="F411" s="8">
        <f>IF('1'!$B$25&lt;'2.1 (a)'!B411,0,F410+E411)</f>
        <v>0</v>
      </c>
      <c r="G411" s="14">
        <f>IF('1'!$B$25&lt;'2.1 (a)'!B411,0,G410*(1+'1'!$B$6))</f>
        <v>0</v>
      </c>
      <c r="H411" s="9">
        <f>IF('1'!$B$25&lt;'2.1 (a)'!B411,0,F411/G411)</f>
        <v>0</v>
      </c>
      <c r="K411" s="24">
        <v>407</v>
      </c>
      <c r="L411" s="14">
        <f>IF('1'!$B$25&lt;'2.1 (a)'!B411,0,L410*(1+'1'!$B$10))</f>
        <v>0</v>
      </c>
      <c r="M411" s="14">
        <f>L411*(1+'1'!$B$13)^(-K411)</f>
        <v>0</v>
      </c>
      <c r="N411" s="14">
        <f>IF('1'!$B$25&lt;'2.1 (a)'!K411,0,L410*(1+'1'!$B$13)^K410)</f>
        <v>0</v>
      </c>
      <c r="O411" s="14">
        <f>IF('1'!$B$25&lt;'2.1 (a)'!B411,0,O410+N411)</f>
        <v>0</v>
      </c>
      <c r="P411" s="14">
        <f>IF('1'!$B$25&lt;'2.1 (a)'!B411,0,P410*(1+'1'!B$6))</f>
        <v>0</v>
      </c>
      <c r="Q411" s="30">
        <f>IF('1'!$B$25&lt;'2.1 (a)'!B411,0,O411/P411)</f>
        <v>0</v>
      </c>
    </row>
    <row r="412" spans="2:17" x14ac:dyDescent="0.35">
      <c r="B412" s="3">
        <v>408</v>
      </c>
      <c r="C412" s="8">
        <f>IF('1'!$B$25&lt;'2.1 (a)'!B412,0,'2.1 (a)'!$C$5)</f>
        <v>0</v>
      </c>
      <c r="D412" s="8">
        <f>C412*(1+'1'!$B$13)^(-$B412)</f>
        <v>0</v>
      </c>
      <c r="E412" s="14">
        <f>IF('1'!$B$25&lt;'2.1 (a)'!B412,0,C$5*(1+'1'!$B$13)^B411)</f>
        <v>0</v>
      </c>
      <c r="F412" s="8">
        <f>IF('1'!$B$25&lt;'2.1 (a)'!B412,0,F411+E412)</f>
        <v>0</v>
      </c>
      <c r="G412" s="14">
        <f>IF('1'!$B$25&lt;'2.1 (a)'!B412,0,G411*(1+'1'!$B$6))</f>
        <v>0</v>
      </c>
      <c r="H412" s="9">
        <f>IF('1'!$B$25&lt;'2.1 (a)'!B412,0,F412/G412)</f>
        <v>0</v>
      </c>
      <c r="K412" s="24">
        <v>408</v>
      </c>
      <c r="L412" s="14">
        <f>IF('1'!$B$25&lt;'2.1 (a)'!B412,0,L411*(1+'1'!$B$10))</f>
        <v>0</v>
      </c>
      <c r="M412" s="14">
        <f>L412*(1+'1'!$B$13)^(-K412)</f>
        <v>0</v>
      </c>
      <c r="N412" s="14">
        <f>IF('1'!$B$25&lt;'2.1 (a)'!K412,0,L411*(1+'1'!$B$13)^K411)</f>
        <v>0</v>
      </c>
      <c r="O412" s="14">
        <f>IF('1'!$B$25&lt;'2.1 (a)'!B412,0,O411+N412)</f>
        <v>0</v>
      </c>
      <c r="P412" s="14">
        <f>IF('1'!$B$25&lt;'2.1 (a)'!B412,0,P411*(1+'1'!B$6))</f>
        <v>0</v>
      </c>
      <c r="Q412" s="30">
        <f>IF('1'!$B$25&lt;'2.1 (a)'!B412,0,O412/P412)</f>
        <v>0</v>
      </c>
    </row>
    <row r="413" spans="2:17" x14ac:dyDescent="0.35">
      <c r="B413" s="3">
        <v>409</v>
      </c>
      <c r="C413" s="8">
        <f>IF('1'!$B$25&lt;'2.1 (a)'!B413,0,'2.1 (a)'!$C$5)</f>
        <v>0</v>
      </c>
      <c r="D413" s="8">
        <f>C413*(1+'1'!$B$13)^(-$B413)</f>
        <v>0</v>
      </c>
      <c r="E413" s="14">
        <f>IF('1'!$B$25&lt;'2.1 (a)'!B413,0,C$5*(1+'1'!$B$13)^B412)</f>
        <v>0</v>
      </c>
      <c r="F413" s="8">
        <f>IF('1'!$B$25&lt;'2.1 (a)'!B413,0,F412+E413)</f>
        <v>0</v>
      </c>
      <c r="G413" s="14">
        <f>IF('1'!$B$25&lt;'2.1 (a)'!B413,0,G412*(1+'1'!$B$6))</f>
        <v>0</v>
      </c>
      <c r="H413" s="9">
        <f>IF('1'!$B$25&lt;'2.1 (a)'!B413,0,F413/G413)</f>
        <v>0</v>
      </c>
      <c r="K413" s="24">
        <v>409</v>
      </c>
      <c r="L413" s="14">
        <f>IF('1'!$B$25&lt;'2.1 (a)'!B413,0,L412*(1+'1'!$B$10))</f>
        <v>0</v>
      </c>
      <c r="M413" s="14">
        <f>L413*(1+'1'!$B$13)^(-K413)</f>
        <v>0</v>
      </c>
      <c r="N413" s="14">
        <f>IF('1'!$B$25&lt;'2.1 (a)'!K413,0,L412*(1+'1'!$B$13)^K412)</f>
        <v>0</v>
      </c>
      <c r="O413" s="14">
        <f>IF('1'!$B$25&lt;'2.1 (a)'!B413,0,O412+N413)</f>
        <v>0</v>
      </c>
      <c r="P413" s="14">
        <f>IF('1'!$B$25&lt;'2.1 (a)'!B413,0,P412*(1+'1'!B$6))</f>
        <v>0</v>
      </c>
      <c r="Q413" s="30">
        <f>IF('1'!$B$25&lt;'2.1 (a)'!B413,0,O413/P413)</f>
        <v>0</v>
      </c>
    </row>
    <row r="414" spans="2:17" x14ac:dyDescent="0.35">
      <c r="B414" s="3">
        <v>410</v>
      </c>
      <c r="C414" s="8">
        <f>IF('1'!$B$25&lt;'2.1 (a)'!B414,0,'2.1 (a)'!$C$5)</f>
        <v>0</v>
      </c>
      <c r="D414" s="8">
        <f>C414*(1+'1'!$B$13)^(-$B414)</f>
        <v>0</v>
      </c>
      <c r="E414" s="14">
        <f>IF('1'!$B$25&lt;'2.1 (a)'!B414,0,C$5*(1+'1'!$B$13)^B413)</f>
        <v>0</v>
      </c>
      <c r="F414" s="8">
        <f>IF('1'!$B$25&lt;'2.1 (a)'!B414,0,F413+E414)</f>
        <v>0</v>
      </c>
      <c r="G414" s="14">
        <f>IF('1'!$B$25&lt;'2.1 (a)'!B414,0,G413*(1+'1'!$B$6))</f>
        <v>0</v>
      </c>
      <c r="H414" s="9">
        <f>IF('1'!$B$25&lt;'2.1 (a)'!B414,0,F414/G414)</f>
        <v>0</v>
      </c>
      <c r="K414" s="24">
        <v>410</v>
      </c>
      <c r="L414" s="14">
        <f>IF('1'!$B$25&lt;'2.1 (a)'!B414,0,L413*(1+'1'!$B$10))</f>
        <v>0</v>
      </c>
      <c r="M414" s="14">
        <f>L414*(1+'1'!$B$13)^(-K414)</f>
        <v>0</v>
      </c>
      <c r="N414" s="14">
        <f>IF('1'!$B$25&lt;'2.1 (a)'!K414,0,L413*(1+'1'!$B$13)^K413)</f>
        <v>0</v>
      </c>
      <c r="O414" s="14">
        <f>IF('1'!$B$25&lt;'2.1 (a)'!B414,0,O413+N414)</f>
        <v>0</v>
      </c>
      <c r="P414" s="14">
        <f>IF('1'!$B$25&lt;'2.1 (a)'!B414,0,P413*(1+'1'!B$6))</f>
        <v>0</v>
      </c>
      <c r="Q414" s="30">
        <f>IF('1'!$B$25&lt;'2.1 (a)'!B414,0,O414/P414)</f>
        <v>0</v>
      </c>
    </row>
    <row r="415" spans="2:17" x14ac:dyDescent="0.35">
      <c r="B415" s="3">
        <v>411</v>
      </c>
      <c r="C415" s="8">
        <f>IF('1'!$B$25&lt;'2.1 (a)'!B415,0,'2.1 (a)'!$C$5)</f>
        <v>0</v>
      </c>
      <c r="D415" s="8">
        <f>C415*(1+'1'!$B$13)^(-$B415)</f>
        <v>0</v>
      </c>
      <c r="E415" s="14">
        <f>IF('1'!$B$25&lt;'2.1 (a)'!B415,0,C$5*(1+'1'!$B$13)^B414)</f>
        <v>0</v>
      </c>
      <c r="F415" s="8">
        <f>IF('1'!$B$25&lt;'2.1 (a)'!B415,0,F414+E415)</f>
        <v>0</v>
      </c>
      <c r="G415" s="14">
        <f>IF('1'!$B$25&lt;'2.1 (a)'!B415,0,G414*(1+'1'!$B$6))</f>
        <v>0</v>
      </c>
      <c r="H415" s="9">
        <f>IF('1'!$B$25&lt;'2.1 (a)'!B415,0,F415/G415)</f>
        <v>0</v>
      </c>
      <c r="K415" s="24">
        <v>411</v>
      </c>
      <c r="L415" s="14">
        <f>IF('1'!$B$25&lt;'2.1 (a)'!B415,0,L414*(1+'1'!$B$10))</f>
        <v>0</v>
      </c>
      <c r="M415" s="14">
        <f>L415*(1+'1'!$B$13)^(-K415)</f>
        <v>0</v>
      </c>
      <c r="N415" s="14">
        <f>IF('1'!$B$25&lt;'2.1 (a)'!K415,0,L414*(1+'1'!$B$13)^K414)</f>
        <v>0</v>
      </c>
      <c r="O415" s="14">
        <f>IF('1'!$B$25&lt;'2.1 (a)'!B415,0,O414+N415)</f>
        <v>0</v>
      </c>
      <c r="P415" s="14">
        <f>IF('1'!$B$25&lt;'2.1 (a)'!B415,0,P414*(1+'1'!B$6))</f>
        <v>0</v>
      </c>
      <c r="Q415" s="30">
        <f>IF('1'!$B$25&lt;'2.1 (a)'!B415,0,O415/P415)</f>
        <v>0</v>
      </c>
    </row>
    <row r="416" spans="2:17" x14ac:dyDescent="0.35">
      <c r="B416" s="3">
        <v>412</v>
      </c>
      <c r="C416" s="8">
        <f>IF('1'!$B$25&lt;'2.1 (a)'!B416,0,'2.1 (a)'!$C$5)</f>
        <v>0</v>
      </c>
      <c r="D416" s="8">
        <f>C416*(1+'1'!$B$13)^(-$B416)</f>
        <v>0</v>
      </c>
      <c r="E416" s="14">
        <f>IF('1'!$B$25&lt;'2.1 (a)'!B416,0,C$5*(1+'1'!$B$13)^B415)</f>
        <v>0</v>
      </c>
      <c r="F416" s="8">
        <f>IF('1'!$B$25&lt;'2.1 (a)'!B416,0,F415+E416)</f>
        <v>0</v>
      </c>
      <c r="G416" s="14">
        <f>IF('1'!$B$25&lt;'2.1 (a)'!B416,0,G415*(1+'1'!$B$6))</f>
        <v>0</v>
      </c>
      <c r="H416" s="9">
        <f>IF('1'!$B$25&lt;'2.1 (a)'!B416,0,F416/G416)</f>
        <v>0</v>
      </c>
      <c r="K416" s="24">
        <v>412</v>
      </c>
      <c r="L416" s="14">
        <f>IF('1'!$B$25&lt;'2.1 (a)'!B416,0,L415*(1+'1'!$B$10))</f>
        <v>0</v>
      </c>
      <c r="M416" s="14">
        <f>L416*(1+'1'!$B$13)^(-K416)</f>
        <v>0</v>
      </c>
      <c r="N416" s="14">
        <f>IF('1'!$B$25&lt;'2.1 (a)'!K416,0,L415*(1+'1'!$B$13)^K415)</f>
        <v>0</v>
      </c>
      <c r="O416" s="14">
        <f>IF('1'!$B$25&lt;'2.1 (a)'!B416,0,O415+N416)</f>
        <v>0</v>
      </c>
      <c r="P416" s="14">
        <f>IF('1'!$B$25&lt;'2.1 (a)'!B416,0,P415*(1+'1'!B$6))</f>
        <v>0</v>
      </c>
      <c r="Q416" s="30">
        <f>IF('1'!$B$25&lt;'2.1 (a)'!B416,0,O416/P416)</f>
        <v>0</v>
      </c>
    </row>
    <row r="417" spans="2:17" x14ac:dyDescent="0.35">
      <c r="B417" s="3">
        <v>413</v>
      </c>
      <c r="C417" s="8">
        <f>IF('1'!$B$25&lt;'2.1 (a)'!B417,0,'2.1 (a)'!$C$5)</f>
        <v>0</v>
      </c>
      <c r="D417" s="8">
        <f>C417*(1+'1'!$B$13)^(-$B417)</f>
        <v>0</v>
      </c>
      <c r="E417" s="14">
        <f>IF('1'!$B$25&lt;'2.1 (a)'!B417,0,C$5*(1+'1'!$B$13)^B416)</f>
        <v>0</v>
      </c>
      <c r="F417" s="8">
        <f>IF('1'!$B$25&lt;'2.1 (a)'!B417,0,F416+E417)</f>
        <v>0</v>
      </c>
      <c r="G417" s="14">
        <f>IF('1'!$B$25&lt;'2.1 (a)'!B417,0,G416*(1+'1'!$B$6))</f>
        <v>0</v>
      </c>
      <c r="H417" s="9">
        <f>IF('1'!$B$25&lt;'2.1 (a)'!B417,0,F417/G417)</f>
        <v>0</v>
      </c>
      <c r="K417" s="24">
        <v>413</v>
      </c>
      <c r="L417" s="14">
        <f>IF('1'!$B$25&lt;'2.1 (a)'!B417,0,L416*(1+'1'!$B$10))</f>
        <v>0</v>
      </c>
      <c r="M417" s="14">
        <f>L417*(1+'1'!$B$13)^(-K417)</f>
        <v>0</v>
      </c>
      <c r="N417" s="14">
        <f>IF('1'!$B$25&lt;'2.1 (a)'!K417,0,L416*(1+'1'!$B$13)^K416)</f>
        <v>0</v>
      </c>
      <c r="O417" s="14">
        <f>IF('1'!$B$25&lt;'2.1 (a)'!B417,0,O416+N417)</f>
        <v>0</v>
      </c>
      <c r="P417" s="14">
        <f>IF('1'!$B$25&lt;'2.1 (a)'!B417,0,P416*(1+'1'!B$6))</f>
        <v>0</v>
      </c>
      <c r="Q417" s="30">
        <f>IF('1'!$B$25&lt;'2.1 (a)'!B417,0,O417/P417)</f>
        <v>0</v>
      </c>
    </row>
    <row r="418" spans="2:17" x14ac:dyDescent="0.35">
      <c r="B418" s="3">
        <v>414</v>
      </c>
      <c r="C418" s="8">
        <f>IF('1'!$B$25&lt;'2.1 (a)'!B418,0,'2.1 (a)'!$C$5)</f>
        <v>0</v>
      </c>
      <c r="D418" s="8">
        <f>C418*(1+'1'!$B$13)^(-$B418)</f>
        <v>0</v>
      </c>
      <c r="E418" s="14">
        <f>IF('1'!$B$25&lt;'2.1 (a)'!B418,0,C$5*(1+'1'!$B$13)^B417)</f>
        <v>0</v>
      </c>
      <c r="F418" s="8">
        <f>IF('1'!$B$25&lt;'2.1 (a)'!B418,0,F417+E418)</f>
        <v>0</v>
      </c>
      <c r="G418" s="14">
        <f>IF('1'!$B$25&lt;'2.1 (a)'!B418,0,G417*(1+'1'!$B$6))</f>
        <v>0</v>
      </c>
      <c r="H418" s="9">
        <f>IF('1'!$B$25&lt;'2.1 (a)'!B418,0,F418/G418)</f>
        <v>0</v>
      </c>
      <c r="K418" s="24">
        <v>414</v>
      </c>
      <c r="L418" s="14">
        <f>IF('1'!$B$25&lt;'2.1 (a)'!B418,0,L417*(1+'1'!$B$10))</f>
        <v>0</v>
      </c>
      <c r="M418" s="14">
        <f>L418*(1+'1'!$B$13)^(-K418)</f>
        <v>0</v>
      </c>
      <c r="N418" s="14">
        <f>IF('1'!$B$25&lt;'2.1 (a)'!K418,0,L417*(1+'1'!$B$13)^K417)</f>
        <v>0</v>
      </c>
      <c r="O418" s="14">
        <f>IF('1'!$B$25&lt;'2.1 (a)'!B418,0,O417+N418)</f>
        <v>0</v>
      </c>
      <c r="P418" s="14">
        <f>IF('1'!$B$25&lt;'2.1 (a)'!B418,0,P417*(1+'1'!B$6))</f>
        <v>0</v>
      </c>
      <c r="Q418" s="30">
        <f>IF('1'!$B$25&lt;'2.1 (a)'!B418,0,O418/P418)</f>
        <v>0</v>
      </c>
    </row>
    <row r="419" spans="2:17" x14ac:dyDescent="0.35">
      <c r="B419" s="3">
        <v>415</v>
      </c>
      <c r="C419" s="8">
        <f>IF('1'!$B$25&lt;'2.1 (a)'!B419,0,'2.1 (a)'!$C$5)</f>
        <v>0</v>
      </c>
      <c r="D419" s="8">
        <f>C419*(1+'1'!$B$13)^(-$B419)</f>
        <v>0</v>
      </c>
      <c r="E419" s="14">
        <f>IF('1'!$B$25&lt;'2.1 (a)'!B419,0,C$5*(1+'1'!$B$13)^B418)</f>
        <v>0</v>
      </c>
      <c r="F419" s="8">
        <f>IF('1'!$B$25&lt;'2.1 (a)'!B419,0,F418+E419)</f>
        <v>0</v>
      </c>
      <c r="G419" s="14">
        <f>IF('1'!$B$25&lt;'2.1 (a)'!B419,0,G418*(1+'1'!$B$6))</f>
        <v>0</v>
      </c>
      <c r="H419" s="9">
        <f>IF('1'!$B$25&lt;'2.1 (a)'!B419,0,F419/G419)</f>
        <v>0</v>
      </c>
      <c r="K419" s="24">
        <v>415</v>
      </c>
      <c r="L419" s="14">
        <f>IF('1'!$B$25&lt;'2.1 (a)'!B419,0,L418*(1+'1'!$B$10))</f>
        <v>0</v>
      </c>
      <c r="M419" s="14">
        <f>L419*(1+'1'!$B$13)^(-K419)</f>
        <v>0</v>
      </c>
      <c r="N419" s="14">
        <f>IF('1'!$B$25&lt;'2.1 (a)'!K419,0,L418*(1+'1'!$B$13)^K418)</f>
        <v>0</v>
      </c>
      <c r="O419" s="14">
        <f>IF('1'!$B$25&lt;'2.1 (a)'!B419,0,O418+N419)</f>
        <v>0</v>
      </c>
      <c r="P419" s="14">
        <f>IF('1'!$B$25&lt;'2.1 (a)'!B419,0,P418*(1+'1'!B$6))</f>
        <v>0</v>
      </c>
      <c r="Q419" s="30">
        <f>IF('1'!$B$25&lt;'2.1 (a)'!B419,0,O419/P419)</f>
        <v>0</v>
      </c>
    </row>
    <row r="420" spans="2:17" x14ac:dyDescent="0.35">
      <c r="B420" s="3">
        <v>416</v>
      </c>
      <c r="C420" s="8">
        <f>IF('1'!$B$25&lt;'2.1 (a)'!B420,0,'2.1 (a)'!$C$5)</f>
        <v>0</v>
      </c>
      <c r="D420" s="8">
        <f>C420*(1+'1'!$B$13)^(-$B420)</f>
        <v>0</v>
      </c>
      <c r="E420" s="14">
        <f>IF('1'!$B$25&lt;'2.1 (a)'!B420,0,C$5*(1+'1'!$B$13)^B419)</f>
        <v>0</v>
      </c>
      <c r="F420" s="8">
        <f>IF('1'!$B$25&lt;'2.1 (a)'!B420,0,F419+E420)</f>
        <v>0</v>
      </c>
      <c r="G420" s="14">
        <f>IF('1'!$B$25&lt;'2.1 (a)'!B420,0,G419*(1+'1'!$B$6))</f>
        <v>0</v>
      </c>
      <c r="H420" s="9">
        <f>IF('1'!$B$25&lt;'2.1 (a)'!B420,0,F420/G420)</f>
        <v>0</v>
      </c>
      <c r="K420" s="24">
        <v>416</v>
      </c>
      <c r="L420" s="14">
        <f>IF('1'!$B$25&lt;'2.1 (a)'!B420,0,L419*(1+'1'!$B$10))</f>
        <v>0</v>
      </c>
      <c r="M420" s="14">
        <f>L420*(1+'1'!$B$13)^(-K420)</f>
        <v>0</v>
      </c>
      <c r="N420" s="14">
        <f>IF('1'!$B$25&lt;'2.1 (a)'!K420,0,L419*(1+'1'!$B$13)^K419)</f>
        <v>0</v>
      </c>
      <c r="O420" s="14">
        <f>IF('1'!$B$25&lt;'2.1 (a)'!B420,0,O419+N420)</f>
        <v>0</v>
      </c>
      <c r="P420" s="14">
        <f>IF('1'!$B$25&lt;'2.1 (a)'!B420,0,P419*(1+'1'!B$6))</f>
        <v>0</v>
      </c>
      <c r="Q420" s="30">
        <f>IF('1'!$B$25&lt;'2.1 (a)'!B420,0,O420/P420)</f>
        <v>0</v>
      </c>
    </row>
    <row r="421" spans="2:17" x14ac:dyDescent="0.35">
      <c r="B421" s="3">
        <v>417</v>
      </c>
      <c r="C421" s="8">
        <f>IF('1'!$B$25&lt;'2.1 (a)'!B421,0,'2.1 (a)'!$C$5)</f>
        <v>0</v>
      </c>
      <c r="D421" s="8">
        <f>C421*(1+'1'!$B$13)^(-$B421)</f>
        <v>0</v>
      </c>
      <c r="E421" s="14">
        <f>IF('1'!$B$25&lt;'2.1 (a)'!B421,0,C$5*(1+'1'!$B$13)^B420)</f>
        <v>0</v>
      </c>
      <c r="F421" s="8">
        <f>IF('1'!$B$25&lt;'2.1 (a)'!B421,0,F420+E421)</f>
        <v>0</v>
      </c>
      <c r="G421" s="14">
        <f>IF('1'!$B$25&lt;'2.1 (a)'!B421,0,G420*(1+'1'!$B$6))</f>
        <v>0</v>
      </c>
      <c r="H421" s="9">
        <f>IF('1'!$B$25&lt;'2.1 (a)'!B421,0,F421/G421)</f>
        <v>0</v>
      </c>
      <c r="K421" s="24">
        <v>417</v>
      </c>
      <c r="L421" s="14">
        <f>IF('1'!$B$25&lt;'2.1 (a)'!B421,0,L420*(1+'1'!$B$10))</f>
        <v>0</v>
      </c>
      <c r="M421" s="14">
        <f>L421*(1+'1'!$B$13)^(-K421)</f>
        <v>0</v>
      </c>
      <c r="N421" s="14">
        <f>IF('1'!$B$25&lt;'2.1 (a)'!K421,0,L420*(1+'1'!$B$13)^K420)</f>
        <v>0</v>
      </c>
      <c r="O421" s="14">
        <f>IF('1'!$B$25&lt;'2.1 (a)'!B421,0,O420+N421)</f>
        <v>0</v>
      </c>
      <c r="P421" s="14">
        <f>IF('1'!$B$25&lt;'2.1 (a)'!B421,0,P420*(1+'1'!B$6))</f>
        <v>0</v>
      </c>
      <c r="Q421" s="30">
        <f>IF('1'!$B$25&lt;'2.1 (a)'!B421,0,O421/P421)</f>
        <v>0</v>
      </c>
    </row>
    <row r="422" spans="2:17" x14ac:dyDescent="0.35">
      <c r="B422" s="3">
        <v>418</v>
      </c>
      <c r="C422" s="8">
        <f>IF('1'!$B$25&lt;'2.1 (a)'!B422,0,'2.1 (a)'!$C$5)</f>
        <v>0</v>
      </c>
      <c r="D422" s="8">
        <f>C422*(1+'1'!$B$13)^(-$B422)</f>
        <v>0</v>
      </c>
      <c r="E422" s="14">
        <f>IF('1'!$B$25&lt;'2.1 (a)'!B422,0,C$5*(1+'1'!$B$13)^B421)</f>
        <v>0</v>
      </c>
      <c r="F422" s="8">
        <f>IF('1'!$B$25&lt;'2.1 (a)'!B422,0,F421+E422)</f>
        <v>0</v>
      </c>
      <c r="G422" s="14">
        <f>IF('1'!$B$25&lt;'2.1 (a)'!B422,0,G421*(1+'1'!$B$6))</f>
        <v>0</v>
      </c>
      <c r="H422" s="9">
        <f>IF('1'!$B$25&lt;'2.1 (a)'!B422,0,F422/G422)</f>
        <v>0</v>
      </c>
      <c r="K422" s="24">
        <v>418</v>
      </c>
      <c r="L422" s="14">
        <f>IF('1'!$B$25&lt;'2.1 (a)'!B422,0,L421*(1+'1'!$B$10))</f>
        <v>0</v>
      </c>
      <c r="M422" s="14">
        <f>L422*(1+'1'!$B$13)^(-K422)</f>
        <v>0</v>
      </c>
      <c r="N422" s="14">
        <f>IF('1'!$B$25&lt;'2.1 (a)'!K422,0,L421*(1+'1'!$B$13)^K421)</f>
        <v>0</v>
      </c>
      <c r="O422" s="14">
        <f>IF('1'!$B$25&lt;'2.1 (a)'!B422,0,O421+N422)</f>
        <v>0</v>
      </c>
      <c r="P422" s="14">
        <f>IF('1'!$B$25&lt;'2.1 (a)'!B422,0,P421*(1+'1'!B$6))</f>
        <v>0</v>
      </c>
      <c r="Q422" s="30">
        <f>IF('1'!$B$25&lt;'2.1 (a)'!B422,0,O422/P422)</f>
        <v>0</v>
      </c>
    </row>
    <row r="423" spans="2:17" x14ac:dyDescent="0.35">
      <c r="B423" s="3">
        <v>419</v>
      </c>
      <c r="C423" s="8">
        <f>IF('1'!$B$25&lt;'2.1 (a)'!B423,0,'2.1 (a)'!$C$5)</f>
        <v>0</v>
      </c>
      <c r="D423" s="8">
        <f>C423*(1+'1'!$B$13)^(-$B423)</f>
        <v>0</v>
      </c>
      <c r="E423" s="14">
        <f>IF('1'!$B$25&lt;'2.1 (a)'!B423,0,C$5*(1+'1'!$B$13)^B422)</f>
        <v>0</v>
      </c>
      <c r="F423" s="8">
        <f>IF('1'!$B$25&lt;'2.1 (a)'!B423,0,F422+E423)</f>
        <v>0</v>
      </c>
      <c r="G423" s="14">
        <f>IF('1'!$B$25&lt;'2.1 (a)'!B423,0,G422*(1+'1'!$B$6))</f>
        <v>0</v>
      </c>
      <c r="H423" s="9">
        <f>IF('1'!$B$25&lt;'2.1 (a)'!B423,0,F423/G423)</f>
        <v>0</v>
      </c>
      <c r="K423" s="24">
        <v>419</v>
      </c>
      <c r="L423" s="14">
        <f>IF('1'!$B$25&lt;'2.1 (a)'!B423,0,L422*(1+'1'!$B$10))</f>
        <v>0</v>
      </c>
      <c r="M423" s="14">
        <f>L423*(1+'1'!$B$13)^(-K423)</f>
        <v>0</v>
      </c>
      <c r="N423" s="14">
        <f>IF('1'!$B$25&lt;'2.1 (a)'!K423,0,L422*(1+'1'!$B$13)^K422)</f>
        <v>0</v>
      </c>
      <c r="O423" s="14">
        <f>IF('1'!$B$25&lt;'2.1 (a)'!B423,0,O422+N423)</f>
        <v>0</v>
      </c>
      <c r="P423" s="14">
        <f>IF('1'!$B$25&lt;'2.1 (a)'!B423,0,P422*(1+'1'!B$6))</f>
        <v>0</v>
      </c>
      <c r="Q423" s="30">
        <f>IF('1'!$B$25&lt;'2.1 (a)'!B423,0,O423/P423)</f>
        <v>0</v>
      </c>
    </row>
    <row r="424" spans="2:17" x14ac:dyDescent="0.35">
      <c r="B424" s="3">
        <v>420</v>
      </c>
      <c r="C424" s="8">
        <f>IF('1'!$B$25&lt;'2.1 (a)'!B424,0,'2.1 (a)'!$C$5)</f>
        <v>0</v>
      </c>
      <c r="D424" s="8">
        <f>C424*(1+'1'!$B$13)^(-$B424)</f>
        <v>0</v>
      </c>
      <c r="E424" s="14">
        <f>IF('1'!$B$25&lt;'2.1 (a)'!B424,0,C$5*(1+'1'!$B$13)^B423)</f>
        <v>0</v>
      </c>
      <c r="F424" s="8">
        <f>IF('1'!$B$25&lt;'2.1 (a)'!B424,0,F423+E424)</f>
        <v>0</v>
      </c>
      <c r="G424" s="14">
        <f>IF('1'!$B$25&lt;'2.1 (a)'!B424,0,G423*(1+'1'!$B$6))</f>
        <v>0</v>
      </c>
      <c r="H424" s="9">
        <f>IF('1'!$B$25&lt;'2.1 (a)'!B424,0,F424/G424)</f>
        <v>0</v>
      </c>
      <c r="K424" s="24">
        <v>420</v>
      </c>
      <c r="L424" s="14">
        <f>IF('1'!$B$25&lt;'2.1 (a)'!B424,0,L423*(1+'1'!$B$10))</f>
        <v>0</v>
      </c>
      <c r="M424" s="14">
        <f>L424*(1+'1'!$B$13)^(-K424)</f>
        <v>0</v>
      </c>
      <c r="N424" s="14">
        <f>IF('1'!$B$25&lt;'2.1 (a)'!K424,0,L423*(1+'1'!$B$13)^K423)</f>
        <v>0</v>
      </c>
      <c r="O424" s="14">
        <f>IF('1'!$B$25&lt;'2.1 (a)'!B424,0,O423+N424)</f>
        <v>0</v>
      </c>
      <c r="P424" s="14">
        <f>IF('1'!$B$25&lt;'2.1 (a)'!B424,0,P423*(1+'1'!B$6))</f>
        <v>0</v>
      </c>
      <c r="Q424" s="30">
        <f>IF('1'!$B$25&lt;'2.1 (a)'!B424,0,O424/P424)</f>
        <v>0</v>
      </c>
    </row>
    <row r="425" spans="2:17" x14ac:dyDescent="0.35">
      <c r="B425" s="3">
        <v>421</v>
      </c>
      <c r="C425" s="8">
        <f>IF('1'!$B$25&lt;'2.1 (a)'!B425,0,'2.1 (a)'!$C$5)</f>
        <v>0</v>
      </c>
      <c r="D425" s="8">
        <f>C425*(1+'1'!$B$13)^(-$B425)</f>
        <v>0</v>
      </c>
      <c r="E425" s="14">
        <f>IF('1'!$B$25&lt;'2.1 (a)'!B425,0,C$5*(1+'1'!$B$13)^B424)</f>
        <v>0</v>
      </c>
      <c r="F425" s="8">
        <f>IF('1'!$B$25&lt;'2.1 (a)'!B425,0,F424+E425)</f>
        <v>0</v>
      </c>
      <c r="G425" s="14">
        <f>IF('1'!$B$25&lt;'2.1 (a)'!B425,0,G424*(1+'1'!$B$6))</f>
        <v>0</v>
      </c>
      <c r="H425" s="9">
        <f>IF('1'!$B$25&lt;'2.1 (a)'!B425,0,F425/G425)</f>
        <v>0</v>
      </c>
      <c r="K425" s="24">
        <v>421</v>
      </c>
      <c r="L425" s="14">
        <f>IF('1'!$B$25&lt;'2.1 (a)'!B425,0,L424*(1+'1'!$B$10))</f>
        <v>0</v>
      </c>
      <c r="M425" s="14">
        <f>L425*(1+'1'!$B$13)^(-K425)</f>
        <v>0</v>
      </c>
      <c r="N425" s="14">
        <f>IF('1'!$B$25&lt;'2.1 (a)'!K425,0,L424*(1+'1'!$B$13)^K424)</f>
        <v>0</v>
      </c>
      <c r="O425" s="14">
        <f>IF('1'!$B$25&lt;'2.1 (a)'!B425,0,O424+N425)</f>
        <v>0</v>
      </c>
      <c r="P425" s="14">
        <f>IF('1'!$B$25&lt;'2.1 (a)'!B425,0,P424*(1+'1'!B$6))</f>
        <v>0</v>
      </c>
      <c r="Q425" s="30">
        <f>IF('1'!$B$25&lt;'2.1 (a)'!B425,0,O425/P425)</f>
        <v>0</v>
      </c>
    </row>
    <row r="426" spans="2:17" x14ac:dyDescent="0.35">
      <c r="B426" s="3">
        <v>422</v>
      </c>
      <c r="C426" s="8">
        <f>IF('1'!$B$25&lt;'2.1 (a)'!B426,0,'2.1 (a)'!$C$5)</f>
        <v>0</v>
      </c>
      <c r="D426" s="8">
        <f>C426*(1+'1'!$B$13)^(-$B426)</f>
        <v>0</v>
      </c>
      <c r="E426" s="14">
        <f>IF('1'!$B$25&lt;'2.1 (a)'!B426,0,C$5*(1+'1'!$B$13)^B425)</f>
        <v>0</v>
      </c>
      <c r="F426" s="8">
        <f>IF('1'!$B$25&lt;'2.1 (a)'!B426,0,F425+E426)</f>
        <v>0</v>
      </c>
      <c r="G426" s="14">
        <f>IF('1'!$B$25&lt;'2.1 (a)'!B426,0,G425*(1+'1'!$B$6))</f>
        <v>0</v>
      </c>
      <c r="H426" s="9">
        <f>IF('1'!$B$25&lt;'2.1 (a)'!B426,0,F426/G426)</f>
        <v>0</v>
      </c>
      <c r="K426" s="24">
        <v>422</v>
      </c>
      <c r="L426" s="14">
        <f>IF('1'!$B$25&lt;'2.1 (a)'!B426,0,L425*(1+'1'!$B$10))</f>
        <v>0</v>
      </c>
      <c r="M426" s="14">
        <f>L426*(1+'1'!$B$13)^(-K426)</f>
        <v>0</v>
      </c>
      <c r="N426" s="14">
        <f>IF('1'!$B$25&lt;'2.1 (a)'!K426,0,L425*(1+'1'!$B$13)^K425)</f>
        <v>0</v>
      </c>
      <c r="O426" s="14">
        <f>IF('1'!$B$25&lt;'2.1 (a)'!B426,0,O425+N426)</f>
        <v>0</v>
      </c>
      <c r="P426" s="14">
        <f>IF('1'!$B$25&lt;'2.1 (a)'!B426,0,P425*(1+'1'!B$6))</f>
        <v>0</v>
      </c>
      <c r="Q426" s="30">
        <f>IF('1'!$B$25&lt;'2.1 (a)'!B426,0,O426/P426)</f>
        <v>0</v>
      </c>
    </row>
    <row r="427" spans="2:17" x14ac:dyDescent="0.35">
      <c r="B427" s="3">
        <v>423</v>
      </c>
      <c r="C427" s="8">
        <f>IF('1'!$B$25&lt;'2.1 (a)'!B427,0,'2.1 (a)'!$C$5)</f>
        <v>0</v>
      </c>
      <c r="D427" s="8">
        <f>C427*(1+'1'!$B$13)^(-$B427)</f>
        <v>0</v>
      </c>
      <c r="E427" s="14">
        <f>IF('1'!$B$25&lt;'2.1 (a)'!B427,0,C$5*(1+'1'!$B$13)^B426)</f>
        <v>0</v>
      </c>
      <c r="F427" s="8">
        <f>IF('1'!$B$25&lt;'2.1 (a)'!B427,0,F426+E427)</f>
        <v>0</v>
      </c>
      <c r="G427" s="14">
        <f>IF('1'!$B$25&lt;'2.1 (a)'!B427,0,G426*(1+'1'!$B$6))</f>
        <v>0</v>
      </c>
      <c r="H427" s="9">
        <f>IF('1'!$B$25&lt;'2.1 (a)'!B427,0,F427/G427)</f>
        <v>0</v>
      </c>
      <c r="K427" s="24">
        <v>423</v>
      </c>
      <c r="L427" s="14">
        <f>IF('1'!$B$25&lt;'2.1 (a)'!B427,0,L426*(1+'1'!$B$10))</f>
        <v>0</v>
      </c>
      <c r="M427" s="14">
        <f>L427*(1+'1'!$B$13)^(-K427)</f>
        <v>0</v>
      </c>
      <c r="N427" s="14">
        <f>IF('1'!$B$25&lt;'2.1 (a)'!K427,0,L426*(1+'1'!$B$13)^K426)</f>
        <v>0</v>
      </c>
      <c r="O427" s="14">
        <f>IF('1'!$B$25&lt;'2.1 (a)'!B427,0,O426+N427)</f>
        <v>0</v>
      </c>
      <c r="P427" s="14">
        <f>IF('1'!$B$25&lt;'2.1 (a)'!B427,0,P426*(1+'1'!B$6))</f>
        <v>0</v>
      </c>
      <c r="Q427" s="30">
        <f>IF('1'!$B$25&lt;'2.1 (a)'!B427,0,O427/P427)</f>
        <v>0</v>
      </c>
    </row>
    <row r="428" spans="2:17" x14ac:dyDescent="0.35">
      <c r="B428" s="3">
        <v>424</v>
      </c>
      <c r="C428" s="8">
        <f>IF('1'!$B$25&lt;'2.1 (a)'!B428,0,'2.1 (a)'!$C$5)</f>
        <v>0</v>
      </c>
      <c r="D428" s="8">
        <f>C428*(1+'1'!$B$13)^(-$B428)</f>
        <v>0</v>
      </c>
      <c r="E428" s="14">
        <f>IF('1'!$B$25&lt;'2.1 (a)'!B428,0,C$5*(1+'1'!$B$13)^B427)</f>
        <v>0</v>
      </c>
      <c r="F428" s="8">
        <f>IF('1'!$B$25&lt;'2.1 (a)'!B428,0,F427+E428)</f>
        <v>0</v>
      </c>
      <c r="G428" s="14">
        <f>IF('1'!$B$25&lt;'2.1 (a)'!B428,0,G427*(1+'1'!$B$6))</f>
        <v>0</v>
      </c>
      <c r="H428" s="9">
        <f>IF('1'!$B$25&lt;'2.1 (a)'!B428,0,F428/G428)</f>
        <v>0</v>
      </c>
      <c r="K428" s="24">
        <v>424</v>
      </c>
      <c r="L428" s="14">
        <f>IF('1'!$B$25&lt;'2.1 (a)'!B428,0,L427*(1+'1'!$B$10))</f>
        <v>0</v>
      </c>
      <c r="M428" s="14">
        <f>L428*(1+'1'!$B$13)^(-K428)</f>
        <v>0</v>
      </c>
      <c r="N428" s="14">
        <f>IF('1'!$B$25&lt;'2.1 (a)'!K428,0,L427*(1+'1'!$B$13)^K427)</f>
        <v>0</v>
      </c>
      <c r="O428" s="14">
        <f>IF('1'!$B$25&lt;'2.1 (a)'!B428,0,O427+N428)</f>
        <v>0</v>
      </c>
      <c r="P428" s="14">
        <f>IF('1'!$B$25&lt;'2.1 (a)'!B428,0,P427*(1+'1'!B$6))</f>
        <v>0</v>
      </c>
      <c r="Q428" s="30">
        <f>IF('1'!$B$25&lt;'2.1 (a)'!B428,0,O428/P428)</f>
        <v>0</v>
      </c>
    </row>
    <row r="429" spans="2:17" x14ac:dyDescent="0.35">
      <c r="B429" s="3">
        <v>425</v>
      </c>
      <c r="C429" s="8">
        <f>IF('1'!$B$25&lt;'2.1 (a)'!B429,0,'2.1 (a)'!$C$5)</f>
        <v>0</v>
      </c>
      <c r="D429" s="8">
        <f>C429*(1+'1'!$B$13)^(-$B429)</f>
        <v>0</v>
      </c>
      <c r="E429" s="14">
        <f>IF('1'!$B$25&lt;'2.1 (a)'!B429,0,C$5*(1+'1'!$B$13)^B428)</f>
        <v>0</v>
      </c>
      <c r="F429" s="8">
        <f>IF('1'!$B$25&lt;'2.1 (a)'!B429,0,F428+E429)</f>
        <v>0</v>
      </c>
      <c r="G429" s="14">
        <f>IF('1'!$B$25&lt;'2.1 (a)'!B429,0,G428*(1+'1'!$B$6))</f>
        <v>0</v>
      </c>
      <c r="H429" s="9">
        <f>IF('1'!$B$25&lt;'2.1 (a)'!B429,0,F429/G429)</f>
        <v>0</v>
      </c>
      <c r="K429" s="24">
        <v>425</v>
      </c>
      <c r="L429" s="14">
        <f>IF('1'!$B$25&lt;'2.1 (a)'!B429,0,L428*(1+'1'!$B$10))</f>
        <v>0</v>
      </c>
      <c r="M429" s="14">
        <f>L429*(1+'1'!$B$13)^(-K429)</f>
        <v>0</v>
      </c>
      <c r="N429" s="14">
        <f>IF('1'!$B$25&lt;'2.1 (a)'!K429,0,L428*(1+'1'!$B$13)^K428)</f>
        <v>0</v>
      </c>
      <c r="O429" s="14">
        <f>IF('1'!$B$25&lt;'2.1 (a)'!B429,0,O428+N429)</f>
        <v>0</v>
      </c>
      <c r="P429" s="14">
        <f>IF('1'!$B$25&lt;'2.1 (a)'!B429,0,P428*(1+'1'!B$6))</f>
        <v>0</v>
      </c>
      <c r="Q429" s="30">
        <f>IF('1'!$B$25&lt;'2.1 (a)'!B429,0,O429/P429)</f>
        <v>0</v>
      </c>
    </row>
    <row r="430" spans="2:17" x14ac:dyDescent="0.35">
      <c r="B430" s="3">
        <v>426</v>
      </c>
      <c r="C430" s="8">
        <f>IF('1'!$B$25&lt;'2.1 (a)'!B430,0,'2.1 (a)'!$C$5)</f>
        <v>0</v>
      </c>
      <c r="D430" s="8">
        <f>C430*(1+'1'!$B$13)^(-$B430)</f>
        <v>0</v>
      </c>
      <c r="E430" s="14">
        <f>IF('1'!$B$25&lt;'2.1 (a)'!B430,0,C$5*(1+'1'!$B$13)^B429)</f>
        <v>0</v>
      </c>
      <c r="F430" s="8">
        <f>IF('1'!$B$25&lt;'2.1 (a)'!B430,0,F429+E430)</f>
        <v>0</v>
      </c>
      <c r="G430" s="14">
        <f>IF('1'!$B$25&lt;'2.1 (a)'!B430,0,G429*(1+'1'!$B$6))</f>
        <v>0</v>
      </c>
      <c r="H430" s="9">
        <f>IF('1'!$B$25&lt;'2.1 (a)'!B430,0,F430/G430)</f>
        <v>0</v>
      </c>
      <c r="K430" s="24">
        <v>426</v>
      </c>
      <c r="L430" s="14">
        <f>IF('1'!$B$25&lt;'2.1 (a)'!B430,0,L429*(1+'1'!$B$10))</f>
        <v>0</v>
      </c>
      <c r="M430" s="14">
        <f>L430*(1+'1'!$B$13)^(-K430)</f>
        <v>0</v>
      </c>
      <c r="N430" s="14">
        <f>IF('1'!$B$25&lt;'2.1 (a)'!K430,0,L429*(1+'1'!$B$13)^K429)</f>
        <v>0</v>
      </c>
      <c r="O430" s="14">
        <f>IF('1'!$B$25&lt;'2.1 (a)'!B430,0,O429+N430)</f>
        <v>0</v>
      </c>
      <c r="P430" s="14">
        <f>IF('1'!$B$25&lt;'2.1 (a)'!B430,0,P429*(1+'1'!B$6))</f>
        <v>0</v>
      </c>
      <c r="Q430" s="30">
        <f>IF('1'!$B$25&lt;'2.1 (a)'!B430,0,O430/P430)</f>
        <v>0</v>
      </c>
    </row>
    <row r="431" spans="2:17" x14ac:dyDescent="0.35">
      <c r="B431" s="3">
        <v>427</v>
      </c>
      <c r="C431" s="8">
        <f>IF('1'!$B$25&lt;'2.1 (a)'!B431,0,'2.1 (a)'!$C$5)</f>
        <v>0</v>
      </c>
      <c r="D431" s="8">
        <f>C431*(1+'1'!$B$13)^(-$B431)</f>
        <v>0</v>
      </c>
      <c r="E431" s="14">
        <f>IF('1'!$B$25&lt;'2.1 (a)'!B431,0,C$5*(1+'1'!$B$13)^B430)</f>
        <v>0</v>
      </c>
      <c r="F431" s="8">
        <f>IF('1'!$B$25&lt;'2.1 (a)'!B431,0,F430+E431)</f>
        <v>0</v>
      </c>
      <c r="G431" s="14">
        <f>IF('1'!$B$25&lt;'2.1 (a)'!B431,0,G430*(1+'1'!$B$6))</f>
        <v>0</v>
      </c>
      <c r="H431" s="9">
        <f>IF('1'!$B$25&lt;'2.1 (a)'!B431,0,F431/G431)</f>
        <v>0</v>
      </c>
      <c r="K431" s="24">
        <v>427</v>
      </c>
      <c r="L431" s="14">
        <f>IF('1'!$B$25&lt;'2.1 (a)'!B431,0,L430*(1+'1'!$B$10))</f>
        <v>0</v>
      </c>
      <c r="M431" s="14">
        <f>L431*(1+'1'!$B$13)^(-K431)</f>
        <v>0</v>
      </c>
      <c r="N431" s="14">
        <f>IF('1'!$B$25&lt;'2.1 (a)'!K431,0,L430*(1+'1'!$B$13)^K430)</f>
        <v>0</v>
      </c>
      <c r="O431" s="14">
        <f>IF('1'!$B$25&lt;'2.1 (a)'!B431,0,O430+N431)</f>
        <v>0</v>
      </c>
      <c r="P431" s="14">
        <f>IF('1'!$B$25&lt;'2.1 (a)'!B431,0,P430*(1+'1'!B$6))</f>
        <v>0</v>
      </c>
      <c r="Q431" s="30">
        <f>IF('1'!$B$25&lt;'2.1 (a)'!B431,0,O431/P431)</f>
        <v>0</v>
      </c>
    </row>
    <row r="432" spans="2:17" x14ac:dyDescent="0.35">
      <c r="B432" s="3">
        <v>428</v>
      </c>
      <c r="C432" s="8">
        <f>IF('1'!$B$25&lt;'2.1 (a)'!B432,0,'2.1 (a)'!$C$5)</f>
        <v>0</v>
      </c>
      <c r="D432" s="8">
        <f>C432*(1+'1'!$B$13)^(-$B432)</f>
        <v>0</v>
      </c>
      <c r="E432" s="14">
        <f>IF('1'!$B$25&lt;'2.1 (a)'!B432,0,C$5*(1+'1'!$B$13)^B431)</f>
        <v>0</v>
      </c>
      <c r="F432" s="8">
        <f>IF('1'!$B$25&lt;'2.1 (a)'!B432,0,F431+E432)</f>
        <v>0</v>
      </c>
      <c r="G432" s="14">
        <f>IF('1'!$B$25&lt;'2.1 (a)'!B432,0,G431*(1+'1'!$B$6))</f>
        <v>0</v>
      </c>
      <c r="H432" s="9">
        <f>IF('1'!$B$25&lt;'2.1 (a)'!B432,0,F432/G432)</f>
        <v>0</v>
      </c>
      <c r="K432" s="24">
        <v>428</v>
      </c>
      <c r="L432" s="14">
        <f>IF('1'!$B$25&lt;'2.1 (a)'!B432,0,L431*(1+'1'!$B$10))</f>
        <v>0</v>
      </c>
      <c r="M432" s="14">
        <f>L432*(1+'1'!$B$13)^(-K432)</f>
        <v>0</v>
      </c>
      <c r="N432" s="14">
        <f>IF('1'!$B$25&lt;'2.1 (a)'!K432,0,L431*(1+'1'!$B$13)^K431)</f>
        <v>0</v>
      </c>
      <c r="O432" s="14">
        <f>IF('1'!$B$25&lt;'2.1 (a)'!B432,0,O431+N432)</f>
        <v>0</v>
      </c>
      <c r="P432" s="14">
        <f>IF('1'!$B$25&lt;'2.1 (a)'!B432,0,P431*(1+'1'!B$6))</f>
        <v>0</v>
      </c>
      <c r="Q432" s="30">
        <f>IF('1'!$B$25&lt;'2.1 (a)'!B432,0,O432/P432)</f>
        <v>0</v>
      </c>
    </row>
    <row r="433" spans="2:17" x14ac:dyDescent="0.35">
      <c r="B433" s="3">
        <v>429</v>
      </c>
      <c r="C433" s="8">
        <f>IF('1'!$B$25&lt;'2.1 (a)'!B433,0,'2.1 (a)'!$C$5)</f>
        <v>0</v>
      </c>
      <c r="D433" s="8">
        <f>C433*(1+'1'!$B$13)^(-$B433)</f>
        <v>0</v>
      </c>
      <c r="E433" s="14">
        <f>IF('1'!$B$25&lt;'2.1 (a)'!B433,0,C$5*(1+'1'!$B$13)^B432)</f>
        <v>0</v>
      </c>
      <c r="F433" s="8">
        <f>IF('1'!$B$25&lt;'2.1 (a)'!B433,0,F432+E433)</f>
        <v>0</v>
      </c>
      <c r="G433" s="14">
        <f>IF('1'!$B$25&lt;'2.1 (a)'!B433,0,G432*(1+'1'!$B$6))</f>
        <v>0</v>
      </c>
      <c r="H433" s="9">
        <f>IF('1'!$B$25&lt;'2.1 (a)'!B433,0,F433/G433)</f>
        <v>0</v>
      </c>
      <c r="K433" s="24">
        <v>429</v>
      </c>
      <c r="L433" s="14">
        <f>IF('1'!$B$25&lt;'2.1 (a)'!B433,0,L432*(1+'1'!$B$10))</f>
        <v>0</v>
      </c>
      <c r="M433" s="14">
        <f>L433*(1+'1'!$B$13)^(-K433)</f>
        <v>0</v>
      </c>
      <c r="N433" s="14">
        <f>IF('1'!$B$25&lt;'2.1 (a)'!K433,0,L432*(1+'1'!$B$13)^K432)</f>
        <v>0</v>
      </c>
      <c r="O433" s="14">
        <f>IF('1'!$B$25&lt;'2.1 (a)'!B433,0,O432+N433)</f>
        <v>0</v>
      </c>
      <c r="P433" s="14">
        <f>IF('1'!$B$25&lt;'2.1 (a)'!B433,0,P432*(1+'1'!B$6))</f>
        <v>0</v>
      </c>
      <c r="Q433" s="30">
        <f>IF('1'!$B$25&lt;'2.1 (a)'!B433,0,O433/P433)</f>
        <v>0</v>
      </c>
    </row>
    <row r="434" spans="2:17" x14ac:dyDescent="0.35">
      <c r="B434" s="3">
        <v>430</v>
      </c>
      <c r="C434" s="8">
        <f>IF('1'!$B$25&lt;'2.1 (a)'!B434,0,'2.1 (a)'!$C$5)</f>
        <v>0</v>
      </c>
      <c r="D434" s="8">
        <f>C434*(1+'1'!$B$13)^(-$B434)</f>
        <v>0</v>
      </c>
      <c r="E434" s="14">
        <f>IF('1'!$B$25&lt;'2.1 (a)'!B434,0,C$5*(1+'1'!$B$13)^B433)</f>
        <v>0</v>
      </c>
      <c r="F434" s="8">
        <f>IF('1'!$B$25&lt;'2.1 (a)'!B434,0,F433+E434)</f>
        <v>0</v>
      </c>
      <c r="G434" s="14">
        <f>IF('1'!$B$25&lt;'2.1 (a)'!B434,0,G433*(1+'1'!$B$6))</f>
        <v>0</v>
      </c>
      <c r="H434" s="9">
        <f>IF('1'!$B$25&lt;'2.1 (a)'!B434,0,F434/G434)</f>
        <v>0</v>
      </c>
      <c r="K434" s="24">
        <v>430</v>
      </c>
      <c r="L434" s="14">
        <f>IF('1'!$B$25&lt;'2.1 (a)'!B434,0,L433*(1+'1'!$B$10))</f>
        <v>0</v>
      </c>
      <c r="M434" s="14">
        <f>L434*(1+'1'!$B$13)^(-K434)</f>
        <v>0</v>
      </c>
      <c r="N434" s="14">
        <f>IF('1'!$B$25&lt;'2.1 (a)'!K434,0,L433*(1+'1'!$B$13)^K433)</f>
        <v>0</v>
      </c>
      <c r="O434" s="14">
        <f>IF('1'!$B$25&lt;'2.1 (a)'!B434,0,O433+N434)</f>
        <v>0</v>
      </c>
      <c r="P434" s="14">
        <f>IF('1'!$B$25&lt;'2.1 (a)'!B434,0,P433*(1+'1'!B$6))</f>
        <v>0</v>
      </c>
      <c r="Q434" s="30">
        <f>IF('1'!$B$25&lt;'2.1 (a)'!B434,0,O434/P434)</f>
        <v>0</v>
      </c>
    </row>
    <row r="435" spans="2:17" x14ac:dyDescent="0.35">
      <c r="B435" s="3">
        <v>431</v>
      </c>
      <c r="C435" s="8">
        <f>IF('1'!$B$25&lt;'2.1 (a)'!B435,0,'2.1 (a)'!$C$5)</f>
        <v>0</v>
      </c>
      <c r="D435" s="8">
        <f>C435*(1+'1'!$B$13)^(-$B435)</f>
        <v>0</v>
      </c>
      <c r="E435" s="14">
        <f>IF('1'!$B$25&lt;'2.1 (a)'!B435,0,C$5*(1+'1'!$B$13)^B434)</f>
        <v>0</v>
      </c>
      <c r="F435" s="8">
        <f>IF('1'!$B$25&lt;'2.1 (a)'!B435,0,F434+E435)</f>
        <v>0</v>
      </c>
      <c r="G435" s="14">
        <f>IF('1'!$B$25&lt;'2.1 (a)'!B435,0,G434*(1+'1'!$B$6))</f>
        <v>0</v>
      </c>
      <c r="H435" s="9">
        <f>IF('1'!$B$25&lt;'2.1 (a)'!B435,0,F435/G435)</f>
        <v>0</v>
      </c>
      <c r="K435" s="24">
        <v>431</v>
      </c>
      <c r="L435" s="14">
        <f>IF('1'!$B$25&lt;'2.1 (a)'!B435,0,L434*(1+'1'!$B$10))</f>
        <v>0</v>
      </c>
      <c r="M435" s="14">
        <f>L435*(1+'1'!$B$13)^(-K435)</f>
        <v>0</v>
      </c>
      <c r="N435" s="14">
        <f>IF('1'!$B$25&lt;'2.1 (a)'!K435,0,L434*(1+'1'!$B$13)^K434)</f>
        <v>0</v>
      </c>
      <c r="O435" s="14">
        <f>IF('1'!$B$25&lt;'2.1 (a)'!B435,0,O434+N435)</f>
        <v>0</v>
      </c>
      <c r="P435" s="14">
        <f>IF('1'!$B$25&lt;'2.1 (a)'!B435,0,P434*(1+'1'!B$6))</f>
        <v>0</v>
      </c>
      <c r="Q435" s="30">
        <f>IF('1'!$B$25&lt;'2.1 (a)'!B435,0,O435/P435)</f>
        <v>0</v>
      </c>
    </row>
    <row r="436" spans="2:17" x14ac:dyDescent="0.35">
      <c r="B436" s="3">
        <v>432</v>
      </c>
      <c r="C436" s="8">
        <f>IF('1'!$B$25&lt;'2.1 (a)'!B436,0,'2.1 (a)'!$C$5)</f>
        <v>0</v>
      </c>
      <c r="D436" s="8">
        <f>C436*(1+'1'!$B$13)^(-$B436)</f>
        <v>0</v>
      </c>
      <c r="E436" s="14">
        <f>IF('1'!$B$25&lt;'2.1 (a)'!B436,0,C$5*(1+'1'!$B$13)^B435)</f>
        <v>0</v>
      </c>
      <c r="F436" s="8">
        <f>IF('1'!$B$25&lt;'2.1 (a)'!B436,0,F435+E436)</f>
        <v>0</v>
      </c>
      <c r="G436" s="14">
        <f>IF('1'!$B$25&lt;'2.1 (a)'!B436,0,G435*(1+'1'!$B$6))</f>
        <v>0</v>
      </c>
      <c r="H436" s="9">
        <f>IF('1'!$B$25&lt;'2.1 (a)'!B436,0,F436/G436)</f>
        <v>0</v>
      </c>
      <c r="K436" s="24">
        <v>432</v>
      </c>
      <c r="L436" s="14">
        <f>IF('1'!$B$25&lt;'2.1 (a)'!B436,0,L435*(1+'1'!$B$10))</f>
        <v>0</v>
      </c>
      <c r="M436" s="14">
        <f>L436*(1+'1'!$B$13)^(-K436)</f>
        <v>0</v>
      </c>
      <c r="N436" s="14">
        <f>IF('1'!$B$25&lt;'2.1 (a)'!K436,0,L435*(1+'1'!$B$13)^K435)</f>
        <v>0</v>
      </c>
      <c r="O436" s="14">
        <f>IF('1'!$B$25&lt;'2.1 (a)'!B436,0,O435+N436)</f>
        <v>0</v>
      </c>
      <c r="P436" s="14">
        <f>IF('1'!$B$25&lt;'2.1 (a)'!B436,0,P435*(1+'1'!B$6))</f>
        <v>0</v>
      </c>
      <c r="Q436" s="30">
        <f>IF('1'!$B$25&lt;'2.1 (a)'!B436,0,O436/P436)</f>
        <v>0</v>
      </c>
    </row>
    <row r="437" spans="2:17" x14ac:dyDescent="0.35">
      <c r="B437" s="3">
        <v>433</v>
      </c>
      <c r="C437" s="8">
        <f>IF('1'!$B$25&lt;'2.1 (a)'!B437,0,'2.1 (a)'!$C$5)</f>
        <v>0</v>
      </c>
      <c r="D437" s="8">
        <f>C437*(1+'1'!$B$13)^(-$B437)</f>
        <v>0</v>
      </c>
      <c r="E437" s="14">
        <f>IF('1'!$B$25&lt;'2.1 (a)'!B437,0,C$5*(1+'1'!$B$13)^B436)</f>
        <v>0</v>
      </c>
      <c r="F437" s="8">
        <f>IF('1'!$B$25&lt;'2.1 (a)'!B437,0,F436+E437)</f>
        <v>0</v>
      </c>
      <c r="G437" s="14">
        <f>IF('1'!$B$25&lt;'2.1 (a)'!B437,0,G436*(1+'1'!$B$6))</f>
        <v>0</v>
      </c>
      <c r="H437" s="9">
        <f>IF('1'!$B$25&lt;'2.1 (a)'!B437,0,F437/G437)</f>
        <v>0</v>
      </c>
      <c r="K437" s="24">
        <v>433</v>
      </c>
      <c r="L437" s="14">
        <f>IF('1'!$B$25&lt;'2.1 (a)'!B437,0,L436*(1+'1'!$B$10))</f>
        <v>0</v>
      </c>
      <c r="M437" s="14">
        <f>L437*(1+'1'!$B$13)^(-K437)</f>
        <v>0</v>
      </c>
      <c r="N437" s="14">
        <f>IF('1'!$B$25&lt;'2.1 (a)'!K437,0,L436*(1+'1'!$B$13)^K436)</f>
        <v>0</v>
      </c>
      <c r="O437" s="14">
        <f>IF('1'!$B$25&lt;'2.1 (a)'!B437,0,O436+N437)</f>
        <v>0</v>
      </c>
      <c r="P437" s="14">
        <f>IF('1'!$B$25&lt;'2.1 (a)'!B437,0,P436*(1+'1'!B$6))</f>
        <v>0</v>
      </c>
      <c r="Q437" s="30">
        <f>IF('1'!$B$25&lt;'2.1 (a)'!B437,0,O437/P437)</f>
        <v>0</v>
      </c>
    </row>
    <row r="438" spans="2:17" x14ac:dyDescent="0.35">
      <c r="B438" s="3">
        <v>434</v>
      </c>
      <c r="C438" s="8">
        <f>IF('1'!$B$25&lt;'2.1 (a)'!B438,0,'2.1 (a)'!$C$5)</f>
        <v>0</v>
      </c>
      <c r="D438" s="8">
        <f>C438*(1+'1'!$B$13)^(-$B438)</f>
        <v>0</v>
      </c>
      <c r="E438" s="14">
        <f>IF('1'!$B$25&lt;'2.1 (a)'!B438,0,C$5*(1+'1'!$B$13)^B437)</f>
        <v>0</v>
      </c>
      <c r="F438" s="8">
        <f>IF('1'!$B$25&lt;'2.1 (a)'!B438,0,F437+E438)</f>
        <v>0</v>
      </c>
      <c r="G438" s="14">
        <f>IF('1'!$B$25&lt;'2.1 (a)'!B438,0,G437*(1+'1'!$B$6))</f>
        <v>0</v>
      </c>
      <c r="H438" s="9">
        <f>IF('1'!$B$25&lt;'2.1 (a)'!B438,0,F438/G438)</f>
        <v>0</v>
      </c>
      <c r="K438" s="24">
        <v>434</v>
      </c>
      <c r="L438" s="14">
        <f>IF('1'!$B$25&lt;'2.1 (a)'!B438,0,L437*(1+'1'!$B$10))</f>
        <v>0</v>
      </c>
      <c r="M438" s="14">
        <f>L438*(1+'1'!$B$13)^(-K438)</f>
        <v>0</v>
      </c>
      <c r="N438" s="14">
        <f>IF('1'!$B$25&lt;'2.1 (a)'!K438,0,L437*(1+'1'!$B$13)^K437)</f>
        <v>0</v>
      </c>
      <c r="O438" s="14">
        <f>IF('1'!$B$25&lt;'2.1 (a)'!B438,0,O437+N438)</f>
        <v>0</v>
      </c>
      <c r="P438" s="14">
        <f>IF('1'!$B$25&lt;'2.1 (a)'!B438,0,P437*(1+'1'!B$6))</f>
        <v>0</v>
      </c>
      <c r="Q438" s="30">
        <f>IF('1'!$B$25&lt;'2.1 (a)'!B438,0,O438/P438)</f>
        <v>0</v>
      </c>
    </row>
    <row r="439" spans="2:17" x14ac:dyDescent="0.35">
      <c r="B439" s="3">
        <v>435</v>
      </c>
      <c r="C439" s="8">
        <f>IF('1'!$B$25&lt;'2.1 (a)'!B439,0,'2.1 (a)'!$C$5)</f>
        <v>0</v>
      </c>
      <c r="D439" s="8">
        <f>C439*(1+'1'!$B$13)^(-$B439)</f>
        <v>0</v>
      </c>
      <c r="E439" s="14">
        <f>IF('1'!$B$25&lt;'2.1 (a)'!B439,0,C$5*(1+'1'!$B$13)^B438)</f>
        <v>0</v>
      </c>
      <c r="F439" s="8">
        <f>IF('1'!$B$25&lt;'2.1 (a)'!B439,0,F438+E439)</f>
        <v>0</v>
      </c>
      <c r="G439" s="14">
        <f>IF('1'!$B$25&lt;'2.1 (a)'!B439,0,G438*(1+'1'!$B$6))</f>
        <v>0</v>
      </c>
      <c r="H439" s="9">
        <f>IF('1'!$B$25&lt;'2.1 (a)'!B439,0,F439/G439)</f>
        <v>0</v>
      </c>
      <c r="K439" s="24">
        <v>435</v>
      </c>
      <c r="L439" s="14">
        <f>IF('1'!$B$25&lt;'2.1 (a)'!B439,0,L438*(1+'1'!$B$10))</f>
        <v>0</v>
      </c>
      <c r="M439" s="14">
        <f>L439*(1+'1'!$B$13)^(-K439)</f>
        <v>0</v>
      </c>
      <c r="N439" s="14">
        <f>IF('1'!$B$25&lt;'2.1 (a)'!K439,0,L438*(1+'1'!$B$13)^K438)</f>
        <v>0</v>
      </c>
      <c r="O439" s="14">
        <f>IF('1'!$B$25&lt;'2.1 (a)'!B439,0,O438+N439)</f>
        <v>0</v>
      </c>
      <c r="P439" s="14">
        <f>IF('1'!$B$25&lt;'2.1 (a)'!B439,0,P438*(1+'1'!B$6))</f>
        <v>0</v>
      </c>
      <c r="Q439" s="30">
        <f>IF('1'!$B$25&lt;'2.1 (a)'!B439,0,O439/P439)</f>
        <v>0</v>
      </c>
    </row>
    <row r="440" spans="2:17" x14ac:dyDescent="0.35">
      <c r="B440" s="3">
        <v>436</v>
      </c>
      <c r="C440" s="8">
        <f>IF('1'!$B$25&lt;'2.1 (a)'!B440,0,'2.1 (a)'!$C$5)</f>
        <v>0</v>
      </c>
      <c r="D440" s="8">
        <f>C440*(1+'1'!$B$13)^(-$B440)</f>
        <v>0</v>
      </c>
      <c r="E440" s="14">
        <f>IF('1'!$B$25&lt;'2.1 (a)'!B440,0,C$5*(1+'1'!$B$13)^B439)</f>
        <v>0</v>
      </c>
      <c r="F440" s="8">
        <f>IF('1'!$B$25&lt;'2.1 (a)'!B440,0,F439+E440)</f>
        <v>0</v>
      </c>
      <c r="G440" s="14">
        <f>IF('1'!$B$25&lt;'2.1 (a)'!B440,0,G439*(1+'1'!$B$6))</f>
        <v>0</v>
      </c>
      <c r="H440" s="9">
        <f>IF('1'!$B$25&lt;'2.1 (a)'!B440,0,F440/G440)</f>
        <v>0</v>
      </c>
      <c r="K440" s="24">
        <v>436</v>
      </c>
      <c r="L440" s="14">
        <f>IF('1'!$B$25&lt;'2.1 (a)'!B440,0,L439*(1+'1'!$B$10))</f>
        <v>0</v>
      </c>
      <c r="M440" s="14">
        <f>L440*(1+'1'!$B$13)^(-K440)</f>
        <v>0</v>
      </c>
      <c r="N440" s="14">
        <f>IF('1'!$B$25&lt;'2.1 (a)'!K440,0,L439*(1+'1'!$B$13)^K439)</f>
        <v>0</v>
      </c>
      <c r="O440" s="14">
        <f>IF('1'!$B$25&lt;'2.1 (a)'!B440,0,O439+N440)</f>
        <v>0</v>
      </c>
      <c r="P440" s="14">
        <f>IF('1'!$B$25&lt;'2.1 (a)'!B440,0,P439*(1+'1'!B$6))</f>
        <v>0</v>
      </c>
      <c r="Q440" s="30">
        <f>IF('1'!$B$25&lt;'2.1 (a)'!B440,0,O440/P440)</f>
        <v>0</v>
      </c>
    </row>
    <row r="441" spans="2:17" x14ac:dyDescent="0.35">
      <c r="B441" s="3">
        <v>437</v>
      </c>
      <c r="C441" s="8">
        <f>IF('1'!$B$25&lt;'2.1 (a)'!B441,0,'2.1 (a)'!$C$5)</f>
        <v>0</v>
      </c>
      <c r="D441" s="8">
        <f>C441*(1+'1'!$B$13)^(-$B441)</f>
        <v>0</v>
      </c>
      <c r="E441" s="14">
        <f>IF('1'!$B$25&lt;'2.1 (a)'!B441,0,C$5*(1+'1'!$B$13)^B440)</f>
        <v>0</v>
      </c>
      <c r="F441" s="8">
        <f>IF('1'!$B$25&lt;'2.1 (a)'!B441,0,F440+E441)</f>
        <v>0</v>
      </c>
      <c r="G441" s="14">
        <f>IF('1'!$B$25&lt;'2.1 (a)'!B441,0,G440*(1+'1'!$B$6))</f>
        <v>0</v>
      </c>
      <c r="H441" s="9">
        <f>IF('1'!$B$25&lt;'2.1 (a)'!B441,0,F441/G441)</f>
        <v>0</v>
      </c>
      <c r="K441" s="24">
        <v>437</v>
      </c>
      <c r="L441" s="14">
        <f>IF('1'!$B$25&lt;'2.1 (a)'!B441,0,L440*(1+'1'!$B$10))</f>
        <v>0</v>
      </c>
      <c r="M441" s="14">
        <f>L441*(1+'1'!$B$13)^(-K441)</f>
        <v>0</v>
      </c>
      <c r="N441" s="14">
        <f>IF('1'!$B$25&lt;'2.1 (a)'!K441,0,L440*(1+'1'!$B$13)^K440)</f>
        <v>0</v>
      </c>
      <c r="O441" s="14">
        <f>IF('1'!$B$25&lt;'2.1 (a)'!B441,0,O440+N441)</f>
        <v>0</v>
      </c>
      <c r="P441" s="14">
        <f>IF('1'!$B$25&lt;'2.1 (a)'!B441,0,P440*(1+'1'!B$6))</f>
        <v>0</v>
      </c>
      <c r="Q441" s="30">
        <f>IF('1'!$B$25&lt;'2.1 (a)'!B441,0,O441/P441)</f>
        <v>0</v>
      </c>
    </row>
    <row r="442" spans="2:17" x14ac:dyDescent="0.35">
      <c r="B442" s="3">
        <v>438</v>
      </c>
      <c r="C442" s="8">
        <f>IF('1'!$B$25&lt;'2.1 (a)'!B442,0,'2.1 (a)'!$C$5)</f>
        <v>0</v>
      </c>
      <c r="D442" s="8">
        <f>C442*(1+'1'!$B$13)^(-$B442)</f>
        <v>0</v>
      </c>
      <c r="E442" s="14">
        <f>IF('1'!$B$25&lt;'2.1 (a)'!B442,0,C$5*(1+'1'!$B$13)^B441)</f>
        <v>0</v>
      </c>
      <c r="F442" s="8">
        <f>IF('1'!$B$25&lt;'2.1 (a)'!B442,0,F441+E442)</f>
        <v>0</v>
      </c>
      <c r="G442" s="14">
        <f>IF('1'!$B$25&lt;'2.1 (a)'!B442,0,G441*(1+'1'!$B$6))</f>
        <v>0</v>
      </c>
      <c r="H442" s="9">
        <f>IF('1'!$B$25&lt;'2.1 (a)'!B442,0,F442/G442)</f>
        <v>0</v>
      </c>
      <c r="K442" s="24">
        <v>438</v>
      </c>
      <c r="L442" s="14">
        <f>IF('1'!$B$25&lt;'2.1 (a)'!B442,0,L441*(1+'1'!$B$10))</f>
        <v>0</v>
      </c>
      <c r="M442" s="14">
        <f>L442*(1+'1'!$B$13)^(-K442)</f>
        <v>0</v>
      </c>
      <c r="N442" s="14">
        <f>IF('1'!$B$25&lt;'2.1 (a)'!K442,0,L441*(1+'1'!$B$13)^K441)</f>
        <v>0</v>
      </c>
      <c r="O442" s="14">
        <f>IF('1'!$B$25&lt;'2.1 (a)'!B442,0,O441+N442)</f>
        <v>0</v>
      </c>
      <c r="P442" s="14">
        <f>IF('1'!$B$25&lt;'2.1 (a)'!B442,0,P441*(1+'1'!B$6))</f>
        <v>0</v>
      </c>
      <c r="Q442" s="30">
        <f>IF('1'!$B$25&lt;'2.1 (a)'!B442,0,O442/P442)</f>
        <v>0</v>
      </c>
    </row>
    <row r="443" spans="2:17" x14ac:dyDescent="0.35">
      <c r="B443" s="3">
        <v>439</v>
      </c>
      <c r="C443" s="8">
        <f>IF('1'!$B$25&lt;'2.1 (a)'!B443,0,'2.1 (a)'!$C$5)</f>
        <v>0</v>
      </c>
      <c r="D443" s="8">
        <f>C443*(1+'1'!$B$13)^(-$B443)</f>
        <v>0</v>
      </c>
      <c r="E443" s="14">
        <f>IF('1'!$B$25&lt;'2.1 (a)'!B443,0,C$5*(1+'1'!$B$13)^B442)</f>
        <v>0</v>
      </c>
      <c r="F443" s="8">
        <f>IF('1'!$B$25&lt;'2.1 (a)'!B443,0,F442+E443)</f>
        <v>0</v>
      </c>
      <c r="G443" s="14">
        <f>IF('1'!$B$25&lt;'2.1 (a)'!B443,0,G442*(1+'1'!$B$6))</f>
        <v>0</v>
      </c>
      <c r="H443" s="9">
        <f>IF('1'!$B$25&lt;'2.1 (a)'!B443,0,F443/G443)</f>
        <v>0</v>
      </c>
      <c r="K443" s="24">
        <v>439</v>
      </c>
      <c r="L443" s="14">
        <f>IF('1'!$B$25&lt;'2.1 (a)'!B443,0,L442*(1+'1'!$B$10))</f>
        <v>0</v>
      </c>
      <c r="M443" s="14">
        <f>L443*(1+'1'!$B$13)^(-K443)</f>
        <v>0</v>
      </c>
      <c r="N443" s="14">
        <f>IF('1'!$B$25&lt;'2.1 (a)'!K443,0,L442*(1+'1'!$B$13)^K442)</f>
        <v>0</v>
      </c>
      <c r="O443" s="14">
        <f>IF('1'!$B$25&lt;'2.1 (a)'!B443,0,O442+N443)</f>
        <v>0</v>
      </c>
      <c r="P443" s="14">
        <f>IF('1'!$B$25&lt;'2.1 (a)'!B443,0,P442*(1+'1'!B$6))</f>
        <v>0</v>
      </c>
      <c r="Q443" s="30">
        <f>IF('1'!$B$25&lt;'2.1 (a)'!B443,0,O443/P443)</f>
        <v>0</v>
      </c>
    </row>
    <row r="444" spans="2:17" x14ac:dyDescent="0.35">
      <c r="B444" s="3">
        <v>440</v>
      </c>
      <c r="C444" s="8">
        <f>IF('1'!$B$25&lt;'2.1 (a)'!B444,0,'2.1 (a)'!$C$5)</f>
        <v>0</v>
      </c>
      <c r="D444" s="8">
        <f>C444*(1+'1'!$B$13)^(-$B444)</f>
        <v>0</v>
      </c>
      <c r="E444" s="14">
        <f>IF('1'!$B$25&lt;'2.1 (a)'!B444,0,C$5*(1+'1'!$B$13)^B443)</f>
        <v>0</v>
      </c>
      <c r="F444" s="8">
        <f>IF('1'!$B$25&lt;'2.1 (a)'!B444,0,F443+E444)</f>
        <v>0</v>
      </c>
      <c r="G444" s="14">
        <f>IF('1'!$B$25&lt;'2.1 (a)'!B444,0,G443*(1+'1'!$B$6))</f>
        <v>0</v>
      </c>
      <c r="H444" s="9">
        <f>IF('1'!$B$25&lt;'2.1 (a)'!B444,0,F444/G444)</f>
        <v>0</v>
      </c>
      <c r="K444" s="24">
        <v>440</v>
      </c>
      <c r="L444" s="14">
        <f>IF('1'!$B$25&lt;'2.1 (a)'!B444,0,L443*(1+'1'!$B$10))</f>
        <v>0</v>
      </c>
      <c r="M444" s="14">
        <f>L444*(1+'1'!$B$13)^(-K444)</f>
        <v>0</v>
      </c>
      <c r="N444" s="14">
        <f>IF('1'!$B$25&lt;'2.1 (a)'!K444,0,L443*(1+'1'!$B$13)^K443)</f>
        <v>0</v>
      </c>
      <c r="O444" s="14">
        <f>IF('1'!$B$25&lt;'2.1 (a)'!B444,0,O443+N444)</f>
        <v>0</v>
      </c>
      <c r="P444" s="14">
        <f>IF('1'!$B$25&lt;'2.1 (a)'!B444,0,P443*(1+'1'!B$6))</f>
        <v>0</v>
      </c>
      <c r="Q444" s="30">
        <f>IF('1'!$B$25&lt;'2.1 (a)'!B444,0,O444/P444)</f>
        <v>0</v>
      </c>
    </row>
    <row r="445" spans="2:17" x14ac:dyDescent="0.35">
      <c r="B445" s="3">
        <v>441</v>
      </c>
      <c r="C445" s="8">
        <f>IF('1'!$B$25&lt;'2.1 (a)'!B445,0,'2.1 (a)'!$C$5)</f>
        <v>0</v>
      </c>
      <c r="D445" s="8">
        <f>C445*(1+'1'!$B$13)^(-$B445)</f>
        <v>0</v>
      </c>
      <c r="E445" s="14">
        <f>IF('1'!$B$25&lt;'2.1 (a)'!B445,0,C$5*(1+'1'!$B$13)^B444)</f>
        <v>0</v>
      </c>
      <c r="F445" s="8">
        <f>IF('1'!$B$25&lt;'2.1 (a)'!B445,0,F444+E445)</f>
        <v>0</v>
      </c>
      <c r="G445" s="14">
        <f>IF('1'!$B$25&lt;'2.1 (a)'!B445,0,G444*(1+'1'!$B$6))</f>
        <v>0</v>
      </c>
      <c r="H445" s="9">
        <f>IF('1'!$B$25&lt;'2.1 (a)'!B445,0,F445/G445)</f>
        <v>0</v>
      </c>
      <c r="K445" s="24">
        <v>441</v>
      </c>
      <c r="L445" s="14">
        <f>IF('1'!$B$25&lt;'2.1 (a)'!B445,0,L444*(1+'1'!$B$10))</f>
        <v>0</v>
      </c>
      <c r="M445" s="14">
        <f>L445*(1+'1'!$B$13)^(-K445)</f>
        <v>0</v>
      </c>
      <c r="N445" s="14">
        <f>IF('1'!$B$25&lt;'2.1 (a)'!K445,0,L444*(1+'1'!$B$13)^K444)</f>
        <v>0</v>
      </c>
      <c r="O445" s="14">
        <f>IF('1'!$B$25&lt;'2.1 (a)'!B445,0,O444+N445)</f>
        <v>0</v>
      </c>
      <c r="P445" s="14">
        <f>IF('1'!$B$25&lt;'2.1 (a)'!B445,0,P444*(1+'1'!B$6))</f>
        <v>0</v>
      </c>
      <c r="Q445" s="30">
        <f>IF('1'!$B$25&lt;'2.1 (a)'!B445,0,O445/P445)</f>
        <v>0</v>
      </c>
    </row>
    <row r="446" spans="2:17" x14ac:dyDescent="0.35">
      <c r="B446" s="3">
        <v>442</v>
      </c>
      <c r="C446" s="8">
        <f>IF('1'!$B$25&lt;'2.1 (a)'!B446,0,'2.1 (a)'!$C$5)</f>
        <v>0</v>
      </c>
      <c r="D446" s="8">
        <f>C446*(1+'1'!$B$13)^(-$B446)</f>
        <v>0</v>
      </c>
      <c r="E446" s="14">
        <f>IF('1'!$B$25&lt;'2.1 (a)'!B446,0,C$5*(1+'1'!$B$13)^B445)</f>
        <v>0</v>
      </c>
      <c r="F446" s="8">
        <f>IF('1'!$B$25&lt;'2.1 (a)'!B446,0,F445+E446)</f>
        <v>0</v>
      </c>
      <c r="G446" s="14">
        <f>IF('1'!$B$25&lt;'2.1 (a)'!B446,0,G445*(1+'1'!$B$6))</f>
        <v>0</v>
      </c>
      <c r="H446" s="9">
        <f>IF('1'!$B$25&lt;'2.1 (a)'!B446,0,F446/G446)</f>
        <v>0</v>
      </c>
      <c r="K446" s="24">
        <v>442</v>
      </c>
      <c r="L446" s="14">
        <f>IF('1'!$B$25&lt;'2.1 (a)'!B446,0,L445*(1+'1'!$B$10))</f>
        <v>0</v>
      </c>
      <c r="M446" s="14">
        <f>L446*(1+'1'!$B$13)^(-K446)</f>
        <v>0</v>
      </c>
      <c r="N446" s="14">
        <f>IF('1'!$B$25&lt;'2.1 (a)'!K446,0,L445*(1+'1'!$B$13)^K445)</f>
        <v>0</v>
      </c>
      <c r="O446" s="14">
        <f>IF('1'!$B$25&lt;'2.1 (a)'!B446,0,O445+N446)</f>
        <v>0</v>
      </c>
      <c r="P446" s="14">
        <f>IF('1'!$B$25&lt;'2.1 (a)'!B446,0,P445*(1+'1'!B$6))</f>
        <v>0</v>
      </c>
      <c r="Q446" s="30">
        <f>IF('1'!$B$25&lt;'2.1 (a)'!B446,0,O446/P446)</f>
        <v>0</v>
      </c>
    </row>
    <row r="447" spans="2:17" x14ac:dyDescent="0.35">
      <c r="B447" s="3">
        <v>443</v>
      </c>
      <c r="C447" s="8">
        <f>IF('1'!$B$25&lt;'2.1 (a)'!B447,0,'2.1 (a)'!$C$5)</f>
        <v>0</v>
      </c>
      <c r="D447" s="8">
        <f>C447*(1+'1'!$B$13)^(-$B447)</f>
        <v>0</v>
      </c>
      <c r="E447" s="14">
        <f>IF('1'!$B$25&lt;'2.1 (a)'!B447,0,C$5*(1+'1'!$B$13)^B446)</f>
        <v>0</v>
      </c>
      <c r="F447" s="8">
        <f>IF('1'!$B$25&lt;'2.1 (a)'!B447,0,F446+E447)</f>
        <v>0</v>
      </c>
      <c r="G447" s="14">
        <f>IF('1'!$B$25&lt;'2.1 (a)'!B447,0,G446*(1+'1'!$B$6))</f>
        <v>0</v>
      </c>
      <c r="H447" s="9">
        <f>IF('1'!$B$25&lt;'2.1 (a)'!B447,0,F447/G447)</f>
        <v>0</v>
      </c>
      <c r="K447" s="24">
        <v>443</v>
      </c>
      <c r="L447" s="14">
        <f>IF('1'!$B$25&lt;'2.1 (a)'!B447,0,L446*(1+'1'!$B$10))</f>
        <v>0</v>
      </c>
      <c r="M447" s="14">
        <f>L447*(1+'1'!$B$13)^(-K447)</f>
        <v>0</v>
      </c>
      <c r="N447" s="14">
        <f>IF('1'!$B$25&lt;'2.1 (a)'!K447,0,L446*(1+'1'!$B$13)^K446)</f>
        <v>0</v>
      </c>
      <c r="O447" s="14">
        <f>IF('1'!$B$25&lt;'2.1 (a)'!B447,0,O446+N447)</f>
        <v>0</v>
      </c>
      <c r="P447" s="14">
        <f>IF('1'!$B$25&lt;'2.1 (a)'!B447,0,P446*(1+'1'!B$6))</f>
        <v>0</v>
      </c>
      <c r="Q447" s="30">
        <f>IF('1'!$B$25&lt;'2.1 (a)'!B447,0,O447/P447)</f>
        <v>0</v>
      </c>
    </row>
    <row r="448" spans="2:17" x14ac:dyDescent="0.35">
      <c r="B448" s="3">
        <v>444</v>
      </c>
      <c r="C448" s="8">
        <f>IF('1'!$B$25&lt;'2.1 (a)'!B448,0,'2.1 (a)'!$C$5)</f>
        <v>0</v>
      </c>
      <c r="D448" s="8">
        <f>C448*(1+'1'!$B$13)^(-$B448)</f>
        <v>0</v>
      </c>
      <c r="E448" s="14">
        <f>IF('1'!$B$25&lt;'2.1 (a)'!B448,0,C$5*(1+'1'!$B$13)^B447)</f>
        <v>0</v>
      </c>
      <c r="F448" s="8">
        <f>IF('1'!$B$25&lt;'2.1 (a)'!B448,0,F447+E448)</f>
        <v>0</v>
      </c>
      <c r="G448" s="14">
        <f>IF('1'!$B$25&lt;'2.1 (a)'!B448,0,G447*(1+'1'!$B$6))</f>
        <v>0</v>
      </c>
      <c r="H448" s="9">
        <f>IF('1'!$B$25&lt;'2.1 (a)'!B448,0,F448/G448)</f>
        <v>0</v>
      </c>
      <c r="K448" s="24">
        <v>444</v>
      </c>
      <c r="L448" s="14">
        <f>IF('1'!$B$25&lt;'2.1 (a)'!B448,0,L447*(1+'1'!$B$10))</f>
        <v>0</v>
      </c>
      <c r="M448" s="14">
        <f>L448*(1+'1'!$B$13)^(-K448)</f>
        <v>0</v>
      </c>
      <c r="N448" s="14">
        <f>IF('1'!$B$25&lt;'2.1 (a)'!K448,0,L447*(1+'1'!$B$13)^K447)</f>
        <v>0</v>
      </c>
      <c r="O448" s="14">
        <f>IF('1'!$B$25&lt;'2.1 (a)'!B448,0,O447+N448)</f>
        <v>0</v>
      </c>
      <c r="P448" s="14">
        <f>IF('1'!$B$25&lt;'2.1 (a)'!B448,0,P447*(1+'1'!B$6))</f>
        <v>0</v>
      </c>
      <c r="Q448" s="30">
        <f>IF('1'!$B$25&lt;'2.1 (a)'!B448,0,O448/P448)</f>
        <v>0</v>
      </c>
    </row>
    <row r="449" spans="2:17" x14ac:dyDescent="0.35">
      <c r="B449" s="3">
        <v>445</v>
      </c>
      <c r="C449" s="8">
        <f>IF('1'!$B$25&lt;'2.1 (a)'!B449,0,'2.1 (a)'!$C$5)</f>
        <v>0</v>
      </c>
      <c r="D449" s="8">
        <f>C449*(1+'1'!$B$13)^(-$B449)</f>
        <v>0</v>
      </c>
      <c r="E449" s="14">
        <f>IF('1'!$B$25&lt;'2.1 (a)'!B449,0,C$5*(1+'1'!$B$13)^B448)</f>
        <v>0</v>
      </c>
      <c r="F449" s="8">
        <f>IF('1'!$B$25&lt;'2.1 (a)'!B449,0,F448+E449)</f>
        <v>0</v>
      </c>
      <c r="G449" s="14">
        <f>IF('1'!$B$25&lt;'2.1 (a)'!B449,0,G448*(1+'1'!$B$6))</f>
        <v>0</v>
      </c>
      <c r="H449" s="9">
        <f>IF('1'!$B$25&lt;'2.1 (a)'!B449,0,F449/G449)</f>
        <v>0</v>
      </c>
      <c r="K449" s="24">
        <v>445</v>
      </c>
      <c r="L449" s="14">
        <f>IF('1'!$B$25&lt;'2.1 (a)'!B449,0,L448*(1+'1'!$B$10))</f>
        <v>0</v>
      </c>
      <c r="M449" s="14">
        <f>L449*(1+'1'!$B$13)^(-K449)</f>
        <v>0</v>
      </c>
      <c r="N449" s="14">
        <f>IF('1'!$B$25&lt;'2.1 (a)'!K449,0,L448*(1+'1'!$B$13)^K448)</f>
        <v>0</v>
      </c>
      <c r="O449" s="14">
        <f>IF('1'!$B$25&lt;'2.1 (a)'!B449,0,O448+N449)</f>
        <v>0</v>
      </c>
      <c r="P449" s="14">
        <f>IF('1'!$B$25&lt;'2.1 (a)'!B449,0,P448*(1+'1'!B$6))</f>
        <v>0</v>
      </c>
      <c r="Q449" s="30">
        <f>IF('1'!$B$25&lt;'2.1 (a)'!B449,0,O449/P449)</f>
        <v>0</v>
      </c>
    </row>
    <row r="450" spans="2:17" x14ac:dyDescent="0.35">
      <c r="B450" s="3">
        <v>446</v>
      </c>
      <c r="C450" s="8">
        <f>IF('1'!$B$25&lt;'2.1 (a)'!B450,0,'2.1 (a)'!$C$5)</f>
        <v>0</v>
      </c>
      <c r="D450" s="8">
        <f>C450*(1+'1'!$B$13)^(-$B450)</f>
        <v>0</v>
      </c>
      <c r="E450" s="14">
        <f>IF('1'!$B$25&lt;'2.1 (a)'!B450,0,C$5*(1+'1'!$B$13)^B449)</f>
        <v>0</v>
      </c>
      <c r="F450" s="8">
        <f>IF('1'!$B$25&lt;'2.1 (a)'!B450,0,F449+E450)</f>
        <v>0</v>
      </c>
      <c r="G450" s="14">
        <f>IF('1'!$B$25&lt;'2.1 (a)'!B450,0,G449*(1+'1'!$B$6))</f>
        <v>0</v>
      </c>
      <c r="H450" s="9">
        <f>IF('1'!$B$25&lt;'2.1 (a)'!B450,0,F450/G450)</f>
        <v>0</v>
      </c>
      <c r="K450" s="24">
        <v>446</v>
      </c>
      <c r="L450" s="14">
        <f>IF('1'!$B$25&lt;'2.1 (a)'!B450,0,L449*(1+'1'!$B$10))</f>
        <v>0</v>
      </c>
      <c r="M450" s="14">
        <f>L450*(1+'1'!$B$13)^(-K450)</f>
        <v>0</v>
      </c>
      <c r="N450" s="14">
        <f>IF('1'!$B$25&lt;'2.1 (a)'!K450,0,L449*(1+'1'!$B$13)^K449)</f>
        <v>0</v>
      </c>
      <c r="O450" s="14">
        <f>IF('1'!$B$25&lt;'2.1 (a)'!B450,0,O449+N450)</f>
        <v>0</v>
      </c>
      <c r="P450" s="14">
        <f>IF('1'!$B$25&lt;'2.1 (a)'!B450,0,P449*(1+'1'!B$6))</f>
        <v>0</v>
      </c>
      <c r="Q450" s="30">
        <f>IF('1'!$B$25&lt;'2.1 (a)'!B450,0,O450/P450)</f>
        <v>0</v>
      </c>
    </row>
    <row r="451" spans="2:17" x14ac:dyDescent="0.35">
      <c r="B451" s="3">
        <v>447</v>
      </c>
      <c r="C451" s="8">
        <f>IF('1'!$B$25&lt;'2.1 (a)'!B451,0,'2.1 (a)'!$C$5)</f>
        <v>0</v>
      </c>
      <c r="D451" s="8">
        <f>C451*(1+'1'!$B$13)^(-$B451)</f>
        <v>0</v>
      </c>
      <c r="E451" s="14">
        <f>IF('1'!$B$25&lt;'2.1 (a)'!B451,0,C$5*(1+'1'!$B$13)^B450)</f>
        <v>0</v>
      </c>
      <c r="F451" s="8">
        <f>IF('1'!$B$25&lt;'2.1 (a)'!B451,0,F450+E451)</f>
        <v>0</v>
      </c>
      <c r="G451" s="14">
        <f>IF('1'!$B$25&lt;'2.1 (a)'!B451,0,G450*(1+'1'!$B$6))</f>
        <v>0</v>
      </c>
      <c r="H451" s="9">
        <f>IF('1'!$B$25&lt;'2.1 (a)'!B451,0,F451/G451)</f>
        <v>0</v>
      </c>
      <c r="K451" s="24">
        <v>447</v>
      </c>
      <c r="L451" s="14">
        <f>IF('1'!$B$25&lt;'2.1 (a)'!B451,0,L450*(1+'1'!$B$10))</f>
        <v>0</v>
      </c>
      <c r="M451" s="14">
        <f>L451*(1+'1'!$B$13)^(-K451)</f>
        <v>0</v>
      </c>
      <c r="N451" s="14">
        <f>IF('1'!$B$25&lt;'2.1 (a)'!K451,0,L450*(1+'1'!$B$13)^K450)</f>
        <v>0</v>
      </c>
      <c r="O451" s="14">
        <f>IF('1'!$B$25&lt;'2.1 (a)'!B451,0,O450+N451)</f>
        <v>0</v>
      </c>
      <c r="P451" s="14">
        <f>IF('1'!$B$25&lt;'2.1 (a)'!B451,0,P450*(1+'1'!B$6))</f>
        <v>0</v>
      </c>
      <c r="Q451" s="30">
        <f>IF('1'!$B$25&lt;'2.1 (a)'!B451,0,O451/P451)</f>
        <v>0</v>
      </c>
    </row>
    <row r="452" spans="2:17" x14ac:dyDescent="0.35">
      <c r="B452" s="3">
        <v>448</v>
      </c>
      <c r="C452" s="8">
        <f>IF('1'!$B$25&lt;'2.1 (a)'!B452,0,'2.1 (a)'!$C$5)</f>
        <v>0</v>
      </c>
      <c r="D452" s="8">
        <f>C452*(1+'1'!$B$13)^(-$B452)</f>
        <v>0</v>
      </c>
      <c r="E452" s="14">
        <f>IF('1'!$B$25&lt;'2.1 (a)'!B452,0,C$5*(1+'1'!$B$13)^B451)</f>
        <v>0</v>
      </c>
      <c r="F452" s="8">
        <f>IF('1'!$B$25&lt;'2.1 (a)'!B452,0,F451+E452)</f>
        <v>0</v>
      </c>
      <c r="G452" s="14">
        <f>IF('1'!$B$25&lt;'2.1 (a)'!B452,0,G451*(1+'1'!$B$6))</f>
        <v>0</v>
      </c>
      <c r="H452" s="9">
        <f>IF('1'!$B$25&lt;'2.1 (a)'!B452,0,F452/G452)</f>
        <v>0</v>
      </c>
      <c r="K452" s="24">
        <v>448</v>
      </c>
      <c r="L452" s="14">
        <f>IF('1'!$B$25&lt;'2.1 (a)'!B452,0,L451*(1+'1'!$B$10))</f>
        <v>0</v>
      </c>
      <c r="M452" s="14">
        <f>L452*(1+'1'!$B$13)^(-K452)</f>
        <v>0</v>
      </c>
      <c r="N452" s="14">
        <f>IF('1'!$B$25&lt;'2.1 (a)'!K452,0,L451*(1+'1'!$B$13)^K451)</f>
        <v>0</v>
      </c>
      <c r="O452" s="14">
        <f>IF('1'!$B$25&lt;'2.1 (a)'!B452,0,O451+N452)</f>
        <v>0</v>
      </c>
      <c r="P452" s="14">
        <f>IF('1'!$B$25&lt;'2.1 (a)'!B452,0,P451*(1+'1'!B$6))</f>
        <v>0</v>
      </c>
      <c r="Q452" s="30">
        <f>IF('1'!$B$25&lt;'2.1 (a)'!B452,0,O452/P452)</f>
        <v>0</v>
      </c>
    </row>
    <row r="453" spans="2:17" x14ac:dyDescent="0.35">
      <c r="B453" s="3">
        <v>449</v>
      </c>
      <c r="C453" s="8">
        <f>IF('1'!$B$25&lt;'2.1 (a)'!B453,0,'2.1 (a)'!$C$5)</f>
        <v>0</v>
      </c>
      <c r="D453" s="8">
        <f>C453*(1+'1'!$B$13)^(-$B453)</f>
        <v>0</v>
      </c>
      <c r="E453" s="14">
        <f>IF('1'!$B$25&lt;'2.1 (a)'!B453,0,C$5*(1+'1'!$B$13)^B452)</f>
        <v>0</v>
      </c>
      <c r="F453" s="8">
        <f>IF('1'!$B$25&lt;'2.1 (a)'!B453,0,F452+E453)</f>
        <v>0</v>
      </c>
      <c r="G453" s="14">
        <f>IF('1'!$B$25&lt;'2.1 (a)'!B453,0,G452*(1+'1'!$B$6))</f>
        <v>0</v>
      </c>
      <c r="H453" s="9">
        <f>IF('1'!$B$25&lt;'2.1 (a)'!B453,0,F453/G453)</f>
        <v>0</v>
      </c>
      <c r="K453" s="24">
        <v>449</v>
      </c>
      <c r="L453" s="14">
        <f>IF('1'!$B$25&lt;'2.1 (a)'!B453,0,L452*(1+'1'!$B$10))</f>
        <v>0</v>
      </c>
      <c r="M453" s="14">
        <f>L453*(1+'1'!$B$13)^(-K453)</f>
        <v>0</v>
      </c>
      <c r="N453" s="14">
        <f>IF('1'!$B$25&lt;'2.1 (a)'!K453,0,L452*(1+'1'!$B$13)^K452)</f>
        <v>0</v>
      </c>
      <c r="O453" s="14">
        <f>IF('1'!$B$25&lt;'2.1 (a)'!B453,0,O452+N453)</f>
        <v>0</v>
      </c>
      <c r="P453" s="14">
        <f>IF('1'!$B$25&lt;'2.1 (a)'!B453,0,P452*(1+'1'!B$6))</f>
        <v>0</v>
      </c>
      <c r="Q453" s="30">
        <f>IF('1'!$B$25&lt;'2.1 (a)'!B453,0,O453/P453)</f>
        <v>0</v>
      </c>
    </row>
    <row r="454" spans="2:17" x14ac:dyDescent="0.35">
      <c r="B454" s="3">
        <v>450</v>
      </c>
      <c r="C454" s="8">
        <f>IF('1'!$B$25&lt;'2.1 (a)'!B454,0,'2.1 (a)'!$C$5)</f>
        <v>0</v>
      </c>
      <c r="D454" s="8">
        <f>C454*(1+'1'!$B$13)^(-$B454)</f>
        <v>0</v>
      </c>
      <c r="E454" s="14">
        <f>IF('1'!$B$25&lt;'2.1 (a)'!B454,0,C$5*(1+'1'!$B$13)^B453)</f>
        <v>0</v>
      </c>
      <c r="F454" s="8">
        <f>IF('1'!$B$25&lt;'2.1 (a)'!B454,0,F453+E454)</f>
        <v>0</v>
      </c>
      <c r="G454" s="14">
        <f>IF('1'!$B$25&lt;'2.1 (a)'!B454,0,G453*(1+'1'!$B$6))</f>
        <v>0</v>
      </c>
      <c r="H454" s="9">
        <f>IF('1'!$B$25&lt;'2.1 (a)'!B454,0,F454/G454)</f>
        <v>0</v>
      </c>
      <c r="K454" s="24">
        <v>450</v>
      </c>
      <c r="L454" s="14">
        <f>IF('1'!$B$25&lt;'2.1 (a)'!B454,0,L453*(1+'1'!$B$10))</f>
        <v>0</v>
      </c>
      <c r="M454" s="14">
        <f>L454*(1+'1'!$B$13)^(-K454)</f>
        <v>0</v>
      </c>
      <c r="N454" s="14">
        <f>IF('1'!$B$25&lt;'2.1 (a)'!K454,0,L453*(1+'1'!$B$13)^K453)</f>
        <v>0</v>
      </c>
      <c r="O454" s="14">
        <f>IF('1'!$B$25&lt;'2.1 (a)'!B454,0,O453+N454)</f>
        <v>0</v>
      </c>
      <c r="P454" s="14">
        <f>IF('1'!$B$25&lt;'2.1 (a)'!B454,0,P453*(1+'1'!B$6))</f>
        <v>0</v>
      </c>
      <c r="Q454" s="30">
        <f>IF('1'!$B$25&lt;'2.1 (a)'!B454,0,O454/P454)</f>
        <v>0</v>
      </c>
    </row>
    <row r="455" spans="2:17" x14ac:dyDescent="0.35">
      <c r="B455" s="3">
        <v>451</v>
      </c>
      <c r="C455" s="8">
        <f>IF('1'!$B$25&lt;'2.1 (a)'!B455,0,'2.1 (a)'!$C$5)</f>
        <v>0</v>
      </c>
      <c r="D455" s="8">
        <f>C455*(1+'1'!$B$13)^(-$B455)</f>
        <v>0</v>
      </c>
      <c r="E455" s="14">
        <f>IF('1'!$B$25&lt;'2.1 (a)'!B455,0,C$5*(1+'1'!$B$13)^B454)</f>
        <v>0</v>
      </c>
      <c r="F455" s="8">
        <f>IF('1'!$B$25&lt;'2.1 (a)'!B455,0,F454+E455)</f>
        <v>0</v>
      </c>
      <c r="G455" s="14">
        <f>IF('1'!$B$25&lt;'2.1 (a)'!B455,0,G454*(1+'1'!$B$6))</f>
        <v>0</v>
      </c>
      <c r="H455" s="9">
        <f>IF('1'!$B$25&lt;'2.1 (a)'!B455,0,F455/G455)</f>
        <v>0</v>
      </c>
      <c r="K455" s="24">
        <v>451</v>
      </c>
      <c r="L455" s="14">
        <f>IF('1'!$B$25&lt;'2.1 (a)'!B455,0,L454*(1+'1'!$B$10))</f>
        <v>0</v>
      </c>
      <c r="M455" s="14">
        <f>L455*(1+'1'!$B$13)^(-K455)</f>
        <v>0</v>
      </c>
      <c r="N455" s="14">
        <f>IF('1'!$B$25&lt;'2.1 (a)'!K455,0,L454*(1+'1'!$B$13)^K454)</f>
        <v>0</v>
      </c>
      <c r="O455" s="14">
        <f>IF('1'!$B$25&lt;'2.1 (a)'!B455,0,O454+N455)</f>
        <v>0</v>
      </c>
      <c r="P455" s="14">
        <f>IF('1'!$B$25&lt;'2.1 (a)'!B455,0,P454*(1+'1'!B$6))</f>
        <v>0</v>
      </c>
      <c r="Q455" s="30">
        <f>IF('1'!$B$25&lt;'2.1 (a)'!B455,0,O455/P455)</f>
        <v>0</v>
      </c>
    </row>
    <row r="456" spans="2:17" x14ac:dyDescent="0.35">
      <c r="B456" s="3">
        <v>452</v>
      </c>
      <c r="C456" s="8">
        <f>IF('1'!$B$25&lt;'2.1 (a)'!B456,0,'2.1 (a)'!$C$5)</f>
        <v>0</v>
      </c>
      <c r="D456" s="8">
        <f>C456*(1+'1'!$B$13)^(-$B456)</f>
        <v>0</v>
      </c>
      <c r="E456" s="14">
        <f>IF('1'!$B$25&lt;'2.1 (a)'!B456,0,C$5*(1+'1'!$B$13)^B455)</f>
        <v>0</v>
      </c>
      <c r="F456" s="8">
        <f>IF('1'!$B$25&lt;'2.1 (a)'!B456,0,F455+E456)</f>
        <v>0</v>
      </c>
      <c r="G456" s="14">
        <f>IF('1'!$B$25&lt;'2.1 (a)'!B456,0,G455*(1+'1'!$B$6))</f>
        <v>0</v>
      </c>
      <c r="H456" s="9">
        <f>IF('1'!$B$25&lt;'2.1 (a)'!B456,0,F456/G456)</f>
        <v>0</v>
      </c>
      <c r="K456" s="24">
        <v>452</v>
      </c>
      <c r="L456" s="14">
        <f>IF('1'!$B$25&lt;'2.1 (a)'!B456,0,L455*(1+'1'!$B$10))</f>
        <v>0</v>
      </c>
      <c r="M456" s="14">
        <f>L456*(1+'1'!$B$13)^(-K456)</f>
        <v>0</v>
      </c>
      <c r="N456" s="14">
        <f>IF('1'!$B$25&lt;'2.1 (a)'!K456,0,L455*(1+'1'!$B$13)^K455)</f>
        <v>0</v>
      </c>
      <c r="O456" s="14">
        <f>IF('1'!$B$25&lt;'2.1 (a)'!B456,0,O455+N456)</f>
        <v>0</v>
      </c>
      <c r="P456" s="14">
        <f>IF('1'!$B$25&lt;'2.1 (a)'!B456,0,P455*(1+'1'!B$6))</f>
        <v>0</v>
      </c>
      <c r="Q456" s="30">
        <f>IF('1'!$B$25&lt;'2.1 (a)'!B456,0,O456/P456)</f>
        <v>0</v>
      </c>
    </row>
    <row r="457" spans="2:17" x14ac:dyDescent="0.35">
      <c r="B457" s="3">
        <v>453</v>
      </c>
      <c r="C457" s="8">
        <f>IF('1'!$B$25&lt;'2.1 (a)'!B457,0,'2.1 (a)'!$C$5)</f>
        <v>0</v>
      </c>
      <c r="D457" s="8">
        <f>C457*(1+'1'!$B$13)^(-$B457)</f>
        <v>0</v>
      </c>
      <c r="E457" s="14">
        <f>IF('1'!$B$25&lt;'2.1 (a)'!B457,0,C$5*(1+'1'!$B$13)^B456)</f>
        <v>0</v>
      </c>
      <c r="F457" s="8">
        <f>IF('1'!$B$25&lt;'2.1 (a)'!B457,0,F456+E457)</f>
        <v>0</v>
      </c>
      <c r="G457" s="14">
        <f>IF('1'!$B$25&lt;'2.1 (a)'!B457,0,G456*(1+'1'!$B$6))</f>
        <v>0</v>
      </c>
      <c r="H457" s="9">
        <f>IF('1'!$B$25&lt;'2.1 (a)'!B457,0,F457/G457)</f>
        <v>0</v>
      </c>
      <c r="K457" s="24">
        <v>453</v>
      </c>
      <c r="L457" s="14">
        <f>IF('1'!$B$25&lt;'2.1 (a)'!B457,0,L456*(1+'1'!$B$10))</f>
        <v>0</v>
      </c>
      <c r="M457" s="14">
        <f>L457*(1+'1'!$B$13)^(-K457)</f>
        <v>0</v>
      </c>
      <c r="N457" s="14">
        <f>IF('1'!$B$25&lt;'2.1 (a)'!K457,0,L456*(1+'1'!$B$13)^K456)</f>
        <v>0</v>
      </c>
      <c r="O457" s="14">
        <f>IF('1'!$B$25&lt;'2.1 (a)'!B457,0,O456+N457)</f>
        <v>0</v>
      </c>
      <c r="P457" s="14">
        <f>IF('1'!$B$25&lt;'2.1 (a)'!B457,0,P456*(1+'1'!B$6))</f>
        <v>0</v>
      </c>
      <c r="Q457" s="30">
        <f>IF('1'!$B$25&lt;'2.1 (a)'!B457,0,O457/P457)</f>
        <v>0</v>
      </c>
    </row>
    <row r="458" spans="2:17" x14ac:dyDescent="0.35">
      <c r="B458" s="3">
        <v>454</v>
      </c>
      <c r="C458" s="8">
        <f>IF('1'!$B$25&lt;'2.1 (a)'!B458,0,'2.1 (a)'!$C$5)</f>
        <v>0</v>
      </c>
      <c r="D458" s="8">
        <f>C458*(1+'1'!$B$13)^(-$B458)</f>
        <v>0</v>
      </c>
      <c r="E458" s="14">
        <f>IF('1'!$B$25&lt;'2.1 (a)'!B458,0,C$5*(1+'1'!$B$13)^B457)</f>
        <v>0</v>
      </c>
      <c r="F458" s="8">
        <f>IF('1'!$B$25&lt;'2.1 (a)'!B458,0,F457+E458)</f>
        <v>0</v>
      </c>
      <c r="G458" s="14">
        <f>IF('1'!$B$25&lt;'2.1 (a)'!B458,0,G457*(1+'1'!$B$6))</f>
        <v>0</v>
      </c>
      <c r="H458" s="9">
        <f>IF('1'!$B$25&lt;'2.1 (a)'!B458,0,F458/G458)</f>
        <v>0</v>
      </c>
      <c r="K458" s="24">
        <v>454</v>
      </c>
      <c r="L458" s="14">
        <f>IF('1'!$B$25&lt;'2.1 (a)'!B458,0,L457*(1+'1'!$B$10))</f>
        <v>0</v>
      </c>
      <c r="M458" s="14">
        <f>L458*(1+'1'!$B$13)^(-K458)</f>
        <v>0</v>
      </c>
      <c r="N458" s="14">
        <f>IF('1'!$B$25&lt;'2.1 (a)'!K458,0,L457*(1+'1'!$B$13)^K457)</f>
        <v>0</v>
      </c>
      <c r="O458" s="14">
        <f>IF('1'!$B$25&lt;'2.1 (a)'!B458,0,O457+N458)</f>
        <v>0</v>
      </c>
      <c r="P458" s="14">
        <f>IF('1'!$B$25&lt;'2.1 (a)'!B458,0,P457*(1+'1'!B$6))</f>
        <v>0</v>
      </c>
      <c r="Q458" s="30">
        <f>IF('1'!$B$25&lt;'2.1 (a)'!B458,0,O458/P458)</f>
        <v>0</v>
      </c>
    </row>
    <row r="459" spans="2:17" x14ac:dyDescent="0.35">
      <c r="B459" s="3">
        <v>455</v>
      </c>
      <c r="C459" s="8">
        <f>IF('1'!$B$25&lt;'2.1 (a)'!B459,0,'2.1 (a)'!$C$5)</f>
        <v>0</v>
      </c>
      <c r="D459" s="8">
        <f>C459*(1+'1'!$B$13)^(-$B459)</f>
        <v>0</v>
      </c>
      <c r="E459" s="14">
        <f>IF('1'!$B$25&lt;'2.1 (a)'!B459,0,C$5*(1+'1'!$B$13)^B458)</f>
        <v>0</v>
      </c>
      <c r="F459" s="8">
        <f>IF('1'!$B$25&lt;'2.1 (a)'!B459,0,F458+E459)</f>
        <v>0</v>
      </c>
      <c r="G459" s="14">
        <f>IF('1'!$B$25&lt;'2.1 (a)'!B459,0,G458*(1+'1'!$B$6))</f>
        <v>0</v>
      </c>
      <c r="H459" s="9">
        <f>IF('1'!$B$25&lt;'2.1 (a)'!B459,0,F459/G459)</f>
        <v>0</v>
      </c>
      <c r="K459" s="24">
        <v>455</v>
      </c>
      <c r="L459" s="14">
        <f>IF('1'!$B$25&lt;'2.1 (a)'!B459,0,L458*(1+'1'!$B$10))</f>
        <v>0</v>
      </c>
      <c r="M459" s="14">
        <f>L459*(1+'1'!$B$13)^(-K459)</f>
        <v>0</v>
      </c>
      <c r="N459" s="14">
        <f>IF('1'!$B$25&lt;'2.1 (a)'!K459,0,L458*(1+'1'!$B$13)^K458)</f>
        <v>0</v>
      </c>
      <c r="O459" s="14">
        <f>IF('1'!$B$25&lt;'2.1 (a)'!B459,0,O458+N459)</f>
        <v>0</v>
      </c>
      <c r="P459" s="14">
        <f>IF('1'!$B$25&lt;'2.1 (a)'!B459,0,P458*(1+'1'!B$6))</f>
        <v>0</v>
      </c>
      <c r="Q459" s="30">
        <f>IF('1'!$B$25&lt;'2.1 (a)'!B459,0,O459/P459)</f>
        <v>0</v>
      </c>
    </row>
    <row r="460" spans="2:17" x14ac:dyDescent="0.35">
      <c r="B460" s="3">
        <v>456</v>
      </c>
      <c r="C460" s="8">
        <f>IF('1'!$B$25&lt;'2.1 (a)'!B460,0,'2.1 (a)'!$C$5)</f>
        <v>0</v>
      </c>
      <c r="D460" s="8">
        <f>C460*(1+'1'!$B$13)^(-$B460)</f>
        <v>0</v>
      </c>
      <c r="E460" s="14">
        <f>IF('1'!$B$25&lt;'2.1 (a)'!B460,0,C$5*(1+'1'!$B$13)^B459)</f>
        <v>0</v>
      </c>
      <c r="F460" s="8">
        <f>IF('1'!$B$25&lt;'2.1 (a)'!B460,0,F459+E460)</f>
        <v>0</v>
      </c>
      <c r="G460" s="14">
        <f>IF('1'!$B$25&lt;'2.1 (a)'!B460,0,G459*(1+'1'!$B$6))</f>
        <v>0</v>
      </c>
      <c r="H460" s="9">
        <f>IF('1'!$B$25&lt;'2.1 (a)'!B460,0,F460/G460)</f>
        <v>0</v>
      </c>
      <c r="K460" s="24">
        <v>456</v>
      </c>
      <c r="L460" s="14">
        <f>IF('1'!$B$25&lt;'2.1 (a)'!B460,0,L459*(1+'1'!$B$10))</f>
        <v>0</v>
      </c>
      <c r="M460" s="14">
        <f>L460*(1+'1'!$B$13)^(-K460)</f>
        <v>0</v>
      </c>
      <c r="N460" s="14">
        <f>IF('1'!$B$25&lt;'2.1 (a)'!K460,0,L459*(1+'1'!$B$13)^K459)</f>
        <v>0</v>
      </c>
      <c r="O460" s="14">
        <f>IF('1'!$B$25&lt;'2.1 (a)'!B460,0,O459+N460)</f>
        <v>0</v>
      </c>
      <c r="P460" s="14">
        <f>IF('1'!$B$25&lt;'2.1 (a)'!B460,0,P459*(1+'1'!B$6))</f>
        <v>0</v>
      </c>
      <c r="Q460" s="30">
        <f>IF('1'!$B$25&lt;'2.1 (a)'!B460,0,O460/P460)</f>
        <v>0</v>
      </c>
    </row>
    <row r="461" spans="2:17" x14ac:dyDescent="0.35">
      <c r="B461" s="3">
        <v>457</v>
      </c>
      <c r="C461" s="8">
        <f>IF('1'!$B$25&lt;'2.1 (a)'!B461,0,'2.1 (a)'!$C$5)</f>
        <v>0</v>
      </c>
      <c r="D461" s="8">
        <f>C461*(1+'1'!$B$13)^(-$B461)</f>
        <v>0</v>
      </c>
      <c r="E461" s="14">
        <f>IF('1'!$B$25&lt;'2.1 (a)'!B461,0,C$5*(1+'1'!$B$13)^B460)</f>
        <v>0</v>
      </c>
      <c r="F461" s="8">
        <f>IF('1'!$B$25&lt;'2.1 (a)'!B461,0,F460+E461)</f>
        <v>0</v>
      </c>
      <c r="G461" s="14">
        <f>IF('1'!$B$25&lt;'2.1 (a)'!B461,0,G460*(1+'1'!$B$6))</f>
        <v>0</v>
      </c>
      <c r="H461" s="9">
        <f>IF('1'!$B$25&lt;'2.1 (a)'!B461,0,F461/G461)</f>
        <v>0</v>
      </c>
      <c r="K461" s="24">
        <v>457</v>
      </c>
      <c r="L461" s="14">
        <f>IF('1'!$B$25&lt;'2.1 (a)'!B461,0,L460*(1+'1'!$B$10))</f>
        <v>0</v>
      </c>
      <c r="M461" s="14">
        <f>L461*(1+'1'!$B$13)^(-K461)</f>
        <v>0</v>
      </c>
      <c r="N461" s="14">
        <f>IF('1'!$B$25&lt;'2.1 (a)'!K461,0,L460*(1+'1'!$B$13)^K460)</f>
        <v>0</v>
      </c>
      <c r="O461" s="14">
        <f>IF('1'!$B$25&lt;'2.1 (a)'!B461,0,O460+N461)</f>
        <v>0</v>
      </c>
      <c r="P461" s="14">
        <f>IF('1'!$B$25&lt;'2.1 (a)'!B461,0,P460*(1+'1'!B$6))</f>
        <v>0</v>
      </c>
      <c r="Q461" s="30">
        <f>IF('1'!$B$25&lt;'2.1 (a)'!B461,0,O461/P461)</f>
        <v>0</v>
      </c>
    </row>
    <row r="462" spans="2:17" x14ac:dyDescent="0.35">
      <c r="B462" s="3">
        <v>458</v>
      </c>
      <c r="C462" s="8">
        <f>IF('1'!$B$25&lt;'2.1 (a)'!B462,0,'2.1 (a)'!$C$5)</f>
        <v>0</v>
      </c>
      <c r="D462" s="8">
        <f>C462*(1+'1'!$B$13)^(-$B462)</f>
        <v>0</v>
      </c>
      <c r="E462" s="14">
        <f>IF('1'!$B$25&lt;'2.1 (a)'!B462,0,C$5*(1+'1'!$B$13)^B461)</f>
        <v>0</v>
      </c>
      <c r="F462" s="8">
        <f>IF('1'!$B$25&lt;'2.1 (a)'!B462,0,F461+E462)</f>
        <v>0</v>
      </c>
      <c r="G462" s="14">
        <f>IF('1'!$B$25&lt;'2.1 (a)'!B462,0,G461*(1+'1'!$B$6))</f>
        <v>0</v>
      </c>
      <c r="H462" s="9">
        <f>IF('1'!$B$25&lt;'2.1 (a)'!B462,0,F462/G462)</f>
        <v>0</v>
      </c>
      <c r="K462" s="24">
        <v>458</v>
      </c>
      <c r="L462" s="14">
        <f>IF('1'!$B$25&lt;'2.1 (a)'!B462,0,L461*(1+'1'!$B$10))</f>
        <v>0</v>
      </c>
      <c r="M462" s="14">
        <f>L462*(1+'1'!$B$13)^(-K462)</f>
        <v>0</v>
      </c>
      <c r="N462" s="14">
        <f>IF('1'!$B$25&lt;'2.1 (a)'!K462,0,L461*(1+'1'!$B$13)^K461)</f>
        <v>0</v>
      </c>
      <c r="O462" s="14">
        <f>IF('1'!$B$25&lt;'2.1 (a)'!B462,0,O461+N462)</f>
        <v>0</v>
      </c>
      <c r="P462" s="14">
        <f>IF('1'!$B$25&lt;'2.1 (a)'!B462,0,P461*(1+'1'!B$6))</f>
        <v>0</v>
      </c>
      <c r="Q462" s="30">
        <f>IF('1'!$B$25&lt;'2.1 (a)'!B462,0,O462/P462)</f>
        <v>0</v>
      </c>
    </row>
    <row r="463" spans="2:17" x14ac:dyDescent="0.35">
      <c r="B463" s="3">
        <v>459</v>
      </c>
      <c r="C463" s="8">
        <f>IF('1'!$B$25&lt;'2.1 (a)'!B463,0,'2.1 (a)'!$C$5)</f>
        <v>0</v>
      </c>
      <c r="D463" s="8">
        <f>C463*(1+'1'!$B$13)^(-$B463)</f>
        <v>0</v>
      </c>
      <c r="E463" s="14">
        <f>IF('1'!$B$25&lt;'2.1 (a)'!B463,0,C$5*(1+'1'!$B$13)^B462)</f>
        <v>0</v>
      </c>
      <c r="F463" s="8">
        <f>IF('1'!$B$25&lt;'2.1 (a)'!B463,0,F462+E463)</f>
        <v>0</v>
      </c>
      <c r="G463" s="14">
        <f>IF('1'!$B$25&lt;'2.1 (a)'!B463,0,G462*(1+'1'!$B$6))</f>
        <v>0</v>
      </c>
      <c r="H463" s="9">
        <f>IF('1'!$B$25&lt;'2.1 (a)'!B463,0,F463/G463)</f>
        <v>0</v>
      </c>
      <c r="K463" s="24">
        <v>459</v>
      </c>
      <c r="L463" s="14">
        <f>IF('1'!$B$25&lt;'2.1 (a)'!B463,0,L462*(1+'1'!$B$10))</f>
        <v>0</v>
      </c>
      <c r="M463" s="14">
        <f>L463*(1+'1'!$B$13)^(-K463)</f>
        <v>0</v>
      </c>
      <c r="N463" s="14">
        <f>IF('1'!$B$25&lt;'2.1 (a)'!K463,0,L462*(1+'1'!$B$13)^K462)</f>
        <v>0</v>
      </c>
      <c r="O463" s="14">
        <f>IF('1'!$B$25&lt;'2.1 (a)'!B463,0,O462+N463)</f>
        <v>0</v>
      </c>
      <c r="P463" s="14">
        <f>IF('1'!$B$25&lt;'2.1 (a)'!B463,0,P462*(1+'1'!B$6))</f>
        <v>0</v>
      </c>
      <c r="Q463" s="30">
        <f>IF('1'!$B$25&lt;'2.1 (a)'!B463,0,O463/P463)</f>
        <v>0</v>
      </c>
    </row>
    <row r="464" spans="2:17" x14ac:dyDescent="0.35">
      <c r="B464" s="3">
        <v>460</v>
      </c>
      <c r="C464" s="8">
        <f>IF('1'!$B$25&lt;'2.1 (a)'!B464,0,'2.1 (a)'!$C$5)</f>
        <v>0</v>
      </c>
      <c r="D464" s="8">
        <f>C464*(1+'1'!$B$13)^(-$B464)</f>
        <v>0</v>
      </c>
      <c r="E464" s="14">
        <f>IF('1'!$B$25&lt;'2.1 (a)'!B464,0,C$5*(1+'1'!$B$13)^B463)</f>
        <v>0</v>
      </c>
      <c r="F464" s="8">
        <f>IF('1'!$B$25&lt;'2.1 (a)'!B464,0,F463+E464)</f>
        <v>0</v>
      </c>
      <c r="G464" s="14">
        <f>IF('1'!$B$25&lt;'2.1 (a)'!B464,0,G463*(1+'1'!$B$6))</f>
        <v>0</v>
      </c>
      <c r="H464" s="9">
        <f>IF('1'!$B$25&lt;'2.1 (a)'!B464,0,F464/G464)</f>
        <v>0</v>
      </c>
      <c r="K464" s="24">
        <v>460</v>
      </c>
      <c r="L464" s="14">
        <f>IF('1'!$B$25&lt;'2.1 (a)'!B464,0,L463*(1+'1'!$B$10))</f>
        <v>0</v>
      </c>
      <c r="M464" s="14">
        <f>L464*(1+'1'!$B$13)^(-K464)</f>
        <v>0</v>
      </c>
      <c r="N464" s="14">
        <f>IF('1'!$B$25&lt;'2.1 (a)'!K464,0,L463*(1+'1'!$B$13)^K463)</f>
        <v>0</v>
      </c>
      <c r="O464" s="14">
        <f>IF('1'!$B$25&lt;'2.1 (a)'!B464,0,O463+N464)</f>
        <v>0</v>
      </c>
      <c r="P464" s="14">
        <f>IF('1'!$B$25&lt;'2.1 (a)'!B464,0,P463*(1+'1'!B$6))</f>
        <v>0</v>
      </c>
      <c r="Q464" s="30">
        <f>IF('1'!$B$25&lt;'2.1 (a)'!B464,0,O464/P464)</f>
        <v>0</v>
      </c>
    </row>
    <row r="465" spans="2:17" x14ac:dyDescent="0.35">
      <c r="B465" s="3">
        <v>461</v>
      </c>
      <c r="C465" s="8">
        <f>IF('1'!$B$25&lt;'2.1 (a)'!B465,0,'2.1 (a)'!$C$5)</f>
        <v>0</v>
      </c>
      <c r="D465" s="8">
        <f>C465*(1+'1'!$B$13)^(-$B465)</f>
        <v>0</v>
      </c>
      <c r="E465" s="14">
        <f>IF('1'!$B$25&lt;'2.1 (a)'!B465,0,C$5*(1+'1'!$B$13)^B464)</f>
        <v>0</v>
      </c>
      <c r="F465" s="8">
        <f>IF('1'!$B$25&lt;'2.1 (a)'!B465,0,F464+E465)</f>
        <v>0</v>
      </c>
      <c r="G465" s="14">
        <f>IF('1'!$B$25&lt;'2.1 (a)'!B465,0,G464*(1+'1'!$B$6))</f>
        <v>0</v>
      </c>
      <c r="H465" s="9">
        <f>IF('1'!$B$25&lt;'2.1 (a)'!B465,0,F465/G465)</f>
        <v>0</v>
      </c>
      <c r="K465" s="24">
        <v>461</v>
      </c>
      <c r="L465" s="14">
        <f>IF('1'!$B$25&lt;'2.1 (a)'!B465,0,L464*(1+'1'!$B$10))</f>
        <v>0</v>
      </c>
      <c r="M465" s="14">
        <f>L465*(1+'1'!$B$13)^(-K465)</f>
        <v>0</v>
      </c>
      <c r="N465" s="14">
        <f>IF('1'!$B$25&lt;'2.1 (a)'!K465,0,L464*(1+'1'!$B$13)^K464)</f>
        <v>0</v>
      </c>
      <c r="O465" s="14">
        <f>IF('1'!$B$25&lt;'2.1 (a)'!B465,0,O464+N465)</f>
        <v>0</v>
      </c>
      <c r="P465" s="14">
        <f>IF('1'!$B$25&lt;'2.1 (a)'!B465,0,P464*(1+'1'!B$6))</f>
        <v>0</v>
      </c>
      <c r="Q465" s="30">
        <f>IF('1'!$B$25&lt;'2.1 (a)'!B465,0,O465/P465)</f>
        <v>0</v>
      </c>
    </row>
    <row r="466" spans="2:17" x14ac:dyDescent="0.35">
      <c r="B466" s="3">
        <v>462</v>
      </c>
      <c r="C466" s="8">
        <f>IF('1'!$B$25&lt;'2.1 (a)'!B466,0,'2.1 (a)'!$C$5)</f>
        <v>0</v>
      </c>
      <c r="D466" s="8">
        <f>C466*(1+'1'!$B$13)^(-$B466)</f>
        <v>0</v>
      </c>
      <c r="E466" s="14">
        <f>IF('1'!$B$25&lt;'2.1 (a)'!B466,0,C$5*(1+'1'!$B$13)^B465)</f>
        <v>0</v>
      </c>
      <c r="F466" s="8">
        <f>IF('1'!$B$25&lt;'2.1 (a)'!B466,0,F465+E466)</f>
        <v>0</v>
      </c>
      <c r="G466" s="14">
        <f>IF('1'!$B$25&lt;'2.1 (a)'!B466,0,G465*(1+'1'!$B$6))</f>
        <v>0</v>
      </c>
      <c r="H466" s="9">
        <f>IF('1'!$B$25&lt;'2.1 (a)'!B466,0,F466/G466)</f>
        <v>0</v>
      </c>
      <c r="K466" s="24">
        <v>462</v>
      </c>
      <c r="L466" s="14">
        <f>IF('1'!$B$25&lt;'2.1 (a)'!B466,0,L465*(1+'1'!$B$10))</f>
        <v>0</v>
      </c>
      <c r="M466" s="14">
        <f>L466*(1+'1'!$B$13)^(-K466)</f>
        <v>0</v>
      </c>
      <c r="N466" s="14">
        <f>IF('1'!$B$25&lt;'2.1 (a)'!K466,0,L465*(1+'1'!$B$13)^K465)</f>
        <v>0</v>
      </c>
      <c r="O466" s="14">
        <f>IF('1'!$B$25&lt;'2.1 (a)'!B466,0,O465+N466)</f>
        <v>0</v>
      </c>
      <c r="P466" s="14">
        <f>IF('1'!$B$25&lt;'2.1 (a)'!B466,0,P465*(1+'1'!B$6))</f>
        <v>0</v>
      </c>
      <c r="Q466" s="30">
        <f>IF('1'!$B$25&lt;'2.1 (a)'!B466,0,O466/P466)</f>
        <v>0</v>
      </c>
    </row>
    <row r="467" spans="2:17" x14ac:dyDescent="0.35">
      <c r="B467" s="3">
        <v>463</v>
      </c>
      <c r="C467" s="8">
        <f>IF('1'!$B$25&lt;'2.1 (a)'!B467,0,'2.1 (a)'!$C$5)</f>
        <v>0</v>
      </c>
      <c r="D467" s="8">
        <f>C467*(1+'1'!$B$13)^(-$B467)</f>
        <v>0</v>
      </c>
      <c r="E467" s="14">
        <f>IF('1'!$B$25&lt;'2.1 (a)'!B467,0,C$5*(1+'1'!$B$13)^B466)</f>
        <v>0</v>
      </c>
      <c r="F467" s="8">
        <f>IF('1'!$B$25&lt;'2.1 (a)'!B467,0,F466+E467)</f>
        <v>0</v>
      </c>
      <c r="G467" s="14">
        <f>IF('1'!$B$25&lt;'2.1 (a)'!B467,0,G466*(1+'1'!$B$6))</f>
        <v>0</v>
      </c>
      <c r="H467" s="9">
        <f>IF('1'!$B$25&lt;'2.1 (a)'!B467,0,F467/G467)</f>
        <v>0</v>
      </c>
      <c r="K467" s="24">
        <v>463</v>
      </c>
      <c r="L467" s="14">
        <f>IF('1'!$B$25&lt;'2.1 (a)'!B467,0,L466*(1+'1'!$B$10))</f>
        <v>0</v>
      </c>
      <c r="M467" s="14">
        <f>L467*(1+'1'!$B$13)^(-K467)</f>
        <v>0</v>
      </c>
      <c r="N467" s="14">
        <f>IF('1'!$B$25&lt;'2.1 (a)'!K467,0,L466*(1+'1'!$B$13)^K466)</f>
        <v>0</v>
      </c>
      <c r="O467" s="14">
        <f>IF('1'!$B$25&lt;'2.1 (a)'!B467,0,O466+N467)</f>
        <v>0</v>
      </c>
      <c r="P467" s="14">
        <f>IF('1'!$B$25&lt;'2.1 (a)'!B467,0,P466*(1+'1'!B$6))</f>
        <v>0</v>
      </c>
      <c r="Q467" s="30">
        <f>IF('1'!$B$25&lt;'2.1 (a)'!B467,0,O467/P467)</f>
        <v>0</v>
      </c>
    </row>
    <row r="468" spans="2:17" x14ac:dyDescent="0.35">
      <c r="B468" s="3">
        <v>464</v>
      </c>
      <c r="C468" s="8">
        <f>IF('1'!$B$25&lt;'2.1 (a)'!B468,0,'2.1 (a)'!$C$5)</f>
        <v>0</v>
      </c>
      <c r="D468" s="8">
        <f>C468*(1+'1'!$B$13)^(-$B468)</f>
        <v>0</v>
      </c>
      <c r="E468" s="14">
        <f>IF('1'!$B$25&lt;'2.1 (a)'!B468,0,C$5*(1+'1'!$B$13)^B467)</f>
        <v>0</v>
      </c>
      <c r="F468" s="8">
        <f>IF('1'!$B$25&lt;'2.1 (a)'!B468,0,F467+E468)</f>
        <v>0</v>
      </c>
      <c r="G468" s="14">
        <f>IF('1'!$B$25&lt;'2.1 (a)'!B468,0,G467*(1+'1'!$B$6))</f>
        <v>0</v>
      </c>
      <c r="H468" s="9">
        <f>IF('1'!$B$25&lt;'2.1 (a)'!B468,0,F468/G468)</f>
        <v>0</v>
      </c>
      <c r="K468" s="24">
        <v>464</v>
      </c>
      <c r="L468" s="14">
        <f>IF('1'!$B$25&lt;'2.1 (a)'!B468,0,L467*(1+'1'!$B$10))</f>
        <v>0</v>
      </c>
      <c r="M468" s="14">
        <f>L468*(1+'1'!$B$13)^(-K468)</f>
        <v>0</v>
      </c>
      <c r="N468" s="14">
        <f>IF('1'!$B$25&lt;'2.1 (a)'!K468,0,L467*(1+'1'!$B$13)^K467)</f>
        <v>0</v>
      </c>
      <c r="O468" s="14">
        <f>IF('1'!$B$25&lt;'2.1 (a)'!B468,0,O467+N468)</f>
        <v>0</v>
      </c>
      <c r="P468" s="14">
        <f>IF('1'!$B$25&lt;'2.1 (a)'!B468,0,P467*(1+'1'!B$6))</f>
        <v>0</v>
      </c>
      <c r="Q468" s="30">
        <f>IF('1'!$B$25&lt;'2.1 (a)'!B468,0,O468/P468)</f>
        <v>0</v>
      </c>
    </row>
    <row r="469" spans="2:17" x14ac:dyDescent="0.35">
      <c r="B469" s="3">
        <v>465</v>
      </c>
      <c r="C469" s="8">
        <f>IF('1'!$B$25&lt;'2.1 (a)'!B469,0,'2.1 (a)'!$C$5)</f>
        <v>0</v>
      </c>
      <c r="D469" s="8">
        <f>C469*(1+'1'!$B$13)^(-$B469)</f>
        <v>0</v>
      </c>
      <c r="E469" s="14">
        <f>IF('1'!$B$25&lt;'2.1 (a)'!B469,0,C$5*(1+'1'!$B$13)^B468)</f>
        <v>0</v>
      </c>
      <c r="F469" s="8">
        <f>IF('1'!$B$25&lt;'2.1 (a)'!B469,0,F468+E469)</f>
        <v>0</v>
      </c>
      <c r="G469" s="14">
        <f>IF('1'!$B$25&lt;'2.1 (a)'!B469,0,G468*(1+'1'!$B$6))</f>
        <v>0</v>
      </c>
      <c r="H469" s="9">
        <f>IF('1'!$B$25&lt;'2.1 (a)'!B469,0,F469/G469)</f>
        <v>0</v>
      </c>
      <c r="K469" s="24">
        <v>465</v>
      </c>
      <c r="L469" s="14">
        <f>IF('1'!$B$25&lt;'2.1 (a)'!B469,0,L468*(1+'1'!$B$10))</f>
        <v>0</v>
      </c>
      <c r="M469" s="14">
        <f>L469*(1+'1'!$B$13)^(-K469)</f>
        <v>0</v>
      </c>
      <c r="N469" s="14">
        <f>IF('1'!$B$25&lt;'2.1 (a)'!K469,0,L468*(1+'1'!$B$13)^K468)</f>
        <v>0</v>
      </c>
      <c r="O469" s="14">
        <f>IF('1'!$B$25&lt;'2.1 (a)'!B469,0,O468+N469)</f>
        <v>0</v>
      </c>
      <c r="P469" s="14">
        <f>IF('1'!$B$25&lt;'2.1 (a)'!B469,0,P468*(1+'1'!B$6))</f>
        <v>0</v>
      </c>
      <c r="Q469" s="30">
        <f>IF('1'!$B$25&lt;'2.1 (a)'!B469,0,O469/P469)</f>
        <v>0</v>
      </c>
    </row>
    <row r="470" spans="2:17" x14ac:dyDescent="0.35">
      <c r="B470" s="3">
        <v>466</v>
      </c>
      <c r="C470" s="8">
        <f>IF('1'!$B$25&lt;'2.1 (a)'!B470,0,'2.1 (a)'!$C$5)</f>
        <v>0</v>
      </c>
      <c r="D470" s="8">
        <f>C470*(1+'1'!$B$13)^(-$B470)</f>
        <v>0</v>
      </c>
      <c r="E470" s="14">
        <f>IF('1'!$B$25&lt;'2.1 (a)'!B470,0,C$5*(1+'1'!$B$13)^B469)</f>
        <v>0</v>
      </c>
      <c r="F470" s="8">
        <f>IF('1'!$B$25&lt;'2.1 (a)'!B470,0,F469+E470)</f>
        <v>0</v>
      </c>
      <c r="G470" s="14">
        <f>IF('1'!$B$25&lt;'2.1 (a)'!B470,0,G469*(1+'1'!$B$6))</f>
        <v>0</v>
      </c>
      <c r="H470" s="9">
        <f>IF('1'!$B$25&lt;'2.1 (a)'!B470,0,F470/G470)</f>
        <v>0</v>
      </c>
      <c r="K470" s="24">
        <v>466</v>
      </c>
      <c r="L470" s="14">
        <f>IF('1'!$B$25&lt;'2.1 (a)'!B470,0,L469*(1+'1'!$B$10))</f>
        <v>0</v>
      </c>
      <c r="M470" s="14">
        <f>L470*(1+'1'!$B$13)^(-K470)</f>
        <v>0</v>
      </c>
      <c r="N470" s="14">
        <f>IF('1'!$B$25&lt;'2.1 (a)'!K470,0,L469*(1+'1'!$B$13)^K469)</f>
        <v>0</v>
      </c>
      <c r="O470" s="14">
        <f>IF('1'!$B$25&lt;'2.1 (a)'!B470,0,O469+N470)</f>
        <v>0</v>
      </c>
      <c r="P470" s="14">
        <f>IF('1'!$B$25&lt;'2.1 (a)'!B470,0,P469*(1+'1'!B$6))</f>
        <v>0</v>
      </c>
      <c r="Q470" s="30">
        <f>IF('1'!$B$25&lt;'2.1 (a)'!B470,0,O470/P470)</f>
        <v>0</v>
      </c>
    </row>
    <row r="471" spans="2:17" x14ac:dyDescent="0.35">
      <c r="B471" s="3">
        <v>467</v>
      </c>
      <c r="C471" s="8">
        <f>IF('1'!$B$25&lt;'2.1 (a)'!B471,0,'2.1 (a)'!$C$5)</f>
        <v>0</v>
      </c>
      <c r="D471" s="8">
        <f>C471*(1+'1'!$B$13)^(-$B471)</f>
        <v>0</v>
      </c>
      <c r="E471" s="14">
        <f>IF('1'!$B$25&lt;'2.1 (a)'!B471,0,C$5*(1+'1'!$B$13)^B470)</f>
        <v>0</v>
      </c>
      <c r="F471" s="8">
        <f>IF('1'!$B$25&lt;'2.1 (a)'!B471,0,F470+E471)</f>
        <v>0</v>
      </c>
      <c r="G471" s="14">
        <f>IF('1'!$B$25&lt;'2.1 (a)'!B471,0,G470*(1+'1'!$B$6))</f>
        <v>0</v>
      </c>
      <c r="H471" s="9">
        <f>IF('1'!$B$25&lt;'2.1 (a)'!B471,0,F471/G471)</f>
        <v>0</v>
      </c>
      <c r="K471" s="24">
        <v>467</v>
      </c>
      <c r="L471" s="14">
        <f>IF('1'!$B$25&lt;'2.1 (a)'!B471,0,L470*(1+'1'!$B$10))</f>
        <v>0</v>
      </c>
      <c r="M471" s="14">
        <f>L471*(1+'1'!$B$13)^(-K471)</f>
        <v>0</v>
      </c>
      <c r="N471" s="14">
        <f>IF('1'!$B$25&lt;'2.1 (a)'!K471,0,L470*(1+'1'!$B$13)^K470)</f>
        <v>0</v>
      </c>
      <c r="O471" s="14">
        <f>IF('1'!$B$25&lt;'2.1 (a)'!B471,0,O470+N471)</f>
        <v>0</v>
      </c>
      <c r="P471" s="14">
        <f>IF('1'!$B$25&lt;'2.1 (a)'!B471,0,P470*(1+'1'!B$6))</f>
        <v>0</v>
      </c>
      <c r="Q471" s="30">
        <f>IF('1'!$B$25&lt;'2.1 (a)'!B471,0,O471/P471)</f>
        <v>0</v>
      </c>
    </row>
    <row r="472" spans="2:17" x14ac:dyDescent="0.35">
      <c r="B472" s="3">
        <v>468</v>
      </c>
      <c r="C472" s="8">
        <f>IF('1'!$B$25&lt;'2.1 (a)'!B472,0,'2.1 (a)'!$C$5)</f>
        <v>0</v>
      </c>
      <c r="D472" s="8">
        <f>C472*(1+'1'!$B$13)^(-$B472)</f>
        <v>0</v>
      </c>
      <c r="E472" s="14">
        <f>IF('1'!$B$25&lt;'2.1 (a)'!B472,0,C$5*(1+'1'!$B$13)^B471)</f>
        <v>0</v>
      </c>
      <c r="F472" s="8">
        <f>IF('1'!$B$25&lt;'2.1 (a)'!B472,0,F471+E472)</f>
        <v>0</v>
      </c>
      <c r="G472" s="14">
        <f>IF('1'!$B$25&lt;'2.1 (a)'!B472,0,G471*(1+'1'!$B$6))</f>
        <v>0</v>
      </c>
      <c r="H472" s="9">
        <f>IF('1'!$B$25&lt;'2.1 (a)'!B472,0,F472/G472)</f>
        <v>0</v>
      </c>
      <c r="K472" s="24">
        <v>468</v>
      </c>
      <c r="L472" s="14">
        <f>IF('1'!$B$25&lt;'2.1 (a)'!B472,0,L471*(1+'1'!$B$10))</f>
        <v>0</v>
      </c>
      <c r="M472" s="14">
        <f>L472*(1+'1'!$B$13)^(-K472)</f>
        <v>0</v>
      </c>
      <c r="N472" s="14">
        <f>IF('1'!$B$25&lt;'2.1 (a)'!K472,0,L471*(1+'1'!$B$13)^K471)</f>
        <v>0</v>
      </c>
      <c r="O472" s="14">
        <f>IF('1'!$B$25&lt;'2.1 (a)'!B472,0,O471+N472)</f>
        <v>0</v>
      </c>
      <c r="P472" s="14">
        <f>IF('1'!$B$25&lt;'2.1 (a)'!B472,0,P471*(1+'1'!B$6))</f>
        <v>0</v>
      </c>
      <c r="Q472" s="30">
        <f>IF('1'!$B$25&lt;'2.1 (a)'!B472,0,O472/P472)</f>
        <v>0</v>
      </c>
    </row>
    <row r="473" spans="2:17" x14ac:dyDescent="0.35">
      <c r="B473" s="3">
        <v>469</v>
      </c>
      <c r="C473" s="8">
        <f>IF('1'!$B$25&lt;'2.1 (a)'!B473,0,'2.1 (a)'!$C$5)</f>
        <v>0</v>
      </c>
      <c r="D473" s="8">
        <f>C473*(1+'1'!$B$13)^(-$B473)</f>
        <v>0</v>
      </c>
      <c r="E473" s="14">
        <f>IF('1'!$B$25&lt;'2.1 (a)'!B473,0,C$5*(1+'1'!$B$13)^B472)</f>
        <v>0</v>
      </c>
      <c r="F473" s="8">
        <f>IF('1'!$B$25&lt;'2.1 (a)'!B473,0,F472+E473)</f>
        <v>0</v>
      </c>
      <c r="G473" s="14">
        <f>IF('1'!$B$25&lt;'2.1 (a)'!B473,0,G472*(1+'1'!$B$6))</f>
        <v>0</v>
      </c>
      <c r="H473" s="9">
        <f>IF('1'!$B$25&lt;'2.1 (a)'!B473,0,F473/G473)</f>
        <v>0</v>
      </c>
      <c r="K473" s="24">
        <v>469</v>
      </c>
      <c r="L473" s="14">
        <f>IF('1'!$B$25&lt;'2.1 (a)'!B473,0,L472*(1+'1'!$B$10))</f>
        <v>0</v>
      </c>
      <c r="M473" s="14">
        <f>L473*(1+'1'!$B$13)^(-K473)</f>
        <v>0</v>
      </c>
      <c r="N473" s="14">
        <f>IF('1'!$B$25&lt;'2.1 (a)'!K473,0,L472*(1+'1'!$B$13)^K472)</f>
        <v>0</v>
      </c>
      <c r="O473" s="14">
        <f>IF('1'!$B$25&lt;'2.1 (a)'!B473,0,O472+N473)</f>
        <v>0</v>
      </c>
      <c r="P473" s="14">
        <f>IF('1'!$B$25&lt;'2.1 (a)'!B473,0,P472*(1+'1'!B$6))</f>
        <v>0</v>
      </c>
      <c r="Q473" s="30">
        <f>IF('1'!$B$25&lt;'2.1 (a)'!B473,0,O473/P473)</f>
        <v>0</v>
      </c>
    </row>
    <row r="474" spans="2:17" x14ac:dyDescent="0.35">
      <c r="B474" s="3">
        <v>470</v>
      </c>
      <c r="C474" s="8">
        <f>IF('1'!$B$25&lt;'2.1 (a)'!B474,0,'2.1 (a)'!$C$5)</f>
        <v>0</v>
      </c>
      <c r="D474" s="8">
        <f>C474*(1+'1'!$B$13)^(-$B474)</f>
        <v>0</v>
      </c>
      <c r="E474" s="14">
        <f>IF('1'!$B$25&lt;'2.1 (a)'!B474,0,C$5*(1+'1'!$B$13)^B473)</f>
        <v>0</v>
      </c>
      <c r="F474" s="8">
        <f>IF('1'!$B$25&lt;'2.1 (a)'!B474,0,F473+E474)</f>
        <v>0</v>
      </c>
      <c r="G474" s="14">
        <f>IF('1'!$B$25&lt;'2.1 (a)'!B474,0,G473*(1+'1'!$B$6))</f>
        <v>0</v>
      </c>
      <c r="H474" s="9">
        <f>IF('1'!$B$25&lt;'2.1 (a)'!B474,0,F474/G474)</f>
        <v>0</v>
      </c>
      <c r="K474" s="24">
        <v>470</v>
      </c>
      <c r="L474" s="14">
        <f>IF('1'!$B$25&lt;'2.1 (a)'!B474,0,L473*(1+'1'!$B$10))</f>
        <v>0</v>
      </c>
      <c r="M474" s="14">
        <f>L474*(1+'1'!$B$13)^(-K474)</f>
        <v>0</v>
      </c>
      <c r="N474" s="14">
        <f>IF('1'!$B$25&lt;'2.1 (a)'!K474,0,L473*(1+'1'!$B$13)^K473)</f>
        <v>0</v>
      </c>
      <c r="O474" s="14">
        <f>IF('1'!$B$25&lt;'2.1 (a)'!B474,0,O473+N474)</f>
        <v>0</v>
      </c>
      <c r="P474" s="14">
        <f>IF('1'!$B$25&lt;'2.1 (a)'!B474,0,P473*(1+'1'!B$6))</f>
        <v>0</v>
      </c>
      <c r="Q474" s="30">
        <f>IF('1'!$B$25&lt;'2.1 (a)'!B474,0,O474/P474)</f>
        <v>0</v>
      </c>
    </row>
    <row r="475" spans="2:17" x14ac:dyDescent="0.35">
      <c r="B475" s="3">
        <v>471</v>
      </c>
      <c r="C475" s="8">
        <f>IF('1'!$B$25&lt;'2.1 (a)'!B475,0,'2.1 (a)'!$C$5)</f>
        <v>0</v>
      </c>
      <c r="D475" s="8">
        <f>C475*(1+'1'!$B$13)^(-$B475)</f>
        <v>0</v>
      </c>
      <c r="E475" s="14">
        <f>IF('1'!$B$25&lt;'2.1 (a)'!B475,0,C$5*(1+'1'!$B$13)^B474)</f>
        <v>0</v>
      </c>
      <c r="F475" s="8">
        <f>IF('1'!$B$25&lt;'2.1 (a)'!B475,0,F474+E475)</f>
        <v>0</v>
      </c>
      <c r="G475" s="14">
        <f>IF('1'!$B$25&lt;'2.1 (a)'!B475,0,G474*(1+'1'!$B$6))</f>
        <v>0</v>
      </c>
      <c r="H475" s="9">
        <f>IF('1'!$B$25&lt;'2.1 (a)'!B475,0,F475/G475)</f>
        <v>0</v>
      </c>
      <c r="K475" s="24">
        <v>471</v>
      </c>
      <c r="L475" s="14">
        <f>IF('1'!$B$25&lt;'2.1 (a)'!B475,0,L474*(1+'1'!$B$10))</f>
        <v>0</v>
      </c>
      <c r="M475" s="14">
        <f>L475*(1+'1'!$B$13)^(-K475)</f>
        <v>0</v>
      </c>
      <c r="N475" s="14">
        <f>IF('1'!$B$25&lt;'2.1 (a)'!K475,0,L474*(1+'1'!$B$13)^K474)</f>
        <v>0</v>
      </c>
      <c r="O475" s="14">
        <f>IF('1'!$B$25&lt;'2.1 (a)'!B475,0,O474+N475)</f>
        <v>0</v>
      </c>
      <c r="P475" s="14">
        <f>IF('1'!$B$25&lt;'2.1 (a)'!B475,0,P474*(1+'1'!B$6))</f>
        <v>0</v>
      </c>
      <c r="Q475" s="30">
        <f>IF('1'!$B$25&lt;'2.1 (a)'!B475,0,O475/P475)</f>
        <v>0</v>
      </c>
    </row>
    <row r="476" spans="2:17" x14ac:dyDescent="0.35">
      <c r="B476" s="3">
        <v>472</v>
      </c>
      <c r="C476" s="8">
        <f>IF('1'!$B$25&lt;'2.1 (a)'!B476,0,'2.1 (a)'!$C$5)</f>
        <v>0</v>
      </c>
      <c r="D476" s="8">
        <f>C476*(1+'1'!$B$13)^(-$B476)</f>
        <v>0</v>
      </c>
      <c r="E476" s="14">
        <f>IF('1'!$B$25&lt;'2.1 (a)'!B476,0,C$5*(1+'1'!$B$13)^B475)</f>
        <v>0</v>
      </c>
      <c r="F476" s="8">
        <f>IF('1'!$B$25&lt;'2.1 (a)'!B476,0,F475+E476)</f>
        <v>0</v>
      </c>
      <c r="G476" s="14">
        <f>IF('1'!$B$25&lt;'2.1 (a)'!B476,0,G475*(1+'1'!$B$6))</f>
        <v>0</v>
      </c>
      <c r="H476" s="9">
        <f>IF('1'!$B$25&lt;'2.1 (a)'!B476,0,F476/G476)</f>
        <v>0</v>
      </c>
      <c r="K476" s="24">
        <v>472</v>
      </c>
      <c r="L476" s="14">
        <f>IF('1'!$B$25&lt;'2.1 (a)'!B476,0,L475*(1+'1'!$B$10))</f>
        <v>0</v>
      </c>
      <c r="M476" s="14">
        <f>L476*(1+'1'!$B$13)^(-K476)</f>
        <v>0</v>
      </c>
      <c r="N476" s="14">
        <f>IF('1'!$B$25&lt;'2.1 (a)'!K476,0,L475*(1+'1'!$B$13)^K475)</f>
        <v>0</v>
      </c>
      <c r="O476" s="14">
        <f>IF('1'!$B$25&lt;'2.1 (a)'!B476,0,O475+N476)</f>
        <v>0</v>
      </c>
      <c r="P476" s="14">
        <f>IF('1'!$B$25&lt;'2.1 (a)'!B476,0,P475*(1+'1'!B$6))</f>
        <v>0</v>
      </c>
      <c r="Q476" s="30">
        <f>IF('1'!$B$25&lt;'2.1 (a)'!B476,0,O476/P476)</f>
        <v>0</v>
      </c>
    </row>
    <row r="477" spans="2:17" x14ac:dyDescent="0.35">
      <c r="B477" s="3">
        <v>473</v>
      </c>
      <c r="C477" s="8">
        <f>IF('1'!$B$25&lt;'2.1 (a)'!B477,0,'2.1 (a)'!$C$5)</f>
        <v>0</v>
      </c>
      <c r="D477" s="8">
        <f>C477*(1+'1'!$B$13)^(-$B477)</f>
        <v>0</v>
      </c>
      <c r="E477" s="14">
        <f>IF('1'!$B$25&lt;'2.1 (a)'!B477,0,C$5*(1+'1'!$B$13)^B476)</f>
        <v>0</v>
      </c>
      <c r="F477" s="8">
        <f>IF('1'!$B$25&lt;'2.1 (a)'!B477,0,F476+E477)</f>
        <v>0</v>
      </c>
      <c r="G477" s="14">
        <f>IF('1'!$B$25&lt;'2.1 (a)'!B477,0,G476*(1+'1'!$B$6))</f>
        <v>0</v>
      </c>
      <c r="H477" s="9">
        <f>IF('1'!$B$25&lt;'2.1 (a)'!B477,0,F477/G477)</f>
        <v>0</v>
      </c>
      <c r="K477" s="24">
        <v>473</v>
      </c>
      <c r="L477" s="14">
        <f>IF('1'!$B$25&lt;'2.1 (a)'!B477,0,L476*(1+'1'!$B$10))</f>
        <v>0</v>
      </c>
      <c r="M477" s="14">
        <f>L477*(1+'1'!$B$13)^(-K477)</f>
        <v>0</v>
      </c>
      <c r="N477" s="14">
        <f>IF('1'!$B$25&lt;'2.1 (a)'!K477,0,L476*(1+'1'!$B$13)^K476)</f>
        <v>0</v>
      </c>
      <c r="O477" s="14">
        <f>IF('1'!$B$25&lt;'2.1 (a)'!B477,0,O476+N477)</f>
        <v>0</v>
      </c>
      <c r="P477" s="14">
        <f>IF('1'!$B$25&lt;'2.1 (a)'!B477,0,P476*(1+'1'!B$6))</f>
        <v>0</v>
      </c>
      <c r="Q477" s="30">
        <f>IF('1'!$B$25&lt;'2.1 (a)'!B477,0,O477/P477)</f>
        <v>0</v>
      </c>
    </row>
    <row r="478" spans="2:17" x14ac:dyDescent="0.35">
      <c r="B478" s="3">
        <v>474</v>
      </c>
      <c r="C478" s="8">
        <f>IF('1'!$B$25&lt;'2.1 (a)'!B478,0,'2.1 (a)'!$C$5)</f>
        <v>0</v>
      </c>
      <c r="D478" s="8">
        <f>C478*(1+'1'!$B$13)^(-$B478)</f>
        <v>0</v>
      </c>
      <c r="E478" s="14">
        <f>IF('1'!$B$25&lt;'2.1 (a)'!B478,0,C$5*(1+'1'!$B$13)^B477)</f>
        <v>0</v>
      </c>
      <c r="F478" s="8">
        <f>IF('1'!$B$25&lt;'2.1 (a)'!B478,0,F477+E478)</f>
        <v>0</v>
      </c>
      <c r="G478" s="14">
        <f>IF('1'!$B$25&lt;'2.1 (a)'!B478,0,G477*(1+'1'!$B$6))</f>
        <v>0</v>
      </c>
      <c r="H478" s="9">
        <f>IF('1'!$B$25&lt;'2.1 (a)'!B478,0,F478/G478)</f>
        <v>0</v>
      </c>
      <c r="K478" s="24">
        <v>474</v>
      </c>
      <c r="L478" s="14">
        <f>IF('1'!$B$25&lt;'2.1 (a)'!B478,0,L477*(1+'1'!$B$10))</f>
        <v>0</v>
      </c>
      <c r="M478" s="14">
        <f>L478*(1+'1'!$B$13)^(-K478)</f>
        <v>0</v>
      </c>
      <c r="N478" s="14">
        <f>IF('1'!$B$25&lt;'2.1 (a)'!K478,0,L477*(1+'1'!$B$13)^K477)</f>
        <v>0</v>
      </c>
      <c r="O478" s="14">
        <f>IF('1'!$B$25&lt;'2.1 (a)'!B478,0,O477+N478)</f>
        <v>0</v>
      </c>
      <c r="P478" s="14">
        <f>IF('1'!$B$25&lt;'2.1 (a)'!B478,0,P477*(1+'1'!B$6))</f>
        <v>0</v>
      </c>
      <c r="Q478" s="30">
        <f>IF('1'!$B$25&lt;'2.1 (a)'!B478,0,O478/P478)</f>
        <v>0</v>
      </c>
    </row>
    <row r="479" spans="2:17" x14ac:dyDescent="0.35">
      <c r="B479" s="3">
        <v>475</v>
      </c>
      <c r="C479" s="8">
        <f>IF('1'!$B$25&lt;'2.1 (a)'!B479,0,'2.1 (a)'!$C$5)</f>
        <v>0</v>
      </c>
      <c r="D479" s="8">
        <f>C479*(1+'1'!$B$13)^(-$B479)</f>
        <v>0</v>
      </c>
      <c r="E479" s="14">
        <f>IF('1'!$B$25&lt;'2.1 (a)'!B479,0,C$5*(1+'1'!$B$13)^B478)</f>
        <v>0</v>
      </c>
      <c r="F479" s="8">
        <f>IF('1'!$B$25&lt;'2.1 (a)'!B479,0,F478+E479)</f>
        <v>0</v>
      </c>
      <c r="G479" s="14">
        <f>IF('1'!$B$25&lt;'2.1 (a)'!B479,0,G478*(1+'1'!$B$6))</f>
        <v>0</v>
      </c>
      <c r="H479" s="9">
        <f>IF('1'!$B$25&lt;'2.1 (a)'!B479,0,F479/G479)</f>
        <v>0</v>
      </c>
      <c r="K479" s="24">
        <v>475</v>
      </c>
      <c r="L479" s="14">
        <f>IF('1'!$B$25&lt;'2.1 (a)'!B479,0,L478*(1+'1'!$B$10))</f>
        <v>0</v>
      </c>
      <c r="M479" s="14">
        <f>L479*(1+'1'!$B$13)^(-K479)</f>
        <v>0</v>
      </c>
      <c r="N479" s="14">
        <f>IF('1'!$B$25&lt;'2.1 (a)'!K479,0,L478*(1+'1'!$B$13)^K478)</f>
        <v>0</v>
      </c>
      <c r="O479" s="14">
        <f>IF('1'!$B$25&lt;'2.1 (a)'!B479,0,O478+N479)</f>
        <v>0</v>
      </c>
      <c r="P479" s="14">
        <f>IF('1'!$B$25&lt;'2.1 (a)'!B479,0,P478*(1+'1'!B$6))</f>
        <v>0</v>
      </c>
      <c r="Q479" s="30">
        <f>IF('1'!$B$25&lt;'2.1 (a)'!B479,0,O479/P479)</f>
        <v>0</v>
      </c>
    </row>
    <row r="480" spans="2:17" x14ac:dyDescent="0.35">
      <c r="B480" s="3">
        <v>476</v>
      </c>
      <c r="C480" s="8">
        <f>IF('1'!$B$25&lt;'2.1 (a)'!B480,0,'2.1 (a)'!$C$5)</f>
        <v>0</v>
      </c>
      <c r="D480" s="8">
        <f>C480*(1+'1'!$B$13)^(-$B480)</f>
        <v>0</v>
      </c>
      <c r="E480" s="14">
        <f>IF('1'!$B$25&lt;'2.1 (a)'!B480,0,C$5*(1+'1'!$B$13)^B479)</f>
        <v>0</v>
      </c>
      <c r="F480" s="8">
        <f>IF('1'!$B$25&lt;'2.1 (a)'!B480,0,F479+E480)</f>
        <v>0</v>
      </c>
      <c r="G480" s="14">
        <f>IF('1'!$B$25&lt;'2.1 (a)'!B480,0,G479*(1+'1'!$B$6))</f>
        <v>0</v>
      </c>
      <c r="H480" s="9">
        <f>IF('1'!$B$25&lt;'2.1 (a)'!B480,0,F480/G480)</f>
        <v>0</v>
      </c>
      <c r="K480" s="24">
        <v>476</v>
      </c>
      <c r="L480" s="14">
        <f>IF('1'!$B$25&lt;'2.1 (a)'!B480,0,L479*(1+'1'!$B$10))</f>
        <v>0</v>
      </c>
      <c r="M480" s="14">
        <f>L480*(1+'1'!$B$13)^(-K480)</f>
        <v>0</v>
      </c>
      <c r="N480" s="14">
        <f>IF('1'!$B$25&lt;'2.1 (a)'!K480,0,L479*(1+'1'!$B$13)^K479)</f>
        <v>0</v>
      </c>
      <c r="O480" s="14">
        <f>IF('1'!$B$25&lt;'2.1 (a)'!B480,0,O479+N480)</f>
        <v>0</v>
      </c>
      <c r="P480" s="14">
        <f>IF('1'!$B$25&lt;'2.1 (a)'!B480,0,P479*(1+'1'!B$6))</f>
        <v>0</v>
      </c>
      <c r="Q480" s="30">
        <f>IF('1'!$B$25&lt;'2.1 (a)'!B480,0,O480/P480)</f>
        <v>0</v>
      </c>
    </row>
    <row r="481" spans="2:17" x14ac:dyDescent="0.35">
      <c r="B481" s="3">
        <v>477</v>
      </c>
      <c r="C481" s="8">
        <f>IF('1'!$B$25&lt;'2.1 (a)'!B481,0,'2.1 (a)'!$C$5)</f>
        <v>0</v>
      </c>
      <c r="D481" s="8">
        <f>C481*(1+'1'!$B$13)^(-$B481)</f>
        <v>0</v>
      </c>
      <c r="E481" s="14">
        <f>IF('1'!$B$25&lt;'2.1 (a)'!B481,0,C$5*(1+'1'!$B$13)^B480)</f>
        <v>0</v>
      </c>
      <c r="F481" s="8">
        <f>IF('1'!$B$25&lt;'2.1 (a)'!B481,0,F480+E481)</f>
        <v>0</v>
      </c>
      <c r="G481" s="14">
        <f>IF('1'!$B$25&lt;'2.1 (a)'!B481,0,G480*(1+'1'!$B$6))</f>
        <v>0</v>
      </c>
      <c r="H481" s="9">
        <f>IF('1'!$B$25&lt;'2.1 (a)'!B481,0,F481/G481)</f>
        <v>0</v>
      </c>
      <c r="K481" s="24">
        <v>477</v>
      </c>
      <c r="L481" s="14">
        <f>IF('1'!$B$25&lt;'2.1 (a)'!B481,0,L480*(1+'1'!$B$10))</f>
        <v>0</v>
      </c>
      <c r="M481" s="14">
        <f>L481*(1+'1'!$B$13)^(-K481)</f>
        <v>0</v>
      </c>
      <c r="N481" s="14">
        <f>IF('1'!$B$25&lt;'2.1 (a)'!K481,0,L480*(1+'1'!$B$13)^K480)</f>
        <v>0</v>
      </c>
      <c r="O481" s="14">
        <f>IF('1'!$B$25&lt;'2.1 (a)'!B481,0,O480+N481)</f>
        <v>0</v>
      </c>
      <c r="P481" s="14">
        <f>IF('1'!$B$25&lt;'2.1 (a)'!B481,0,P480*(1+'1'!B$6))</f>
        <v>0</v>
      </c>
      <c r="Q481" s="30">
        <f>IF('1'!$B$25&lt;'2.1 (a)'!B481,0,O481/P481)</f>
        <v>0</v>
      </c>
    </row>
    <row r="482" spans="2:17" x14ac:dyDescent="0.35">
      <c r="B482" s="3">
        <v>478</v>
      </c>
      <c r="C482" s="8">
        <f>IF('1'!$B$25&lt;'2.1 (a)'!B482,0,'2.1 (a)'!$C$5)</f>
        <v>0</v>
      </c>
      <c r="D482" s="8">
        <f>C482*(1+'1'!$B$13)^(-$B482)</f>
        <v>0</v>
      </c>
      <c r="E482" s="14">
        <f>IF('1'!$B$25&lt;'2.1 (a)'!B482,0,C$5*(1+'1'!$B$13)^B481)</f>
        <v>0</v>
      </c>
      <c r="F482" s="8">
        <f>IF('1'!$B$25&lt;'2.1 (a)'!B482,0,F481+E482)</f>
        <v>0</v>
      </c>
      <c r="G482" s="14">
        <f>IF('1'!$B$25&lt;'2.1 (a)'!B482,0,G481*(1+'1'!$B$6))</f>
        <v>0</v>
      </c>
      <c r="H482" s="9">
        <f>IF('1'!$B$25&lt;'2.1 (a)'!B482,0,F482/G482)</f>
        <v>0</v>
      </c>
      <c r="K482" s="24">
        <v>478</v>
      </c>
      <c r="L482" s="14">
        <f>IF('1'!$B$25&lt;'2.1 (a)'!B482,0,L481*(1+'1'!$B$10))</f>
        <v>0</v>
      </c>
      <c r="M482" s="14">
        <f>L482*(1+'1'!$B$13)^(-K482)</f>
        <v>0</v>
      </c>
      <c r="N482" s="14">
        <f>IF('1'!$B$25&lt;'2.1 (a)'!K482,0,L481*(1+'1'!$B$13)^K481)</f>
        <v>0</v>
      </c>
      <c r="O482" s="14">
        <f>IF('1'!$B$25&lt;'2.1 (a)'!B482,0,O481+N482)</f>
        <v>0</v>
      </c>
      <c r="P482" s="14">
        <f>IF('1'!$B$25&lt;'2.1 (a)'!B482,0,P481*(1+'1'!B$6))</f>
        <v>0</v>
      </c>
      <c r="Q482" s="30">
        <f>IF('1'!$B$25&lt;'2.1 (a)'!B482,0,O482/P482)</f>
        <v>0</v>
      </c>
    </row>
    <row r="483" spans="2:17" x14ac:dyDescent="0.35">
      <c r="B483" s="3">
        <v>479</v>
      </c>
      <c r="C483" s="8">
        <f>IF('1'!$B$25&lt;'2.1 (a)'!B483,0,'2.1 (a)'!$C$5)</f>
        <v>0</v>
      </c>
      <c r="D483" s="8">
        <f>C483*(1+'1'!$B$13)^(-$B483)</f>
        <v>0</v>
      </c>
      <c r="E483" s="14">
        <f>IF('1'!$B$25&lt;'2.1 (a)'!B483,0,C$5*(1+'1'!$B$13)^B482)</f>
        <v>0</v>
      </c>
      <c r="F483" s="8">
        <f>IF('1'!$B$25&lt;'2.1 (a)'!B483,0,F482+E483)</f>
        <v>0</v>
      </c>
      <c r="G483" s="14">
        <f>IF('1'!$B$25&lt;'2.1 (a)'!B483,0,G482*(1+'1'!$B$6))</f>
        <v>0</v>
      </c>
      <c r="H483" s="9">
        <f>IF('1'!$B$25&lt;'2.1 (a)'!B483,0,F483/G483)</f>
        <v>0</v>
      </c>
      <c r="K483" s="24">
        <v>479</v>
      </c>
      <c r="L483" s="14">
        <f>IF('1'!$B$25&lt;'2.1 (a)'!B483,0,L482*(1+'1'!$B$10))</f>
        <v>0</v>
      </c>
      <c r="M483" s="14">
        <f>L483*(1+'1'!$B$13)^(-K483)</f>
        <v>0</v>
      </c>
      <c r="N483" s="14">
        <f>IF('1'!$B$25&lt;'2.1 (a)'!K483,0,L482*(1+'1'!$B$13)^K482)</f>
        <v>0</v>
      </c>
      <c r="O483" s="14">
        <f>IF('1'!$B$25&lt;'2.1 (a)'!B483,0,O482+N483)</f>
        <v>0</v>
      </c>
      <c r="P483" s="14">
        <f>IF('1'!$B$25&lt;'2.1 (a)'!B483,0,P482*(1+'1'!B$6))</f>
        <v>0</v>
      </c>
      <c r="Q483" s="30">
        <f>IF('1'!$B$25&lt;'2.1 (a)'!B483,0,O483/P483)</f>
        <v>0</v>
      </c>
    </row>
    <row r="484" spans="2:17" x14ac:dyDescent="0.35">
      <c r="B484" s="3">
        <v>480</v>
      </c>
      <c r="C484" s="8">
        <f>IF('1'!$B$25&lt;'2.1 (a)'!B484,0,'2.1 (a)'!$C$5)</f>
        <v>0</v>
      </c>
      <c r="D484" s="8">
        <f>C484*(1+'1'!$B$13)^(-$B484)</f>
        <v>0</v>
      </c>
      <c r="E484" s="14">
        <f>IF('1'!$B$25&lt;'2.1 (a)'!B484,0,C$5*(1+'1'!$B$13)^B483)</f>
        <v>0</v>
      </c>
      <c r="F484" s="8">
        <f>IF('1'!$B$25&lt;'2.1 (a)'!B484,0,F483+E484)</f>
        <v>0</v>
      </c>
      <c r="G484" s="14">
        <f>IF('1'!$B$25&lt;'2.1 (a)'!B484,0,G483*(1+'1'!$B$6))</f>
        <v>0</v>
      </c>
      <c r="H484" s="9">
        <f>IF('1'!$B$25&lt;'2.1 (a)'!B484,0,F484/G484)</f>
        <v>0</v>
      </c>
      <c r="K484" s="24">
        <v>480</v>
      </c>
      <c r="L484" s="14">
        <f>IF('1'!$B$25&lt;'2.1 (a)'!B484,0,L483*(1+'1'!$B$10))</f>
        <v>0</v>
      </c>
      <c r="M484" s="14">
        <f>L484*(1+'1'!$B$13)^(-K484)</f>
        <v>0</v>
      </c>
      <c r="N484" s="14">
        <f>IF('1'!$B$25&lt;'2.1 (a)'!K484,0,L483*(1+'1'!$B$13)^K483)</f>
        <v>0</v>
      </c>
      <c r="O484" s="14">
        <f>IF('1'!$B$25&lt;'2.1 (a)'!B484,0,O483+N484)</f>
        <v>0</v>
      </c>
      <c r="P484" s="14">
        <f>IF('1'!$B$25&lt;'2.1 (a)'!B484,0,P483*(1+'1'!B$6))</f>
        <v>0</v>
      </c>
      <c r="Q484" s="30">
        <f>IF('1'!$B$25&lt;'2.1 (a)'!B484,0,O484/P484)</f>
        <v>0</v>
      </c>
    </row>
    <row r="485" spans="2:17" x14ac:dyDescent="0.35">
      <c r="B485" s="3">
        <v>481</v>
      </c>
      <c r="C485" s="8">
        <f>IF('1'!$B$25&lt;'2.1 (a)'!B485,0,'2.1 (a)'!$C$5)</f>
        <v>0</v>
      </c>
      <c r="D485" s="8">
        <f>C485*(1+'1'!$B$13)^(-$B485)</f>
        <v>0</v>
      </c>
      <c r="E485" s="14">
        <f>IF('1'!$B$25&lt;'2.1 (a)'!B485,0,C$5*(1+'1'!$B$13)^B484)</f>
        <v>0</v>
      </c>
      <c r="F485" s="8">
        <f>IF('1'!$B$25&lt;'2.1 (a)'!B485,0,F484+E485)</f>
        <v>0</v>
      </c>
      <c r="G485" s="14">
        <f>IF('1'!$B$25&lt;'2.1 (a)'!B485,0,G484*(1+'1'!$B$6))</f>
        <v>0</v>
      </c>
      <c r="H485" s="9">
        <f>IF('1'!$B$25&lt;'2.1 (a)'!B485,0,F485/G485)</f>
        <v>0</v>
      </c>
      <c r="K485" s="24">
        <v>481</v>
      </c>
      <c r="L485" s="14">
        <f>IF('1'!$B$25&lt;'2.1 (a)'!B485,0,L484*(1+'1'!$B$10))</f>
        <v>0</v>
      </c>
      <c r="M485" s="14">
        <f>L485*(1+'1'!$B$13)^(-K485)</f>
        <v>0</v>
      </c>
      <c r="N485" s="14">
        <f>IF('1'!$B$25&lt;'2.1 (a)'!K485,0,L484*(1+'1'!$B$13)^K484)</f>
        <v>0</v>
      </c>
      <c r="O485" s="14">
        <f>IF('1'!$B$25&lt;'2.1 (a)'!B485,0,O484+N485)</f>
        <v>0</v>
      </c>
      <c r="P485" s="14">
        <f>IF('1'!$B$25&lt;'2.1 (a)'!B485,0,P484*(1+'1'!B$6))</f>
        <v>0</v>
      </c>
      <c r="Q485" s="30">
        <f>IF('1'!$B$25&lt;'2.1 (a)'!B485,0,O485/P485)</f>
        <v>0</v>
      </c>
    </row>
    <row r="486" spans="2:17" x14ac:dyDescent="0.35">
      <c r="B486" s="3">
        <v>482</v>
      </c>
      <c r="C486" s="8">
        <f>IF('1'!$B$25&lt;'2.1 (a)'!B486,0,'2.1 (a)'!$C$5)</f>
        <v>0</v>
      </c>
      <c r="D486" s="8">
        <f>C486*(1+'1'!$B$13)^(-$B486)</f>
        <v>0</v>
      </c>
      <c r="E486" s="14">
        <f>IF('1'!$B$25&lt;'2.1 (a)'!B486,0,C$5*(1+'1'!$B$13)^B485)</f>
        <v>0</v>
      </c>
      <c r="F486" s="8">
        <f>IF('1'!$B$25&lt;'2.1 (a)'!B486,0,F485+E486)</f>
        <v>0</v>
      </c>
      <c r="G486" s="14">
        <f>IF('1'!$B$25&lt;'2.1 (a)'!B486,0,G485*(1+'1'!$B$6))</f>
        <v>0</v>
      </c>
      <c r="H486" s="9">
        <f>IF('1'!$B$25&lt;'2.1 (a)'!B486,0,F486/G486)</f>
        <v>0</v>
      </c>
      <c r="K486" s="24">
        <v>482</v>
      </c>
      <c r="L486" s="14">
        <f>IF('1'!$B$25&lt;'2.1 (a)'!B486,0,L485*(1+'1'!$B$10))</f>
        <v>0</v>
      </c>
      <c r="M486" s="14">
        <f>L486*(1+'1'!$B$13)^(-K486)</f>
        <v>0</v>
      </c>
      <c r="N486" s="14">
        <f>IF('1'!$B$25&lt;'2.1 (a)'!K486,0,L485*(1+'1'!$B$13)^K485)</f>
        <v>0</v>
      </c>
      <c r="O486" s="14">
        <f>IF('1'!$B$25&lt;'2.1 (a)'!B486,0,O485+N486)</f>
        <v>0</v>
      </c>
      <c r="P486" s="14">
        <f>IF('1'!$B$25&lt;'2.1 (a)'!B486,0,P485*(1+'1'!B$6))</f>
        <v>0</v>
      </c>
      <c r="Q486" s="30">
        <f>IF('1'!$B$25&lt;'2.1 (a)'!B486,0,O486/P486)</f>
        <v>0</v>
      </c>
    </row>
    <row r="487" spans="2:17" x14ac:dyDescent="0.35">
      <c r="B487" s="3">
        <v>483</v>
      </c>
      <c r="C487" s="8">
        <f>IF('1'!$B$25&lt;'2.1 (a)'!B487,0,'2.1 (a)'!$C$5)</f>
        <v>0</v>
      </c>
      <c r="D487" s="8">
        <f>C487*(1+'1'!$B$13)^(-$B487)</f>
        <v>0</v>
      </c>
      <c r="E487" s="14">
        <f>IF('1'!$B$25&lt;'2.1 (a)'!B487,0,C$5*(1+'1'!$B$13)^B486)</f>
        <v>0</v>
      </c>
      <c r="F487" s="8">
        <f>IF('1'!$B$25&lt;'2.1 (a)'!B487,0,F486+E487)</f>
        <v>0</v>
      </c>
      <c r="G487" s="14">
        <f>IF('1'!$B$25&lt;'2.1 (a)'!B487,0,G486*(1+'1'!$B$6))</f>
        <v>0</v>
      </c>
      <c r="H487" s="9">
        <f>IF('1'!$B$25&lt;'2.1 (a)'!B487,0,F487/G487)</f>
        <v>0</v>
      </c>
      <c r="K487" s="24">
        <v>483</v>
      </c>
      <c r="L487" s="14">
        <f>IF('1'!$B$25&lt;'2.1 (a)'!B487,0,L486*(1+'1'!$B$10))</f>
        <v>0</v>
      </c>
      <c r="M487" s="14">
        <f>L487*(1+'1'!$B$13)^(-K487)</f>
        <v>0</v>
      </c>
      <c r="N487" s="14">
        <f>IF('1'!$B$25&lt;'2.1 (a)'!K487,0,L486*(1+'1'!$B$13)^K486)</f>
        <v>0</v>
      </c>
      <c r="O487" s="14">
        <f>IF('1'!$B$25&lt;'2.1 (a)'!B487,0,O486+N487)</f>
        <v>0</v>
      </c>
      <c r="P487" s="14">
        <f>IF('1'!$B$25&lt;'2.1 (a)'!B487,0,P486*(1+'1'!B$6))</f>
        <v>0</v>
      </c>
      <c r="Q487" s="30">
        <f>IF('1'!$B$25&lt;'2.1 (a)'!B487,0,O487/P487)</f>
        <v>0</v>
      </c>
    </row>
    <row r="488" spans="2:17" x14ac:dyDescent="0.35">
      <c r="B488" s="3">
        <v>484</v>
      </c>
      <c r="C488" s="8">
        <f>IF('1'!$B$25&lt;'2.1 (a)'!B488,0,'2.1 (a)'!$C$5)</f>
        <v>0</v>
      </c>
      <c r="D488" s="8">
        <f>C488*(1+'1'!$B$13)^(-$B488)</f>
        <v>0</v>
      </c>
      <c r="E488" s="14">
        <f>IF('1'!$B$25&lt;'2.1 (a)'!B488,0,C$5*(1+'1'!$B$13)^B487)</f>
        <v>0</v>
      </c>
      <c r="F488" s="8">
        <f>IF('1'!$B$25&lt;'2.1 (a)'!B488,0,F487+E488)</f>
        <v>0</v>
      </c>
      <c r="G488" s="14">
        <f>IF('1'!$B$25&lt;'2.1 (a)'!B488,0,G487*(1+'1'!$B$6))</f>
        <v>0</v>
      </c>
      <c r="H488" s="9">
        <f>IF('1'!$B$25&lt;'2.1 (a)'!B488,0,F488/G488)</f>
        <v>0</v>
      </c>
      <c r="K488" s="24">
        <v>484</v>
      </c>
      <c r="L488" s="14">
        <f>IF('1'!$B$25&lt;'2.1 (a)'!B488,0,L487*(1+'1'!$B$10))</f>
        <v>0</v>
      </c>
      <c r="M488" s="14">
        <f>L488*(1+'1'!$B$13)^(-K488)</f>
        <v>0</v>
      </c>
      <c r="N488" s="14">
        <f>IF('1'!$B$25&lt;'2.1 (a)'!K488,0,L487*(1+'1'!$B$13)^K487)</f>
        <v>0</v>
      </c>
      <c r="O488" s="14">
        <f>IF('1'!$B$25&lt;'2.1 (a)'!B488,0,O487+N488)</f>
        <v>0</v>
      </c>
      <c r="P488" s="14">
        <f>IF('1'!$B$25&lt;'2.1 (a)'!B488,0,P487*(1+'1'!B$6))</f>
        <v>0</v>
      </c>
      <c r="Q488" s="30">
        <f>IF('1'!$B$25&lt;'2.1 (a)'!B488,0,O488/P488)</f>
        <v>0</v>
      </c>
    </row>
    <row r="489" spans="2:17" x14ac:dyDescent="0.35">
      <c r="B489" s="3">
        <v>485</v>
      </c>
      <c r="C489" s="8">
        <f>IF('1'!$B$25&lt;'2.1 (a)'!B489,0,'2.1 (a)'!$C$5)</f>
        <v>0</v>
      </c>
      <c r="D489" s="8">
        <f>C489*(1+'1'!$B$13)^(-$B489)</f>
        <v>0</v>
      </c>
      <c r="E489" s="14">
        <f>IF('1'!$B$25&lt;'2.1 (a)'!B489,0,C$5*(1+'1'!$B$13)^B488)</f>
        <v>0</v>
      </c>
      <c r="F489" s="8">
        <f>IF('1'!$B$25&lt;'2.1 (a)'!B489,0,F488+E489)</f>
        <v>0</v>
      </c>
      <c r="G489" s="14">
        <f>IF('1'!$B$25&lt;'2.1 (a)'!B489,0,G488*(1+'1'!$B$6))</f>
        <v>0</v>
      </c>
      <c r="H489" s="9">
        <f>IF('1'!$B$25&lt;'2.1 (a)'!B489,0,F489/G489)</f>
        <v>0</v>
      </c>
      <c r="K489" s="24">
        <v>485</v>
      </c>
      <c r="L489" s="14">
        <f>IF('1'!$B$25&lt;'2.1 (a)'!B489,0,L488*(1+'1'!$B$10))</f>
        <v>0</v>
      </c>
      <c r="M489" s="14">
        <f>L489*(1+'1'!$B$13)^(-K489)</f>
        <v>0</v>
      </c>
      <c r="N489" s="14">
        <f>IF('1'!$B$25&lt;'2.1 (a)'!K489,0,L488*(1+'1'!$B$13)^K488)</f>
        <v>0</v>
      </c>
      <c r="O489" s="14">
        <f>IF('1'!$B$25&lt;'2.1 (a)'!B489,0,O488+N489)</f>
        <v>0</v>
      </c>
      <c r="P489" s="14">
        <f>IF('1'!$B$25&lt;'2.1 (a)'!B489,0,P488*(1+'1'!B$6))</f>
        <v>0</v>
      </c>
      <c r="Q489" s="30">
        <f>IF('1'!$B$25&lt;'2.1 (a)'!B489,0,O489/P489)</f>
        <v>0</v>
      </c>
    </row>
    <row r="490" spans="2:17" x14ac:dyDescent="0.35">
      <c r="B490" s="3">
        <v>486</v>
      </c>
      <c r="C490" s="8">
        <f>IF('1'!$B$25&lt;'2.1 (a)'!B490,0,'2.1 (a)'!$C$5)</f>
        <v>0</v>
      </c>
      <c r="D490" s="8">
        <f>C490*(1+'1'!$B$13)^(-$B490)</f>
        <v>0</v>
      </c>
      <c r="E490" s="14">
        <f>IF('1'!$B$25&lt;'2.1 (a)'!B490,0,C$5*(1+'1'!$B$13)^B489)</f>
        <v>0</v>
      </c>
      <c r="F490" s="8">
        <f>IF('1'!$B$25&lt;'2.1 (a)'!B490,0,F489+E490)</f>
        <v>0</v>
      </c>
      <c r="G490" s="14">
        <f>IF('1'!$B$25&lt;'2.1 (a)'!B490,0,G489*(1+'1'!$B$6))</f>
        <v>0</v>
      </c>
      <c r="H490" s="9">
        <f>IF('1'!$B$25&lt;'2.1 (a)'!B490,0,F490/G490)</f>
        <v>0</v>
      </c>
      <c r="K490" s="24">
        <v>486</v>
      </c>
      <c r="L490" s="14">
        <f>IF('1'!$B$25&lt;'2.1 (a)'!B490,0,L489*(1+'1'!$B$10))</f>
        <v>0</v>
      </c>
      <c r="M490" s="14">
        <f>L490*(1+'1'!$B$13)^(-K490)</f>
        <v>0</v>
      </c>
      <c r="N490" s="14">
        <f>IF('1'!$B$25&lt;'2.1 (a)'!K490,0,L489*(1+'1'!$B$13)^K489)</f>
        <v>0</v>
      </c>
      <c r="O490" s="14">
        <f>IF('1'!$B$25&lt;'2.1 (a)'!B490,0,O489+N490)</f>
        <v>0</v>
      </c>
      <c r="P490" s="14">
        <f>IF('1'!$B$25&lt;'2.1 (a)'!B490,0,P489*(1+'1'!B$6))</f>
        <v>0</v>
      </c>
      <c r="Q490" s="30">
        <f>IF('1'!$B$25&lt;'2.1 (a)'!B490,0,O490/P490)</f>
        <v>0</v>
      </c>
    </row>
    <row r="491" spans="2:17" x14ac:dyDescent="0.35">
      <c r="B491" s="3">
        <v>487</v>
      </c>
      <c r="C491" s="8">
        <f>IF('1'!$B$25&lt;'2.1 (a)'!B491,0,'2.1 (a)'!$C$5)</f>
        <v>0</v>
      </c>
      <c r="D491" s="8">
        <f>C491*(1+'1'!$B$13)^(-$B491)</f>
        <v>0</v>
      </c>
      <c r="E491" s="14">
        <f>IF('1'!$B$25&lt;'2.1 (a)'!B491,0,C$5*(1+'1'!$B$13)^B490)</f>
        <v>0</v>
      </c>
      <c r="F491" s="8">
        <f>IF('1'!$B$25&lt;'2.1 (a)'!B491,0,F490+E491)</f>
        <v>0</v>
      </c>
      <c r="G491" s="14">
        <f>IF('1'!$B$25&lt;'2.1 (a)'!B491,0,G490*(1+'1'!$B$6))</f>
        <v>0</v>
      </c>
      <c r="H491" s="9">
        <f>IF('1'!$B$25&lt;'2.1 (a)'!B491,0,F491/G491)</f>
        <v>0</v>
      </c>
      <c r="K491" s="24">
        <v>487</v>
      </c>
      <c r="L491" s="14">
        <f>IF('1'!$B$25&lt;'2.1 (a)'!B491,0,L490*(1+'1'!$B$10))</f>
        <v>0</v>
      </c>
      <c r="M491" s="14">
        <f>L491*(1+'1'!$B$13)^(-K491)</f>
        <v>0</v>
      </c>
      <c r="N491" s="14">
        <f>IF('1'!$B$25&lt;'2.1 (a)'!K491,0,L490*(1+'1'!$B$13)^K490)</f>
        <v>0</v>
      </c>
      <c r="O491" s="14">
        <f>IF('1'!$B$25&lt;'2.1 (a)'!B491,0,O490+N491)</f>
        <v>0</v>
      </c>
      <c r="P491" s="14">
        <f>IF('1'!$B$25&lt;'2.1 (a)'!B491,0,P490*(1+'1'!B$6))</f>
        <v>0</v>
      </c>
      <c r="Q491" s="30">
        <f>IF('1'!$B$25&lt;'2.1 (a)'!B491,0,O491/P491)</f>
        <v>0</v>
      </c>
    </row>
    <row r="492" spans="2:17" x14ac:dyDescent="0.35">
      <c r="B492" s="3">
        <v>488</v>
      </c>
      <c r="C492" s="8">
        <f>IF('1'!$B$25&lt;'2.1 (a)'!B492,0,'2.1 (a)'!$C$5)</f>
        <v>0</v>
      </c>
      <c r="D492" s="8">
        <f>C492*(1+'1'!$B$13)^(-$B492)</f>
        <v>0</v>
      </c>
      <c r="E492" s="14">
        <f>IF('1'!$B$25&lt;'2.1 (a)'!B492,0,C$5*(1+'1'!$B$13)^B491)</f>
        <v>0</v>
      </c>
      <c r="F492" s="8">
        <f>IF('1'!$B$25&lt;'2.1 (a)'!B492,0,F491+E492)</f>
        <v>0</v>
      </c>
      <c r="G492" s="14">
        <f>IF('1'!$B$25&lt;'2.1 (a)'!B492,0,G491*(1+'1'!$B$6))</f>
        <v>0</v>
      </c>
      <c r="H492" s="9">
        <f>IF('1'!$B$25&lt;'2.1 (a)'!B492,0,F492/G492)</f>
        <v>0</v>
      </c>
      <c r="K492" s="24">
        <v>488</v>
      </c>
      <c r="L492" s="14">
        <f>IF('1'!$B$25&lt;'2.1 (a)'!B492,0,L491*(1+'1'!$B$10))</f>
        <v>0</v>
      </c>
      <c r="M492" s="14">
        <f>L492*(1+'1'!$B$13)^(-K492)</f>
        <v>0</v>
      </c>
      <c r="N492" s="14">
        <f>IF('1'!$B$25&lt;'2.1 (a)'!K492,0,L491*(1+'1'!$B$13)^K491)</f>
        <v>0</v>
      </c>
      <c r="O492" s="14">
        <f>IF('1'!$B$25&lt;'2.1 (a)'!B492,0,O491+N492)</f>
        <v>0</v>
      </c>
      <c r="P492" s="14">
        <f>IF('1'!$B$25&lt;'2.1 (a)'!B492,0,P491*(1+'1'!B$6))</f>
        <v>0</v>
      </c>
      <c r="Q492" s="30">
        <f>IF('1'!$B$25&lt;'2.1 (a)'!B492,0,O492/P492)</f>
        <v>0</v>
      </c>
    </row>
    <row r="493" spans="2:17" x14ac:dyDescent="0.35">
      <c r="B493" s="3">
        <v>489</v>
      </c>
      <c r="C493" s="8">
        <f>IF('1'!$B$25&lt;'2.1 (a)'!B493,0,'2.1 (a)'!$C$5)</f>
        <v>0</v>
      </c>
      <c r="D493" s="8">
        <f>C493*(1+'1'!$B$13)^(-$B493)</f>
        <v>0</v>
      </c>
      <c r="E493" s="14">
        <f>IF('1'!$B$25&lt;'2.1 (a)'!B493,0,C$5*(1+'1'!$B$13)^B492)</f>
        <v>0</v>
      </c>
      <c r="F493" s="8">
        <f>IF('1'!$B$25&lt;'2.1 (a)'!B493,0,F492+E493)</f>
        <v>0</v>
      </c>
      <c r="G493" s="14">
        <f>IF('1'!$B$25&lt;'2.1 (a)'!B493,0,G492*(1+'1'!$B$6))</f>
        <v>0</v>
      </c>
      <c r="H493" s="9">
        <f>IF('1'!$B$25&lt;'2.1 (a)'!B493,0,F493/G493)</f>
        <v>0</v>
      </c>
      <c r="K493" s="24">
        <v>489</v>
      </c>
      <c r="L493" s="14">
        <f>IF('1'!$B$25&lt;'2.1 (a)'!B493,0,L492*(1+'1'!$B$10))</f>
        <v>0</v>
      </c>
      <c r="M493" s="14">
        <f>L493*(1+'1'!$B$13)^(-K493)</f>
        <v>0</v>
      </c>
      <c r="N493" s="14">
        <f>IF('1'!$B$25&lt;'2.1 (a)'!K493,0,L492*(1+'1'!$B$13)^K492)</f>
        <v>0</v>
      </c>
      <c r="O493" s="14">
        <f>IF('1'!$B$25&lt;'2.1 (a)'!B493,0,O492+N493)</f>
        <v>0</v>
      </c>
      <c r="P493" s="14">
        <f>IF('1'!$B$25&lt;'2.1 (a)'!B493,0,P492*(1+'1'!B$6))</f>
        <v>0</v>
      </c>
      <c r="Q493" s="30">
        <f>IF('1'!$B$25&lt;'2.1 (a)'!B493,0,O493/P493)</f>
        <v>0</v>
      </c>
    </row>
    <row r="494" spans="2:17" x14ac:dyDescent="0.35">
      <c r="B494" s="3">
        <v>490</v>
      </c>
      <c r="C494" s="8">
        <f>IF('1'!$B$25&lt;'2.1 (a)'!B494,0,'2.1 (a)'!$C$5)</f>
        <v>0</v>
      </c>
      <c r="D494" s="8">
        <f>C494*(1+'1'!$B$13)^(-$B494)</f>
        <v>0</v>
      </c>
      <c r="E494" s="14">
        <f>IF('1'!$B$25&lt;'2.1 (a)'!B494,0,C$5*(1+'1'!$B$13)^B493)</f>
        <v>0</v>
      </c>
      <c r="F494" s="8">
        <f>IF('1'!$B$25&lt;'2.1 (a)'!B494,0,F493+E494)</f>
        <v>0</v>
      </c>
      <c r="G494" s="14">
        <f>IF('1'!$B$25&lt;'2.1 (a)'!B494,0,G493*(1+'1'!$B$6))</f>
        <v>0</v>
      </c>
      <c r="H494" s="9">
        <f>IF('1'!$B$25&lt;'2.1 (a)'!B494,0,F494/G494)</f>
        <v>0</v>
      </c>
      <c r="K494" s="24">
        <v>490</v>
      </c>
      <c r="L494" s="14">
        <f>IF('1'!$B$25&lt;'2.1 (a)'!B494,0,L493*(1+'1'!$B$10))</f>
        <v>0</v>
      </c>
      <c r="M494" s="14">
        <f>L494*(1+'1'!$B$13)^(-K494)</f>
        <v>0</v>
      </c>
      <c r="N494" s="14">
        <f>IF('1'!$B$25&lt;'2.1 (a)'!K494,0,L493*(1+'1'!$B$13)^K493)</f>
        <v>0</v>
      </c>
      <c r="O494" s="14">
        <f>IF('1'!$B$25&lt;'2.1 (a)'!B494,0,O493+N494)</f>
        <v>0</v>
      </c>
      <c r="P494" s="14">
        <f>IF('1'!$B$25&lt;'2.1 (a)'!B494,0,P493*(1+'1'!B$6))</f>
        <v>0</v>
      </c>
      <c r="Q494" s="30">
        <f>IF('1'!$B$25&lt;'2.1 (a)'!B494,0,O494/P494)</f>
        <v>0</v>
      </c>
    </row>
    <row r="495" spans="2:17" x14ac:dyDescent="0.35">
      <c r="B495" s="3">
        <v>491</v>
      </c>
      <c r="C495" s="8">
        <f>IF('1'!$B$25&lt;'2.1 (a)'!B495,0,'2.1 (a)'!$C$5)</f>
        <v>0</v>
      </c>
      <c r="D495" s="8">
        <f>C495*(1+'1'!$B$13)^(-$B495)</f>
        <v>0</v>
      </c>
      <c r="E495" s="14">
        <f>IF('1'!$B$25&lt;'2.1 (a)'!B495,0,C$5*(1+'1'!$B$13)^B494)</f>
        <v>0</v>
      </c>
      <c r="F495" s="8">
        <f>IF('1'!$B$25&lt;'2.1 (a)'!B495,0,F494+E495)</f>
        <v>0</v>
      </c>
      <c r="G495" s="14">
        <f>IF('1'!$B$25&lt;'2.1 (a)'!B495,0,G494*(1+'1'!$B$6))</f>
        <v>0</v>
      </c>
      <c r="H495" s="9">
        <f>IF('1'!$B$25&lt;'2.1 (a)'!B495,0,F495/G495)</f>
        <v>0</v>
      </c>
      <c r="K495" s="24">
        <v>491</v>
      </c>
      <c r="L495" s="14">
        <f>IF('1'!$B$25&lt;'2.1 (a)'!B495,0,L494*(1+'1'!$B$10))</f>
        <v>0</v>
      </c>
      <c r="M495" s="14">
        <f>L495*(1+'1'!$B$13)^(-K495)</f>
        <v>0</v>
      </c>
      <c r="N495" s="14">
        <f>IF('1'!$B$25&lt;'2.1 (a)'!K495,0,L494*(1+'1'!$B$13)^K494)</f>
        <v>0</v>
      </c>
      <c r="O495" s="14">
        <f>IF('1'!$B$25&lt;'2.1 (a)'!B495,0,O494+N495)</f>
        <v>0</v>
      </c>
      <c r="P495" s="14">
        <f>IF('1'!$B$25&lt;'2.1 (a)'!B495,0,P494*(1+'1'!B$6))</f>
        <v>0</v>
      </c>
      <c r="Q495" s="30">
        <f>IF('1'!$B$25&lt;'2.1 (a)'!B495,0,O495/P495)</f>
        <v>0</v>
      </c>
    </row>
    <row r="496" spans="2:17" x14ac:dyDescent="0.35">
      <c r="B496" s="3">
        <v>492</v>
      </c>
      <c r="C496" s="8">
        <f>IF('1'!$B$25&lt;'2.1 (a)'!B496,0,'2.1 (a)'!$C$5)</f>
        <v>0</v>
      </c>
      <c r="D496" s="8">
        <f>C496*(1+'1'!$B$13)^(-$B496)</f>
        <v>0</v>
      </c>
      <c r="E496" s="14">
        <f>IF('1'!$B$25&lt;'2.1 (a)'!B496,0,C$5*(1+'1'!$B$13)^B495)</f>
        <v>0</v>
      </c>
      <c r="F496" s="8">
        <f>IF('1'!$B$25&lt;'2.1 (a)'!B496,0,F495+E496)</f>
        <v>0</v>
      </c>
      <c r="G496" s="14">
        <f>IF('1'!$B$25&lt;'2.1 (a)'!B496,0,G495*(1+'1'!$B$6))</f>
        <v>0</v>
      </c>
      <c r="H496" s="9">
        <f>IF('1'!$B$25&lt;'2.1 (a)'!B496,0,F496/G496)</f>
        <v>0</v>
      </c>
      <c r="K496" s="24">
        <v>492</v>
      </c>
      <c r="L496" s="14">
        <f>IF('1'!$B$25&lt;'2.1 (a)'!B496,0,L495*(1+'1'!$B$10))</f>
        <v>0</v>
      </c>
      <c r="M496" s="14">
        <f>L496*(1+'1'!$B$13)^(-K496)</f>
        <v>0</v>
      </c>
      <c r="N496" s="14">
        <f>IF('1'!$B$25&lt;'2.1 (a)'!K496,0,L495*(1+'1'!$B$13)^K495)</f>
        <v>0</v>
      </c>
      <c r="O496" s="14">
        <f>IF('1'!$B$25&lt;'2.1 (a)'!B496,0,O495+N496)</f>
        <v>0</v>
      </c>
      <c r="P496" s="14">
        <f>IF('1'!$B$25&lt;'2.1 (a)'!B496,0,P495*(1+'1'!B$6))</f>
        <v>0</v>
      </c>
      <c r="Q496" s="30">
        <f>IF('1'!$B$25&lt;'2.1 (a)'!B496,0,O496/P496)</f>
        <v>0</v>
      </c>
    </row>
    <row r="497" spans="2:17" x14ac:dyDescent="0.35">
      <c r="B497" s="3">
        <v>493</v>
      </c>
      <c r="C497" s="8">
        <f>IF('1'!$B$25&lt;'2.1 (a)'!B497,0,'2.1 (a)'!$C$5)</f>
        <v>0</v>
      </c>
      <c r="D497" s="8">
        <f>C497*(1+'1'!$B$13)^(-$B497)</f>
        <v>0</v>
      </c>
      <c r="E497" s="14">
        <f>IF('1'!$B$25&lt;'2.1 (a)'!B497,0,C$5*(1+'1'!$B$13)^B496)</f>
        <v>0</v>
      </c>
      <c r="F497" s="8">
        <f>IF('1'!$B$25&lt;'2.1 (a)'!B497,0,F496+E497)</f>
        <v>0</v>
      </c>
      <c r="G497" s="14">
        <f>IF('1'!$B$25&lt;'2.1 (a)'!B497,0,G496*(1+'1'!$B$6))</f>
        <v>0</v>
      </c>
      <c r="H497" s="9">
        <f>IF('1'!$B$25&lt;'2.1 (a)'!B497,0,F497/G497)</f>
        <v>0</v>
      </c>
      <c r="K497" s="24">
        <v>493</v>
      </c>
      <c r="L497" s="14">
        <f>IF('1'!$B$25&lt;'2.1 (a)'!B497,0,L496*(1+'1'!$B$10))</f>
        <v>0</v>
      </c>
      <c r="M497" s="14">
        <f>L497*(1+'1'!$B$13)^(-K497)</f>
        <v>0</v>
      </c>
      <c r="N497" s="14">
        <f>IF('1'!$B$25&lt;'2.1 (a)'!K497,0,L496*(1+'1'!$B$13)^K496)</f>
        <v>0</v>
      </c>
      <c r="O497" s="14">
        <f>IF('1'!$B$25&lt;'2.1 (a)'!B497,0,O496+N497)</f>
        <v>0</v>
      </c>
      <c r="P497" s="14">
        <f>IF('1'!$B$25&lt;'2.1 (a)'!B497,0,P496*(1+'1'!B$6))</f>
        <v>0</v>
      </c>
      <c r="Q497" s="30">
        <f>IF('1'!$B$25&lt;'2.1 (a)'!B497,0,O497/P497)</f>
        <v>0</v>
      </c>
    </row>
    <row r="498" spans="2:17" x14ac:dyDescent="0.35">
      <c r="B498" s="3">
        <v>494</v>
      </c>
      <c r="C498" s="8">
        <f>IF('1'!$B$25&lt;'2.1 (a)'!B498,0,'2.1 (a)'!$C$5)</f>
        <v>0</v>
      </c>
      <c r="D498" s="8">
        <f>C498*(1+'1'!$B$13)^(-$B498)</f>
        <v>0</v>
      </c>
      <c r="E498" s="14">
        <f>IF('1'!$B$25&lt;'2.1 (a)'!B498,0,C$5*(1+'1'!$B$13)^B497)</f>
        <v>0</v>
      </c>
      <c r="F498" s="8">
        <f>IF('1'!$B$25&lt;'2.1 (a)'!B498,0,F497+E498)</f>
        <v>0</v>
      </c>
      <c r="G498" s="14">
        <f>IF('1'!$B$25&lt;'2.1 (a)'!B498,0,G497*(1+'1'!$B$6))</f>
        <v>0</v>
      </c>
      <c r="H498" s="9">
        <f>IF('1'!$B$25&lt;'2.1 (a)'!B498,0,F498/G498)</f>
        <v>0</v>
      </c>
      <c r="K498" s="24">
        <v>494</v>
      </c>
      <c r="L498" s="14">
        <f>IF('1'!$B$25&lt;'2.1 (a)'!B498,0,L497*(1+'1'!$B$10))</f>
        <v>0</v>
      </c>
      <c r="M498" s="14">
        <f>L498*(1+'1'!$B$13)^(-K498)</f>
        <v>0</v>
      </c>
      <c r="N498" s="14">
        <f>IF('1'!$B$25&lt;'2.1 (a)'!K498,0,L497*(1+'1'!$B$13)^K497)</f>
        <v>0</v>
      </c>
      <c r="O498" s="14">
        <f>IF('1'!$B$25&lt;'2.1 (a)'!B498,0,O497+N498)</f>
        <v>0</v>
      </c>
      <c r="P498" s="14">
        <f>IF('1'!$B$25&lt;'2.1 (a)'!B498,0,P497*(1+'1'!B$6))</f>
        <v>0</v>
      </c>
      <c r="Q498" s="30">
        <f>IF('1'!$B$25&lt;'2.1 (a)'!B498,0,O498/P498)</f>
        <v>0</v>
      </c>
    </row>
    <row r="499" spans="2:17" x14ac:dyDescent="0.35">
      <c r="B499" s="3">
        <v>495</v>
      </c>
      <c r="C499" s="8">
        <f>IF('1'!$B$25&lt;'2.1 (a)'!B499,0,'2.1 (a)'!$C$5)</f>
        <v>0</v>
      </c>
      <c r="D499" s="8">
        <f>C499*(1+'1'!$B$13)^(-$B499)</f>
        <v>0</v>
      </c>
      <c r="E499" s="14">
        <f>IF('1'!$B$25&lt;'2.1 (a)'!B499,0,C$5*(1+'1'!$B$13)^B498)</f>
        <v>0</v>
      </c>
      <c r="F499" s="8">
        <f>IF('1'!$B$25&lt;'2.1 (a)'!B499,0,F498+E499)</f>
        <v>0</v>
      </c>
      <c r="G499" s="14">
        <f>IF('1'!$B$25&lt;'2.1 (a)'!B499,0,G498*(1+'1'!$B$6))</f>
        <v>0</v>
      </c>
      <c r="H499" s="9">
        <f>IF('1'!$B$25&lt;'2.1 (a)'!B499,0,F499/G499)</f>
        <v>0</v>
      </c>
      <c r="K499" s="24">
        <v>495</v>
      </c>
      <c r="L499" s="14">
        <f>IF('1'!$B$25&lt;'2.1 (a)'!B499,0,L498*(1+'1'!$B$10))</f>
        <v>0</v>
      </c>
      <c r="M499" s="14">
        <f>L499*(1+'1'!$B$13)^(-K499)</f>
        <v>0</v>
      </c>
      <c r="N499" s="14">
        <f>IF('1'!$B$25&lt;'2.1 (a)'!K499,0,L498*(1+'1'!$B$13)^K498)</f>
        <v>0</v>
      </c>
      <c r="O499" s="14">
        <f>IF('1'!$B$25&lt;'2.1 (a)'!B499,0,O498+N499)</f>
        <v>0</v>
      </c>
      <c r="P499" s="14">
        <f>IF('1'!$B$25&lt;'2.1 (a)'!B499,0,P498*(1+'1'!B$6))</f>
        <v>0</v>
      </c>
      <c r="Q499" s="30">
        <f>IF('1'!$B$25&lt;'2.1 (a)'!B499,0,O499/P499)</f>
        <v>0</v>
      </c>
    </row>
    <row r="500" spans="2:17" x14ac:dyDescent="0.35">
      <c r="B500" s="3">
        <v>496</v>
      </c>
      <c r="C500" s="8">
        <f>IF('1'!$B$25&lt;'2.1 (a)'!B500,0,'2.1 (a)'!$C$5)</f>
        <v>0</v>
      </c>
      <c r="D500" s="8">
        <f>C500*(1+'1'!$B$13)^(-$B500)</f>
        <v>0</v>
      </c>
      <c r="E500" s="14">
        <f>IF('1'!$B$25&lt;'2.1 (a)'!B500,0,C$5*(1+'1'!$B$13)^B499)</f>
        <v>0</v>
      </c>
      <c r="F500" s="8">
        <f>IF('1'!$B$25&lt;'2.1 (a)'!B500,0,F499+E500)</f>
        <v>0</v>
      </c>
      <c r="G500" s="14">
        <f>IF('1'!$B$25&lt;'2.1 (a)'!B500,0,G499*(1+'1'!$B$6))</f>
        <v>0</v>
      </c>
      <c r="H500" s="9">
        <f>IF('1'!$B$25&lt;'2.1 (a)'!B500,0,F500/G500)</f>
        <v>0</v>
      </c>
      <c r="K500" s="24">
        <v>496</v>
      </c>
      <c r="L500" s="14">
        <f>IF('1'!$B$25&lt;'2.1 (a)'!B500,0,L499*(1+'1'!$B$10))</f>
        <v>0</v>
      </c>
      <c r="M500" s="14">
        <f>L500*(1+'1'!$B$13)^(-K500)</f>
        <v>0</v>
      </c>
      <c r="N500" s="14">
        <f>IF('1'!$B$25&lt;'2.1 (a)'!K500,0,L499*(1+'1'!$B$13)^K499)</f>
        <v>0</v>
      </c>
      <c r="O500" s="14">
        <f>IF('1'!$B$25&lt;'2.1 (a)'!B500,0,O499+N500)</f>
        <v>0</v>
      </c>
      <c r="P500" s="14">
        <f>IF('1'!$B$25&lt;'2.1 (a)'!B500,0,P499*(1+'1'!B$6))</f>
        <v>0</v>
      </c>
      <c r="Q500" s="30">
        <f>IF('1'!$B$25&lt;'2.1 (a)'!B500,0,O500/P500)</f>
        <v>0</v>
      </c>
    </row>
    <row r="501" spans="2:17" x14ac:dyDescent="0.35">
      <c r="B501" s="3">
        <v>497</v>
      </c>
      <c r="C501" s="8">
        <f>IF('1'!$B$25&lt;'2.1 (a)'!B501,0,'2.1 (a)'!$C$5)</f>
        <v>0</v>
      </c>
      <c r="D501" s="8">
        <f>C501*(1+'1'!$B$13)^(-$B501)</f>
        <v>0</v>
      </c>
      <c r="E501" s="14">
        <f>IF('1'!$B$25&lt;'2.1 (a)'!B501,0,C$5*(1+'1'!$B$13)^B500)</f>
        <v>0</v>
      </c>
      <c r="F501" s="8">
        <f>IF('1'!$B$25&lt;'2.1 (a)'!B501,0,F500+E501)</f>
        <v>0</v>
      </c>
      <c r="G501" s="14">
        <f>IF('1'!$B$25&lt;'2.1 (a)'!B501,0,G500*(1+'1'!$B$6))</f>
        <v>0</v>
      </c>
      <c r="H501" s="9">
        <f>IF('1'!$B$25&lt;'2.1 (a)'!B501,0,F501/G501)</f>
        <v>0</v>
      </c>
      <c r="K501" s="24">
        <v>497</v>
      </c>
      <c r="L501" s="14">
        <f>IF('1'!$B$25&lt;'2.1 (a)'!B501,0,L500*(1+'1'!$B$10))</f>
        <v>0</v>
      </c>
      <c r="M501" s="14">
        <f>L501*(1+'1'!$B$13)^(-K501)</f>
        <v>0</v>
      </c>
      <c r="N501" s="14">
        <f>IF('1'!$B$25&lt;'2.1 (a)'!K501,0,L500*(1+'1'!$B$13)^K500)</f>
        <v>0</v>
      </c>
      <c r="O501" s="14">
        <f>IF('1'!$B$25&lt;'2.1 (a)'!B501,0,O500+N501)</f>
        <v>0</v>
      </c>
      <c r="P501" s="14">
        <f>IF('1'!$B$25&lt;'2.1 (a)'!B501,0,P500*(1+'1'!B$6))</f>
        <v>0</v>
      </c>
      <c r="Q501" s="30">
        <f>IF('1'!$B$25&lt;'2.1 (a)'!B501,0,O501/P501)</f>
        <v>0</v>
      </c>
    </row>
    <row r="502" spans="2:17" x14ac:dyDescent="0.35">
      <c r="B502" s="3">
        <v>498</v>
      </c>
      <c r="C502" s="8">
        <f>IF('1'!$B$25&lt;'2.1 (a)'!B502,0,'2.1 (a)'!$C$5)</f>
        <v>0</v>
      </c>
      <c r="D502" s="8">
        <f>C502*(1+'1'!$B$13)^(-$B502)</f>
        <v>0</v>
      </c>
      <c r="E502" s="14">
        <f>IF('1'!$B$25&lt;'2.1 (a)'!B502,0,C$5*(1+'1'!$B$13)^B501)</f>
        <v>0</v>
      </c>
      <c r="F502" s="8">
        <f>IF('1'!$B$25&lt;'2.1 (a)'!B502,0,F501+E502)</f>
        <v>0</v>
      </c>
      <c r="G502" s="14">
        <f>IF('1'!$B$25&lt;'2.1 (a)'!B502,0,G501*(1+'1'!$B$6))</f>
        <v>0</v>
      </c>
      <c r="H502" s="9">
        <f>IF('1'!$B$25&lt;'2.1 (a)'!B502,0,F502/G502)</f>
        <v>0</v>
      </c>
      <c r="K502" s="24">
        <v>498</v>
      </c>
      <c r="L502" s="14">
        <f>IF('1'!$B$25&lt;'2.1 (a)'!B502,0,L501*(1+'1'!$B$10))</f>
        <v>0</v>
      </c>
      <c r="M502" s="14">
        <f>L502*(1+'1'!$B$13)^(-K502)</f>
        <v>0</v>
      </c>
      <c r="N502" s="14">
        <f>IF('1'!$B$25&lt;'2.1 (a)'!K502,0,L501*(1+'1'!$B$13)^K501)</f>
        <v>0</v>
      </c>
      <c r="O502" s="14">
        <f>IF('1'!$B$25&lt;'2.1 (a)'!B502,0,O501+N502)</f>
        <v>0</v>
      </c>
      <c r="P502" s="14">
        <f>IF('1'!$B$25&lt;'2.1 (a)'!B502,0,P501*(1+'1'!B$6))</f>
        <v>0</v>
      </c>
      <c r="Q502" s="30">
        <f>IF('1'!$B$25&lt;'2.1 (a)'!B502,0,O502/P502)</f>
        <v>0</v>
      </c>
    </row>
    <row r="503" spans="2:17" x14ac:dyDescent="0.35">
      <c r="B503" s="3">
        <v>499</v>
      </c>
      <c r="C503" s="8">
        <f>IF('1'!$B$25&lt;'2.1 (a)'!B503,0,'2.1 (a)'!$C$5)</f>
        <v>0</v>
      </c>
      <c r="D503" s="8">
        <f>C503*(1+'1'!$B$13)^(-$B503)</f>
        <v>0</v>
      </c>
      <c r="E503" s="14">
        <f>IF('1'!$B$25&lt;'2.1 (a)'!B503,0,C$5*(1+'1'!$B$13)^B502)</f>
        <v>0</v>
      </c>
      <c r="F503" s="8">
        <f>IF('1'!$B$25&lt;'2.1 (a)'!B503,0,F502+E503)</f>
        <v>0</v>
      </c>
      <c r="G503" s="14">
        <f>IF('1'!$B$25&lt;'2.1 (a)'!B503,0,G502*(1+'1'!$B$6))</f>
        <v>0</v>
      </c>
      <c r="H503" s="9">
        <f>IF('1'!$B$25&lt;'2.1 (a)'!B503,0,F503/G503)</f>
        <v>0</v>
      </c>
      <c r="K503" s="24">
        <v>499</v>
      </c>
      <c r="L503" s="14">
        <f>IF('1'!$B$25&lt;'2.1 (a)'!B503,0,L502*(1+'1'!$B$10))</f>
        <v>0</v>
      </c>
      <c r="M503" s="14">
        <f>L503*(1+'1'!$B$13)^(-K503)</f>
        <v>0</v>
      </c>
      <c r="N503" s="14">
        <f>IF('1'!$B$25&lt;'2.1 (a)'!K503,0,L502*(1+'1'!$B$13)^K502)</f>
        <v>0</v>
      </c>
      <c r="O503" s="14">
        <f>IF('1'!$B$25&lt;'2.1 (a)'!B503,0,O502+N503)</f>
        <v>0</v>
      </c>
      <c r="P503" s="14">
        <f>IF('1'!$B$25&lt;'2.1 (a)'!B503,0,P502*(1+'1'!B$6))</f>
        <v>0</v>
      </c>
      <c r="Q503" s="30">
        <f>IF('1'!$B$25&lt;'2.1 (a)'!B503,0,O503/P503)</f>
        <v>0</v>
      </c>
    </row>
    <row r="504" spans="2:17" x14ac:dyDescent="0.35">
      <c r="B504" s="3">
        <v>500</v>
      </c>
      <c r="C504" s="8">
        <f>IF('1'!$B$25&lt;'2.1 (a)'!B504,0,'2.1 (a)'!$C$5)</f>
        <v>0</v>
      </c>
      <c r="D504" s="8">
        <f>C504*(1+'1'!$B$13)^(-$B504)</f>
        <v>0</v>
      </c>
      <c r="E504" s="14">
        <f>IF('1'!$B$25&lt;'2.1 (a)'!B504,0,C$5*(1+'1'!$B$13)^B503)</f>
        <v>0</v>
      </c>
      <c r="F504" s="8">
        <f>IF('1'!$B$25&lt;'2.1 (a)'!B504,0,F503+E504)</f>
        <v>0</v>
      </c>
      <c r="G504" s="14">
        <f>IF('1'!$B$25&lt;'2.1 (a)'!B504,0,G503*(1+'1'!$B$6))</f>
        <v>0</v>
      </c>
      <c r="H504" s="9">
        <f>IF('1'!$B$25&lt;'2.1 (a)'!B504,0,F504/G504)</f>
        <v>0</v>
      </c>
      <c r="K504" s="24">
        <v>500</v>
      </c>
      <c r="L504" s="14">
        <f>IF('1'!$B$25&lt;'2.1 (a)'!B504,0,L503*(1+'1'!$B$10))</f>
        <v>0</v>
      </c>
      <c r="M504" s="14">
        <f>L504*(1+'1'!$B$13)^(-K504)</f>
        <v>0</v>
      </c>
      <c r="N504" s="14">
        <f>IF('1'!$B$25&lt;'2.1 (a)'!K504,0,L503*(1+'1'!$B$13)^K503)</f>
        <v>0</v>
      </c>
      <c r="O504" s="14">
        <f>IF('1'!$B$25&lt;'2.1 (a)'!B504,0,O503+N504)</f>
        <v>0</v>
      </c>
      <c r="P504" s="14">
        <f>IF('1'!$B$25&lt;'2.1 (a)'!B504,0,P503*(1+'1'!B$6))</f>
        <v>0</v>
      </c>
      <c r="Q504" s="30">
        <f>IF('1'!$B$25&lt;'2.1 (a)'!B504,0,O504/P504)</f>
        <v>0</v>
      </c>
    </row>
    <row r="505" spans="2:17" x14ac:dyDescent="0.35">
      <c r="B505" s="3">
        <v>501</v>
      </c>
      <c r="C505" s="8">
        <f>IF('1'!$B$25&lt;'2.1 (a)'!B505,0,'2.1 (a)'!$C$5)</f>
        <v>0</v>
      </c>
      <c r="D505" s="8">
        <f>C505*(1+'1'!$B$13)^(-$B505)</f>
        <v>0</v>
      </c>
      <c r="E505" s="14">
        <f>IF('1'!$B$25&lt;'2.1 (a)'!B505,0,C$5*(1+'1'!$B$13)^B504)</f>
        <v>0</v>
      </c>
      <c r="F505" s="8">
        <f>IF('1'!$B$25&lt;'2.1 (a)'!B505,0,F504+E505)</f>
        <v>0</v>
      </c>
      <c r="G505" s="14">
        <f>IF('1'!$B$25&lt;'2.1 (a)'!B505,0,G504*(1+'1'!$B$6))</f>
        <v>0</v>
      </c>
      <c r="H505" s="9">
        <f>IF('1'!$B$25&lt;'2.1 (a)'!B505,0,F505/G505)</f>
        <v>0</v>
      </c>
      <c r="K505" s="24">
        <v>501</v>
      </c>
      <c r="L505" s="14">
        <f>IF('1'!$B$25&lt;'2.1 (a)'!B505,0,L504*(1+'1'!$B$10))</f>
        <v>0</v>
      </c>
      <c r="M505" s="14">
        <f>L505*(1+'1'!$B$13)^(-K505)</f>
        <v>0</v>
      </c>
      <c r="N505" s="14">
        <f>IF('1'!$B$25&lt;'2.1 (a)'!K505,0,L504*(1+'1'!$B$13)^K504)</f>
        <v>0</v>
      </c>
      <c r="O505" s="14">
        <f>IF('1'!$B$25&lt;'2.1 (a)'!B505,0,O504+N505)</f>
        <v>0</v>
      </c>
      <c r="P505" s="14">
        <f>IF('1'!$B$25&lt;'2.1 (a)'!B505,0,P504*(1+'1'!B$6))</f>
        <v>0</v>
      </c>
      <c r="Q505" s="30">
        <f>IF('1'!$B$25&lt;'2.1 (a)'!B505,0,O505/P505)</f>
        <v>0</v>
      </c>
    </row>
    <row r="506" spans="2:17" x14ac:dyDescent="0.35">
      <c r="B506" s="3">
        <v>502</v>
      </c>
      <c r="C506" s="8">
        <f>IF('1'!$B$25&lt;'2.1 (a)'!B506,0,'2.1 (a)'!$C$5)</f>
        <v>0</v>
      </c>
      <c r="D506" s="8">
        <f>C506*(1+'1'!$B$13)^(-$B506)</f>
        <v>0</v>
      </c>
      <c r="E506" s="14">
        <f>IF('1'!$B$25&lt;'2.1 (a)'!B506,0,C$5*(1+'1'!$B$13)^B505)</f>
        <v>0</v>
      </c>
      <c r="F506" s="8">
        <f>IF('1'!$B$25&lt;'2.1 (a)'!B506,0,F505+E506)</f>
        <v>0</v>
      </c>
      <c r="G506" s="14">
        <f>IF('1'!$B$25&lt;'2.1 (a)'!B506,0,G505*(1+'1'!$B$6))</f>
        <v>0</v>
      </c>
      <c r="H506" s="9">
        <f>IF('1'!$B$25&lt;'2.1 (a)'!B506,0,F506/G506)</f>
        <v>0</v>
      </c>
      <c r="K506" s="24">
        <v>502</v>
      </c>
      <c r="L506" s="14">
        <f>IF('1'!$B$25&lt;'2.1 (a)'!B506,0,L505*(1+'1'!$B$10))</f>
        <v>0</v>
      </c>
      <c r="M506" s="14">
        <f>L506*(1+'1'!$B$13)^(-K506)</f>
        <v>0</v>
      </c>
      <c r="N506" s="14">
        <f>IF('1'!$B$25&lt;'2.1 (a)'!K506,0,L505*(1+'1'!$B$13)^K505)</f>
        <v>0</v>
      </c>
      <c r="O506" s="14">
        <f>IF('1'!$B$25&lt;'2.1 (a)'!B506,0,O505+N506)</f>
        <v>0</v>
      </c>
      <c r="P506" s="14">
        <f>IF('1'!$B$25&lt;'2.1 (a)'!B506,0,P505*(1+'1'!B$6))</f>
        <v>0</v>
      </c>
      <c r="Q506" s="30">
        <f>IF('1'!$B$25&lt;'2.1 (a)'!B506,0,O506/P506)</f>
        <v>0</v>
      </c>
    </row>
    <row r="507" spans="2:17" x14ac:dyDescent="0.35">
      <c r="B507" s="3">
        <v>503</v>
      </c>
      <c r="C507" s="8">
        <f>IF('1'!$B$25&lt;'2.1 (a)'!B507,0,'2.1 (a)'!$C$5)</f>
        <v>0</v>
      </c>
      <c r="D507" s="8">
        <f>C507*(1+'1'!$B$13)^(-$B507)</f>
        <v>0</v>
      </c>
      <c r="E507" s="14">
        <f>IF('1'!$B$25&lt;'2.1 (a)'!B507,0,C$5*(1+'1'!$B$13)^B506)</f>
        <v>0</v>
      </c>
      <c r="F507" s="8">
        <f>IF('1'!$B$25&lt;'2.1 (a)'!B507,0,F506+E507)</f>
        <v>0</v>
      </c>
      <c r="G507" s="14">
        <f>IF('1'!$B$25&lt;'2.1 (a)'!B507,0,G506*(1+'1'!$B$6))</f>
        <v>0</v>
      </c>
      <c r="H507" s="9">
        <f>IF('1'!$B$25&lt;'2.1 (a)'!B507,0,F507/G507)</f>
        <v>0</v>
      </c>
      <c r="K507" s="24">
        <v>503</v>
      </c>
      <c r="L507" s="14">
        <f>IF('1'!$B$25&lt;'2.1 (a)'!B507,0,L506*(1+'1'!$B$10))</f>
        <v>0</v>
      </c>
      <c r="M507" s="14">
        <f>L507*(1+'1'!$B$13)^(-K507)</f>
        <v>0</v>
      </c>
      <c r="N507" s="14">
        <f>IF('1'!$B$25&lt;'2.1 (a)'!K507,0,L506*(1+'1'!$B$13)^K506)</f>
        <v>0</v>
      </c>
      <c r="O507" s="14">
        <f>IF('1'!$B$25&lt;'2.1 (a)'!B507,0,O506+N507)</f>
        <v>0</v>
      </c>
      <c r="P507" s="14">
        <f>IF('1'!$B$25&lt;'2.1 (a)'!B507,0,P506*(1+'1'!B$6))</f>
        <v>0</v>
      </c>
      <c r="Q507" s="30">
        <f>IF('1'!$B$25&lt;'2.1 (a)'!B507,0,O507/P507)</f>
        <v>0</v>
      </c>
    </row>
    <row r="508" spans="2:17" x14ac:dyDescent="0.35">
      <c r="B508" s="3">
        <v>504</v>
      </c>
      <c r="C508" s="8">
        <f>IF('1'!$B$25&lt;'2.1 (a)'!B508,0,'2.1 (a)'!$C$5)</f>
        <v>0</v>
      </c>
      <c r="D508" s="8">
        <f>C508*(1+'1'!$B$13)^(-$B508)</f>
        <v>0</v>
      </c>
      <c r="E508" s="14">
        <f>IF('1'!$B$25&lt;'2.1 (a)'!B508,0,C$5*(1+'1'!$B$13)^B507)</f>
        <v>0</v>
      </c>
      <c r="F508" s="8">
        <f>IF('1'!$B$25&lt;'2.1 (a)'!B508,0,F507+E508)</f>
        <v>0</v>
      </c>
      <c r="G508" s="14">
        <f>IF('1'!$B$25&lt;'2.1 (a)'!B508,0,G507*(1+'1'!$B$6))</f>
        <v>0</v>
      </c>
      <c r="H508" s="9">
        <f>IF('1'!$B$25&lt;'2.1 (a)'!B508,0,F508/G508)</f>
        <v>0</v>
      </c>
      <c r="K508" s="24">
        <v>504</v>
      </c>
      <c r="L508" s="14">
        <f>IF('1'!$B$25&lt;'2.1 (a)'!B508,0,L507*(1+'1'!$B$10))</f>
        <v>0</v>
      </c>
      <c r="M508" s="14">
        <f>L508*(1+'1'!$B$13)^(-K508)</f>
        <v>0</v>
      </c>
      <c r="N508" s="14">
        <f>IF('1'!$B$25&lt;'2.1 (a)'!K508,0,L507*(1+'1'!$B$13)^K507)</f>
        <v>0</v>
      </c>
      <c r="O508" s="14">
        <f>IF('1'!$B$25&lt;'2.1 (a)'!B508,0,O507+N508)</f>
        <v>0</v>
      </c>
      <c r="P508" s="14">
        <f>IF('1'!$B$25&lt;'2.1 (a)'!B508,0,P507*(1+'1'!B$6))</f>
        <v>0</v>
      </c>
      <c r="Q508" s="30">
        <f>IF('1'!$B$25&lt;'2.1 (a)'!B508,0,O508/P508)</f>
        <v>0</v>
      </c>
    </row>
    <row r="509" spans="2:17" x14ac:dyDescent="0.35">
      <c r="B509" s="3">
        <v>505</v>
      </c>
      <c r="C509" s="8">
        <f>IF('1'!$B$25&lt;'2.1 (a)'!B509,0,'2.1 (a)'!$C$5)</f>
        <v>0</v>
      </c>
      <c r="D509" s="8">
        <f>C509*(1+'1'!$B$13)^(-$B509)</f>
        <v>0</v>
      </c>
      <c r="E509" s="14">
        <f>IF('1'!$B$25&lt;'2.1 (a)'!B509,0,C$5*(1+'1'!$B$13)^B508)</f>
        <v>0</v>
      </c>
      <c r="F509" s="8">
        <f>IF('1'!$B$25&lt;'2.1 (a)'!B509,0,F508+E509)</f>
        <v>0</v>
      </c>
      <c r="G509" s="14">
        <f>IF('1'!$B$25&lt;'2.1 (a)'!B509,0,G508*(1+'1'!$B$6))</f>
        <v>0</v>
      </c>
      <c r="H509" s="9">
        <f>IF('1'!$B$25&lt;'2.1 (a)'!B509,0,F509/G509)</f>
        <v>0</v>
      </c>
      <c r="K509" s="24">
        <v>505</v>
      </c>
      <c r="L509" s="14">
        <f>IF('1'!$B$25&lt;'2.1 (a)'!B509,0,L508*(1+'1'!$B$10))</f>
        <v>0</v>
      </c>
      <c r="M509" s="14">
        <f>L509*(1+'1'!$B$13)^(-K509)</f>
        <v>0</v>
      </c>
      <c r="N509" s="14">
        <f>IF('1'!$B$25&lt;'2.1 (a)'!K509,0,L508*(1+'1'!$B$13)^K508)</f>
        <v>0</v>
      </c>
      <c r="O509" s="14">
        <f>IF('1'!$B$25&lt;'2.1 (a)'!B509,0,O508+N509)</f>
        <v>0</v>
      </c>
      <c r="P509" s="14">
        <f>IF('1'!$B$25&lt;'2.1 (a)'!B509,0,P508*(1+'1'!B$6))</f>
        <v>0</v>
      </c>
      <c r="Q509" s="30">
        <f>IF('1'!$B$25&lt;'2.1 (a)'!B509,0,O509/P509)</f>
        <v>0</v>
      </c>
    </row>
    <row r="510" spans="2:17" x14ac:dyDescent="0.35">
      <c r="B510" s="3">
        <v>506</v>
      </c>
      <c r="C510" s="8">
        <f>IF('1'!$B$25&lt;'2.1 (a)'!B510,0,'2.1 (a)'!$C$5)</f>
        <v>0</v>
      </c>
      <c r="D510" s="8">
        <f>C510*(1+'1'!$B$13)^(-$B510)</f>
        <v>0</v>
      </c>
      <c r="E510" s="14">
        <f>IF('1'!$B$25&lt;'2.1 (a)'!B510,0,C$5*(1+'1'!$B$13)^B509)</f>
        <v>0</v>
      </c>
      <c r="F510" s="8">
        <f>IF('1'!$B$25&lt;'2.1 (a)'!B510,0,F509+E510)</f>
        <v>0</v>
      </c>
      <c r="G510" s="14">
        <f>IF('1'!$B$25&lt;'2.1 (a)'!B510,0,G509*(1+'1'!$B$6))</f>
        <v>0</v>
      </c>
      <c r="H510" s="9">
        <f>IF('1'!$B$25&lt;'2.1 (a)'!B510,0,F510/G510)</f>
        <v>0</v>
      </c>
      <c r="K510" s="24">
        <v>506</v>
      </c>
      <c r="L510" s="14">
        <f>IF('1'!$B$25&lt;'2.1 (a)'!B510,0,L509*(1+'1'!$B$10))</f>
        <v>0</v>
      </c>
      <c r="M510" s="14">
        <f>L510*(1+'1'!$B$13)^(-K510)</f>
        <v>0</v>
      </c>
      <c r="N510" s="14">
        <f>IF('1'!$B$25&lt;'2.1 (a)'!K510,0,L509*(1+'1'!$B$13)^K509)</f>
        <v>0</v>
      </c>
      <c r="O510" s="14">
        <f>IF('1'!$B$25&lt;'2.1 (a)'!B510,0,O509+N510)</f>
        <v>0</v>
      </c>
      <c r="P510" s="14">
        <f>IF('1'!$B$25&lt;'2.1 (a)'!B510,0,P509*(1+'1'!B$6))</f>
        <v>0</v>
      </c>
      <c r="Q510" s="30">
        <f>IF('1'!$B$25&lt;'2.1 (a)'!B510,0,O510/P510)</f>
        <v>0</v>
      </c>
    </row>
    <row r="511" spans="2:17" x14ac:dyDescent="0.35">
      <c r="B511" s="3">
        <v>507</v>
      </c>
      <c r="C511" s="8">
        <f>IF('1'!$B$25&lt;'2.1 (a)'!B511,0,'2.1 (a)'!$C$5)</f>
        <v>0</v>
      </c>
      <c r="D511" s="8">
        <f>C511*(1+'1'!$B$13)^(-$B511)</f>
        <v>0</v>
      </c>
      <c r="E511" s="14">
        <f>IF('1'!$B$25&lt;'2.1 (a)'!B511,0,C$5*(1+'1'!$B$13)^B510)</f>
        <v>0</v>
      </c>
      <c r="F511" s="8">
        <f>IF('1'!$B$25&lt;'2.1 (a)'!B511,0,F510+E511)</f>
        <v>0</v>
      </c>
      <c r="G511" s="14">
        <f>IF('1'!$B$25&lt;'2.1 (a)'!B511,0,G510*(1+'1'!$B$6))</f>
        <v>0</v>
      </c>
      <c r="H511" s="9">
        <f>IF('1'!$B$25&lt;'2.1 (a)'!B511,0,F511/G511)</f>
        <v>0</v>
      </c>
      <c r="K511" s="24">
        <v>507</v>
      </c>
      <c r="L511" s="14">
        <f>IF('1'!$B$25&lt;'2.1 (a)'!B511,0,L510*(1+'1'!$B$10))</f>
        <v>0</v>
      </c>
      <c r="M511" s="14">
        <f>L511*(1+'1'!$B$13)^(-K511)</f>
        <v>0</v>
      </c>
      <c r="N511" s="14">
        <f>IF('1'!$B$25&lt;'2.1 (a)'!K511,0,L510*(1+'1'!$B$13)^K510)</f>
        <v>0</v>
      </c>
      <c r="O511" s="14">
        <f>IF('1'!$B$25&lt;'2.1 (a)'!B511,0,O510+N511)</f>
        <v>0</v>
      </c>
      <c r="P511" s="14">
        <f>IF('1'!$B$25&lt;'2.1 (a)'!B511,0,P510*(1+'1'!B$6))</f>
        <v>0</v>
      </c>
      <c r="Q511" s="30">
        <f>IF('1'!$B$25&lt;'2.1 (a)'!B511,0,O511/P511)</f>
        <v>0</v>
      </c>
    </row>
    <row r="512" spans="2:17" x14ac:dyDescent="0.35">
      <c r="B512" s="3">
        <v>508</v>
      </c>
      <c r="C512" s="8">
        <f>IF('1'!$B$25&lt;'2.1 (a)'!B512,0,'2.1 (a)'!$C$5)</f>
        <v>0</v>
      </c>
      <c r="D512" s="8">
        <f>C512*(1+'1'!$B$13)^(-$B512)</f>
        <v>0</v>
      </c>
      <c r="E512" s="14">
        <f>IF('1'!$B$25&lt;'2.1 (a)'!B512,0,C$5*(1+'1'!$B$13)^B511)</f>
        <v>0</v>
      </c>
      <c r="F512" s="8">
        <f>IF('1'!$B$25&lt;'2.1 (a)'!B512,0,F511+E512)</f>
        <v>0</v>
      </c>
      <c r="G512" s="14">
        <f>IF('1'!$B$25&lt;'2.1 (a)'!B512,0,G511*(1+'1'!$B$6))</f>
        <v>0</v>
      </c>
      <c r="H512" s="9">
        <f>IF('1'!$B$25&lt;'2.1 (a)'!B512,0,F512/G512)</f>
        <v>0</v>
      </c>
      <c r="K512" s="24">
        <v>508</v>
      </c>
      <c r="L512" s="14">
        <f>IF('1'!$B$25&lt;'2.1 (a)'!B512,0,L511*(1+'1'!$B$10))</f>
        <v>0</v>
      </c>
      <c r="M512" s="14">
        <f>L512*(1+'1'!$B$13)^(-K512)</f>
        <v>0</v>
      </c>
      <c r="N512" s="14">
        <f>IF('1'!$B$25&lt;'2.1 (a)'!K512,0,L511*(1+'1'!$B$13)^K511)</f>
        <v>0</v>
      </c>
      <c r="O512" s="14">
        <f>IF('1'!$B$25&lt;'2.1 (a)'!B512,0,O511+N512)</f>
        <v>0</v>
      </c>
      <c r="P512" s="14">
        <f>IF('1'!$B$25&lt;'2.1 (a)'!B512,0,P511*(1+'1'!B$6))</f>
        <v>0</v>
      </c>
      <c r="Q512" s="30">
        <f>IF('1'!$B$25&lt;'2.1 (a)'!B512,0,O512/P512)</f>
        <v>0</v>
      </c>
    </row>
    <row r="513" spans="2:17" x14ac:dyDescent="0.35">
      <c r="B513" s="3">
        <v>509</v>
      </c>
      <c r="C513" s="8">
        <f>IF('1'!$B$25&lt;'2.1 (a)'!B513,0,'2.1 (a)'!$C$5)</f>
        <v>0</v>
      </c>
      <c r="D513" s="8">
        <f>C513*(1+'1'!$B$13)^(-$B513)</f>
        <v>0</v>
      </c>
      <c r="E513" s="14">
        <f>IF('1'!$B$25&lt;'2.1 (a)'!B513,0,C$5*(1+'1'!$B$13)^B512)</f>
        <v>0</v>
      </c>
      <c r="F513" s="8">
        <f>IF('1'!$B$25&lt;'2.1 (a)'!B513,0,F512+E513)</f>
        <v>0</v>
      </c>
      <c r="G513" s="14">
        <f>IF('1'!$B$25&lt;'2.1 (a)'!B513,0,G512*(1+'1'!$B$6))</f>
        <v>0</v>
      </c>
      <c r="H513" s="9">
        <f>IF('1'!$B$25&lt;'2.1 (a)'!B513,0,F513/G513)</f>
        <v>0</v>
      </c>
      <c r="K513" s="24">
        <v>509</v>
      </c>
      <c r="L513" s="14">
        <f>IF('1'!$B$25&lt;'2.1 (a)'!B513,0,L512*(1+'1'!$B$10))</f>
        <v>0</v>
      </c>
      <c r="M513" s="14">
        <f>L513*(1+'1'!$B$13)^(-K513)</f>
        <v>0</v>
      </c>
      <c r="N513" s="14">
        <f>IF('1'!$B$25&lt;'2.1 (a)'!K513,0,L512*(1+'1'!$B$13)^K512)</f>
        <v>0</v>
      </c>
      <c r="O513" s="14">
        <f>IF('1'!$B$25&lt;'2.1 (a)'!B513,0,O512+N513)</f>
        <v>0</v>
      </c>
      <c r="P513" s="14">
        <f>IF('1'!$B$25&lt;'2.1 (a)'!B513,0,P512*(1+'1'!B$6))</f>
        <v>0</v>
      </c>
      <c r="Q513" s="30">
        <f>IF('1'!$B$25&lt;'2.1 (a)'!B513,0,O513/P513)</f>
        <v>0</v>
      </c>
    </row>
    <row r="514" spans="2:17" x14ac:dyDescent="0.35">
      <c r="B514" s="3">
        <v>510</v>
      </c>
      <c r="C514" s="8">
        <f>IF('1'!$B$25&lt;'2.1 (a)'!B514,0,'2.1 (a)'!$C$5)</f>
        <v>0</v>
      </c>
      <c r="D514" s="8">
        <f>C514*(1+'1'!$B$13)^(-$B514)</f>
        <v>0</v>
      </c>
      <c r="E514" s="14">
        <f>IF('1'!$B$25&lt;'2.1 (a)'!B514,0,C$5*(1+'1'!$B$13)^B513)</f>
        <v>0</v>
      </c>
      <c r="F514" s="8">
        <f>IF('1'!$B$25&lt;'2.1 (a)'!B514,0,F513+E514)</f>
        <v>0</v>
      </c>
      <c r="G514" s="14">
        <f>IF('1'!$B$25&lt;'2.1 (a)'!B514,0,G513*(1+'1'!$B$6))</f>
        <v>0</v>
      </c>
      <c r="H514" s="9">
        <f>IF('1'!$B$25&lt;'2.1 (a)'!B514,0,F514/G514)</f>
        <v>0</v>
      </c>
      <c r="K514" s="24">
        <v>510</v>
      </c>
      <c r="L514" s="14">
        <f>IF('1'!$B$25&lt;'2.1 (a)'!B514,0,L513*(1+'1'!$B$10))</f>
        <v>0</v>
      </c>
      <c r="M514" s="14">
        <f>L514*(1+'1'!$B$13)^(-K514)</f>
        <v>0</v>
      </c>
      <c r="N514" s="14">
        <f>IF('1'!$B$25&lt;'2.1 (a)'!K514,0,L513*(1+'1'!$B$13)^K513)</f>
        <v>0</v>
      </c>
      <c r="O514" s="14">
        <f>IF('1'!$B$25&lt;'2.1 (a)'!B514,0,O513+N514)</f>
        <v>0</v>
      </c>
      <c r="P514" s="14">
        <f>IF('1'!$B$25&lt;'2.1 (a)'!B514,0,P513*(1+'1'!B$6))</f>
        <v>0</v>
      </c>
      <c r="Q514" s="30">
        <f>IF('1'!$B$25&lt;'2.1 (a)'!B514,0,O514/P514)</f>
        <v>0</v>
      </c>
    </row>
    <row r="515" spans="2:17" x14ac:dyDescent="0.35">
      <c r="B515" s="3">
        <v>511</v>
      </c>
      <c r="C515" s="8">
        <f>IF('1'!$B$25&lt;'2.1 (a)'!B515,0,'2.1 (a)'!$C$5)</f>
        <v>0</v>
      </c>
      <c r="D515" s="8">
        <f>C515*(1+'1'!$B$13)^(-$B515)</f>
        <v>0</v>
      </c>
      <c r="E515" s="14">
        <f>IF('1'!$B$25&lt;'2.1 (a)'!B515,0,C$5*(1+'1'!$B$13)^B514)</f>
        <v>0</v>
      </c>
      <c r="F515" s="8">
        <f>IF('1'!$B$25&lt;'2.1 (a)'!B515,0,F514+E515)</f>
        <v>0</v>
      </c>
      <c r="G515" s="14">
        <f>IF('1'!$B$25&lt;'2.1 (a)'!B515,0,G514*(1+'1'!$B$6))</f>
        <v>0</v>
      </c>
      <c r="H515" s="9">
        <f>IF('1'!$B$25&lt;'2.1 (a)'!B515,0,F515/G515)</f>
        <v>0</v>
      </c>
      <c r="K515" s="24">
        <v>511</v>
      </c>
      <c r="L515" s="14">
        <f>IF('1'!$B$25&lt;'2.1 (a)'!B515,0,L514*(1+'1'!$B$10))</f>
        <v>0</v>
      </c>
      <c r="M515" s="14">
        <f>L515*(1+'1'!$B$13)^(-K515)</f>
        <v>0</v>
      </c>
      <c r="N515" s="14">
        <f>IF('1'!$B$25&lt;'2.1 (a)'!K515,0,L514*(1+'1'!$B$13)^K514)</f>
        <v>0</v>
      </c>
      <c r="O515" s="14">
        <f>IF('1'!$B$25&lt;'2.1 (a)'!B515,0,O514+N515)</f>
        <v>0</v>
      </c>
      <c r="P515" s="14">
        <f>IF('1'!$B$25&lt;'2.1 (a)'!B515,0,P514*(1+'1'!B$6))</f>
        <v>0</v>
      </c>
      <c r="Q515" s="30">
        <f>IF('1'!$B$25&lt;'2.1 (a)'!B515,0,O515/P515)</f>
        <v>0</v>
      </c>
    </row>
    <row r="516" spans="2:17" x14ac:dyDescent="0.35">
      <c r="B516" s="3">
        <v>512</v>
      </c>
      <c r="C516" s="8">
        <f>IF('1'!$B$25&lt;'2.1 (a)'!B516,0,'2.1 (a)'!$C$5)</f>
        <v>0</v>
      </c>
      <c r="D516" s="8">
        <f>C516*(1+'1'!$B$13)^(-$B516)</f>
        <v>0</v>
      </c>
      <c r="E516" s="14">
        <f>IF('1'!$B$25&lt;'2.1 (a)'!B516,0,C$5*(1+'1'!$B$13)^B515)</f>
        <v>0</v>
      </c>
      <c r="F516" s="8">
        <f>IF('1'!$B$25&lt;'2.1 (a)'!B516,0,F515+E516)</f>
        <v>0</v>
      </c>
      <c r="G516" s="14">
        <f>IF('1'!$B$25&lt;'2.1 (a)'!B516,0,G515*(1+'1'!$B$6))</f>
        <v>0</v>
      </c>
      <c r="H516" s="9">
        <f>IF('1'!$B$25&lt;'2.1 (a)'!B516,0,F516/G516)</f>
        <v>0</v>
      </c>
      <c r="K516" s="24">
        <v>512</v>
      </c>
      <c r="L516" s="14">
        <f>IF('1'!$B$25&lt;'2.1 (a)'!B516,0,L515*(1+'1'!$B$10))</f>
        <v>0</v>
      </c>
      <c r="M516" s="14">
        <f>L516*(1+'1'!$B$13)^(-K516)</f>
        <v>0</v>
      </c>
      <c r="N516" s="14">
        <f>IF('1'!$B$25&lt;'2.1 (a)'!K516,0,L515*(1+'1'!$B$13)^K515)</f>
        <v>0</v>
      </c>
      <c r="O516" s="14">
        <f>IF('1'!$B$25&lt;'2.1 (a)'!B516,0,O515+N516)</f>
        <v>0</v>
      </c>
      <c r="P516" s="14">
        <f>IF('1'!$B$25&lt;'2.1 (a)'!B516,0,P515*(1+'1'!B$6))</f>
        <v>0</v>
      </c>
      <c r="Q516" s="30">
        <f>IF('1'!$B$25&lt;'2.1 (a)'!B516,0,O516/P516)</f>
        <v>0</v>
      </c>
    </row>
    <row r="517" spans="2:17" x14ac:dyDescent="0.35">
      <c r="B517" s="3">
        <v>513</v>
      </c>
      <c r="C517" s="8">
        <f>IF('1'!$B$25&lt;'2.1 (a)'!B517,0,'2.1 (a)'!$C$5)</f>
        <v>0</v>
      </c>
      <c r="D517" s="8">
        <f>C517*(1+'1'!$B$13)^(-$B517)</f>
        <v>0</v>
      </c>
      <c r="E517" s="14">
        <f>IF('1'!$B$25&lt;'2.1 (a)'!B517,0,C$5*(1+'1'!$B$13)^B516)</f>
        <v>0</v>
      </c>
      <c r="F517" s="8">
        <f>IF('1'!$B$25&lt;'2.1 (a)'!B517,0,F516+E517)</f>
        <v>0</v>
      </c>
      <c r="G517" s="14">
        <f>IF('1'!$B$25&lt;'2.1 (a)'!B517,0,G516*(1+'1'!$B$6))</f>
        <v>0</v>
      </c>
      <c r="H517" s="9">
        <f>IF('1'!$B$25&lt;'2.1 (a)'!B517,0,F517/G517)</f>
        <v>0</v>
      </c>
      <c r="K517" s="24">
        <v>513</v>
      </c>
      <c r="L517" s="14">
        <f>IF('1'!$B$25&lt;'2.1 (a)'!B517,0,L516*(1+'1'!$B$10))</f>
        <v>0</v>
      </c>
      <c r="M517" s="14">
        <f>L517*(1+'1'!$B$13)^(-K517)</f>
        <v>0</v>
      </c>
      <c r="N517" s="14">
        <f>IF('1'!$B$25&lt;'2.1 (a)'!K517,0,L516*(1+'1'!$B$13)^K516)</f>
        <v>0</v>
      </c>
      <c r="O517" s="14">
        <f>IF('1'!$B$25&lt;'2.1 (a)'!B517,0,O516+N517)</f>
        <v>0</v>
      </c>
      <c r="P517" s="14">
        <f>IF('1'!$B$25&lt;'2.1 (a)'!B517,0,P516*(1+'1'!B$6))</f>
        <v>0</v>
      </c>
      <c r="Q517" s="30">
        <f>IF('1'!$B$25&lt;'2.1 (a)'!B517,0,O517/P517)</f>
        <v>0</v>
      </c>
    </row>
    <row r="518" spans="2:17" x14ac:dyDescent="0.35">
      <c r="B518" s="3">
        <v>514</v>
      </c>
      <c r="C518" s="8">
        <f>IF('1'!$B$25&lt;'2.1 (a)'!B518,0,'2.1 (a)'!$C$5)</f>
        <v>0</v>
      </c>
      <c r="D518" s="8">
        <f>C518*(1+'1'!$B$13)^(-$B518)</f>
        <v>0</v>
      </c>
      <c r="E518" s="14">
        <f>IF('1'!$B$25&lt;'2.1 (a)'!B518,0,C$5*(1+'1'!$B$13)^B517)</f>
        <v>0</v>
      </c>
      <c r="F518" s="8">
        <f>IF('1'!$B$25&lt;'2.1 (a)'!B518,0,F517+E518)</f>
        <v>0</v>
      </c>
      <c r="G518" s="14">
        <f>IF('1'!$B$25&lt;'2.1 (a)'!B518,0,G517*(1+'1'!$B$6))</f>
        <v>0</v>
      </c>
      <c r="H518" s="9">
        <f>IF('1'!$B$25&lt;'2.1 (a)'!B518,0,F518/G518)</f>
        <v>0</v>
      </c>
      <c r="K518" s="24">
        <v>514</v>
      </c>
      <c r="L518" s="14">
        <f>IF('1'!$B$25&lt;'2.1 (a)'!B518,0,L517*(1+'1'!$B$10))</f>
        <v>0</v>
      </c>
      <c r="M518" s="14">
        <f>L518*(1+'1'!$B$13)^(-K518)</f>
        <v>0</v>
      </c>
      <c r="N518" s="14">
        <f>IF('1'!$B$25&lt;'2.1 (a)'!K518,0,L517*(1+'1'!$B$13)^K517)</f>
        <v>0</v>
      </c>
      <c r="O518" s="14">
        <f>IF('1'!$B$25&lt;'2.1 (a)'!B518,0,O517+N518)</f>
        <v>0</v>
      </c>
      <c r="P518" s="14">
        <f>IF('1'!$B$25&lt;'2.1 (a)'!B518,0,P517*(1+'1'!B$6))</f>
        <v>0</v>
      </c>
      <c r="Q518" s="30">
        <f>IF('1'!$B$25&lt;'2.1 (a)'!B518,0,O518/P518)</f>
        <v>0</v>
      </c>
    </row>
    <row r="519" spans="2:17" x14ac:dyDescent="0.35">
      <c r="B519" s="3">
        <v>515</v>
      </c>
      <c r="C519" s="8">
        <f>IF('1'!$B$25&lt;'2.1 (a)'!B519,0,'2.1 (a)'!$C$5)</f>
        <v>0</v>
      </c>
      <c r="D519" s="8">
        <f>C519*(1+'1'!$B$13)^(-$B519)</f>
        <v>0</v>
      </c>
      <c r="E519" s="14">
        <f>IF('1'!$B$25&lt;'2.1 (a)'!B519,0,C$5*(1+'1'!$B$13)^B518)</f>
        <v>0</v>
      </c>
      <c r="F519" s="8">
        <f>IF('1'!$B$25&lt;'2.1 (a)'!B519,0,F518+E519)</f>
        <v>0</v>
      </c>
      <c r="G519" s="14">
        <f>IF('1'!$B$25&lt;'2.1 (a)'!B519,0,G518*(1+'1'!$B$6))</f>
        <v>0</v>
      </c>
      <c r="H519" s="9">
        <f>IF('1'!$B$25&lt;'2.1 (a)'!B519,0,F519/G519)</f>
        <v>0</v>
      </c>
      <c r="K519" s="24">
        <v>515</v>
      </c>
      <c r="L519" s="14">
        <f>IF('1'!$B$25&lt;'2.1 (a)'!B519,0,L518*(1+'1'!$B$10))</f>
        <v>0</v>
      </c>
      <c r="M519" s="14">
        <f>L519*(1+'1'!$B$13)^(-K519)</f>
        <v>0</v>
      </c>
      <c r="N519" s="14">
        <f>IF('1'!$B$25&lt;'2.1 (a)'!K519,0,L518*(1+'1'!$B$13)^K518)</f>
        <v>0</v>
      </c>
      <c r="O519" s="14">
        <f>IF('1'!$B$25&lt;'2.1 (a)'!B519,0,O518+N519)</f>
        <v>0</v>
      </c>
      <c r="P519" s="14">
        <f>IF('1'!$B$25&lt;'2.1 (a)'!B519,0,P518*(1+'1'!B$6))</f>
        <v>0</v>
      </c>
      <c r="Q519" s="30">
        <f>IF('1'!$B$25&lt;'2.1 (a)'!B519,0,O519/P519)</f>
        <v>0</v>
      </c>
    </row>
    <row r="520" spans="2:17" x14ac:dyDescent="0.35">
      <c r="B520" s="3">
        <v>516</v>
      </c>
      <c r="C520" s="8">
        <f>IF('1'!$B$25&lt;'2.1 (a)'!B520,0,'2.1 (a)'!$C$5)</f>
        <v>0</v>
      </c>
      <c r="D520" s="8">
        <f>C520*(1+'1'!$B$13)^(-$B520)</f>
        <v>0</v>
      </c>
      <c r="E520" s="14">
        <f>IF('1'!$B$25&lt;'2.1 (a)'!B520,0,C$5*(1+'1'!$B$13)^B519)</f>
        <v>0</v>
      </c>
      <c r="F520" s="8">
        <f>IF('1'!$B$25&lt;'2.1 (a)'!B520,0,F519+E520)</f>
        <v>0</v>
      </c>
      <c r="G520" s="14">
        <f>IF('1'!$B$25&lt;'2.1 (a)'!B520,0,G519*(1+'1'!$B$6))</f>
        <v>0</v>
      </c>
      <c r="H520" s="9">
        <f>IF('1'!$B$25&lt;'2.1 (a)'!B520,0,F520/G520)</f>
        <v>0</v>
      </c>
      <c r="K520" s="24">
        <v>516</v>
      </c>
      <c r="L520" s="14">
        <f>IF('1'!$B$25&lt;'2.1 (a)'!B520,0,L519*(1+'1'!$B$10))</f>
        <v>0</v>
      </c>
      <c r="M520" s="14">
        <f>L520*(1+'1'!$B$13)^(-K520)</f>
        <v>0</v>
      </c>
      <c r="N520" s="14">
        <f>IF('1'!$B$25&lt;'2.1 (a)'!K520,0,L519*(1+'1'!$B$13)^K519)</f>
        <v>0</v>
      </c>
      <c r="O520" s="14">
        <f>IF('1'!$B$25&lt;'2.1 (a)'!B520,0,O519+N520)</f>
        <v>0</v>
      </c>
      <c r="P520" s="14">
        <f>IF('1'!$B$25&lt;'2.1 (a)'!B520,0,P519*(1+'1'!B$6))</f>
        <v>0</v>
      </c>
      <c r="Q520" s="30">
        <f>IF('1'!$B$25&lt;'2.1 (a)'!B520,0,O520/P520)</f>
        <v>0</v>
      </c>
    </row>
    <row r="521" spans="2:17" x14ac:dyDescent="0.35">
      <c r="B521" s="3">
        <v>517</v>
      </c>
      <c r="C521" s="8">
        <f>IF('1'!$B$25&lt;'2.1 (a)'!B521,0,'2.1 (a)'!$C$5)</f>
        <v>0</v>
      </c>
      <c r="D521" s="8">
        <f>C521*(1+'1'!$B$13)^(-$B521)</f>
        <v>0</v>
      </c>
      <c r="E521" s="14">
        <f>IF('1'!$B$25&lt;'2.1 (a)'!B521,0,C$5*(1+'1'!$B$13)^B520)</f>
        <v>0</v>
      </c>
      <c r="F521" s="8">
        <f>IF('1'!$B$25&lt;'2.1 (a)'!B521,0,F520+E521)</f>
        <v>0</v>
      </c>
      <c r="G521" s="14">
        <f>IF('1'!$B$25&lt;'2.1 (a)'!B521,0,G520*(1+'1'!$B$6))</f>
        <v>0</v>
      </c>
      <c r="H521" s="9">
        <f>IF('1'!$B$25&lt;'2.1 (a)'!B521,0,F521/G521)</f>
        <v>0</v>
      </c>
      <c r="K521" s="24">
        <v>517</v>
      </c>
      <c r="L521" s="14">
        <f>IF('1'!$B$25&lt;'2.1 (a)'!B521,0,L520*(1+'1'!$B$10))</f>
        <v>0</v>
      </c>
      <c r="M521" s="14">
        <f>L521*(1+'1'!$B$13)^(-K521)</f>
        <v>0</v>
      </c>
      <c r="N521" s="14">
        <f>IF('1'!$B$25&lt;'2.1 (a)'!K521,0,L520*(1+'1'!$B$13)^K520)</f>
        <v>0</v>
      </c>
      <c r="O521" s="14">
        <f>IF('1'!$B$25&lt;'2.1 (a)'!B521,0,O520+N521)</f>
        <v>0</v>
      </c>
      <c r="P521" s="14">
        <f>IF('1'!$B$25&lt;'2.1 (a)'!B521,0,P520*(1+'1'!B$6))</f>
        <v>0</v>
      </c>
      <c r="Q521" s="30">
        <f>IF('1'!$B$25&lt;'2.1 (a)'!B521,0,O521/P521)</f>
        <v>0</v>
      </c>
    </row>
    <row r="522" spans="2:17" x14ac:dyDescent="0.35">
      <c r="B522" s="3">
        <v>518</v>
      </c>
      <c r="C522" s="8">
        <f>IF('1'!$B$25&lt;'2.1 (a)'!B522,0,'2.1 (a)'!$C$5)</f>
        <v>0</v>
      </c>
      <c r="D522" s="8">
        <f>C522*(1+'1'!$B$13)^(-$B522)</f>
        <v>0</v>
      </c>
      <c r="E522" s="14">
        <f>IF('1'!$B$25&lt;'2.1 (a)'!B522,0,C$5*(1+'1'!$B$13)^B521)</f>
        <v>0</v>
      </c>
      <c r="F522" s="8">
        <f>IF('1'!$B$25&lt;'2.1 (a)'!B522,0,F521+E522)</f>
        <v>0</v>
      </c>
      <c r="G522" s="14">
        <f>IF('1'!$B$25&lt;'2.1 (a)'!B522,0,G521*(1+'1'!$B$6))</f>
        <v>0</v>
      </c>
      <c r="H522" s="9">
        <f>IF('1'!$B$25&lt;'2.1 (a)'!B522,0,F522/G522)</f>
        <v>0</v>
      </c>
      <c r="K522" s="24">
        <v>518</v>
      </c>
      <c r="L522" s="14">
        <f>IF('1'!$B$25&lt;'2.1 (a)'!B522,0,L521*(1+'1'!$B$10))</f>
        <v>0</v>
      </c>
      <c r="M522" s="14">
        <f>L522*(1+'1'!$B$13)^(-K522)</f>
        <v>0</v>
      </c>
      <c r="N522" s="14">
        <f>IF('1'!$B$25&lt;'2.1 (a)'!K522,0,L521*(1+'1'!$B$13)^K521)</f>
        <v>0</v>
      </c>
      <c r="O522" s="14">
        <f>IF('1'!$B$25&lt;'2.1 (a)'!B522,0,O521+N522)</f>
        <v>0</v>
      </c>
      <c r="P522" s="14">
        <f>IF('1'!$B$25&lt;'2.1 (a)'!B522,0,P521*(1+'1'!B$6))</f>
        <v>0</v>
      </c>
      <c r="Q522" s="30">
        <f>IF('1'!$B$25&lt;'2.1 (a)'!B522,0,O522/P522)</f>
        <v>0</v>
      </c>
    </row>
    <row r="523" spans="2:17" x14ac:dyDescent="0.35">
      <c r="B523" s="3">
        <v>519</v>
      </c>
      <c r="C523" s="8">
        <f>IF('1'!$B$25&lt;'2.1 (a)'!B523,0,'2.1 (a)'!$C$5)</f>
        <v>0</v>
      </c>
      <c r="D523" s="8">
        <f>C523*(1+'1'!$B$13)^(-$B523)</f>
        <v>0</v>
      </c>
      <c r="E523" s="14">
        <f>IF('1'!$B$25&lt;'2.1 (a)'!B523,0,C$5*(1+'1'!$B$13)^B522)</f>
        <v>0</v>
      </c>
      <c r="F523" s="8">
        <f>IF('1'!$B$25&lt;'2.1 (a)'!B523,0,F522+E523)</f>
        <v>0</v>
      </c>
      <c r="G523" s="14">
        <f>IF('1'!$B$25&lt;'2.1 (a)'!B523,0,G522*(1+'1'!$B$6))</f>
        <v>0</v>
      </c>
      <c r="H523" s="9">
        <f>IF('1'!$B$25&lt;'2.1 (a)'!B523,0,F523/G523)</f>
        <v>0</v>
      </c>
      <c r="K523" s="24">
        <v>519</v>
      </c>
      <c r="L523" s="14">
        <f>IF('1'!$B$25&lt;'2.1 (a)'!B523,0,L522*(1+'1'!$B$10))</f>
        <v>0</v>
      </c>
      <c r="M523" s="14">
        <f>L523*(1+'1'!$B$13)^(-K523)</f>
        <v>0</v>
      </c>
      <c r="N523" s="14">
        <f>IF('1'!$B$25&lt;'2.1 (a)'!K523,0,L522*(1+'1'!$B$13)^K522)</f>
        <v>0</v>
      </c>
      <c r="O523" s="14">
        <f>IF('1'!$B$25&lt;'2.1 (a)'!B523,0,O522+N523)</f>
        <v>0</v>
      </c>
      <c r="P523" s="14">
        <f>IF('1'!$B$25&lt;'2.1 (a)'!B523,0,P522*(1+'1'!B$6))</f>
        <v>0</v>
      </c>
      <c r="Q523" s="30">
        <f>IF('1'!$B$25&lt;'2.1 (a)'!B523,0,O523/P523)</f>
        <v>0</v>
      </c>
    </row>
    <row r="524" spans="2:17" x14ac:dyDescent="0.35">
      <c r="B524" s="3">
        <v>520</v>
      </c>
      <c r="C524" s="8">
        <f>IF('1'!$B$25&lt;'2.1 (a)'!B524,0,'2.1 (a)'!$C$5)</f>
        <v>0</v>
      </c>
      <c r="D524" s="8">
        <f>C524*(1+'1'!$B$13)^(-$B524)</f>
        <v>0</v>
      </c>
      <c r="E524" s="14">
        <f>IF('1'!$B$25&lt;'2.1 (a)'!B524,0,C$5*(1+'1'!$B$13)^B523)</f>
        <v>0</v>
      </c>
      <c r="F524" s="8">
        <f>IF('1'!$B$25&lt;'2.1 (a)'!B524,0,F523+E524)</f>
        <v>0</v>
      </c>
      <c r="G524" s="14">
        <f>IF('1'!$B$25&lt;'2.1 (a)'!B524,0,G523*(1+'1'!$B$6))</f>
        <v>0</v>
      </c>
      <c r="H524" s="9">
        <f>IF('1'!$B$25&lt;'2.1 (a)'!B524,0,F524/G524)</f>
        <v>0</v>
      </c>
      <c r="K524" s="24">
        <v>520</v>
      </c>
      <c r="L524" s="14">
        <f>IF('1'!$B$25&lt;'2.1 (a)'!B524,0,L523*(1+'1'!$B$10))</f>
        <v>0</v>
      </c>
      <c r="M524" s="14">
        <f>L524*(1+'1'!$B$13)^(-K524)</f>
        <v>0</v>
      </c>
      <c r="N524" s="14">
        <f>IF('1'!$B$25&lt;'2.1 (a)'!K524,0,L523*(1+'1'!$B$13)^K523)</f>
        <v>0</v>
      </c>
      <c r="O524" s="14">
        <f>IF('1'!$B$25&lt;'2.1 (a)'!B524,0,O523+N524)</f>
        <v>0</v>
      </c>
      <c r="P524" s="14">
        <f>IF('1'!$B$25&lt;'2.1 (a)'!B524,0,P523*(1+'1'!B$6))</f>
        <v>0</v>
      </c>
      <c r="Q524" s="30">
        <f>IF('1'!$B$25&lt;'2.1 (a)'!B524,0,O524/P524)</f>
        <v>0</v>
      </c>
    </row>
    <row r="525" spans="2:17" x14ac:dyDescent="0.35">
      <c r="B525" s="3">
        <v>521</v>
      </c>
      <c r="C525" s="8">
        <f>IF('1'!$B$25&lt;'2.1 (a)'!B525,0,'2.1 (a)'!$C$5)</f>
        <v>0</v>
      </c>
      <c r="D525" s="8">
        <f>C525*(1+'1'!$B$13)^(-$B525)</f>
        <v>0</v>
      </c>
      <c r="E525" s="14">
        <f>IF('1'!$B$25&lt;'2.1 (a)'!B525,0,C$5*(1+'1'!$B$13)^B524)</f>
        <v>0</v>
      </c>
      <c r="F525" s="8">
        <f>IF('1'!$B$25&lt;'2.1 (a)'!B525,0,F524+E525)</f>
        <v>0</v>
      </c>
      <c r="G525" s="14">
        <f>IF('1'!$B$25&lt;'2.1 (a)'!B525,0,G524*(1+'1'!$B$6))</f>
        <v>0</v>
      </c>
      <c r="H525" s="9">
        <f>IF('1'!$B$25&lt;'2.1 (a)'!B525,0,F525/G525)</f>
        <v>0</v>
      </c>
      <c r="K525" s="24">
        <v>521</v>
      </c>
      <c r="L525" s="14">
        <f>IF('1'!$B$25&lt;'2.1 (a)'!B525,0,L524*(1+'1'!$B$10))</f>
        <v>0</v>
      </c>
      <c r="M525" s="14">
        <f>L525*(1+'1'!$B$13)^(-K525)</f>
        <v>0</v>
      </c>
      <c r="N525" s="14">
        <f>IF('1'!$B$25&lt;'2.1 (a)'!K525,0,L524*(1+'1'!$B$13)^K524)</f>
        <v>0</v>
      </c>
      <c r="O525" s="14">
        <f>IF('1'!$B$25&lt;'2.1 (a)'!B525,0,O524+N525)</f>
        <v>0</v>
      </c>
      <c r="P525" s="14">
        <f>IF('1'!$B$25&lt;'2.1 (a)'!B525,0,P524*(1+'1'!B$6))</f>
        <v>0</v>
      </c>
      <c r="Q525" s="30">
        <f>IF('1'!$B$25&lt;'2.1 (a)'!B525,0,O525/P525)</f>
        <v>0</v>
      </c>
    </row>
    <row r="526" spans="2:17" x14ac:dyDescent="0.35">
      <c r="B526" s="3">
        <v>522</v>
      </c>
      <c r="C526" s="8">
        <f>IF('1'!$B$25&lt;'2.1 (a)'!B526,0,'2.1 (a)'!$C$5)</f>
        <v>0</v>
      </c>
      <c r="D526" s="8">
        <f>C526*(1+'1'!$B$13)^(-$B526)</f>
        <v>0</v>
      </c>
      <c r="E526" s="14">
        <f>IF('1'!$B$25&lt;'2.1 (a)'!B526,0,C$5*(1+'1'!$B$13)^B525)</f>
        <v>0</v>
      </c>
      <c r="F526" s="8">
        <f>IF('1'!$B$25&lt;'2.1 (a)'!B526,0,F525+E526)</f>
        <v>0</v>
      </c>
      <c r="G526" s="14">
        <f>IF('1'!$B$25&lt;'2.1 (a)'!B526,0,G525*(1+'1'!$B$6))</f>
        <v>0</v>
      </c>
      <c r="H526" s="9">
        <f>IF('1'!$B$25&lt;'2.1 (a)'!B526,0,F526/G526)</f>
        <v>0</v>
      </c>
      <c r="K526" s="24">
        <v>522</v>
      </c>
      <c r="L526" s="14">
        <f>IF('1'!$B$25&lt;'2.1 (a)'!B526,0,L525*(1+'1'!$B$10))</f>
        <v>0</v>
      </c>
      <c r="M526" s="14">
        <f>L526*(1+'1'!$B$13)^(-K526)</f>
        <v>0</v>
      </c>
      <c r="N526" s="14">
        <f>IF('1'!$B$25&lt;'2.1 (a)'!K526,0,L525*(1+'1'!$B$13)^K525)</f>
        <v>0</v>
      </c>
      <c r="O526" s="14">
        <f>IF('1'!$B$25&lt;'2.1 (a)'!B526,0,O525+N526)</f>
        <v>0</v>
      </c>
      <c r="P526" s="14">
        <f>IF('1'!$B$25&lt;'2.1 (a)'!B526,0,P525*(1+'1'!B$6))</f>
        <v>0</v>
      </c>
      <c r="Q526" s="30">
        <f>IF('1'!$B$25&lt;'2.1 (a)'!B526,0,O526/P526)</f>
        <v>0</v>
      </c>
    </row>
    <row r="527" spans="2:17" x14ac:dyDescent="0.35">
      <c r="B527" s="3">
        <v>523</v>
      </c>
      <c r="C527" s="8">
        <f>IF('1'!$B$25&lt;'2.1 (a)'!B527,0,'2.1 (a)'!$C$5)</f>
        <v>0</v>
      </c>
      <c r="D527" s="8">
        <f>C527*(1+'1'!$B$13)^(-$B527)</f>
        <v>0</v>
      </c>
      <c r="E527" s="14">
        <f>IF('1'!$B$25&lt;'2.1 (a)'!B527,0,C$5*(1+'1'!$B$13)^B526)</f>
        <v>0</v>
      </c>
      <c r="F527" s="8">
        <f>IF('1'!$B$25&lt;'2.1 (a)'!B527,0,F526+E527)</f>
        <v>0</v>
      </c>
      <c r="G527" s="14">
        <f>IF('1'!$B$25&lt;'2.1 (a)'!B527,0,G526*(1+'1'!$B$6))</f>
        <v>0</v>
      </c>
      <c r="H527" s="9">
        <f>IF('1'!$B$25&lt;'2.1 (a)'!B527,0,F527/G527)</f>
        <v>0</v>
      </c>
      <c r="K527" s="24">
        <v>523</v>
      </c>
      <c r="L527" s="14">
        <f>IF('1'!$B$25&lt;'2.1 (a)'!B527,0,L526*(1+'1'!$B$10))</f>
        <v>0</v>
      </c>
      <c r="M527" s="14">
        <f>L527*(1+'1'!$B$13)^(-K527)</f>
        <v>0</v>
      </c>
      <c r="N527" s="14">
        <f>IF('1'!$B$25&lt;'2.1 (a)'!K527,0,L526*(1+'1'!$B$13)^K526)</f>
        <v>0</v>
      </c>
      <c r="O527" s="14">
        <f>IF('1'!$B$25&lt;'2.1 (a)'!B527,0,O526+N527)</f>
        <v>0</v>
      </c>
      <c r="P527" s="14">
        <f>IF('1'!$B$25&lt;'2.1 (a)'!B527,0,P526*(1+'1'!B$6))</f>
        <v>0</v>
      </c>
      <c r="Q527" s="30">
        <f>IF('1'!$B$25&lt;'2.1 (a)'!B527,0,O527/P527)</f>
        <v>0</v>
      </c>
    </row>
    <row r="528" spans="2:17" x14ac:dyDescent="0.35">
      <c r="B528" s="3">
        <v>524</v>
      </c>
      <c r="C528" s="8">
        <f>IF('1'!$B$25&lt;'2.1 (a)'!B528,0,'2.1 (a)'!$C$5)</f>
        <v>0</v>
      </c>
      <c r="D528" s="8">
        <f>C528*(1+'1'!$B$13)^(-$B528)</f>
        <v>0</v>
      </c>
      <c r="E528" s="14">
        <f>IF('1'!$B$25&lt;'2.1 (a)'!B528,0,C$5*(1+'1'!$B$13)^B527)</f>
        <v>0</v>
      </c>
      <c r="F528" s="8">
        <f>IF('1'!$B$25&lt;'2.1 (a)'!B528,0,F527+E528)</f>
        <v>0</v>
      </c>
      <c r="G528" s="14">
        <f>IF('1'!$B$25&lt;'2.1 (a)'!B528,0,G527*(1+'1'!$B$6))</f>
        <v>0</v>
      </c>
      <c r="H528" s="9">
        <f>IF('1'!$B$25&lt;'2.1 (a)'!B528,0,F528/G528)</f>
        <v>0</v>
      </c>
      <c r="K528" s="24">
        <v>524</v>
      </c>
      <c r="L528" s="14">
        <f>IF('1'!$B$25&lt;'2.1 (a)'!B528,0,L527*(1+'1'!$B$10))</f>
        <v>0</v>
      </c>
      <c r="M528" s="14">
        <f>L528*(1+'1'!$B$13)^(-K528)</f>
        <v>0</v>
      </c>
      <c r="N528" s="14">
        <f>IF('1'!$B$25&lt;'2.1 (a)'!K528,0,L527*(1+'1'!$B$13)^K527)</f>
        <v>0</v>
      </c>
      <c r="O528" s="14">
        <f>IF('1'!$B$25&lt;'2.1 (a)'!B528,0,O527+N528)</f>
        <v>0</v>
      </c>
      <c r="P528" s="14">
        <f>IF('1'!$B$25&lt;'2.1 (a)'!B528,0,P527*(1+'1'!B$6))</f>
        <v>0</v>
      </c>
      <c r="Q528" s="30">
        <f>IF('1'!$B$25&lt;'2.1 (a)'!B528,0,O528/P528)</f>
        <v>0</v>
      </c>
    </row>
    <row r="529" spans="2:17" x14ac:dyDescent="0.35">
      <c r="B529" s="3">
        <v>525</v>
      </c>
      <c r="C529" s="8">
        <f>IF('1'!$B$25&lt;'2.1 (a)'!B529,0,'2.1 (a)'!$C$5)</f>
        <v>0</v>
      </c>
      <c r="D529" s="8">
        <f>C529*(1+'1'!$B$13)^(-$B529)</f>
        <v>0</v>
      </c>
      <c r="E529" s="14">
        <f>IF('1'!$B$25&lt;'2.1 (a)'!B529,0,C$5*(1+'1'!$B$13)^B528)</f>
        <v>0</v>
      </c>
      <c r="F529" s="8">
        <f>IF('1'!$B$25&lt;'2.1 (a)'!B529,0,F528+E529)</f>
        <v>0</v>
      </c>
      <c r="G529" s="14">
        <f>IF('1'!$B$25&lt;'2.1 (a)'!B529,0,G528*(1+'1'!$B$6))</f>
        <v>0</v>
      </c>
      <c r="H529" s="9">
        <f>IF('1'!$B$25&lt;'2.1 (a)'!B529,0,F529/G529)</f>
        <v>0</v>
      </c>
      <c r="K529" s="24">
        <v>525</v>
      </c>
      <c r="L529" s="14">
        <f>IF('1'!$B$25&lt;'2.1 (a)'!B529,0,L528*(1+'1'!$B$10))</f>
        <v>0</v>
      </c>
      <c r="M529" s="14">
        <f>L529*(1+'1'!$B$13)^(-K529)</f>
        <v>0</v>
      </c>
      <c r="N529" s="14">
        <f>IF('1'!$B$25&lt;'2.1 (a)'!K529,0,L528*(1+'1'!$B$13)^K528)</f>
        <v>0</v>
      </c>
      <c r="O529" s="14">
        <f>IF('1'!$B$25&lt;'2.1 (a)'!B529,0,O528+N529)</f>
        <v>0</v>
      </c>
      <c r="P529" s="14">
        <f>IF('1'!$B$25&lt;'2.1 (a)'!B529,0,P528*(1+'1'!B$6))</f>
        <v>0</v>
      </c>
      <c r="Q529" s="30">
        <f>IF('1'!$B$25&lt;'2.1 (a)'!B529,0,O529/P529)</f>
        <v>0</v>
      </c>
    </row>
    <row r="530" spans="2:17" x14ac:dyDescent="0.35">
      <c r="B530" s="3">
        <v>526</v>
      </c>
      <c r="C530" s="8">
        <f>IF('1'!$B$25&lt;'2.1 (a)'!B530,0,'2.1 (a)'!$C$5)</f>
        <v>0</v>
      </c>
      <c r="D530" s="8">
        <f>C530*(1+'1'!$B$13)^(-$B530)</f>
        <v>0</v>
      </c>
      <c r="E530" s="14">
        <f>IF('1'!$B$25&lt;'2.1 (a)'!B530,0,C$5*(1+'1'!$B$13)^B529)</f>
        <v>0</v>
      </c>
      <c r="F530" s="8">
        <f>IF('1'!$B$25&lt;'2.1 (a)'!B530,0,F529+E530)</f>
        <v>0</v>
      </c>
      <c r="G530" s="14">
        <f>IF('1'!$B$25&lt;'2.1 (a)'!B530,0,G529*(1+'1'!$B$6))</f>
        <v>0</v>
      </c>
      <c r="H530" s="9">
        <f>IF('1'!$B$25&lt;'2.1 (a)'!B530,0,F530/G530)</f>
        <v>0</v>
      </c>
      <c r="K530" s="24">
        <v>526</v>
      </c>
      <c r="L530" s="14">
        <f>IF('1'!$B$25&lt;'2.1 (a)'!B530,0,L529*(1+'1'!$B$10))</f>
        <v>0</v>
      </c>
      <c r="M530" s="14">
        <f>L530*(1+'1'!$B$13)^(-K530)</f>
        <v>0</v>
      </c>
      <c r="N530" s="14">
        <f>IF('1'!$B$25&lt;'2.1 (a)'!K530,0,L529*(1+'1'!$B$13)^K529)</f>
        <v>0</v>
      </c>
      <c r="O530" s="14">
        <f>IF('1'!$B$25&lt;'2.1 (a)'!B530,0,O529+N530)</f>
        <v>0</v>
      </c>
      <c r="P530" s="14">
        <f>IF('1'!$B$25&lt;'2.1 (a)'!B530,0,P529*(1+'1'!B$6))</f>
        <v>0</v>
      </c>
      <c r="Q530" s="30">
        <f>IF('1'!$B$25&lt;'2.1 (a)'!B530,0,O530/P530)</f>
        <v>0</v>
      </c>
    </row>
    <row r="531" spans="2:17" x14ac:dyDescent="0.35">
      <c r="B531" s="3">
        <v>527</v>
      </c>
      <c r="C531" s="8">
        <f>IF('1'!$B$25&lt;'2.1 (a)'!B531,0,'2.1 (a)'!$C$5)</f>
        <v>0</v>
      </c>
      <c r="D531" s="8">
        <f>C531*(1+'1'!$B$13)^(-$B531)</f>
        <v>0</v>
      </c>
      <c r="E531" s="14">
        <f>IF('1'!$B$25&lt;'2.1 (a)'!B531,0,C$5*(1+'1'!$B$13)^B530)</f>
        <v>0</v>
      </c>
      <c r="F531" s="8">
        <f>IF('1'!$B$25&lt;'2.1 (a)'!B531,0,F530+E531)</f>
        <v>0</v>
      </c>
      <c r="G531" s="14">
        <f>IF('1'!$B$25&lt;'2.1 (a)'!B531,0,G530*(1+'1'!$B$6))</f>
        <v>0</v>
      </c>
      <c r="H531" s="9">
        <f>IF('1'!$B$25&lt;'2.1 (a)'!B531,0,F531/G531)</f>
        <v>0</v>
      </c>
      <c r="K531" s="24">
        <v>527</v>
      </c>
      <c r="L531" s="14">
        <f>IF('1'!$B$25&lt;'2.1 (a)'!B531,0,L530*(1+'1'!$B$10))</f>
        <v>0</v>
      </c>
      <c r="M531" s="14">
        <f>L531*(1+'1'!$B$13)^(-K531)</f>
        <v>0</v>
      </c>
      <c r="N531" s="14">
        <f>IF('1'!$B$25&lt;'2.1 (a)'!K531,0,L530*(1+'1'!$B$13)^K530)</f>
        <v>0</v>
      </c>
      <c r="O531" s="14">
        <f>IF('1'!$B$25&lt;'2.1 (a)'!B531,0,O530+N531)</f>
        <v>0</v>
      </c>
      <c r="P531" s="14">
        <f>IF('1'!$B$25&lt;'2.1 (a)'!B531,0,P530*(1+'1'!B$6))</f>
        <v>0</v>
      </c>
      <c r="Q531" s="30">
        <f>IF('1'!$B$25&lt;'2.1 (a)'!B531,0,O531/P531)</f>
        <v>0</v>
      </c>
    </row>
    <row r="532" spans="2:17" x14ac:dyDescent="0.35">
      <c r="B532" s="3">
        <v>528</v>
      </c>
      <c r="C532" s="8">
        <f>IF('1'!$B$25&lt;'2.1 (a)'!B532,0,'2.1 (a)'!$C$5)</f>
        <v>0</v>
      </c>
      <c r="D532" s="8">
        <f>C532*(1+'1'!$B$13)^(-$B532)</f>
        <v>0</v>
      </c>
      <c r="E532" s="14">
        <f>IF('1'!$B$25&lt;'2.1 (a)'!B532,0,C$5*(1+'1'!$B$13)^B531)</f>
        <v>0</v>
      </c>
      <c r="F532" s="8">
        <f>IF('1'!$B$25&lt;'2.1 (a)'!B532,0,F531+E532)</f>
        <v>0</v>
      </c>
      <c r="G532" s="14">
        <f>IF('1'!$B$25&lt;'2.1 (a)'!B532,0,G531*(1+'1'!$B$6))</f>
        <v>0</v>
      </c>
      <c r="H532" s="9">
        <f>IF('1'!$B$25&lt;'2.1 (a)'!B532,0,F532/G532)</f>
        <v>0</v>
      </c>
      <c r="K532" s="24">
        <v>528</v>
      </c>
      <c r="L532" s="14">
        <f>IF('1'!$B$25&lt;'2.1 (a)'!B532,0,L531*(1+'1'!$B$10))</f>
        <v>0</v>
      </c>
      <c r="M532" s="14">
        <f>L532*(1+'1'!$B$13)^(-K532)</f>
        <v>0</v>
      </c>
      <c r="N532" s="14">
        <f>IF('1'!$B$25&lt;'2.1 (a)'!K532,0,L531*(1+'1'!$B$13)^K531)</f>
        <v>0</v>
      </c>
      <c r="O532" s="14">
        <f>IF('1'!$B$25&lt;'2.1 (a)'!B532,0,O531+N532)</f>
        <v>0</v>
      </c>
      <c r="P532" s="14">
        <f>IF('1'!$B$25&lt;'2.1 (a)'!B532,0,P531*(1+'1'!B$6))</f>
        <v>0</v>
      </c>
      <c r="Q532" s="30">
        <f>IF('1'!$B$25&lt;'2.1 (a)'!B532,0,O532/P532)</f>
        <v>0</v>
      </c>
    </row>
    <row r="533" spans="2:17" x14ac:dyDescent="0.35">
      <c r="B533" s="3">
        <v>529</v>
      </c>
      <c r="C533" s="8">
        <f>IF('1'!$B$25&lt;'2.1 (a)'!B533,0,'2.1 (a)'!$C$5)</f>
        <v>0</v>
      </c>
      <c r="D533" s="8">
        <f>C533*(1+'1'!$B$13)^(-$B533)</f>
        <v>0</v>
      </c>
      <c r="E533" s="14">
        <f>IF('1'!$B$25&lt;'2.1 (a)'!B533,0,C$5*(1+'1'!$B$13)^B532)</f>
        <v>0</v>
      </c>
      <c r="F533" s="8">
        <f>IF('1'!$B$25&lt;'2.1 (a)'!B533,0,F532+E533)</f>
        <v>0</v>
      </c>
      <c r="G533" s="14">
        <f>IF('1'!$B$25&lt;'2.1 (a)'!B533,0,G532*(1+'1'!$B$6))</f>
        <v>0</v>
      </c>
      <c r="H533" s="9">
        <f>IF('1'!$B$25&lt;'2.1 (a)'!B533,0,F533/G533)</f>
        <v>0</v>
      </c>
      <c r="K533" s="24">
        <v>529</v>
      </c>
      <c r="L533" s="14">
        <f>IF('1'!$B$25&lt;'2.1 (a)'!B533,0,L532*(1+'1'!$B$10))</f>
        <v>0</v>
      </c>
      <c r="M533" s="14">
        <f>L533*(1+'1'!$B$13)^(-K533)</f>
        <v>0</v>
      </c>
      <c r="N533" s="14">
        <f>IF('1'!$B$25&lt;'2.1 (a)'!K533,0,L532*(1+'1'!$B$13)^K532)</f>
        <v>0</v>
      </c>
      <c r="O533" s="14">
        <f>IF('1'!$B$25&lt;'2.1 (a)'!B533,0,O532+N533)</f>
        <v>0</v>
      </c>
      <c r="P533" s="14">
        <f>IF('1'!$B$25&lt;'2.1 (a)'!B533,0,P532*(1+'1'!B$6))</f>
        <v>0</v>
      </c>
      <c r="Q533" s="30">
        <f>IF('1'!$B$25&lt;'2.1 (a)'!B533,0,O533/P533)</f>
        <v>0</v>
      </c>
    </row>
    <row r="534" spans="2:17" x14ac:dyDescent="0.35">
      <c r="B534" s="3">
        <v>530</v>
      </c>
      <c r="C534" s="8">
        <f>IF('1'!$B$25&lt;'2.1 (a)'!B534,0,'2.1 (a)'!$C$5)</f>
        <v>0</v>
      </c>
      <c r="D534" s="8">
        <f>C534*(1+'1'!$B$13)^(-$B534)</f>
        <v>0</v>
      </c>
      <c r="E534" s="14">
        <f>IF('1'!$B$25&lt;'2.1 (a)'!B534,0,C$5*(1+'1'!$B$13)^B533)</f>
        <v>0</v>
      </c>
      <c r="F534" s="8">
        <f>IF('1'!$B$25&lt;'2.1 (a)'!B534,0,F533+E534)</f>
        <v>0</v>
      </c>
      <c r="G534" s="14">
        <f>IF('1'!$B$25&lt;'2.1 (a)'!B534,0,G533*(1+'1'!$B$6))</f>
        <v>0</v>
      </c>
      <c r="H534" s="9">
        <f>IF('1'!$B$25&lt;'2.1 (a)'!B534,0,F534/G534)</f>
        <v>0</v>
      </c>
      <c r="K534" s="24">
        <v>530</v>
      </c>
      <c r="L534" s="14">
        <f>IF('1'!$B$25&lt;'2.1 (a)'!B534,0,L533*(1+'1'!$B$10))</f>
        <v>0</v>
      </c>
      <c r="M534" s="14">
        <f>L534*(1+'1'!$B$13)^(-K534)</f>
        <v>0</v>
      </c>
      <c r="N534" s="14">
        <f>IF('1'!$B$25&lt;'2.1 (a)'!K534,0,L533*(1+'1'!$B$13)^K533)</f>
        <v>0</v>
      </c>
      <c r="O534" s="14">
        <f>IF('1'!$B$25&lt;'2.1 (a)'!B534,0,O533+N534)</f>
        <v>0</v>
      </c>
      <c r="P534" s="14">
        <f>IF('1'!$B$25&lt;'2.1 (a)'!B534,0,P533*(1+'1'!B$6))</f>
        <v>0</v>
      </c>
      <c r="Q534" s="30">
        <f>IF('1'!$B$25&lt;'2.1 (a)'!B534,0,O534/P534)</f>
        <v>0</v>
      </c>
    </row>
    <row r="535" spans="2:17" x14ac:dyDescent="0.35">
      <c r="B535" s="3">
        <v>531</v>
      </c>
      <c r="C535" s="8">
        <f>IF('1'!$B$25&lt;'2.1 (a)'!B535,0,'2.1 (a)'!$C$5)</f>
        <v>0</v>
      </c>
      <c r="D535" s="8">
        <f>C535*(1+'1'!$B$13)^(-$B535)</f>
        <v>0</v>
      </c>
      <c r="E535" s="14">
        <f>IF('1'!$B$25&lt;'2.1 (a)'!B535,0,C$5*(1+'1'!$B$13)^B534)</f>
        <v>0</v>
      </c>
      <c r="F535" s="8">
        <f>IF('1'!$B$25&lt;'2.1 (a)'!B535,0,F534+E535)</f>
        <v>0</v>
      </c>
      <c r="G535" s="14">
        <f>IF('1'!$B$25&lt;'2.1 (a)'!B535,0,G534*(1+'1'!$B$6))</f>
        <v>0</v>
      </c>
      <c r="H535" s="9">
        <f>IF('1'!$B$25&lt;'2.1 (a)'!B535,0,F535/G535)</f>
        <v>0</v>
      </c>
      <c r="K535" s="24">
        <v>531</v>
      </c>
      <c r="L535" s="14">
        <f>IF('1'!$B$25&lt;'2.1 (a)'!B535,0,L534*(1+'1'!$B$10))</f>
        <v>0</v>
      </c>
      <c r="M535" s="14">
        <f>L535*(1+'1'!$B$13)^(-K535)</f>
        <v>0</v>
      </c>
      <c r="N535" s="14">
        <f>IF('1'!$B$25&lt;'2.1 (a)'!K535,0,L534*(1+'1'!$B$13)^K534)</f>
        <v>0</v>
      </c>
      <c r="O535" s="14">
        <f>IF('1'!$B$25&lt;'2.1 (a)'!B535,0,O534+N535)</f>
        <v>0</v>
      </c>
      <c r="P535" s="14">
        <f>IF('1'!$B$25&lt;'2.1 (a)'!B535,0,P534*(1+'1'!B$6))</f>
        <v>0</v>
      </c>
      <c r="Q535" s="30">
        <f>IF('1'!$B$25&lt;'2.1 (a)'!B535,0,O535/P535)</f>
        <v>0</v>
      </c>
    </row>
    <row r="536" spans="2:17" x14ac:dyDescent="0.35">
      <c r="B536" s="3">
        <v>532</v>
      </c>
      <c r="C536" s="8">
        <f>IF('1'!$B$25&lt;'2.1 (a)'!B536,0,'2.1 (a)'!$C$5)</f>
        <v>0</v>
      </c>
      <c r="D536" s="8">
        <f>C536*(1+'1'!$B$13)^(-$B536)</f>
        <v>0</v>
      </c>
      <c r="E536" s="14">
        <f>IF('1'!$B$25&lt;'2.1 (a)'!B536,0,C$5*(1+'1'!$B$13)^B535)</f>
        <v>0</v>
      </c>
      <c r="F536" s="8">
        <f>IF('1'!$B$25&lt;'2.1 (a)'!B536,0,F535+E536)</f>
        <v>0</v>
      </c>
      <c r="G536" s="14">
        <f>IF('1'!$B$25&lt;'2.1 (a)'!B536,0,G535*(1+'1'!$B$6))</f>
        <v>0</v>
      </c>
      <c r="H536" s="9">
        <f>IF('1'!$B$25&lt;'2.1 (a)'!B536,0,F536/G536)</f>
        <v>0</v>
      </c>
      <c r="K536" s="24">
        <v>532</v>
      </c>
      <c r="L536" s="14">
        <f>IF('1'!$B$25&lt;'2.1 (a)'!B536,0,L535*(1+'1'!$B$10))</f>
        <v>0</v>
      </c>
      <c r="M536" s="14">
        <f>L536*(1+'1'!$B$13)^(-K536)</f>
        <v>0</v>
      </c>
      <c r="N536" s="14">
        <f>IF('1'!$B$25&lt;'2.1 (a)'!K536,0,L535*(1+'1'!$B$13)^K535)</f>
        <v>0</v>
      </c>
      <c r="O536" s="14">
        <f>IF('1'!$B$25&lt;'2.1 (a)'!B536,0,O535+N536)</f>
        <v>0</v>
      </c>
      <c r="P536" s="14">
        <f>IF('1'!$B$25&lt;'2.1 (a)'!B536,0,P535*(1+'1'!B$6))</f>
        <v>0</v>
      </c>
      <c r="Q536" s="30">
        <f>IF('1'!$B$25&lt;'2.1 (a)'!B536,0,O536/P536)</f>
        <v>0</v>
      </c>
    </row>
    <row r="537" spans="2:17" x14ac:dyDescent="0.35">
      <c r="B537" s="3">
        <v>533</v>
      </c>
      <c r="C537" s="8">
        <f>IF('1'!$B$25&lt;'2.1 (a)'!B537,0,'2.1 (a)'!$C$5)</f>
        <v>0</v>
      </c>
      <c r="D537" s="8">
        <f>C537*(1+'1'!$B$13)^(-$B537)</f>
        <v>0</v>
      </c>
      <c r="E537" s="14">
        <f>IF('1'!$B$25&lt;'2.1 (a)'!B537,0,C$5*(1+'1'!$B$13)^B536)</f>
        <v>0</v>
      </c>
      <c r="F537" s="8">
        <f>IF('1'!$B$25&lt;'2.1 (a)'!B537,0,F536+E537)</f>
        <v>0</v>
      </c>
      <c r="G537" s="14">
        <f>IF('1'!$B$25&lt;'2.1 (a)'!B537,0,G536*(1+'1'!$B$6))</f>
        <v>0</v>
      </c>
      <c r="H537" s="9">
        <f>IF('1'!$B$25&lt;'2.1 (a)'!B537,0,F537/G537)</f>
        <v>0</v>
      </c>
      <c r="K537" s="24">
        <v>533</v>
      </c>
      <c r="L537" s="14">
        <f>IF('1'!$B$25&lt;'2.1 (a)'!B537,0,L536*(1+'1'!$B$10))</f>
        <v>0</v>
      </c>
      <c r="M537" s="14">
        <f>L537*(1+'1'!$B$13)^(-K537)</f>
        <v>0</v>
      </c>
      <c r="N537" s="14">
        <f>IF('1'!$B$25&lt;'2.1 (a)'!K537,0,L536*(1+'1'!$B$13)^K536)</f>
        <v>0</v>
      </c>
      <c r="O537" s="14">
        <f>IF('1'!$B$25&lt;'2.1 (a)'!B537,0,O536+N537)</f>
        <v>0</v>
      </c>
      <c r="P537" s="14">
        <f>IF('1'!$B$25&lt;'2.1 (a)'!B537,0,P536*(1+'1'!B$6))</f>
        <v>0</v>
      </c>
      <c r="Q537" s="30">
        <f>IF('1'!$B$25&lt;'2.1 (a)'!B537,0,O537/P537)</f>
        <v>0</v>
      </c>
    </row>
    <row r="538" spans="2:17" x14ac:dyDescent="0.35">
      <c r="B538" s="3">
        <v>534</v>
      </c>
      <c r="C538" s="8">
        <f>IF('1'!$B$25&lt;'2.1 (a)'!B538,0,'2.1 (a)'!$C$5)</f>
        <v>0</v>
      </c>
      <c r="D538" s="8">
        <f>C538*(1+'1'!$B$13)^(-$B538)</f>
        <v>0</v>
      </c>
      <c r="E538" s="14">
        <f>IF('1'!$B$25&lt;'2.1 (a)'!B538,0,C$5*(1+'1'!$B$13)^B537)</f>
        <v>0</v>
      </c>
      <c r="F538" s="8">
        <f>IF('1'!$B$25&lt;'2.1 (a)'!B538,0,F537+E538)</f>
        <v>0</v>
      </c>
      <c r="G538" s="14">
        <f>IF('1'!$B$25&lt;'2.1 (a)'!B538,0,G537*(1+'1'!$B$6))</f>
        <v>0</v>
      </c>
      <c r="H538" s="9">
        <f>IF('1'!$B$25&lt;'2.1 (a)'!B538,0,F538/G538)</f>
        <v>0</v>
      </c>
      <c r="K538" s="24">
        <v>534</v>
      </c>
      <c r="L538" s="14">
        <f>IF('1'!$B$25&lt;'2.1 (a)'!B538,0,L537*(1+'1'!$B$10))</f>
        <v>0</v>
      </c>
      <c r="M538" s="14">
        <f>L538*(1+'1'!$B$13)^(-K538)</f>
        <v>0</v>
      </c>
      <c r="N538" s="14">
        <f>IF('1'!$B$25&lt;'2.1 (a)'!K538,0,L537*(1+'1'!$B$13)^K537)</f>
        <v>0</v>
      </c>
      <c r="O538" s="14">
        <f>IF('1'!$B$25&lt;'2.1 (a)'!B538,0,O537+N538)</f>
        <v>0</v>
      </c>
      <c r="P538" s="14">
        <f>IF('1'!$B$25&lt;'2.1 (a)'!B538,0,P537*(1+'1'!B$6))</f>
        <v>0</v>
      </c>
      <c r="Q538" s="30">
        <f>IF('1'!$B$25&lt;'2.1 (a)'!B538,0,O538/P538)</f>
        <v>0</v>
      </c>
    </row>
    <row r="539" spans="2:17" x14ac:dyDescent="0.35">
      <c r="B539" s="3">
        <v>535</v>
      </c>
      <c r="C539" s="8">
        <f>IF('1'!$B$25&lt;'2.1 (a)'!B539,0,'2.1 (a)'!$C$5)</f>
        <v>0</v>
      </c>
      <c r="D539" s="8">
        <f>C539*(1+'1'!$B$13)^(-$B539)</f>
        <v>0</v>
      </c>
      <c r="E539" s="14">
        <f>IF('1'!$B$25&lt;'2.1 (a)'!B539,0,C$5*(1+'1'!$B$13)^B538)</f>
        <v>0</v>
      </c>
      <c r="F539" s="8">
        <f>IF('1'!$B$25&lt;'2.1 (a)'!B539,0,F538+E539)</f>
        <v>0</v>
      </c>
      <c r="G539" s="14">
        <f>IF('1'!$B$25&lt;'2.1 (a)'!B539,0,G538*(1+'1'!$B$6))</f>
        <v>0</v>
      </c>
      <c r="H539" s="9">
        <f>IF('1'!$B$25&lt;'2.1 (a)'!B539,0,F539/G539)</f>
        <v>0</v>
      </c>
      <c r="K539" s="24">
        <v>535</v>
      </c>
      <c r="L539" s="14">
        <f>IF('1'!$B$25&lt;'2.1 (a)'!B539,0,L538*(1+'1'!$B$10))</f>
        <v>0</v>
      </c>
      <c r="M539" s="14">
        <f>L539*(1+'1'!$B$13)^(-K539)</f>
        <v>0</v>
      </c>
      <c r="N539" s="14">
        <f>IF('1'!$B$25&lt;'2.1 (a)'!K539,0,L538*(1+'1'!$B$13)^K538)</f>
        <v>0</v>
      </c>
      <c r="O539" s="14">
        <f>IF('1'!$B$25&lt;'2.1 (a)'!B539,0,O538+N539)</f>
        <v>0</v>
      </c>
      <c r="P539" s="14">
        <f>IF('1'!$B$25&lt;'2.1 (a)'!B539,0,P538*(1+'1'!B$6))</f>
        <v>0</v>
      </c>
      <c r="Q539" s="30">
        <f>IF('1'!$B$25&lt;'2.1 (a)'!B539,0,O539/P539)</f>
        <v>0</v>
      </c>
    </row>
    <row r="540" spans="2:17" x14ac:dyDescent="0.35">
      <c r="B540" s="3">
        <v>536</v>
      </c>
      <c r="C540" s="8">
        <f>IF('1'!$B$25&lt;'2.1 (a)'!B540,0,'2.1 (a)'!$C$5)</f>
        <v>0</v>
      </c>
      <c r="D540" s="8">
        <f>C540*(1+'1'!$B$13)^(-$B540)</f>
        <v>0</v>
      </c>
      <c r="E540" s="14">
        <f>IF('1'!$B$25&lt;'2.1 (a)'!B540,0,C$5*(1+'1'!$B$13)^B539)</f>
        <v>0</v>
      </c>
      <c r="F540" s="8">
        <f>IF('1'!$B$25&lt;'2.1 (a)'!B540,0,F539+E540)</f>
        <v>0</v>
      </c>
      <c r="G540" s="14">
        <f>IF('1'!$B$25&lt;'2.1 (a)'!B540,0,G539*(1+'1'!$B$6))</f>
        <v>0</v>
      </c>
      <c r="H540" s="9">
        <f>IF('1'!$B$25&lt;'2.1 (a)'!B540,0,F540/G540)</f>
        <v>0</v>
      </c>
      <c r="K540" s="24">
        <v>536</v>
      </c>
      <c r="L540" s="14">
        <f>IF('1'!$B$25&lt;'2.1 (a)'!B540,0,L539*(1+'1'!$B$10))</f>
        <v>0</v>
      </c>
      <c r="M540" s="14">
        <f>L540*(1+'1'!$B$13)^(-K540)</f>
        <v>0</v>
      </c>
      <c r="N540" s="14">
        <f>IF('1'!$B$25&lt;'2.1 (a)'!K540,0,L539*(1+'1'!$B$13)^K539)</f>
        <v>0</v>
      </c>
      <c r="O540" s="14">
        <f>IF('1'!$B$25&lt;'2.1 (a)'!B540,0,O539+N540)</f>
        <v>0</v>
      </c>
      <c r="P540" s="14">
        <f>IF('1'!$B$25&lt;'2.1 (a)'!B540,0,P539*(1+'1'!B$6))</f>
        <v>0</v>
      </c>
      <c r="Q540" s="30">
        <f>IF('1'!$B$25&lt;'2.1 (a)'!B540,0,O540/P540)</f>
        <v>0</v>
      </c>
    </row>
    <row r="541" spans="2:17" x14ac:dyDescent="0.35">
      <c r="B541" s="3">
        <v>537</v>
      </c>
      <c r="C541" s="8">
        <f>IF('1'!$B$25&lt;'2.1 (a)'!B541,0,'2.1 (a)'!$C$5)</f>
        <v>0</v>
      </c>
      <c r="D541" s="8">
        <f>C541*(1+'1'!$B$13)^(-$B541)</f>
        <v>0</v>
      </c>
      <c r="E541" s="14">
        <f>IF('1'!$B$25&lt;'2.1 (a)'!B541,0,C$5*(1+'1'!$B$13)^B540)</f>
        <v>0</v>
      </c>
      <c r="F541" s="8">
        <f>IF('1'!$B$25&lt;'2.1 (a)'!B541,0,F540+E541)</f>
        <v>0</v>
      </c>
      <c r="G541" s="14">
        <f>IF('1'!$B$25&lt;'2.1 (a)'!B541,0,G540*(1+'1'!$B$6))</f>
        <v>0</v>
      </c>
      <c r="H541" s="9">
        <f>IF('1'!$B$25&lt;'2.1 (a)'!B541,0,F541/G541)</f>
        <v>0</v>
      </c>
      <c r="K541" s="24">
        <v>537</v>
      </c>
      <c r="L541" s="14">
        <f>IF('1'!$B$25&lt;'2.1 (a)'!B541,0,L540*(1+'1'!$B$10))</f>
        <v>0</v>
      </c>
      <c r="M541" s="14">
        <f>L541*(1+'1'!$B$13)^(-K541)</f>
        <v>0</v>
      </c>
      <c r="N541" s="14">
        <f>IF('1'!$B$25&lt;'2.1 (a)'!K541,0,L540*(1+'1'!$B$13)^K540)</f>
        <v>0</v>
      </c>
      <c r="O541" s="14">
        <f>IF('1'!$B$25&lt;'2.1 (a)'!B541,0,O540+N541)</f>
        <v>0</v>
      </c>
      <c r="P541" s="14">
        <f>IF('1'!$B$25&lt;'2.1 (a)'!B541,0,P540*(1+'1'!B$6))</f>
        <v>0</v>
      </c>
      <c r="Q541" s="30">
        <f>IF('1'!$B$25&lt;'2.1 (a)'!B541,0,O541/P541)</f>
        <v>0</v>
      </c>
    </row>
    <row r="542" spans="2:17" x14ac:dyDescent="0.35">
      <c r="B542" s="3">
        <v>538</v>
      </c>
      <c r="C542" s="8">
        <f>IF('1'!$B$25&lt;'2.1 (a)'!B542,0,'2.1 (a)'!$C$5)</f>
        <v>0</v>
      </c>
      <c r="D542" s="8">
        <f>C542*(1+'1'!$B$13)^(-$B542)</f>
        <v>0</v>
      </c>
      <c r="E542" s="14">
        <f>IF('1'!$B$25&lt;'2.1 (a)'!B542,0,C$5*(1+'1'!$B$13)^B541)</f>
        <v>0</v>
      </c>
      <c r="F542" s="8">
        <f>IF('1'!$B$25&lt;'2.1 (a)'!B542,0,F541+E542)</f>
        <v>0</v>
      </c>
      <c r="G542" s="14">
        <f>IF('1'!$B$25&lt;'2.1 (a)'!B542,0,G541*(1+'1'!$B$6))</f>
        <v>0</v>
      </c>
      <c r="H542" s="9">
        <f>IF('1'!$B$25&lt;'2.1 (a)'!B542,0,F542/G542)</f>
        <v>0</v>
      </c>
      <c r="K542" s="24">
        <v>538</v>
      </c>
      <c r="L542" s="14">
        <f>IF('1'!$B$25&lt;'2.1 (a)'!B542,0,L541*(1+'1'!$B$10))</f>
        <v>0</v>
      </c>
      <c r="M542" s="14">
        <f>L542*(1+'1'!$B$13)^(-K542)</f>
        <v>0</v>
      </c>
      <c r="N542" s="14">
        <f>IF('1'!$B$25&lt;'2.1 (a)'!K542,0,L541*(1+'1'!$B$13)^K541)</f>
        <v>0</v>
      </c>
      <c r="O542" s="14">
        <f>IF('1'!$B$25&lt;'2.1 (a)'!B542,0,O541+N542)</f>
        <v>0</v>
      </c>
      <c r="P542" s="14">
        <f>IF('1'!$B$25&lt;'2.1 (a)'!B542,0,P541*(1+'1'!B$6))</f>
        <v>0</v>
      </c>
      <c r="Q542" s="30">
        <f>IF('1'!$B$25&lt;'2.1 (a)'!B542,0,O542/P542)</f>
        <v>0</v>
      </c>
    </row>
    <row r="543" spans="2:17" x14ac:dyDescent="0.35">
      <c r="B543" s="3">
        <v>539</v>
      </c>
      <c r="C543" s="8">
        <f>IF('1'!$B$25&lt;'2.1 (a)'!B543,0,'2.1 (a)'!$C$5)</f>
        <v>0</v>
      </c>
      <c r="D543" s="8">
        <f>C543*(1+'1'!$B$13)^(-$B543)</f>
        <v>0</v>
      </c>
      <c r="E543" s="14">
        <f>IF('1'!$B$25&lt;'2.1 (a)'!B543,0,C$5*(1+'1'!$B$13)^B542)</f>
        <v>0</v>
      </c>
      <c r="F543" s="8">
        <f>IF('1'!$B$25&lt;'2.1 (a)'!B543,0,F542+E543)</f>
        <v>0</v>
      </c>
      <c r="G543" s="14">
        <f>IF('1'!$B$25&lt;'2.1 (a)'!B543,0,G542*(1+'1'!$B$6))</f>
        <v>0</v>
      </c>
      <c r="H543" s="9">
        <f>IF('1'!$B$25&lt;'2.1 (a)'!B543,0,F543/G543)</f>
        <v>0</v>
      </c>
      <c r="K543" s="24">
        <v>539</v>
      </c>
      <c r="L543" s="14">
        <f>IF('1'!$B$25&lt;'2.1 (a)'!B543,0,L542*(1+'1'!$B$10))</f>
        <v>0</v>
      </c>
      <c r="M543" s="14">
        <f>L543*(1+'1'!$B$13)^(-K543)</f>
        <v>0</v>
      </c>
      <c r="N543" s="14">
        <f>IF('1'!$B$25&lt;'2.1 (a)'!K543,0,L542*(1+'1'!$B$13)^K542)</f>
        <v>0</v>
      </c>
      <c r="O543" s="14">
        <f>IF('1'!$B$25&lt;'2.1 (a)'!B543,0,O542+N543)</f>
        <v>0</v>
      </c>
      <c r="P543" s="14">
        <f>IF('1'!$B$25&lt;'2.1 (a)'!B543,0,P542*(1+'1'!B$6))</f>
        <v>0</v>
      </c>
      <c r="Q543" s="30">
        <f>IF('1'!$B$25&lt;'2.1 (a)'!B543,0,O543/P543)</f>
        <v>0</v>
      </c>
    </row>
    <row r="544" spans="2:17" x14ac:dyDescent="0.35">
      <c r="B544" s="3">
        <v>540</v>
      </c>
      <c r="C544" s="8">
        <f>IF('1'!$B$25&lt;'2.1 (a)'!B544,0,'2.1 (a)'!$C$5)</f>
        <v>0</v>
      </c>
      <c r="D544" s="8">
        <f>C544*(1+'1'!$B$13)^(-$B544)</f>
        <v>0</v>
      </c>
      <c r="E544" s="14">
        <f>IF('1'!$B$25&lt;'2.1 (a)'!B544,0,C$5*(1+'1'!$B$13)^B543)</f>
        <v>0</v>
      </c>
      <c r="F544" s="8">
        <f>IF('1'!$B$25&lt;'2.1 (a)'!B544,0,F543+E544)</f>
        <v>0</v>
      </c>
      <c r="G544" s="14">
        <f>IF('1'!$B$25&lt;'2.1 (a)'!B544,0,G543*(1+'1'!$B$6))</f>
        <v>0</v>
      </c>
      <c r="H544" s="9">
        <f>IF('1'!$B$25&lt;'2.1 (a)'!B544,0,F544/G544)</f>
        <v>0</v>
      </c>
      <c r="K544" s="24">
        <v>540</v>
      </c>
      <c r="L544" s="14">
        <f>IF('1'!$B$25&lt;'2.1 (a)'!B544,0,L543*(1+'1'!$B$10))</f>
        <v>0</v>
      </c>
      <c r="M544" s="14">
        <f>L544*(1+'1'!$B$13)^(-K544)</f>
        <v>0</v>
      </c>
      <c r="N544" s="14">
        <f>IF('1'!$B$25&lt;'2.1 (a)'!K544,0,L543*(1+'1'!$B$13)^K543)</f>
        <v>0</v>
      </c>
      <c r="O544" s="14">
        <f>IF('1'!$B$25&lt;'2.1 (a)'!B544,0,O543+N544)</f>
        <v>0</v>
      </c>
      <c r="P544" s="14">
        <f>IF('1'!$B$25&lt;'2.1 (a)'!B544,0,P543*(1+'1'!B$6))</f>
        <v>0</v>
      </c>
      <c r="Q544" s="30">
        <f>IF('1'!$B$25&lt;'2.1 (a)'!B544,0,O544/P544)</f>
        <v>0</v>
      </c>
    </row>
    <row r="545" spans="2:17" x14ac:dyDescent="0.35">
      <c r="B545" s="3">
        <v>541</v>
      </c>
      <c r="C545" s="8">
        <f>IF('1'!$B$25&lt;'2.1 (a)'!B545,0,'2.1 (a)'!$C$5)</f>
        <v>0</v>
      </c>
      <c r="D545" s="8">
        <f>C545*(1+'1'!$B$13)^(-$B545)</f>
        <v>0</v>
      </c>
      <c r="E545" s="14">
        <f>IF('1'!$B$25&lt;'2.1 (a)'!B545,0,C$5*(1+'1'!$B$13)^B544)</f>
        <v>0</v>
      </c>
      <c r="F545" s="8">
        <f>IF('1'!$B$25&lt;'2.1 (a)'!B545,0,F544+E545)</f>
        <v>0</v>
      </c>
      <c r="G545" s="14">
        <f>IF('1'!$B$25&lt;'2.1 (a)'!B545,0,G544*(1+'1'!$B$6))</f>
        <v>0</v>
      </c>
      <c r="H545" s="9">
        <f>IF('1'!$B$25&lt;'2.1 (a)'!B545,0,F545/G545)</f>
        <v>0</v>
      </c>
      <c r="K545" s="24">
        <v>541</v>
      </c>
      <c r="L545" s="14">
        <f>IF('1'!$B$25&lt;'2.1 (a)'!B545,0,L544*(1+'1'!$B$10))</f>
        <v>0</v>
      </c>
      <c r="M545" s="14">
        <f>L545*(1+'1'!$B$13)^(-K545)</f>
        <v>0</v>
      </c>
      <c r="N545" s="14">
        <f>IF('1'!$B$25&lt;'2.1 (a)'!K545,0,L544*(1+'1'!$B$13)^K544)</f>
        <v>0</v>
      </c>
      <c r="O545" s="14">
        <f>IF('1'!$B$25&lt;'2.1 (a)'!B545,0,O544+N545)</f>
        <v>0</v>
      </c>
      <c r="P545" s="14">
        <f>IF('1'!$B$25&lt;'2.1 (a)'!B545,0,P544*(1+'1'!B$6))</f>
        <v>0</v>
      </c>
      <c r="Q545" s="30">
        <f>IF('1'!$B$25&lt;'2.1 (a)'!B545,0,O545/P545)</f>
        <v>0</v>
      </c>
    </row>
    <row r="546" spans="2:17" x14ac:dyDescent="0.35">
      <c r="B546" s="3">
        <v>542</v>
      </c>
      <c r="C546" s="8">
        <f>IF('1'!$B$25&lt;'2.1 (a)'!B546,0,'2.1 (a)'!$C$5)</f>
        <v>0</v>
      </c>
      <c r="D546" s="8">
        <f>C546*(1+'1'!$B$13)^(-$B546)</f>
        <v>0</v>
      </c>
      <c r="E546" s="14">
        <f>IF('1'!$B$25&lt;'2.1 (a)'!B546,0,C$5*(1+'1'!$B$13)^B545)</f>
        <v>0</v>
      </c>
      <c r="F546" s="8">
        <f>IF('1'!$B$25&lt;'2.1 (a)'!B546,0,F545+E546)</f>
        <v>0</v>
      </c>
      <c r="G546" s="14">
        <f>IF('1'!$B$25&lt;'2.1 (a)'!B546,0,G545*(1+'1'!$B$6))</f>
        <v>0</v>
      </c>
      <c r="H546" s="9">
        <f>IF('1'!$B$25&lt;'2.1 (a)'!B546,0,F546/G546)</f>
        <v>0</v>
      </c>
      <c r="K546" s="24">
        <v>542</v>
      </c>
      <c r="L546" s="14">
        <f>IF('1'!$B$25&lt;'2.1 (a)'!B546,0,L545*(1+'1'!$B$10))</f>
        <v>0</v>
      </c>
      <c r="M546" s="14">
        <f>L546*(1+'1'!$B$13)^(-K546)</f>
        <v>0</v>
      </c>
      <c r="N546" s="14">
        <f>IF('1'!$B$25&lt;'2.1 (a)'!K546,0,L545*(1+'1'!$B$13)^K545)</f>
        <v>0</v>
      </c>
      <c r="O546" s="14">
        <f>IF('1'!$B$25&lt;'2.1 (a)'!B546,0,O545+N546)</f>
        <v>0</v>
      </c>
      <c r="P546" s="14">
        <f>IF('1'!$B$25&lt;'2.1 (a)'!B546,0,P545*(1+'1'!B$6))</f>
        <v>0</v>
      </c>
      <c r="Q546" s="30">
        <f>IF('1'!$B$25&lt;'2.1 (a)'!B546,0,O546/P546)</f>
        <v>0</v>
      </c>
    </row>
    <row r="547" spans="2:17" x14ac:dyDescent="0.35">
      <c r="B547" s="3">
        <v>543</v>
      </c>
      <c r="C547" s="8">
        <f>IF('1'!$B$25&lt;'2.1 (a)'!B547,0,'2.1 (a)'!$C$5)</f>
        <v>0</v>
      </c>
      <c r="D547" s="8">
        <f>C547*(1+'1'!$B$13)^(-$B547)</f>
        <v>0</v>
      </c>
      <c r="E547" s="14">
        <f>IF('1'!$B$25&lt;'2.1 (a)'!B547,0,C$5*(1+'1'!$B$13)^B546)</f>
        <v>0</v>
      </c>
      <c r="F547" s="8">
        <f>IF('1'!$B$25&lt;'2.1 (a)'!B547,0,F546+E547)</f>
        <v>0</v>
      </c>
      <c r="G547" s="14">
        <f>IF('1'!$B$25&lt;'2.1 (a)'!B547,0,G546*(1+'1'!$B$6))</f>
        <v>0</v>
      </c>
      <c r="H547" s="9">
        <f>IF('1'!$B$25&lt;'2.1 (a)'!B547,0,F547/G547)</f>
        <v>0</v>
      </c>
      <c r="K547" s="24">
        <v>543</v>
      </c>
      <c r="L547" s="14">
        <f>IF('1'!$B$25&lt;'2.1 (a)'!B547,0,L546*(1+'1'!$B$10))</f>
        <v>0</v>
      </c>
      <c r="M547" s="14">
        <f>L547*(1+'1'!$B$13)^(-K547)</f>
        <v>0</v>
      </c>
      <c r="N547" s="14">
        <f>IF('1'!$B$25&lt;'2.1 (a)'!K547,0,L546*(1+'1'!$B$13)^K546)</f>
        <v>0</v>
      </c>
      <c r="O547" s="14">
        <f>IF('1'!$B$25&lt;'2.1 (a)'!B547,0,O546+N547)</f>
        <v>0</v>
      </c>
      <c r="P547" s="14">
        <f>IF('1'!$B$25&lt;'2.1 (a)'!B547,0,P546*(1+'1'!B$6))</f>
        <v>0</v>
      </c>
      <c r="Q547" s="30">
        <f>IF('1'!$B$25&lt;'2.1 (a)'!B547,0,O547/P547)</f>
        <v>0</v>
      </c>
    </row>
    <row r="548" spans="2:17" x14ac:dyDescent="0.35">
      <c r="B548" s="3">
        <v>544</v>
      </c>
      <c r="C548" s="8">
        <f>IF('1'!$B$25&lt;'2.1 (a)'!B548,0,'2.1 (a)'!$C$5)</f>
        <v>0</v>
      </c>
      <c r="D548" s="8">
        <f>C548*(1+'1'!$B$13)^(-$B548)</f>
        <v>0</v>
      </c>
      <c r="E548" s="14">
        <f>IF('1'!$B$25&lt;'2.1 (a)'!B548,0,C$5*(1+'1'!$B$13)^B547)</f>
        <v>0</v>
      </c>
      <c r="F548" s="8">
        <f>IF('1'!$B$25&lt;'2.1 (a)'!B548,0,F547+E548)</f>
        <v>0</v>
      </c>
      <c r="G548" s="14">
        <f>IF('1'!$B$25&lt;'2.1 (a)'!B548,0,G547*(1+'1'!$B$6))</f>
        <v>0</v>
      </c>
      <c r="H548" s="9">
        <f>IF('1'!$B$25&lt;'2.1 (a)'!B548,0,F548/G548)</f>
        <v>0</v>
      </c>
      <c r="K548" s="24">
        <v>544</v>
      </c>
      <c r="L548" s="14">
        <f>IF('1'!$B$25&lt;'2.1 (a)'!B548,0,L547*(1+'1'!$B$10))</f>
        <v>0</v>
      </c>
      <c r="M548" s="14">
        <f>L548*(1+'1'!$B$13)^(-K548)</f>
        <v>0</v>
      </c>
      <c r="N548" s="14">
        <f>IF('1'!$B$25&lt;'2.1 (a)'!K548,0,L547*(1+'1'!$B$13)^K547)</f>
        <v>0</v>
      </c>
      <c r="O548" s="14">
        <f>IF('1'!$B$25&lt;'2.1 (a)'!B548,0,O547+N548)</f>
        <v>0</v>
      </c>
      <c r="P548" s="14">
        <f>IF('1'!$B$25&lt;'2.1 (a)'!B548,0,P547*(1+'1'!B$6))</f>
        <v>0</v>
      </c>
      <c r="Q548" s="30">
        <f>IF('1'!$B$25&lt;'2.1 (a)'!B548,0,O548/P548)</f>
        <v>0</v>
      </c>
    </row>
    <row r="549" spans="2:17" x14ac:dyDescent="0.35">
      <c r="B549" s="3">
        <v>545</v>
      </c>
      <c r="C549" s="8">
        <f>IF('1'!$B$25&lt;'2.1 (a)'!B549,0,'2.1 (a)'!$C$5)</f>
        <v>0</v>
      </c>
      <c r="D549" s="8">
        <f>C549*(1+'1'!$B$13)^(-$B549)</f>
        <v>0</v>
      </c>
      <c r="E549" s="14">
        <f>IF('1'!$B$25&lt;'2.1 (a)'!B549,0,C$5*(1+'1'!$B$13)^B548)</f>
        <v>0</v>
      </c>
      <c r="F549" s="8">
        <f>IF('1'!$B$25&lt;'2.1 (a)'!B549,0,F548+E549)</f>
        <v>0</v>
      </c>
      <c r="G549" s="14">
        <f>IF('1'!$B$25&lt;'2.1 (a)'!B549,0,G548*(1+'1'!$B$6))</f>
        <v>0</v>
      </c>
      <c r="H549" s="9">
        <f>IF('1'!$B$25&lt;'2.1 (a)'!B549,0,F549/G549)</f>
        <v>0</v>
      </c>
      <c r="K549" s="24">
        <v>545</v>
      </c>
      <c r="L549" s="14">
        <f>IF('1'!$B$25&lt;'2.1 (a)'!B549,0,L548*(1+'1'!$B$10))</f>
        <v>0</v>
      </c>
      <c r="M549" s="14">
        <f>L549*(1+'1'!$B$13)^(-K549)</f>
        <v>0</v>
      </c>
      <c r="N549" s="14">
        <f>IF('1'!$B$25&lt;'2.1 (a)'!K549,0,L548*(1+'1'!$B$13)^K548)</f>
        <v>0</v>
      </c>
      <c r="O549" s="14">
        <f>IF('1'!$B$25&lt;'2.1 (a)'!B549,0,O548+N549)</f>
        <v>0</v>
      </c>
      <c r="P549" s="14">
        <f>IF('1'!$B$25&lt;'2.1 (a)'!B549,0,P548*(1+'1'!B$6))</f>
        <v>0</v>
      </c>
      <c r="Q549" s="30">
        <f>IF('1'!$B$25&lt;'2.1 (a)'!B549,0,O549/P549)</f>
        <v>0</v>
      </c>
    </row>
    <row r="550" spans="2:17" x14ac:dyDescent="0.35">
      <c r="B550" s="3">
        <v>546</v>
      </c>
      <c r="C550" s="8">
        <f>IF('1'!$B$25&lt;'2.1 (a)'!B550,0,'2.1 (a)'!$C$5)</f>
        <v>0</v>
      </c>
      <c r="D550" s="8">
        <f>C550*(1+'1'!$B$13)^(-$B550)</f>
        <v>0</v>
      </c>
      <c r="E550" s="14">
        <f>IF('1'!$B$25&lt;'2.1 (a)'!B550,0,C$5*(1+'1'!$B$13)^B549)</f>
        <v>0</v>
      </c>
      <c r="F550" s="8">
        <f>IF('1'!$B$25&lt;'2.1 (a)'!B550,0,F549+E550)</f>
        <v>0</v>
      </c>
      <c r="G550" s="14">
        <f>IF('1'!$B$25&lt;'2.1 (a)'!B550,0,G549*(1+'1'!$B$6))</f>
        <v>0</v>
      </c>
      <c r="H550" s="9">
        <f>IF('1'!$B$25&lt;'2.1 (a)'!B550,0,F550/G550)</f>
        <v>0</v>
      </c>
      <c r="K550" s="24">
        <v>546</v>
      </c>
      <c r="L550" s="14">
        <f>IF('1'!$B$25&lt;'2.1 (a)'!B550,0,L549*(1+'1'!$B$10))</f>
        <v>0</v>
      </c>
      <c r="M550" s="14">
        <f>L550*(1+'1'!$B$13)^(-K550)</f>
        <v>0</v>
      </c>
      <c r="N550" s="14">
        <f>IF('1'!$B$25&lt;'2.1 (a)'!K550,0,L549*(1+'1'!$B$13)^K549)</f>
        <v>0</v>
      </c>
      <c r="O550" s="14">
        <f>IF('1'!$B$25&lt;'2.1 (a)'!B550,0,O549+N550)</f>
        <v>0</v>
      </c>
      <c r="P550" s="14">
        <f>IF('1'!$B$25&lt;'2.1 (a)'!B550,0,P549*(1+'1'!B$6))</f>
        <v>0</v>
      </c>
      <c r="Q550" s="30">
        <f>IF('1'!$B$25&lt;'2.1 (a)'!B550,0,O550/P550)</f>
        <v>0</v>
      </c>
    </row>
    <row r="551" spans="2:17" x14ac:dyDescent="0.35">
      <c r="B551" s="3">
        <v>547</v>
      </c>
      <c r="C551" s="8">
        <f>IF('1'!$B$25&lt;'2.1 (a)'!B551,0,'2.1 (a)'!$C$5)</f>
        <v>0</v>
      </c>
      <c r="D551" s="8">
        <f>C551*(1+'1'!$B$13)^(-$B551)</f>
        <v>0</v>
      </c>
      <c r="E551" s="14">
        <f>IF('1'!$B$25&lt;'2.1 (a)'!B551,0,C$5*(1+'1'!$B$13)^B550)</f>
        <v>0</v>
      </c>
      <c r="F551" s="8">
        <f>IF('1'!$B$25&lt;'2.1 (a)'!B551,0,F550+E551)</f>
        <v>0</v>
      </c>
      <c r="G551" s="14">
        <f>IF('1'!$B$25&lt;'2.1 (a)'!B551,0,G550*(1+'1'!$B$6))</f>
        <v>0</v>
      </c>
      <c r="H551" s="9">
        <f>IF('1'!$B$25&lt;'2.1 (a)'!B551,0,F551/G551)</f>
        <v>0</v>
      </c>
      <c r="K551" s="24">
        <v>547</v>
      </c>
      <c r="L551" s="14">
        <f>IF('1'!$B$25&lt;'2.1 (a)'!B551,0,L550*(1+'1'!$B$10))</f>
        <v>0</v>
      </c>
      <c r="M551" s="14">
        <f>L551*(1+'1'!$B$13)^(-K551)</f>
        <v>0</v>
      </c>
      <c r="N551" s="14">
        <f>IF('1'!$B$25&lt;'2.1 (a)'!K551,0,L550*(1+'1'!$B$13)^K550)</f>
        <v>0</v>
      </c>
      <c r="O551" s="14">
        <f>IF('1'!$B$25&lt;'2.1 (a)'!B551,0,O550+N551)</f>
        <v>0</v>
      </c>
      <c r="P551" s="14">
        <f>IF('1'!$B$25&lt;'2.1 (a)'!B551,0,P550*(1+'1'!B$6))</f>
        <v>0</v>
      </c>
      <c r="Q551" s="30">
        <f>IF('1'!$B$25&lt;'2.1 (a)'!B551,0,O551/P551)</f>
        <v>0</v>
      </c>
    </row>
    <row r="552" spans="2:17" x14ac:dyDescent="0.35">
      <c r="B552" s="3">
        <v>548</v>
      </c>
      <c r="C552" s="8">
        <f>IF('1'!$B$25&lt;'2.1 (a)'!B552,0,'2.1 (a)'!$C$5)</f>
        <v>0</v>
      </c>
      <c r="D552" s="8">
        <f>C552*(1+'1'!$B$13)^(-$B552)</f>
        <v>0</v>
      </c>
      <c r="E552" s="14">
        <f>IF('1'!$B$25&lt;'2.1 (a)'!B552,0,C$5*(1+'1'!$B$13)^B551)</f>
        <v>0</v>
      </c>
      <c r="F552" s="8">
        <f>IF('1'!$B$25&lt;'2.1 (a)'!B552,0,F551+E552)</f>
        <v>0</v>
      </c>
      <c r="G552" s="14">
        <f>IF('1'!$B$25&lt;'2.1 (a)'!B552,0,G551*(1+'1'!$B$6))</f>
        <v>0</v>
      </c>
      <c r="H552" s="9">
        <f>IF('1'!$B$25&lt;'2.1 (a)'!B552,0,F552/G552)</f>
        <v>0</v>
      </c>
      <c r="K552" s="24">
        <v>548</v>
      </c>
      <c r="L552" s="14">
        <f>IF('1'!$B$25&lt;'2.1 (a)'!B552,0,L551*(1+'1'!$B$10))</f>
        <v>0</v>
      </c>
      <c r="M552" s="14">
        <f>L552*(1+'1'!$B$13)^(-K552)</f>
        <v>0</v>
      </c>
      <c r="N552" s="14">
        <f>IF('1'!$B$25&lt;'2.1 (a)'!K552,0,L551*(1+'1'!$B$13)^K551)</f>
        <v>0</v>
      </c>
      <c r="O552" s="14">
        <f>IF('1'!$B$25&lt;'2.1 (a)'!B552,0,O551+N552)</f>
        <v>0</v>
      </c>
      <c r="P552" s="14">
        <f>IF('1'!$B$25&lt;'2.1 (a)'!B552,0,P551*(1+'1'!B$6))</f>
        <v>0</v>
      </c>
      <c r="Q552" s="30">
        <f>IF('1'!$B$25&lt;'2.1 (a)'!B552,0,O552/P552)</f>
        <v>0</v>
      </c>
    </row>
    <row r="553" spans="2:17" x14ac:dyDescent="0.35">
      <c r="B553" s="3">
        <v>549</v>
      </c>
      <c r="C553" s="8">
        <f>IF('1'!$B$25&lt;'2.1 (a)'!B553,0,'2.1 (a)'!$C$5)</f>
        <v>0</v>
      </c>
      <c r="D553" s="8">
        <f>C553*(1+'1'!$B$13)^(-$B553)</f>
        <v>0</v>
      </c>
      <c r="E553" s="14">
        <f>IF('1'!$B$25&lt;'2.1 (a)'!B553,0,C$5*(1+'1'!$B$13)^B552)</f>
        <v>0</v>
      </c>
      <c r="F553" s="8">
        <f>IF('1'!$B$25&lt;'2.1 (a)'!B553,0,F552+E553)</f>
        <v>0</v>
      </c>
      <c r="G553" s="14">
        <f>IF('1'!$B$25&lt;'2.1 (a)'!B553,0,G552*(1+'1'!$B$6))</f>
        <v>0</v>
      </c>
      <c r="H553" s="9">
        <f>IF('1'!$B$25&lt;'2.1 (a)'!B553,0,F553/G553)</f>
        <v>0</v>
      </c>
      <c r="K553" s="24">
        <v>549</v>
      </c>
      <c r="L553" s="14">
        <f>IF('1'!$B$25&lt;'2.1 (a)'!B553,0,L552*(1+'1'!$B$10))</f>
        <v>0</v>
      </c>
      <c r="M553" s="14">
        <f>L553*(1+'1'!$B$13)^(-K553)</f>
        <v>0</v>
      </c>
      <c r="N553" s="14">
        <f>IF('1'!$B$25&lt;'2.1 (a)'!K553,0,L552*(1+'1'!$B$13)^K552)</f>
        <v>0</v>
      </c>
      <c r="O553" s="14">
        <f>IF('1'!$B$25&lt;'2.1 (a)'!B553,0,O552+N553)</f>
        <v>0</v>
      </c>
      <c r="P553" s="14">
        <f>IF('1'!$B$25&lt;'2.1 (a)'!B553,0,P552*(1+'1'!B$6))</f>
        <v>0</v>
      </c>
      <c r="Q553" s="30">
        <f>IF('1'!$B$25&lt;'2.1 (a)'!B553,0,O553/P553)</f>
        <v>0</v>
      </c>
    </row>
    <row r="554" spans="2:17" x14ac:dyDescent="0.35">
      <c r="B554" s="3">
        <v>550</v>
      </c>
      <c r="C554" s="8">
        <f>IF('1'!$B$25&lt;'2.1 (a)'!B554,0,'2.1 (a)'!$C$5)</f>
        <v>0</v>
      </c>
      <c r="D554" s="8">
        <f>C554*(1+'1'!$B$13)^(-$B554)</f>
        <v>0</v>
      </c>
      <c r="E554" s="14">
        <f>IF('1'!$B$25&lt;'2.1 (a)'!B554,0,C$5*(1+'1'!$B$13)^B553)</f>
        <v>0</v>
      </c>
      <c r="F554" s="8">
        <f>IF('1'!$B$25&lt;'2.1 (a)'!B554,0,F553+E554)</f>
        <v>0</v>
      </c>
      <c r="G554" s="14">
        <f>IF('1'!$B$25&lt;'2.1 (a)'!B554,0,G553*(1+'1'!$B$6))</f>
        <v>0</v>
      </c>
      <c r="H554" s="9">
        <f>IF('1'!$B$25&lt;'2.1 (a)'!B554,0,F554/G554)</f>
        <v>0</v>
      </c>
      <c r="K554" s="24">
        <v>550</v>
      </c>
      <c r="L554" s="14">
        <f>IF('1'!$B$25&lt;'2.1 (a)'!B554,0,L553*(1+'1'!$B$10))</f>
        <v>0</v>
      </c>
      <c r="M554" s="14">
        <f>L554*(1+'1'!$B$13)^(-K554)</f>
        <v>0</v>
      </c>
      <c r="N554" s="14">
        <f>IF('1'!$B$25&lt;'2.1 (a)'!K554,0,L553*(1+'1'!$B$13)^K553)</f>
        <v>0</v>
      </c>
      <c r="O554" s="14">
        <f>IF('1'!$B$25&lt;'2.1 (a)'!B554,0,O553+N554)</f>
        <v>0</v>
      </c>
      <c r="P554" s="14">
        <f>IF('1'!$B$25&lt;'2.1 (a)'!B554,0,P553*(1+'1'!B$6))</f>
        <v>0</v>
      </c>
      <c r="Q554" s="30">
        <f>IF('1'!$B$25&lt;'2.1 (a)'!B554,0,O554/P554)</f>
        <v>0</v>
      </c>
    </row>
    <row r="555" spans="2:17" x14ac:dyDescent="0.35">
      <c r="B555" s="3">
        <v>551</v>
      </c>
      <c r="C555" s="8">
        <f>IF('1'!$B$25&lt;'2.1 (a)'!B555,0,'2.1 (a)'!$C$5)</f>
        <v>0</v>
      </c>
      <c r="D555" s="8">
        <f>C555*(1+'1'!$B$13)^(-$B555)</f>
        <v>0</v>
      </c>
      <c r="E555" s="14">
        <f>IF('1'!$B$25&lt;'2.1 (a)'!B555,0,C$5*(1+'1'!$B$13)^B554)</f>
        <v>0</v>
      </c>
      <c r="F555" s="8">
        <f>IF('1'!$B$25&lt;'2.1 (a)'!B555,0,F554+E555)</f>
        <v>0</v>
      </c>
      <c r="G555" s="14">
        <f>IF('1'!$B$25&lt;'2.1 (a)'!B555,0,G554*(1+'1'!$B$6))</f>
        <v>0</v>
      </c>
      <c r="H555" s="9">
        <f>IF('1'!$B$25&lt;'2.1 (a)'!B555,0,F555/G555)</f>
        <v>0</v>
      </c>
      <c r="K555" s="24">
        <v>551</v>
      </c>
      <c r="L555" s="14">
        <f>IF('1'!$B$25&lt;'2.1 (a)'!B555,0,L554*(1+'1'!$B$10))</f>
        <v>0</v>
      </c>
      <c r="M555" s="14">
        <f>L555*(1+'1'!$B$13)^(-K555)</f>
        <v>0</v>
      </c>
      <c r="N555" s="14">
        <f>IF('1'!$B$25&lt;'2.1 (a)'!K555,0,L554*(1+'1'!$B$13)^K554)</f>
        <v>0</v>
      </c>
      <c r="O555" s="14">
        <f>IF('1'!$B$25&lt;'2.1 (a)'!B555,0,O554+N555)</f>
        <v>0</v>
      </c>
      <c r="P555" s="14">
        <f>IF('1'!$B$25&lt;'2.1 (a)'!B555,0,P554*(1+'1'!B$6))</f>
        <v>0</v>
      </c>
      <c r="Q555" s="30">
        <f>IF('1'!$B$25&lt;'2.1 (a)'!B555,0,O555/P555)</f>
        <v>0</v>
      </c>
    </row>
    <row r="556" spans="2:17" x14ac:dyDescent="0.35">
      <c r="B556" s="3">
        <v>552</v>
      </c>
      <c r="C556" s="8">
        <f>IF('1'!$B$25&lt;'2.1 (a)'!B556,0,'2.1 (a)'!$C$5)</f>
        <v>0</v>
      </c>
      <c r="D556" s="8">
        <f>C556*(1+'1'!$B$13)^(-$B556)</f>
        <v>0</v>
      </c>
      <c r="E556" s="14">
        <f>IF('1'!$B$25&lt;'2.1 (a)'!B556,0,C$5*(1+'1'!$B$13)^B555)</f>
        <v>0</v>
      </c>
      <c r="F556" s="8">
        <f>IF('1'!$B$25&lt;'2.1 (a)'!B556,0,F555+E556)</f>
        <v>0</v>
      </c>
      <c r="G556" s="14">
        <f>IF('1'!$B$25&lt;'2.1 (a)'!B556,0,G555*(1+'1'!$B$6))</f>
        <v>0</v>
      </c>
      <c r="H556" s="9">
        <f>IF('1'!$B$25&lt;'2.1 (a)'!B556,0,F556/G556)</f>
        <v>0</v>
      </c>
      <c r="K556" s="24">
        <v>552</v>
      </c>
      <c r="L556" s="14">
        <f>IF('1'!$B$25&lt;'2.1 (a)'!B556,0,L555*(1+'1'!$B$10))</f>
        <v>0</v>
      </c>
      <c r="M556" s="14">
        <f>L556*(1+'1'!$B$13)^(-K556)</f>
        <v>0</v>
      </c>
      <c r="N556" s="14">
        <f>IF('1'!$B$25&lt;'2.1 (a)'!K556,0,L555*(1+'1'!$B$13)^K555)</f>
        <v>0</v>
      </c>
      <c r="O556" s="14">
        <f>IF('1'!$B$25&lt;'2.1 (a)'!B556,0,O555+N556)</f>
        <v>0</v>
      </c>
      <c r="P556" s="14">
        <f>IF('1'!$B$25&lt;'2.1 (a)'!B556,0,P555*(1+'1'!B$6))</f>
        <v>0</v>
      </c>
      <c r="Q556" s="30">
        <f>IF('1'!$B$25&lt;'2.1 (a)'!B556,0,O556/P556)</f>
        <v>0</v>
      </c>
    </row>
    <row r="557" spans="2:17" x14ac:dyDescent="0.35">
      <c r="B557" s="3">
        <v>553</v>
      </c>
      <c r="C557" s="8">
        <f>IF('1'!$B$25&lt;'2.1 (a)'!B557,0,'2.1 (a)'!$C$5)</f>
        <v>0</v>
      </c>
      <c r="D557" s="8">
        <f>C557*(1+'1'!$B$13)^(-$B557)</f>
        <v>0</v>
      </c>
      <c r="E557" s="14">
        <f>IF('1'!$B$25&lt;'2.1 (a)'!B557,0,C$5*(1+'1'!$B$13)^B556)</f>
        <v>0</v>
      </c>
      <c r="F557" s="8">
        <f>IF('1'!$B$25&lt;'2.1 (a)'!B557,0,F556+E557)</f>
        <v>0</v>
      </c>
      <c r="G557" s="14">
        <f>IF('1'!$B$25&lt;'2.1 (a)'!B557,0,G556*(1+'1'!$B$6))</f>
        <v>0</v>
      </c>
      <c r="H557" s="9">
        <f>IF('1'!$B$25&lt;'2.1 (a)'!B557,0,F557/G557)</f>
        <v>0</v>
      </c>
      <c r="K557" s="24">
        <v>553</v>
      </c>
      <c r="L557" s="14">
        <f>IF('1'!$B$25&lt;'2.1 (a)'!B557,0,L556*(1+'1'!$B$10))</f>
        <v>0</v>
      </c>
      <c r="M557" s="14">
        <f>L557*(1+'1'!$B$13)^(-K557)</f>
        <v>0</v>
      </c>
      <c r="N557" s="14">
        <f>IF('1'!$B$25&lt;'2.1 (a)'!K557,0,L556*(1+'1'!$B$13)^K556)</f>
        <v>0</v>
      </c>
      <c r="O557" s="14">
        <f>IF('1'!$B$25&lt;'2.1 (a)'!B557,0,O556+N557)</f>
        <v>0</v>
      </c>
      <c r="P557" s="14">
        <f>IF('1'!$B$25&lt;'2.1 (a)'!B557,0,P556*(1+'1'!B$6))</f>
        <v>0</v>
      </c>
      <c r="Q557" s="30">
        <f>IF('1'!$B$25&lt;'2.1 (a)'!B557,0,O557/P557)</f>
        <v>0</v>
      </c>
    </row>
    <row r="558" spans="2:17" x14ac:dyDescent="0.35">
      <c r="B558" s="3">
        <v>554</v>
      </c>
      <c r="C558" s="8">
        <f>IF('1'!$B$25&lt;'2.1 (a)'!B558,0,'2.1 (a)'!$C$5)</f>
        <v>0</v>
      </c>
      <c r="D558" s="8">
        <f>C558*(1+'1'!$B$13)^(-$B558)</f>
        <v>0</v>
      </c>
      <c r="E558" s="14">
        <f>IF('1'!$B$25&lt;'2.1 (a)'!B558,0,C$5*(1+'1'!$B$13)^B557)</f>
        <v>0</v>
      </c>
      <c r="F558" s="8">
        <f>IF('1'!$B$25&lt;'2.1 (a)'!B558,0,F557+E558)</f>
        <v>0</v>
      </c>
      <c r="G558" s="14">
        <f>IF('1'!$B$25&lt;'2.1 (a)'!B558,0,G557*(1+'1'!$B$6))</f>
        <v>0</v>
      </c>
      <c r="H558" s="9">
        <f>IF('1'!$B$25&lt;'2.1 (a)'!B558,0,F558/G558)</f>
        <v>0</v>
      </c>
      <c r="K558" s="24">
        <v>554</v>
      </c>
      <c r="L558" s="14">
        <f>IF('1'!$B$25&lt;'2.1 (a)'!B558,0,L557*(1+'1'!$B$10))</f>
        <v>0</v>
      </c>
      <c r="M558" s="14">
        <f>L558*(1+'1'!$B$13)^(-K558)</f>
        <v>0</v>
      </c>
      <c r="N558" s="14">
        <f>IF('1'!$B$25&lt;'2.1 (a)'!K558,0,L557*(1+'1'!$B$13)^K557)</f>
        <v>0</v>
      </c>
      <c r="O558" s="14">
        <f>IF('1'!$B$25&lt;'2.1 (a)'!B558,0,O557+N558)</f>
        <v>0</v>
      </c>
      <c r="P558" s="14">
        <f>IF('1'!$B$25&lt;'2.1 (a)'!B558,0,P557*(1+'1'!B$6))</f>
        <v>0</v>
      </c>
      <c r="Q558" s="30">
        <f>IF('1'!$B$25&lt;'2.1 (a)'!B558,0,O558/P558)</f>
        <v>0</v>
      </c>
    </row>
    <row r="559" spans="2:17" x14ac:dyDescent="0.35">
      <c r="B559" s="3">
        <v>555</v>
      </c>
      <c r="C559" s="8">
        <f>IF('1'!$B$25&lt;'2.1 (a)'!B559,0,'2.1 (a)'!$C$5)</f>
        <v>0</v>
      </c>
      <c r="D559" s="8">
        <f>C559*(1+'1'!$B$13)^(-$B559)</f>
        <v>0</v>
      </c>
      <c r="E559" s="14">
        <f>IF('1'!$B$25&lt;'2.1 (a)'!B559,0,C$5*(1+'1'!$B$13)^B558)</f>
        <v>0</v>
      </c>
      <c r="F559" s="8">
        <f>IF('1'!$B$25&lt;'2.1 (a)'!B559,0,F558+E559)</f>
        <v>0</v>
      </c>
      <c r="G559" s="14">
        <f>IF('1'!$B$25&lt;'2.1 (a)'!B559,0,G558*(1+'1'!$B$6))</f>
        <v>0</v>
      </c>
      <c r="H559" s="9">
        <f>IF('1'!$B$25&lt;'2.1 (a)'!B559,0,F559/G559)</f>
        <v>0</v>
      </c>
      <c r="K559" s="24">
        <v>555</v>
      </c>
      <c r="L559" s="14">
        <f>IF('1'!$B$25&lt;'2.1 (a)'!B559,0,L558*(1+'1'!$B$10))</f>
        <v>0</v>
      </c>
      <c r="M559" s="14">
        <f>L559*(1+'1'!$B$13)^(-K559)</f>
        <v>0</v>
      </c>
      <c r="N559" s="14">
        <f>IF('1'!$B$25&lt;'2.1 (a)'!K559,0,L558*(1+'1'!$B$13)^K558)</f>
        <v>0</v>
      </c>
      <c r="O559" s="14">
        <f>IF('1'!$B$25&lt;'2.1 (a)'!B559,0,O558+N559)</f>
        <v>0</v>
      </c>
      <c r="P559" s="14">
        <f>IF('1'!$B$25&lt;'2.1 (a)'!B559,0,P558*(1+'1'!B$6))</f>
        <v>0</v>
      </c>
      <c r="Q559" s="30">
        <f>IF('1'!$B$25&lt;'2.1 (a)'!B559,0,O559/P559)</f>
        <v>0</v>
      </c>
    </row>
    <row r="560" spans="2:17" x14ac:dyDescent="0.35">
      <c r="B560" s="3">
        <v>556</v>
      </c>
      <c r="C560" s="8">
        <f>IF('1'!$B$25&lt;'2.1 (a)'!B560,0,'2.1 (a)'!$C$5)</f>
        <v>0</v>
      </c>
      <c r="D560" s="8">
        <f>C560*(1+'1'!$B$13)^(-$B560)</f>
        <v>0</v>
      </c>
      <c r="E560" s="14">
        <f>IF('1'!$B$25&lt;'2.1 (a)'!B560,0,C$5*(1+'1'!$B$13)^B559)</f>
        <v>0</v>
      </c>
      <c r="F560" s="8">
        <f>IF('1'!$B$25&lt;'2.1 (a)'!B560,0,F559+E560)</f>
        <v>0</v>
      </c>
      <c r="G560" s="14">
        <f>IF('1'!$B$25&lt;'2.1 (a)'!B560,0,G559*(1+'1'!$B$6))</f>
        <v>0</v>
      </c>
      <c r="H560" s="9">
        <f>IF('1'!$B$25&lt;'2.1 (a)'!B560,0,F560/G560)</f>
        <v>0</v>
      </c>
      <c r="K560" s="24">
        <v>556</v>
      </c>
      <c r="L560" s="14">
        <f>IF('1'!$B$25&lt;'2.1 (a)'!B560,0,L559*(1+'1'!$B$10))</f>
        <v>0</v>
      </c>
      <c r="M560" s="14">
        <f>L560*(1+'1'!$B$13)^(-K560)</f>
        <v>0</v>
      </c>
      <c r="N560" s="14">
        <f>IF('1'!$B$25&lt;'2.1 (a)'!K560,0,L559*(1+'1'!$B$13)^K559)</f>
        <v>0</v>
      </c>
      <c r="O560" s="14">
        <f>IF('1'!$B$25&lt;'2.1 (a)'!B560,0,O559+N560)</f>
        <v>0</v>
      </c>
      <c r="P560" s="14">
        <f>IF('1'!$B$25&lt;'2.1 (a)'!B560,0,P559*(1+'1'!B$6))</f>
        <v>0</v>
      </c>
      <c r="Q560" s="30">
        <f>IF('1'!$B$25&lt;'2.1 (a)'!B560,0,O560/P560)</f>
        <v>0</v>
      </c>
    </row>
    <row r="561" spans="2:17" x14ac:dyDescent="0.35">
      <c r="B561" s="3">
        <v>557</v>
      </c>
      <c r="C561" s="8">
        <f>IF('1'!$B$25&lt;'2.1 (a)'!B561,0,'2.1 (a)'!$C$5)</f>
        <v>0</v>
      </c>
      <c r="D561" s="8">
        <f>C561*(1+'1'!$B$13)^(-$B561)</f>
        <v>0</v>
      </c>
      <c r="E561" s="14">
        <f>IF('1'!$B$25&lt;'2.1 (a)'!B561,0,C$5*(1+'1'!$B$13)^B560)</f>
        <v>0</v>
      </c>
      <c r="F561" s="8">
        <f>IF('1'!$B$25&lt;'2.1 (a)'!B561,0,F560+E561)</f>
        <v>0</v>
      </c>
      <c r="G561" s="14">
        <f>IF('1'!$B$25&lt;'2.1 (a)'!B561,0,G560*(1+'1'!$B$6))</f>
        <v>0</v>
      </c>
      <c r="H561" s="9">
        <f>IF('1'!$B$25&lt;'2.1 (a)'!B561,0,F561/G561)</f>
        <v>0</v>
      </c>
      <c r="K561" s="24">
        <v>557</v>
      </c>
      <c r="L561" s="14">
        <f>IF('1'!$B$25&lt;'2.1 (a)'!B561,0,L560*(1+'1'!$B$10))</f>
        <v>0</v>
      </c>
      <c r="M561" s="14">
        <f>L561*(1+'1'!$B$13)^(-K561)</f>
        <v>0</v>
      </c>
      <c r="N561" s="14">
        <f>IF('1'!$B$25&lt;'2.1 (a)'!K561,0,L560*(1+'1'!$B$13)^K560)</f>
        <v>0</v>
      </c>
      <c r="O561" s="14">
        <f>IF('1'!$B$25&lt;'2.1 (a)'!B561,0,O560+N561)</f>
        <v>0</v>
      </c>
      <c r="P561" s="14">
        <f>IF('1'!$B$25&lt;'2.1 (a)'!B561,0,P560*(1+'1'!B$6))</f>
        <v>0</v>
      </c>
      <c r="Q561" s="30">
        <f>IF('1'!$B$25&lt;'2.1 (a)'!B561,0,O561/P561)</f>
        <v>0</v>
      </c>
    </row>
    <row r="562" spans="2:17" x14ac:dyDescent="0.35">
      <c r="B562" s="3">
        <v>558</v>
      </c>
      <c r="C562" s="8">
        <f>IF('1'!$B$25&lt;'2.1 (a)'!B562,0,'2.1 (a)'!$C$5)</f>
        <v>0</v>
      </c>
      <c r="D562" s="8">
        <f>C562*(1+'1'!$B$13)^(-$B562)</f>
        <v>0</v>
      </c>
      <c r="E562" s="14">
        <f>IF('1'!$B$25&lt;'2.1 (a)'!B562,0,C$5*(1+'1'!$B$13)^B561)</f>
        <v>0</v>
      </c>
      <c r="F562" s="8">
        <f>IF('1'!$B$25&lt;'2.1 (a)'!B562,0,F561+E562)</f>
        <v>0</v>
      </c>
      <c r="G562" s="14">
        <f>IF('1'!$B$25&lt;'2.1 (a)'!B562,0,G561*(1+'1'!$B$6))</f>
        <v>0</v>
      </c>
      <c r="H562" s="9">
        <f>IF('1'!$B$25&lt;'2.1 (a)'!B562,0,F562/G562)</f>
        <v>0</v>
      </c>
      <c r="K562" s="24">
        <v>558</v>
      </c>
      <c r="L562" s="14">
        <f>IF('1'!$B$25&lt;'2.1 (a)'!B562,0,L561*(1+'1'!$B$10))</f>
        <v>0</v>
      </c>
      <c r="M562" s="14">
        <f>L562*(1+'1'!$B$13)^(-K562)</f>
        <v>0</v>
      </c>
      <c r="N562" s="14">
        <f>IF('1'!$B$25&lt;'2.1 (a)'!K562,0,L561*(1+'1'!$B$13)^K561)</f>
        <v>0</v>
      </c>
      <c r="O562" s="14">
        <f>IF('1'!$B$25&lt;'2.1 (a)'!B562,0,O561+N562)</f>
        <v>0</v>
      </c>
      <c r="P562" s="14">
        <f>IF('1'!$B$25&lt;'2.1 (a)'!B562,0,P561*(1+'1'!B$6))</f>
        <v>0</v>
      </c>
      <c r="Q562" s="30">
        <f>IF('1'!$B$25&lt;'2.1 (a)'!B562,0,O562/P562)</f>
        <v>0</v>
      </c>
    </row>
    <row r="563" spans="2:17" x14ac:dyDescent="0.35">
      <c r="B563" s="3">
        <v>559</v>
      </c>
      <c r="C563" s="8">
        <f>IF('1'!$B$25&lt;'2.1 (a)'!B563,0,'2.1 (a)'!$C$5)</f>
        <v>0</v>
      </c>
      <c r="D563" s="8">
        <f>C563*(1+'1'!$B$13)^(-$B563)</f>
        <v>0</v>
      </c>
      <c r="E563" s="14">
        <f>IF('1'!$B$25&lt;'2.1 (a)'!B563,0,C$5*(1+'1'!$B$13)^B562)</f>
        <v>0</v>
      </c>
      <c r="F563" s="8">
        <f>IF('1'!$B$25&lt;'2.1 (a)'!B563,0,F562+E563)</f>
        <v>0</v>
      </c>
      <c r="G563" s="14">
        <f>IF('1'!$B$25&lt;'2.1 (a)'!B563,0,G562*(1+'1'!$B$6))</f>
        <v>0</v>
      </c>
      <c r="H563" s="9">
        <f>IF('1'!$B$25&lt;'2.1 (a)'!B563,0,F563/G563)</f>
        <v>0</v>
      </c>
      <c r="K563" s="24">
        <v>559</v>
      </c>
      <c r="L563" s="14">
        <f>IF('1'!$B$25&lt;'2.1 (a)'!B563,0,L562*(1+'1'!$B$10))</f>
        <v>0</v>
      </c>
      <c r="M563" s="14">
        <f>L563*(1+'1'!$B$13)^(-K563)</f>
        <v>0</v>
      </c>
      <c r="N563" s="14">
        <f>IF('1'!$B$25&lt;'2.1 (a)'!K563,0,L562*(1+'1'!$B$13)^K562)</f>
        <v>0</v>
      </c>
      <c r="O563" s="14">
        <f>IF('1'!$B$25&lt;'2.1 (a)'!B563,0,O562+N563)</f>
        <v>0</v>
      </c>
      <c r="P563" s="14">
        <f>IF('1'!$B$25&lt;'2.1 (a)'!B563,0,P562*(1+'1'!B$6))</f>
        <v>0</v>
      </c>
      <c r="Q563" s="30">
        <f>IF('1'!$B$25&lt;'2.1 (a)'!B563,0,O563/P563)</f>
        <v>0</v>
      </c>
    </row>
    <row r="564" spans="2:17" x14ac:dyDescent="0.35">
      <c r="B564" s="3">
        <v>560</v>
      </c>
      <c r="C564" s="8">
        <f>IF('1'!$B$25&lt;'2.1 (a)'!B564,0,'2.1 (a)'!$C$5)</f>
        <v>0</v>
      </c>
      <c r="D564" s="8">
        <f>C564*(1+'1'!$B$13)^(-$B564)</f>
        <v>0</v>
      </c>
      <c r="E564" s="14">
        <f>IF('1'!$B$25&lt;'2.1 (a)'!B564,0,C$5*(1+'1'!$B$13)^B563)</f>
        <v>0</v>
      </c>
      <c r="F564" s="8">
        <f>IF('1'!$B$25&lt;'2.1 (a)'!B564,0,F563+E564)</f>
        <v>0</v>
      </c>
      <c r="G564" s="14">
        <f>IF('1'!$B$25&lt;'2.1 (a)'!B564,0,G563*(1+'1'!$B$6))</f>
        <v>0</v>
      </c>
      <c r="H564" s="9">
        <f>IF('1'!$B$25&lt;'2.1 (a)'!B564,0,F564/G564)</f>
        <v>0</v>
      </c>
      <c r="K564" s="24">
        <v>560</v>
      </c>
      <c r="L564" s="14">
        <f>IF('1'!$B$25&lt;'2.1 (a)'!B564,0,L563*(1+'1'!$B$10))</f>
        <v>0</v>
      </c>
      <c r="M564" s="14">
        <f>L564*(1+'1'!$B$13)^(-K564)</f>
        <v>0</v>
      </c>
      <c r="N564" s="14">
        <f>IF('1'!$B$25&lt;'2.1 (a)'!K564,0,L563*(1+'1'!$B$13)^K563)</f>
        <v>0</v>
      </c>
      <c r="O564" s="14">
        <f>IF('1'!$B$25&lt;'2.1 (a)'!B564,0,O563+N564)</f>
        <v>0</v>
      </c>
      <c r="P564" s="14">
        <f>IF('1'!$B$25&lt;'2.1 (a)'!B564,0,P563*(1+'1'!B$6))</f>
        <v>0</v>
      </c>
      <c r="Q564" s="30">
        <f>IF('1'!$B$25&lt;'2.1 (a)'!B564,0,O564/P564)</f>
        <v>0</v>
      </c>
    </row>
    <row r="565" spans="2:17" x14ac:dyDescent="0.35">
      <c r="B565" s="3">
        <v>561</v>
      </c>
      <c r="C565" s="8">
        <f>IF('1'!$B$25&lt;'2.1 (a)'!B565,0,'2.1 (a)'!$C$5)</f>
        <v>0</v>
      </c>
      <c r="D565" s="8">
        <f>C565*(1+'1'!$B$13)^(-$B565)</f>
        <v>0</v>
      </c>
      <c r="E565" s="14">
        <f>IF('1'!$B$25&lt;'2.1 (a)'!B565,0,C$5*(1+'1'!$B$13)^B564)</f>
        <v>0</v>
      </c>
      <c r="F565" s="8">
        <f>IF('1'!$B$25&lt;'2.1 (a)'!B565,0,F564+E565)</f>
        <v>0</v>
      </c>
      <c r="G565" s="14">
        <f>IF('1'!$B$25&lt;'2.1 (a)'!B565,0,G564*(1+'1'!$B$6))</f>
        <v>0</v>
      </c>
      <c r="H565" s="9">
        <f>IF('1'!$B$25&lt;'2.1 (a)'!B565,0,F565/G565)</f>
        <v>0</v>
      </c>
      <c r="K565" s="24">
        <v>561</v>
      </c>
      <c r="L565" s="14">
        <f>IF('1'!$B$25&lt;'2.1 (a)'!B565,0,L564*(1+'1'!$B$10))</f>
        <v>0</v>
      </c>
      <c r="M565" s="14">
        <f>L565*(1+'1'!$B$13)^(-K565)</f>
        <v>0</v>
      </c>
      <c r="N565" s="14">
        <f>IF('1'!$B$25&lt;'2.1 (a)'!K565,0,L564*(1+'1'!$B$13)^K564)</f>
        <v>0</v>
      </c>
      <c r="O565" s="14">
        <f>IF('1'!$B$25&lt;'2.1 (a)'!B565,0,O564+N565)</f>
        <v>0</v>
      </c>
      <c r="P565" s="14">
        <f>IF('1'!$B$25&lt;'2.1 (a)'!B565,0,P564*(1+'1'!B$6))</f>
        <v>0</v>
      </c>
      <c r="Q565" s="30">
        <f>IF('1'!$B$25&lt;'2.1 (a)'!B565,0,O565/P565)</f>
        <v>0</v>
      </c>
    </row>
    <row r="566" spans="2:17" x14ac:dyDescent="0.35">
      <c r="B566" s="3">
        <v>562</v>
      </c>
      <c r="C566" s="8">
        <f>IF('1'!$B$25&lt;'2.1 (a)'!B566,0,'2.1 (a)'!$C$5)</f>
        <v>0</v>
      </c>
      <c r="D566" s="8">
        <f>C566*(1+'1'!$B$13)^(-$B566)</f>
        <v>0</v>
      </c>
      <c r="E566" s="14">
        <f>IF('1'!$B$25&lt;'2.1 (a)'!B566,0,C$5*(1+'1'!$B$13)^B565)</f>
        <v>0</v>
      </c>
      <c r="F566" s="8">
        <f>IF('1'!$B$25&lt;'2.1 (a)'!B566,0,F565+E566)</f>
        <v>0</v>
      </c>
      <c r="G566" s="14">
        <f>IF('1'!$B$25&lt;'2.1 (a)'!B566,0,G565*(1+'1'!$B$6))</f>
        <v>0</v>
      </c>
      <c r="H566" s="9">
        <f>IF('1'!$B$25&lt;'2.1 (a)'!B566,0,F566/G566)</f>
        <v>0</v>
      </c>
      <c r="K566" s="24">
        <v>562</v>
      </c>
      <c r="L566" s="14">
        <f>IF('1'!$B$25&lt;'2.1 (a)'!B566,0,L565*(1+'1'!$B$10))</f>
        <v>0</v>
      </c>
      <c r="M566" s="14">
        <f>L566*(1+'1'!$B$13)^(-K566)</f>
        <v>0</v>
      </c>
      <c r="N566" s="14">
        <f>IF('1'!$B$25&lt;'2.1 (a)'!K566,0,L565*(1+'1'!$B$13)^K565)</f>
        <v>0</v>
      </c>
      <c r="O566" s="14">
        <f>IF('1'!$B$25&lt;'2.1 (a)'!B566,0,O565+N566)</f>
        <v>0</v>
      </c>
      <c r="P566" s="14">
        <f>IF('1'!$B$25&lt;'2.1 (a)'!B566,0,P565*(1+'1'!B$6))</f>
        <v>0</v>
      </c>
      <c r="Q566" s="30">
        <f>IF('1'!$B$25&lt;'2.1 (a)'!B566,0,O566/P566)</f>
        <v>0</v>
      </c>
    </row>
    <row r="567" spans="2:17" x14ac:dyDescent="0.35">
      <c r="B567" s="3">
        <v>563</v>
      </c>
      <c r="C567" s="8">
        <f>IF('1'!$B$25&lt;'2.1 (a)'!B567,0,'2.1 (a)'!$C$5)</f>
        <v>0</v>
      </c>
      <c r="D567" s="8">
        <f>C567*(1+'1'!$B$13)^(-$B567)</f>
        <v>0</v>
      </c>
      <c r="E567" s="14">
        <f>IF('1'!$B$25&lt;'2.1 (a)'!B567,0,C$5*(1+'1'!$B$13)^B566)</f>
        <v>0</v>
      </c>
      <c r="F567" s="8">
        <f>IF('1'!$B$25&lt;'2.1 (a)'!B567,0,F566+E567)</f>
        <v>0</v>
      </c>
      <c r="G567" s="14">
        <f>IF('1'!$B$25&lt;'2.1 (a)'!B567,0,G566*(1+'1'!$B$6))</f>
        <v>0</v>
      </c>
      <c r="H567" s="9">
        <f>IF('1'!$B$25&lt;'2.1 (a)'!B567,0,F567/G567)</f>
        <v>0</v>
      </c>
      <c r="K567" s="24">
        <v>563</v>
      </c>
      <c r="L567" s="14">
        <f>IF('1'!$B$25&lt;'2.1 (a)'!B567,0,L566*(1+'1'!$B$10))</f>
        <v>0</v>
      </c>
      <c r="M567" s="14">
        <f>L567*(1+'1'!$B$13)^(-K567)</f>
        <v>0</v>
      </c>
      <c r="N567" s="14">
        <f>IF('1'!$B$25&lt;'2.1 (a)'!K567,0,L566*(1+'1'!$B$13)^K566)</f>
        <v>0</v>
      </c>
      <c r="O567" s="14">
        <f>IF('1'!$B$25&lt;'2.1 (a)'!B567,0,O566+N567)</f>
        <v>0</v>
      </c>
      <c r="P567" s="14">
        <f>IF('1'!$B$25&lt;'2.1 (a)'!B567,0,P566*(1+'1'!B$6))</f>
        <v>0</v>
      </c>
      <c r="Q567" s="30">
        <f>IF('1'!$B$25&lt;'2.1 (a)'!B567,0,O567/P567)</f>
        <v>0</v>
      </c>
    </row>
    <row r="568" spans="2:17" x14ac:dyDescent="0.35">
      <c r="B568" s="3">
        <v>564</v>
      </c>
      <c r="C568" s="8">
        <f>IF('1'!$B$25&lt;'2.1 (a)'!B568,0,'2.1 (a)'!$C$5)</f>
        <v>0</v>
      </c>
      <c r="D568" s="8">
        <f>C568*(1+'1'!$B$13)^(-$B568)</f>
        <v>0</v>
      </c>
      <c r="E568" s="14">
        <f>IF('1'!$B$25&lt;'2.1 (a)'!B568,0,C$5*(1+'1'!$B$13)^B567)</f>
        <v>0</v>
      </c>
      <c r="F568" s="8">
        <f>IF('1'!$B$25&lt;'2.1 (a)'!B568,0,F567+E568)</f>
        <v>0</v>
      </c>
      <c r="G568" s="14">
        <f>IF('1'!$B$25&lt;'2.1 (a)'!B568,0,G567*(1+'1'!$B$6))</f>
        <v>0</v>
      </c>
      <c r="H568" s="9">
        <f>IF('1'!$B$25&lt;'2.1 (a)'!B568,0,F568/G568)</f>
        <v>0</v>
      </c>
      <c r="K568" s="24">
        <v>564</v>
      </c>
      <c r="L568" s="14">
        <f>IF('1'!$B$25&lt;'2.1 (a)'!B568,0,L567*(1+'1'!$B$10))</f>
        <v>0</v>
      </c>
      <c r="M568" s="14">
        <f>L568*(1+'1'!$B$13)^(-K568)</f>
        <v>0</v>
      </c>
      <c r="N568" s="14">
        <f>IF('1'!$B$25&lt;'2.1 (a)'!K568,0,L567*(1+'1'!$B$13)^K567)</f>
        <v>0</v>
      </c>
      <c r="O568" s="14">
        <f>IF('1'!$B$25&lt;'2.1 (a)'!B568,0,O567+N568)</f>
        <v>0</v>
      </c>
      <c r="P568" s="14">
        <f>IF('1'!$B$25&lt;'2.1 (a)'!B568,0,P567*(1+'1'!B$6))</f>
        <v>0</v>
      </c>
      <c r="Q568" s="30">
        <f>IF('1'!$B$25&lt;'2.1 (a)'!B568,0,O568/P568)</f>
        <v>0</v>
      </c>
    </row>
    <row r="569" spans="2:17" x14ac:dyDescent="0.35">
      <c r="B569" s="3">
        <v>565</v>
      </c>
      <c r="C569" s="8">
        <f>IF('1'!$B$25&lt;'2.1 (a)'!B569,0,'2.1 (a)'!$C$5)</f>
        <v>0</v>
      </c>
      <c r="D569" s="8">
        <f>C569*(1+'1'!$B$13)^(-$B569)</f>
        <v>0</v>
      </c>
      <c r="E569" s="14">
        <f>IF('1'!$B$25&lt;'2.1 (a)'!B569,0,C$5*(1+'1'!$B$13)^B568)</f>
        <v>0</v>
      </c>
      <c r="F569" s="8">
        <f>IF('1'!$B$25&lt;'2.1 (a)'!B569,0,F568+E569)</f>
        <v>0</v>
      </c>
      <c r="G569" s="14">
        <f>IF('1'!$B$25&lt;'2.1 (a)'!B569,0,G568*(1+'1'!$B$6))</f>
        <v>0</v>
      </c>
      <c r="H569" s="9">
        <f>IF('1'!$B$25&lt;'2.1 (a)'!B569,0,F569/G569)</f>
        <v>0</v>
      </c>
      <c r="K569" s="24">
        <v>565</v>
      </c>
      <c r="L569" s="14">
        <f>IF('1'!$B$25&lt;'2.1 (a)'!B569,0,L568*(1+'1'!$B$10))</f>
        <v>0</v>
      </c>
      <c r="M569" s="14">
        <f>L569*(1+'1'!$B$13)^(-K569)</f>
        <v>0</v>
      </c>
      <c r="N569" s="14">
        <f>IF('1'!$B$25&lt;'2.1 (a)'!K569,0,L568*(1+'1'!$B$13)^K568)</f>
        <v>0</v>
      </c>
      <c r="O569" s="14">
        <f>IF('1'!$B$25&lt;'2.1 (a)'!B569,0,O568+N569)</f>
        <v>0</v>
      </c>
      <c r="P569" s="14">
        <f>IF('1'!$B$25&lt;'2.1 (a)'!B569,0,P568*(1+'1'!B$6))</f>
        <v>0</v>
      </c>
      <c r="Q569" s="30">
        <f>IF('1'!$B$25&lt;'2.1 (a)'!B569,0,O569/P569)</f>
        <v>0</v>
      </c>
    </row>
    <row r="570" spans="2:17" x14ac:dyDescent="0.35">
      <c r="B570" s="3">
        <v>566</v>
      </c>
      <c r="C570" s="8">
        <f>IF('1'!$B$25&lt;'2.1 (a)'!B570,0,'2.1 (a)'!$C$5)</f>
        <v>0</v>
      </c>
      <c r="D570" s="8">
        <f>C570*(1+'1'!$B$13)^(-$B570)</f>
        <v>0</v>
      </c>
      <c r="E570" s="14">
        <f>IF('1'!$B$25&lt;'2.1 (a)'!B570,0,C$5*(1+'1'!$B$13)^B569)</f>
        <v>0</v>
      </c>
      <c r="F570" s="8">
        <f>IF('1'!$B$25&lt;'2.1 (a)'!B570,0,F569+E570)</f>
        <v>0</v>
      </c>
      <c r="G570" s="14">
        <f>IF('1'!$B$25&lt;'2.1 (a)'!B570,0,G569*(1+'1'!$B$6))</f>
        <v>0</v>
      </c>
      <c r="H570" s="9">
        <f>IF('1'!$B$25&lt;'2.1 (a)'!B570,0,F570/G570)</f>
        <v>0</v>
      </c>
      <c r="K570" s="24">
        <v>566</v>
      </c>
      <c r="L570" s="14">
        <f>IF('1'!$B$25&lt;'2.1 (a)'!B570,0,L569*(1+'1'!$B$10))</f>
        <v>0</v>
      </c>
      <c r="M570" s="14">
        <f>L570*(1+'1'!$B$13)^(-K570)</f>
        <v>0</v>
      </c>
      <c r="N570" s="14">
        <f>IF('1'!$B$25&lt;'2.1 (a)'!K570,0,L569*(1+'1'!$B$13)^K569)</f>
        <v>0</v>
      </c>
      <c r="O570" s="14">
        <f>IF('1'!$B$25&lt;'2.1 (a)'!B570,0,O569+N570)</f>
        <v>0</v>
      </c>
      <c r="P570" s="14">
        <f>IF('1'!$B$25&lt;'2.1 (a)'!B570,0,P569*(1+'1'!B$6))</f>
        <v>0</v>
      </c>
      <c r="Q570" s="30">
        <f>IF('1'!$B$25&lt;'2.1 (a)'!B570,0,O570/P570)</f>
        <v>0</v>
      </c>
    </row>
    <row r="571" spans="2:17" x14ac:dyDescent="0.35">
      <c r="B571" s="3">
        <v>567</v>
      </c>
      <c r="C571" s="8">
        <f>IF('1'!$B$25&lt;'2.1 (a)'!B571,0,'2.1 (a)'!$C$5)</f>
        <v>0</v>
      </c>
      <c r="D571" s="8">
        <f>C571*(1+'1'!$B$13)^(-$B571)</f>
        <v>0</v>
      </c>
      <c r="E571" s="14">
        <f>IF('1'!$B$25&lt;'2.1 (a)'!B571,0,C$5*(1+'1'!$B$13)^B570)</f>
        <v>0</v>
      </c>
      <c r="F571" s="8">
        <f>IF('1'!$B$25&lt;'2.1 (a)'!B571,0,F570+E571)</f>
        <v>0</v>
      </c>
      <c r="G571" s="14">
        <f>IF('1'!$B$25&lt;'2.1 (a)'!B571,0,G570*(1+'1'!$B$6))</f>
        <v>0</v>
      </c>
      <c r="H571" s="9">
        <f>IF('1'!$B$25&lt;'2.1 (a)'!B571,0,F571/G571)</f>
        <v>0</v>
      </c>
      <c r="K571" s="24">
        <v>567</v>
      </c>
      <c r="L571" s="14">
        <f>IF('1'!$B$25&lt;'2.1 (a)'!B571,0,L570*(1+'1'!$B$10))</f>
        <v>0</v>
      </c>
      <c r="M571" s="14">
        <f>L571*(1+'1'!$B$13)^(-K571)</f>
        <v>0</v>
      </c>
      <c r="N571" s="14">
        <f>IF('1'!$B$25&lt;'2.1 (a)'!K571,0,L570*(1+'1'!$B$13)^K570)</f>
        <v>0</v>
      </c>
      <c r="O571" s="14">
        <f>IF('1'!$B$25&lt;'2.1 (a)'!B571,0,O570+N571)</f>
        <v>0</v>
      </c>
      <c r="P571" s="14">
        <f>IF('1'!$B$25&lt;'2.1 (a)'!B571,0,P570*(1+'1'!B$6))</f>
        <v>0</v>
      </c>
      <c r="Q571" s="30">
        <f>IF('1'!$B$25&lt;'2.1 (a)'!B571,0,O571/P571)</f>
        <v>0</v>
      </c>
    </row>
    <row r="572" spans="2:17" x14ac:dyDescent="0.35">
      <c r="B572" s="3">
        <v>568</v>
      </c>
      <c r="C572" s="8">
        <f>IF('1'!$B$25&lt;'2.1 (a)'!B572,0,'2.1 (a)'!$C$5)</f>
        <v>0</v>
      </c>
      <c r="D572" s="8">
        <f>C572*(1+'1'!$B$13)^(-$B572)</f>
        <v>0</v>
      </c>
      <c r="E572" s="14">
        <f>IF('1'!$B$25&lt;'2.1 (a)'!B572,0,C$5*(1+'1'!$B$13)^B571)</f>
        <v>0</v>
      </c>
      <c r="F572" s="8">
        <f>IF('1'!$B$25&lt;'2.1 (a)'!B572,0,F571+E572)</f>
        <v>0</v>
      </c>
      <c r="G572" s="14">
        <f>IF('1'!$B$25&lt;'2.1 (a)'!B572,0,G571*(1+'1'!$B$6))</f>
        <v>0</v>
      </c>
      <c r="H572" s="9">
        <f>IF('1'!$B$25&lt;'2.1 (a)'!B572,0,F572/G572)</f>
        <v>0</v>
      </c>
      <c r="K572" s="24">
        <v>568</v>
      </c>
      <c r="L572" s="14">
        <f>IF('1'!$B$25&lt;'2.1 (a)'!B572,0,L571*(1+'1'!$B$10))</f>
        <v>0</v>
      </c>
      <c r="M572" s="14">
        <f>L572*(1+'1'!$B$13)^(-K572)</f>
        <v>0</v>
      </c>
      <c r="N572" s="14">
        <f>IF('1'!$B$25&lt;'2.1 (a)'!K572,0,L571*(1+'1'!$B$13)^K571)</f>
        <v>0</v>
      </c>
      <c r="O572" s="14">
        <f>IF('1'!$B$25&lt;'2.1 (a)'!B572,0,O571+N572)</f>
        <v>0</v>
      </c>
      <c r="P572" s="14">
        <f>IF('1'!$B$25&lt;'2.1 (a)'!B572,0,P571*(1+'1'!B$6))</f>
        <v>0</v>
      </c>
      <c r="Q572" s="30">
        <f>IF('1'!$B$25&lt;'2.1 (a)'!B572,0,O572/P572)</f>
        <v>0</v>
      </c>
    </row>
    <row r="573" spans="2:17" x14ac:dyDescent="0.35">
      <c r="B573" s="3">
        <v>569</v>
      </c>
      <c r="C573" s="8">
        <f>IF('1'!$B$25&lt;'2.1 (a)'!B573,0,'2.1 (a)'!$C$5)</f>
        <v>0</v>
      </c>
      <c r="D573" s="8">
        <f>C573*(1+'1'!$B$13)^(-$B573)</f>
        <v>0</v>
      </c>
      <c r="E573" s="14">
        <f>IF('1'!$B$25&lt;'2.1 (a)'!B573,0,C$5*(1+'1'!$B$13)^B572)</f>
        <v>0</v>
      </c>
      <c r="F573" s="8">
        <f>IF('1'!$B$25&lt;'2.1 (a)'!B573,0,F572+E573)</f>
        <v>0</v>
      </c>
      <c r="G573" s="14">
        <f>IF('1'!$B$25&lt;'2.1 (a)'!B573,0,G572*(1+'1'!$B$6))</f>
        <v>0</v>
      </c>
      <c r="H573" s="9">
        <f>IF('1'!$B$25&lt;'2.1 (a)'!B573,0,F573/G573)</f>
        <v>0</v>
      </c>
      <c r="K573" s="24">
        <v>569</v>
      </c>
      <c r="L573" s="14">
        <f>IF('1'!$B$25&lt;'2.1 (a)'!B573,0,L572*(1+'1'!$B$10))</f>
        <v>0</v>
      </c>
      <c r="M573" s="14">
        <f>L573*(1+'1'!$B$13)^(-K573)</f>
        <v>0</v>
      </c>
      <c r="N573" s="14">
        <f>IF('1'!$B$25&lt;'2.1 (a)'!K573,0,L572*(1+'1'!$B$13)^K572)</f>
        <v>0</v>
      </c>
      <c r="O573" s="14">
        <f>IF('1'!$B$25&lt;'2.1 (a)'!B573,0,O572+N573)</f>
        <v>0</v>
      </c>
      <c r="P573" s="14">
        <f>IF('1'!$B$25&lt;'2.1 (a)'!B573,0,P572*(1+'1'!B$6))</f>
        <v>0</v>
      </c>
      <c r="Q573" s="30">
        <f>IF('1'!$B$25&lt;'2.1 (a)'!B573,0,O573/P573)</f>
        <v>0</v>
      </c>
    </row>
    <row r="574" spans="2:17" x14ac:dyDescent="0.35">
      <c r="B574" s="3">
        <v>570</v>
      </c>
      <c r="C574" s="8">
        <f>IF('1'!$B$25&lt;'2.1 (a)'!B574,0,'2.1 (a)'!$C$5)</f>
        <v>0</v>
      </c>
      <c r="D574" s="8">
        <f>C574*(1+'1'!$B$13)^(-$B574)</f>
        <v>0</v>
      </c>
      <c r="E574" s="14">
        <f>IF('1'!$B$25&lt;'2.1 (a)'!B574,0,C$5*(1+'1'!$B$13)^B573)</f>
        <v>0</v>
      </c>
      <c r="F574" s="8">
        <f>IF('1'!$B$25&lt;'2.1 (a)'!B574,0,F573+E574)</f>
        <v>0</v>
      </c>
      <c r="G574" s="14">
        <f>IF('1'!$B$25&lt;'2.1 (a)'!B574,0,G573*(1+'1'!$B$6))</f>
        <v>0</v>
      </c>
      <c r="H574" s="9">
        <f>IF('1'!$B$25&lt;'2.1 (a)'!B574,0,F574/G574)</f>
        <v>0</v>
      </c>
      <c r="K574" s="24">
        <v>570</v>
      </c>
      <c r="L574" s="14">
        <f>IF('1'!$B$25&lt;'2.1 (a)'!B574,0,L573*(1+'1'!$B$10))</f>
        <v>0</v>
      </c>
      <c r="M574" s="14">
        <f>L574*(1+'1'!$B$13)^(-K574)</f>
        <v>0</v>
      </c>
      <c r="N574" s="14">
        <f>IF('1'!$B$25&lt;'2.1 (a)'!K574,0,L573*(1+'1'!$B$13)^K573)</f>
        <v>0</v>
      </c>
      <c r="O574" s="14">
        <f>IF('1'!$B$25&lt;'2.1 (a)'!B574,0,O573+N574)</f>
        <v>0</v>
      </c>
      <c r="P574" s="14">
        <f>IF('1'!$B$25&lt;'2.1 (a)'!B574,0,P573*(1+'1'!B$6))</f>
        <v>0</v>
      </c>
      <c r="Q574" s="30">
        <f>IF('1'!$B$25&lt;'2.1 (a)'!B574,0,O574/P574)</f>
        <v>0</v>
      </c>
    </row>
    <row r="575" spans="2:17" x14ac:dyDescent="0.35">
      <c r="B575" s="3">
        <v>571</v>
      </c>
      <c r="C575" s="8">
        <f>IF('1'!$B$25&lt;'2.1 (a)'!B575,0,'2.1 (a)'!$C$5)</f>
        <v>0</v>
      </c>
      <c r="D575" s="8">
        <f>C575*(1+'1'!$B$13)^(-$B575)</f>
        <v>0</v>
      </c>
      <c r="E575" s="14">
        <f>IF('1'!$B$25&lt;'2.1 (a)'!B575,0,C$5*(1+'1'!$B$13)^B574)</f>
        <v>0</v>
      </c>
      <c r="F575" s="8">
        <f>IF('1'!$B$25&lt;'2.1 (a)'!B575,0,F574+E575)</f>
        <v>0</v>
      </c>
      <c r="G575" s="14">
        <f>IF('1'!$B$25&lt;'2.1 (a)'!B575,0,G574*(1+'1'!$B$6))</f>
        <v>0</v>
      </c>
      <c r="H575" s="9">
        <f>IF('1'!$B$25&lt;'2.1 (a)'!B575,0,F575/G575)</f>
        <v>0</v>
      </c>
      <c r="K575" s="24">
        <v>571</v>
      </c>
      <c r="L575" s="14">
        <f>IF('1'!$B$25&lt;'2.1 (a)'!B575,0,L574*(1+'1'!$B$10))</f>
        <v>0</v>
      </c>
      <c r="M575" s="14">
        <f>L575*(1+'1'!$B$13)^(-K575)</f>
        <v>0</v>
      </c>
      <c r="N575" s="14">
        <f>IF('1'!$B$25&lt;'2.1 (a)'!K575,0,L574*(1+'1'!$B$13)^K574)</f>
        <v>0</v>
      </c>
      <c r="O575" s="14">
        <f>IF('1'!$B$25&lt;'2.1 (a)'!B575,0,O574+N575)</f>
        <v>0</v>
      </c>
      <c r="P575" s="14">
        <f>IF('1'!$B$25&lt;'2.1 (a)'!B575,0,P574*(1+'1'!B$6))</f>
        <v>0</v>
      </c>
      <c r="Q575" s="30">
        <f>IF('1'!$B$25&lt;'2.1 (a)'!B575,0,O575/P575)</f>
        <v>0</v>
      </c>
    </row>
    <row r="576" spans="2:17" x14ac:dyDescent="0.35">
      <c r="B576" s="3">
        <v>572</v>
      </c>
      <c r="C576" s="8">
        <f>IF('1'!$B$25&lt;'2.1 (a)'!B576,0,'2.1 (a)'!$C$5)</f>
        <v>0</v>
      </c>
      <c r="D576" s="8">
        <f>C576*(1+'1'!$B$13)^(-$B576)</f>
        <v>0</v>
      </c>
      <c r="E576" s="14">
        <f>IF('1'!$B$25&lt;'2.1 (a)'!B576,0,C$5*(1+'1'!$B$13)^B575)</f>
        <v>0</v>
      </c>
      <c r="F576" s="8">
        <f>IF('1'!$B$25&lt;'2.1 (a)'!B576,0,F575+E576)</f>
        <v>0</v>
      </c>
      <c r="G576" s="14">
        <f>IF('1'!$B$25&lt;'2.1 (a)'!B576,0,G575*(1+'1'!$B$6))</f>
        <v>0</v>
      </c>
      <c r="H576" s="9">
        <f>IF('1'!$B$25&lt;'2.1 (a)'!B576,0,F576/G576)</f>
        <v>0</v>
      </c>
      <c r="K576" s="24">
        <v>572</v>
      </c>
      <c r="L576" s="14">
        <f>IF('1'!$B$25&lt;'2.1 (a)'!B576,0,L575*(1+'1'!$B$10))</f>
        <v>0</v>
      </c>
      <c r="M576" s="14">
        <f>L576*(1+'1'!$B$13)^(-K576)</f>
        <v>0</v>
      </c>
      <c r="N576" s="14">
        <f>IF('1'!$B$25&lt;'2.1 (a)'!K576,0,L575*(1+'1'!$B$13)^K575)</f>
        <v>0</v>
      </c>
      <c r="O576" s="14">
        <f>IF('1'!$B$25&lt;'2.1 (a)'!B576,0,O575+N576)</f>
        <v>0</v>
      </c>
      <c r="P576" s="14">
        <f>IF('1'!$B$25&lt;'2.1 (a)'!B576,0,P575*(1+'1'!B$6))</f>
        <v>0</v>
      </c>
      <c r="Q576" s="30">
        <f>IF('1'!$B$25&lt;'2.1 (a)'!B576,0,O576/P576)</f>
        <v>0</v>
      </c>
    </row>
    <row r="577" spans="2:17" x14ac:dyDescent="0.35">
      <c r="B577" s="3">
        <v>573</v>
      </c>
      <c r="C577" s="8">
        <f>IF('1'!$B$25&lt;'2.1 (a)'!B577,0,'2.1 (a)'!$C$5)</f>
        <v>0</v>
      </c>
      <c r="D577" s="8">
        <f>C577*(1+'1'!$B$13)^(-$B577)</f>
        <v>0</v>
      </c>
      <c r="E577" s="14">
        <f>IF('1'!$B$25&lt;'2.1 (a)'!B577,0,C$5*(1+'1'!$B$13)^B576)</f>
        <v>0</v>
      </c>
      <c r="F577" s="8">
        <f>IF('1'!$B$25&lt;'2.1 (a)'!B577,0,F576+E577)</f>
        <v>0</v>
      </c>
      <c r="G577" s="14">
        <f>IF('1'!$B$25&lt;'2.1 (a)'!B577,0,G576*(1+'1'!$B$6))</f>
        <v>0</v>
      </c>
      <c r="H577" s="9">
        <f>IF('1'!$B$25&lt;'2.1 (a)'!B577,0,F577/G577)</f>
        <v>0</v>
      </c>
      <c r="K577" s="24">
        <v>573</v>
      </c>
      <c r="L577" s="14">
        <f>IF('1'!$B$25&lt;'2.1 (a)'!B577,0,L576*(1+'1'!$B$10))</f>
        <v>0</v>
      </c>
      <c r="M577" s="14">
        <f>L577*(1+'1'!$B$13)^(-K577)</f>
        <v>0</v>
      </c>
      <c r="N577" s="14">
        <f>IF('1'!$B$25&lt;'2.1 (a)'!K577,0,L576*(1+'1'!$B$13)^K576)</f>
        <v>0</v>
      </c>
      <c r="O577" s="14">
        <f>IF('1'!$B$25&lt;'2.1 (a)'!B577,0,O576+N577)</f>
        <v>0</v>
      </c>
      <c r="P577" s="14">
        <f>IF('1'!$B$25&lt;'2.1 (a)'!B577,0,P576*(1+'1'!B$6))</f>
        <v>0</v>
      </c>
      <c r="Q577" s="30">
        <f>IF('1'!$B$25&lt;'2.1 (a)'!B577,0,O577/P577)</f>
        <v>0</v>
      </c>
    </row>
    <row r="578" spans="2:17" x14ac:dyDescent="0.35">
      <c r="B578" s="3">
        <v>574</v>
      </c>
      <c r="C578" s="8">
        <f>IF('1'!$B$25&lt;'2.1 (a)'!B578,0,'2.1 (a)'!$C$5)</f>
        <v>0</v>
      </c>
      <c r="D578" s="8">
        <f>C578*(1+'1'!$B$13)^(-$B578)</f>
        <v>0</v>
      </c>
      <c r="E578" s="14">
        <f>IF('1'!$B$25&lt;'2.1 (a)'!B578,0,C$5*(1+'1'!$B$13)^B577)</f>
        <v>0</v>
      </c>
      <c r="F578" s="8">
        <f>IF('1'!$B$25&lt;'2.1 (a)'!B578,0,F577+E578)</f>
        <v>0</v>
      </c>
      <c r="G578" s="14">
        <f>IF('1'!$B$25&lt;'2.1 (a)'!B578,0,G577*(1+'1'!$B$6))</f>
        <v>0</v>
      </c>
      <c r="H578" s="9">
        <f>IF('1'!$B$25&lt;'2.1 (a)'!B578,0,F578/G578)</f>
        <v>0</v>
      </c>
      <c r="K578" s="24">
        <v>574</v>
      </c>
      <c r="L578" s="14">
        <f>IF('1'!$B$25&lt;'2.1 (a)'!B578,0,L577*(1+'1'!$B$10))</f>
        <v>0</v>
      </c>
      <c r="M578" s="14">
        <f>L578*(1+'1'!$B$13)^(-K578)</f>
        <v>0</v>
      </c>
      <c r="N578" s="14">
        <f>IF('1'!$B$25&lt;'2.1 (a)'!K578,0,L577*(1+'1'!$B$13)^K577)</f>
        <v>0</v>
      </c>
      <c r="O578" s="14">
        <f>IF('1'!$B$25&lt;'2.1 (a)'!B578,0,O577+N578)</f>
        <v>0</v>
      </c>
      <c r="P578" s="14">
        <f>IF('1'!$B$25&lt;'2.1 (a)'!B578,0,P577*(1+'1'!B$6))</f>
        <v>0</v>
      </c>
      <c r="Q578" s="30">
        <f>IF('1'!$B$25&lt;'2.1 (a)'!B578,0,O578/P578)</f>
        <v>0</v>
      </c>
    </row>
    <row r="579" spans="2:17" x14ac:dyDescent="0.35">
      <c r="B579" s="3">
        <v>575</v>
      </c>
      <c r="C579" s="8">
        <f>IF('1'!$B$25&lt;'2.1 (a)'!B579,0,'2.1 (a)'!$C$5)</f>
        <v>0</v>
      </c>
      <c r="D579" s="8">
        <f>C579*(1+'1'!$B$13)^(-$B579)</f>
        <v>0</v>
      </c>
      <c r="E579" s="14">
        <f>IF('1'!$B$25&lt;'2.1 (a)'!B579,0,C$5*(1+'1'!$B$13)^B578)</f>
        <v>0</v>
      </c>
      <c r="F579" s="8">
        <f>IF('1'!$B$25&lt;'2.1 (a)'!B579,0,F578+E579)</f>
        <v>0</v>
      </c>
      <c r="G579" s="14">
        <f>IF('1'!$B$25&lt;'2.1 (a)'!B579,0,G578*(1+'1'!$B$6))</f>
        <v>0</v>
      </c>
      <c r="H579" s="9">
        <f>IF('1'!$B$25&lt;'2.1 (a)'!B579,0,F579/G579)</f>
        <v>0</v>
      </c>
      <c r="K579" s="24">
        <v>575</v>
      </c>
      <c r="L579" s="14">
        <f>IF('1'!$B$25&lt;'2.1 (a)'!B579,0,L578*(1+'1'!$B$10))</f>
        <v>0</v>
      </c>
      <c r="M579" s="14">
        <f>L579*(1+'1'!$B$13)^(-K579)</f>
        <v>0</v>
      </c>
      <c r="N579" s="14">
        <f>IF('1'!$B$25&lt;'2.1 (a)'!K579,0,L578*(1+'1'!$B$13)^K578)</f>
        <v>0</v>
      </c>
      <c r="O579" s="14">
        <f>IF('1'!$B$25&lt;'2.1 (a)'!B579,0,O578+N579)</f>
        <v>0</v>
      </c>
      <c r="P579" s="14">
        <f>IF('1'!$B$25&lt;'2.1 (a)'!B579,0,P578*(1+'1'!B$6))</f>
        <v>0</v>
      </c>
      <c r="Q579" s="30">
        <f>IF('1'!$B$25&lt;'2.1 (a)'!B579,0,O579/P579)</f>
        <v>0</v>
      </c>
    </row>
    <row r="580" spans="2:17" x14ac:dyDescent="0.35">
      <c r="B580" s="3">
        <v>576</v>
      </c>
      <c r="C580" s="8">
        <f>IF('1'!$B$25&lt;'2.1 (a)'!B580,0,'2.1 (a)'!$C$5)</f>
        <v>0</v>
      </c>
      <c r="D580" s="8">
        <f>C580*(1+'1'!$B$13)^(-$B580)</f>
        <v>0</v>
      </c>
      <c r="E580" s="14">
        <f>IF('1'!$B$25&lt;'2.1 (a)'!B580,0,C$5*(1+'1'!$B$13)^B579)</f>
        <v>0</v>
      </c>
      <c r="F580" s="8">
        <f>IF('1'!$B$25&lt;'2.1 (a)'!B580,0,F579+E580)</f>
        <v>0</v>
      </c>
      <c r="G580" s="14">
        <f>IF('1'!$B$25&lt;'2.1 (a)'!B580,0,G579*(1+'1'!$B$6))</f>
        <v>0</v>
      </c>
      <c r="H580" s="9">
        <f>IF('1'!$B$25&lt;'2.1 (a)'!B580,0,F580/G580)</f>
        <v>0</v>
      </c>
      <c r="K580" s="24">
        <v>576</v>
      </c>
      <c r="L580" s="14">
        <f>IF('1'!$B$25&lt;'2.1 (a)'!B580,0,L579*(1+'1'!$B$10))</f>
        <v>0</v>
      </c>
      <c r="M580" s="14">
        <f>L580*(1+'1'!$B$13)^(-K580)</f>
        <v>0</v>
      </c>
      <c r="N580" s="14">
        <f>IF('1'!$B$25&lt;'2.1 (a)'!K580,0,L579*(1+'1'!$B$13)^K579)</f>
        <v>0</v>
      </c>
      <c r="O580" s="14">
        <f>IF('1'!$B$25&lt;'2.1 (a)'!B580,0,O579+N580)</f>
        <v>0</v>
      </c>
      <c r="P580" s="14">
        <f>IF('1'!$B$25&lt;'2.1 (a)'!B580,0,P579*(1+'1'!B$6))</f>
        <v>0</v>
      </c>
      <c r="Q580" s="30">
        <f>IF('1'!$B$25&lt;'2.1 (a)'!B580,0,O580/P580)</f>
        <v>0</v>
      </c>
    </row>
    <row r="581" spans="2:17" x14ac:dyDescent="0.35">
      <c r="B581" s="3">
        <v>577</v>
      </c>
      <c r="C581" s="8">
        <f>IF('1'!$B$25&lt;'2.1 (a)'!B581,0,'2.1 (a)'!$C$5)</f>
        <v>0</v>
      </c>
      <c r="D581" s="8">
        <f>C581*(1+'1'!$B$13)^(-$B581)</f>
        <v>0</v>
      </c>
      <c r="E581" s="14">
        <f>IF('1'!$B$25&lt;'2.1 (a)'!B581,0,C$5*(1+'1'!$B$13)^B580)</f>
        <v>0</v>
      </c>
      <c r="F581" s="8">
        <f>IF('1'!$B$25&lt;'2.1 (a)'!B581,0,F580+E581)</f>
        <v>0</v>
      </c>
      <c r="G581" s="14">
        <f>IF('1'!$B$25&lt;'2.1 (a)'!B581,0,G580*(1+'1'!$B$6))</f>
        <v>0</v>
      </c>
      <c r="H581" s="9">
        <f>IF('1'!$B$25&lt;'2.1 (a)'!B581,0,F581/G581)</f>
        <v>0</v>
      </c>
      <c r="K581" s="24">
        <v>577</v>
      </c>
      <c r="L581" s="14">
        <f>IF('1'!$B$25&lt;'2.1 (a)'!B581,0,L580*(1+'1'!$B$10))</f>
        <v>0</v>
      </c>
      <c r="M581" s="14">
        <f>L581*(1+'1'!$B$13)^(-K581)</f>
        <v>0</v>
      </c>
      <c r="N581" s="14">
        <f>IF('1'!$B$25&lt;'2.1 (a)'!K581,0,L580*(1+'1'!$B$13)^K580)</f>
        <v>0</v>
      </c>
      <c r="O581" s="14">
        <f>IF('1'!$B$25&lt;'2.1 (a)'!B581,0,O580+N581)</f>
        <v>0</v>
      </c>
      <c r="P581" s="14">
        <f>IF('1'!$B$25&lt;'2.1 (a)'!B581,0,P580*(1+'1'!B$6))</f>
        <v>0</v>
      </c>
      <c r="Q581" s="30">
        <f>IF('1'!$B$25&lt;'2.1 (a)'!B581,0,O581/P581)</f>
        <v>0</v>
      </c>
    </row>
    <row r="582" spans="2:17" x14ac:dyDescent="0.35">
      <c r="B582" s="3">
        <v>578</v>
      </c>
      <c r="C582" s="8">
        <f>IF('1'!$B$25&lt;'2.1 (a)'!B582,0,'2.1 (a)'!$C$5)</f>
        <v>0</v>
      </c>
      <c r="D582" s="8">
        <f>C582*(1+'1'!$B$13)^(-$B582)</f>
        <v>0</v>
      </c>
      <c r="E582" s="14">
        <f>IF('1'!$B$25&lt;'2.1 (a)'!B582,0,C$5*(1+'1'!$B$13)^B581)</f>
        <v>0</v>
      </c>
      <c r="F582" s="8">
        <f>IF('1'!$B$25&lt;'2.1 (a)'!B582,0,F581+E582)</f>
        <v>0</v>
      </c>
      <c r="G582" s="14">
        <f>IF('1'!$B$25&lt;'2.1 (a)'!B582,0,G581*(1+'1'!$B$6))</f>
        <v>0</v>
      </c>
      <c r="H582" s="9">
        <f>IF('1'!$B$25&lt;'2.1 (a)'!B582,0,F582/G582)</f>
        <v>0</v>
      </c>
      <c r="K582" s="24">
        <v>578</v>
      </c>
      <c r="L582" s="14">
        <f>IF('1'!$B$25&lt;'2.1 (a)'!B582,0,L581*(1+'1'!$B$10))</f>
        <v>0</v>
      </c>
      <c r="M582" s="14">
        <f>L582*(1+'1'!$B$13)^(-K582)</f>
        <v>0</v>
      </c>
      <c r="N582" s="14">
        <f>IF('1'!$B$25&lt;'2.1 (a)'!K582,0,L581*(1+'1'!$B$13)^K581)</f>
        <v>0</v>
      </c>
      <c r="O582" s="14">
        <f>IF('1'!$B$25&lt;'2.1 (a)'!B582,0,O581+N582)</f>
        <v>0</v>
      </c>
      <c r="P582" s="14">
        <f>IF('1'!$B$25&lt;'2.1 (a)'!B582,0,P581*(1+'1'!B$6))</f>
        <v>0</v>
      </c>
      <c r="Q582" s="30">
        <f>IF('1'!$B$25&lt;'2.1 (a)'!B582,0,O582/P582)</f>
        <v>0</v>
      </c>
    </row>
    <row r="583" spans="2:17" x14ac:dyDescent="0.35">
      <c r="B583" s="3">
        <v>579</v>
      </c>
      <c r="C583" s="8">
        <f>IF('1'!$B$25&lt;'2.1 (a)'!B583,0,'2.1 (a)'!$C$5)</f>
        <v>0</v>
      </c>
      <c r="D583" s="8">
        <f>C583*(1+'1'!$B$13)^(-$B583)</f>
        <v>0</v>
      </c>
      <c r="E583" s="14">
        <f>IF('1'!$B$25&lt;'2.1 (a)'!B583,0,C$5*(1+'1'!$B$13)^B582)</f>
        <v>0</v>
      </c>
      <c r="F583" s="8">
        <f>IF('1'!$B$25&lt;'2.1 (a)'!B583,0,F582+E583)</f>
        <v>0</v>
      </c>
      <c r="G583" s="14">
        <f>IF('1'!$B$25&lt;'2.1 (a)'!B583,0,G582*(1+'1'!$B$6))</f>
        <v>0</v>
      </c>
      <c r="H583" s="9">
        <f>IF('1'!$B$25&lt;'2.1 (a)'!B583,0,F583/G583)</f>
        <v>0</v>
      </c>
      <c r="K583" s="24">
        <v>579</v>
      </c>
      <c r="L583" s="14">
        <f>IF('1'!$B$25&lt;'2.1 (a)'!B583,0,L582*(1+'1'!$B$10))</f>
        <v>0</v>
      </c>
      <c r="M583" s="14">
        <f>L583*(1+'1'!$B$13)^(-K583)</f>
        <v>0</v>
      </c>
      <c r="N583" s="14">
        <f>IF('1'!$B$25&lt;'2.1 (a)'!K583,0,L582*(1+'1'!$B$13)^K582)</f>
        <v>0</v>
      </c>
      <c r="O583" s="14">
        <f>IF('1'!$B$25&lt;'2.1 (a)'!B583,0,O582+N583)</f>
        <v>0</v>
      </c>
      <c r="P583" s="14">
        <f>IF('1'!$B$25&lt;'2.1 (a)'!B583,0,P582*(1+'1'!B$6))</f>
        <v>0</v>
      </c>
      <c r="Q583" s="30">
        <f>IF('1'!$B$25&lt;'2.1 (a)'!B583,0,O583/P583)</f>
        <v>0</v>
      </c>
    </row>
    <row r="584" spans="2:17" x14ac:dyDescent="0.35">
      <c r="B584" s="3">
        <v>580</v>
      </c>
      <c r="C584" s="8">
        <f>IF('1'!$B$25&lt;'2.1 (a)'!B584,0,'2.1 (a)'!$C$5)</f>
        <v>0</v>
      </c>
      <c r="D584" s="8">
        <f>C584*(1+'1'!$B$13)^(-$B584)</f>
        <v>0</v>
      </c>
      <c r="E584" s="14">
        <f>IF('1'!$B$25&lt;'2.1 (a)'!B584,0,C$5*(1+'1'!$B$13)^B583)</f>
        <v>0</v>
      </c>
      <c r="F584" s="8">
        <f>IF('1'!$B$25&lt;'2.1 (a)'!B584,0,F583+E584)</f>
        <v>0</v>
      </c>
      <c r="G584" s="14">
        <f>IF('1'!$B$25&lt;'2.1 (a)'!B584,0,G583*(1+'1'!$B$6))</f>
        <v>0</v>
      </c>
      <c r="H584" s="9">
        <f>IF('1'!$B$25&lt;'2.1 (a)'!B584,0,F584/G584)</f>
        <v>0</v>
      </c>
      <c r="K584" s="24">
        <v>580</v>
      </c>
      <c r="L584" s="14">
        <f>IF('1'!$B$25&lt;'2.1 (a)'!B584,0,L583*(1+'1'!$B$10))</f>
        <v>0</v>
      </c>
      <c r="M584" s="14">
        <f>L584*(1+'1'!$B$13)^(-K584)</f>
        <v>0</v>
      </c>
      <c r="N584" s="14">
        <f>IF('1'!$B$25&lt;'2.1 (a)'!K584,0,L583*(1+'1'!$B$13)^K583)</f>
        <v>0</v>
      </c>
      <c r="O584" s="14">
        <f>IF('1'!$B$25&lt;'2.1 (a)'!B584,0,O583+N584)</f>
        <v>0</v>
      </c>
      <c r="P584" s="14">
        <f>IF('1'!$B$25&lt;'2.1 (a)'!B584,0,P583*(1+'1'!B$6))</f>
        <v>0</v>
      </c>
      <c r="Q584" s="30">
        <f>IF('1'!$B$25&lt;'2.1 (a)'!B584,0,O584/P584)</f>
        <v>0</v>
      </c>
    </row>
    <row r="585" spans="2:17" x14ac:dyDescent="0.35">
      <c r="B585" s="3">
        <v>581</v>
      </c>
      <c r="C585" s="8">
        <f>IF('1'!$B$25&lt;'2.1 (a)'!B585,0,'2.1 (a)'!$C$5)</f>
        <v>0</v>
      </c>
      <c r="D585" s="8">
        <f>C585*(1+'1'!$B$13)^(-$B585)</f>
        <v>0</v>
      </c>
      <c r="E585" s="14">
        <f>IF('1'!$B$25&lt;'2.1 (a)'!B585,0,C$5*(1+'1'!$B$13)^B584)</f>
        <v>0</v>
      </c>
      <c r="F585" s="8">
        <f>IF('1'!$B$25&lt;'2.1 (a)'!B585,0,F584+E585)</f>
        <v>0</v>
      </c>
      <c r="G585" s="14">
        <f>IF('1'!$B$25&lt;'2.1 (a)'!B585,0,G584*(1+'1'!$B$6))</f>
        <v>0</v>
      </c>
      <c r="H585" s="9">
        <f>IF('1'!$B$25&lt;'2.1 (a)'!B585,0,F585/G585)</f>
        <v>0</v>
      </c>
      <c r="K585" s="24">
        <v>581</v>
      </c>
      <c r="L585" s="14">
        <f>IF('1'!$B$25&lt;'2.1 (a)'!B585,0,L584*(1+'1'!$B$10))</f>
        <v>0</v>
      </c>
      <c r="M585" s="14">
        <f>L585*(1+'1'!$B$13)^(-K585)</f>
        <v>0</v>
      </c>
      <c r="N585" s="14">
        <f>IF('1'!$B$25&lt;'2.1 (a)'!K585,0,L584*(1+'1'!$B$13)^K584)</f>
        <v>0</v>
      </c>
      <c r="O585" s="14">
        <f>IF('1'!$B$25&lt;'2.1 (a)'!B585,0,O584+N585)</f>
        <v>0</v>
      </c>
      <c r="P585" s="14">
        <f>IF('1'!$B$25&lt;'2.1 (a)'!B585,0,P584*(1+'1'!B$6))</f>
        <v>0</v>
      </c>
      <c r="Q585" s="30">
        <f>IF('1'!$B$25&lt;'2.1 (a)'!B585,0,O585/P585)</f>
        <v>0</v>
      </c>
    </row>
    <row r="586" spans="2:17" x14ac:dyDescent="0.35">
      <c r="B586" s="3">
        <v>582</v>
      </c>
      <c r="C586" s="8">
        <f>IF('1'!$B$25&lt;'2.1 (a)'!B586,0,'2.1 (a)'!$C$5)</f>
        <v>0</v>
      </c>
      <c r="D586" s="8">
        <f>C586*(1+'1'!$B$13)^(-$B586)</f>
        <v>0</v>
      </c>
      <c r="E586" s="14">
        <f>IF('1'!$B$25&lt;'2.1 (a)'!B586,0,C$5*(1+'1'!$B$13)^B585)</f>
        <v>0</v>
      </c>
      <c r="F586" s="8">
        <f>IF('1'!$B$25&lt;'2.1 (a)'!B586,0,F585+E586)</f>
        <v>0</v>
      </c>
      <c r="G586" s="14">
        <f>IF('1'!$B$25&lt;'2.1 (a)'!B586,0,G585*(1+'1'!$B$6))</f>
        <v>0</v>
      </c>
      <c r="H586" s="9">
        <f>IF('1'!$B$25&lt;'2.1 (a)'!B586,0,F586/G586)</f>
        <v>0</v>
      </c>
      <c r="K586" s="24">
        <v>582</v>
      </c>
      <c r="L586" s="14">
        <f>IF('1'!$B$25&lt;'2.1 (a)'!B586,0,L585*(1+'1'!$B$10))</f>
        <v>0</v>
      </c>
      <c r="M586" s="14">
        <f>L586*(1+'1'!$B$13)^(-K586)</f>
        <v>0</v>
      </c>
      <c r="N586" s="14">
        <f>IF('1'!$B$25&lt;'2.1 (a)'!K586,0,L585*(1+'1'!$B$13)^K585)</f>
        <v>0</v>
      </c>
      <c r="O586" s="14">
        <f>IF('1'!$B$25&lt;'2.1 (a)'!B586,0,O585+N586)</f>
        <v>0</v>
      </c>
      <c r="P586" s="14">
        <f>IF('1'!$B$25&lt;'2.1 (a)'!B586,0,P585*(1+'1'!B$6))</f>
        <v>0</v>
      </c>
      <c r="Q586" s="30">
        <f>IF('1'!$B$25&lt;'2.1 (a)'!B586,0,O586/P586)</f>
        <v>0</v>
      </c>
    </row>
    <row r="587" spans="2:17" x14ac:dyDescent="0.35">
      <c r="B587" s="3">
        <v>583</v>
      </c>
      <c r="C587" s="8">
        <f>IF('1'!$B$25&lt;'2.1 (a)'!B587,0,'2.1 (a)'!$C$5)</f>
        <v>0</v>
      </c>
      <c r="D587" s="8">
        <f>C587*(1+'1'!$B$13)^(-$B587)</f>
        <v>0</v>
      </c>
      <c r="E587" s="14">
        <f>IF('1'!$B$25&lt;'2.1 (a)'!B587,0,C$5*(1+'1'!$B$13)^B586)</f>
        <v>0</v>
      </c>
      <c r="F587" s="8">
        <f>IF('1'!$B$25&lt;'2.1 (a)'!B587,0,F586+E587)</f>
        <v>0</v>
      </c>
      <c r="G587" s="14">
        <f>IF('1'!$B$25&lt;'2.1 (a)'!B587,0,G586*(1+'1'!$B$6))</f>
        <v>0</v>
      </c>
      <c r="H587" s="9">
        <f>IF('1'!$B$25&lt;'2.1 (a)'!B587,0,F587/G587)</f>
        <v>0</v>
      </c>
      <c r="K587" s="24">
        <v>583</v>
      </c>
      <c r="L587" s="14">
        <f>IF('1'!$B$25&lt;'2.1 (a)'!B587,0,L586*(1+'1'!$B$10))</f>
        <v>0</v>
      </c>
      <c r="M587" s="14">
        <f>L587*(1+'1'!$B$13)^(-K587)</f>
        <v>0</v>
      </c>
      <c r="N587" s="14">
        <f>IF('1'!$B$25&lt;'2.1 (a)'!K587,0,L586*(1+'1'!$B$13)^K586)</f>
        <v>0</v>
      </c>
      <c r="O587" s="14">
        <f>IF('1'!$B$25&lt;'2.1 (a)'!B587,0,O586+N587)</f>
        <v>0</v>
      </c>
      <c r="P587" s="14">
        <f>IF('1'!$B$25&lt;'2.1 (a)'!B587,0,P586*(1+'1'!B$6))</f>
        <v>0</v>
      </c>
      <c r="Q587" s="30">
        <f>IF('1'!$B$25&lt;'2.1 (a)'!B587,0,O587/P587)</f>
        <v>0</v>
      </c>
    </row>
    <row r="588" spans="2:17" x14ac:dyDescent="0.35">
      <c r="B588" s="3">
        <v>584</v>
      </c>
      <c r="C588" s="8">
        <f>IF('1'!$B$25&lt;'2.1 (a)'!B588,0,'2.1 (a)'!$C$5)</f>
        <v>0</v>
      </c>
      <c r="D588" s="8">
        <f>C588*(1+'1'!$B$13)^(-$B588)</f>
        <v>0</v>
      </c>
      <c r="E588" s="14">
        <f>IF('1'!$B$25&lt;'2.1 (a)'!B588,0,C$5*(1+'1'!$B$13)^B587)</f>
        <v>0</v>
      </c>
      <c r="F588" s="8">
        <f>IF('1'!$B$25&lt;'2.1 (a)'!B588,0,F587+E588)</f>
        <v>0</v>
      </c>
      <c r="G588" s="14">
        <f>IF('1'!$B$25&lt;'2.1 (a)'!B588,0,G587*(1+'1'!$B$6))</f>
        <v>0</v>
      </c>
      <c r="H588" s="9">
        <f>IF('1'!$B$25&lt;'2.1 (a)'!B588,0,F588/G588)</f>
        <v>0</v>
      </c>
      <c r="K588" s="24">
        <v>584</v>
      </c>
      <c r="L588" s="14">
        <f>IF('1'!$B$25&lt;'2.1 (a)'!B588,0,L587*(1+'1'!$B$10))</f>
        <v>0</v>
      </c>
      <c r="M588" s="14">
        <f>L588*(1+'1'!$B$13)^(-K588)</f>
        <v>0</v>
      </c>
      <c r="N588" s="14">
        <f>IF('1'!$B$25&lt;'2.1 (a)'!K588,0,L587*(1+'1'!$B$13)^K587)</f>
        <v>0</v>
      </c>
      <c r="O588" s="14">
        <f>IF('1'!$B$25&lt;'2.1 (a)'!B588,0,O587+N588)</f>
        <v>0</v>
      </c>
      <c r="P588" s="14">
        <f>IF('1'!$B$25&lt;'2.1 (a)'!B588,0,P587*(1+'1'!B$6))</f>
        <v>0</v>
      </c>
      <c r="Q588" s="30">
        <f>IF('1'!$B$25&lt;'2.1 (a)'!B588,0,O588/P588)</f>
        <v>0</v>
      </c>
    </row>
    <row r="589" spans="2:17" x14ac:dyDescent="0.35">
      <c r="B589" s="3">
        <v>585</v>
      </c>
      <c r="C589" s="8">
        <f>IF('1'!$B$25&lt;'2.1 (a)'!B589,0,'2.1 (a)'!$C$5)</f>
        <v>0</v>
      </c>
      <c r="D589" s="8">
        <f>C589*(1+'1'!$B$13)^(-$B589)</f>
        <v>0</v>
      </c>
      <c r="E589" s="14">
        <f>IF('1'!$B$25&lt;'2.1 (a)'!B589,0,C$5*(1+'1'!$B$13)^B588)</f>
        <v>0</v>
      </c>
      <c r="F589" s="8">
        <f>IF('1'!$B$25&lt;'2.1 (a)'!B589,0,F588+E589)</f>
        <v>0</v>
      </c>
      <c r="G589" s="14">
        <f>IF('1'!$B$25&lt;'2.1 (a)'!B589,0,G588*(1+'1'!$B$6))</f>
        <v>0</v>
      </c>
      <c r="H589" s="9">
        <f>IF('1'!$B$25&lt;'2.1 (a)'!B589,0,F589/G589)</f>
        <v>0</v>
      </c>
      <c r="K589" s="24">
        <v>585</v>
      </c>
      <c r="L589" s="14">
        <f>IF('1'!$B$25&lt;'2.1 (a)'!B589,0,L588*(1+'1'!$B$10))</f>
        <v>0</v>
      </c>
      <c r="M589" s="14">
        <f>L589*(1+'1'!$B$13)^(-K589)</f>
        <v>0</v>
      </c>
      <c r="N589" s="14">
        <f>IF('1'!$B$25&lt;'2.1 (a)'!K589,0,L588*(1+'1'!$B$13)^K588)</f>
        <v>0</v>
      </c>
      <c r="O589" s="14">
        <f>IF('1'!$B$25&lt;'2.1 (a)'!B589,0,O588+N589)</f>
        <v>0</v>
      </c>
      <c r="P589" s="14">
        <f>IF('1'!$B$25&lt;'2.1 (a)'!B589,0,P588*(1+'1'!B$6))</f>
        <v>0</v>
      </c>
      <c r="Q589" s="30">
        <f>IF('1'!$B$25&lt;'2.1 (a)'!B589,0,O589/P589)</f>
        <v>0</v>
      </c>
    </row>
    <row r="590" spans="2:17" x14ac:dyDescent="0.35">
      <c r="B590" s="3">
        <v>586</v>
      </c>
      <c r="C590" s="8">
        <f>IF('1'!$B$25&lt;'2.1 (a)'!B590,0,'2.1 (a)'!$C$5)</f>
        <v>0</v>
      </c>
      <c r="D590" s="8">
        <f>C590*(1+'1'!$B$13)^(-$B590)</f>
        <v>0</v>
      </c>
      <c r="E590" s="14">
        <f>IF('1'!$B$25&lt;'2.1 (a)'!B590,0,C$5*(1+'1'!$B$13)^B589)</f>
        <v>0</v>
      </c>
      <c r="F590" s="8">
        <f>IF('1'!$B$25&lt;'2.1 (a)'!B590,0,F589+E590)</f>
        <v>0</v>
      </c>
      <c r="G590" s="14">
        <f>IF('1'!$B$25&lt;'2.1 (a)'!B590,0,G589*(1+'1'!$B$6))</f>
        <v>0</v>
      </c>
      <c r="H590" s="9">
        <f>IF('1'!$B$25&lt;'2.1 (a)'!B590,0,F590/G590)</f>
        <v>0</v>
      </c>
      <c r="K590" s="24">
        <v>586</v>
      </c>
      <c r="L590" s="14">
        <f>IF('1'!$B$25&lt;'2.1 (a)'!B590,0,L589*(1+'1'!$B$10))</f>
        <v>0</v>
      </c>
      <c r="M590" s="14">
        <f>L590*(1+'1'!$B$13)^(-K590)</f>
        <v>0</v>
      </c>
      <c r="N590" s="14">
        <f>IF('1'!$B$25&lt;'2.1 (a)'!K590,0,L589*(1+'1'!$B$13)^K589)</f>
        <v>0</v>
      </c>
      <c r="O590" s="14">
        <f>IF('1'!$B$25&lt;'2.1 (a)'!B590,0,O589+N590)</f>
        <v>0</v>
      </c>
      <c r="P590" s="14">
        <f>IF('1'!$B$25&lt;'2.1 (a)'!B590,0,P589*(1+'1'!B$6))</f>
        <v>0</v>
      </c>
      <c r="Q590" s="30">
        <f>IF('1'!$B$25&lt;'2.1 (a)'!B590,0,O590/P590)</f>
        <v>0</v>
      </c>
    </row>
    <row r="591" spans="2:17" x14ac:dyDescent="0.35">
      <c r="B591" s="3">
        <v>587</v>
      </c>
      <c r="C591" s="8">
        <f>IF('1'!$B$25&lt;'2.1 (a)'!B591,0,'2.1 (a)'!$C$5)</f>
        <v>0</v>
      </c>
      <c r="D591" s="8">
        <f>C591*(1+'1'!$B$13)^(-$B591)</f>
        <v>0</v>
      </c>
      <c r="E591" s="14">
        <f>IF('1'!$B$25&lt;'2.1 (a)'!B591,0,C$5*(1+'1'!$B$13)^B590)</f>
        <v>0</v>
      </c>
      <c r="F591" s="8">
        <f>IF('1'!$B$25&lt;'2.1 (a)'!B591,0,F590+E591)</f>
        <v>0</v>
      </c>
      <c r="G591" s="14">
        <f>IF('1'!$B$25&lt;'2.1 (a)'!B591,0,G590*(1+'1'!$B$6))</f>
        <v>0</v>
      </c>
      <c r="H591" s="9">
        <f>IF('1'!$B$25&lt;'2.1 (a)'!B591,0,F591/G591)</f>
        <v>0</v>
      </c>
      <c r="K591" s="24">
        <v>587</v>
      </c>
      <c r="L591" s="14">
        <f>IF('1'!$B$25&lt;'2.1 (a)'!B591,0,L590*(1+'1'!$B$10))</f>
        <v>0</v>
      </c>
      <c r="M591" s="14">
        <f>L591*(1+'1'!$B$13)^(-K591)</f>
        <v>0</v>
      </c>
      <c r="N591" s="14">
        <f>IF('1'!$B$25&lt;'2.1 (a)'!K591,0,L590*(1+'1'!$B$13)^K590)</f>
        <v>0</v>
      </c>
      <c r="O591" s="14">
        <f>IF('1'!$B$25&lt;'2.1 (a)'!B591,0,O590+N591)</f>
        <v>0</v>
      </c>
      <c r="P591" s="14">
        <f>IF('1'!$B$25&lt;'2.1 (a)'!B591,0,P590*(1+'1'!B$6))</f>
        <v>0</v>
      </c>
      <c r="Q591" s="30">
        <f>IF('1'!$B$25&lt;'2.1 (a)'!B591,0,O591/P591)</f>
        <v>0</v>
      </c>
    </row>
    <row r="592" spans="2:17" x14ac:dyDescent="0.35">
      <c r="B592" s="3">
        <v>588</v>
      </c>
      <c r="C592" s="8">
        <f>IF('1'!$B$25&lt;'2.1 (a)'!B592,0,'2.1 (a)'!$C$5)</f>
        <v>0</v>
      </c>
      <c r="D592" s="8">
        <f>C592*(1+'1'!$B$13)^(-$B592)</f>
        <v>0</v>
      </c>
      <c r="E592" s="14">
        <f>IF('1'!$B$25&lt;'2.1 (a)'!B592,0,C$5*(1+'1'!$B$13)^B591)</f>
        <v>0</v>
      </c>
      <c r="F592" s="8">
        <f>IF('1'!$B$25&lt;'2.1 (a)'!B592,0,F591+E592)</f>
        <v>0</v>
      </c>
      <c r="G592" s="14">
        <f>IF('1'!$B$25&lt;'2.1 (a)'!B592,0,G591*(1+'1'!$B$6))</f>
        <v>0</v>
      </c>
      <c r="H592" s="9">
        <f>IF('1'!$B$25&lt;'2.1 (a)'!B592,0,F592/G592)</f>
        <v>0</v>
      </c>
      <c r="K592" s="24">
        <v>588</v>
      </c>
      <c r="L592" s="14">
        <f>IF('1'!$B$25&lt;'2.1 (a)'!B592,0,L591*(1+'1'!$B$10))</f>
        <v>0</v>
      </c>
      <c r="M592" s="14">
        <f>L592*(1+'1'!$B$13)^(-K592)</f>
        <v>0</v>
      </c>
      <c r="N592" s="14">
        <f>IF('1'!$B$25&lt;'2.1 (a)'!K592,0,L591*(1+'1'!$B$13)^K591)</f>
        <v>0</v>
      </c>
      <c r="O592" s="14">
        <f>IF('1'!$B$25&lt;'2.1 (a)'!B592,0,O591+N592)</f>
        <v>0</v>
      </c>
      <c r="P592" s="14">
        <f>IF('1'!$B$25&lt;'2.1 (a)'!B592,0,P591*(1+'1'!B$6))</f>
        <v>0</v>
      </c>
      <c r="Q592" s="30">
        <f>IF('1'!$B$25&lt;'2.1 (a)'!B592,0,O592/P592)</f>
        <v>0</v>
      </c>
    </row>
    <row r="593" spans="2:17" x14ac:dyDescent="0.35">
      <c r="B593" s="3">
        <v>589</v>
      </c>
      <c r="C593" s="8">
        <f>IF('1'!$B$25&lt;'2.1 (a)'!B593,0,'2.1 (a)'!$C$5)</f>
        <v>0</v>
      </c>
      <c r="D593" s="8">
        <f>C593*(1+'1'!$B$13)^(-$B593)</f>
        <v>0</v>
      </c>
      <c r="E593" s="14">
        <f>IF('1'!$B$25&lt;'2.1 (a)'!B593,0,C$5*(1+'1'!$B$13)^B592)</f>
        <v>0</v>
      </c>
      <c r="F593" s="8">
        <f>IF('1'!$B$25&lt;'2.1 (a)'!B593,0,F592+E593)</f>
        <v>0</v>
      </c>
      <c r="G593" s="14">
        <f>IF('1'!$B$25&lt;'2.1 (a)'!B593,0,G592*(1+'1'!$B$6))</f>
        <v>0</v>
      </c>
      <c r="H593" s="9">
        <f>IF('1'!$B$25&lt;'2.1 (a)'!B593,0,F593/G593)</f>
        <v>0</v>
      </c>
      <c r="K593" s="24">
        <v>589</v>
      </c>
      <c r="L593" s="14">
        <f>IF('1'!$B$25&lt;'2.1 (a)'!B593,0,L592*(1+'1'!$B$10))</f>
        <v>0</v>
      </c>
      <c r="M593" s="14">
        <f>L593*(1+'1'!$B$13)^(-K593)</f>
        <v>0</v>
      </c>
      <c r="N593" s="14">
        <f>IF('1'!$B$25&lt;'2.1 (a)'!K593,0,L592*(1+'1'!$B$13)^K592)</f>
        <v>0</v>
      </c>
      <c r="O593" s="14">
        <f>IF('1'!$B$25&lt;'2.1 (a)'!B593,0,O592+N593)</f>
        <v>0</v>
      </c>
      <c r="P593" s="14">
        <f>IF('1'!$B$25&lt;'2.1 (a)'!B593,0,P592*(1+'1'!B$6))</f>
        <v>0</v>
      </c>
      <c r="Q593" s="30">
        <f>IF('1'!$B$25&lt;'2.1 (a)'!B593,0,O593/P593)</f>
        <v>0</v>
      </c>
    </row>
    <row r="594" spans="2:17" x14ac:dyDescent="0.35">
      <c r="B594" s="3">
        <v>590</v>
      </c>
      <c r="C594" s="8">
        <f>IF('1'!$B$25&lt;'2.1 (a)'!B594,0,'2.1 (a)'!$C$5)</f>
        <v>0</v>
      </c>
      <c r="D594" s="8">
        <f>C594*(1+'1'!$B$13)^(-$B594)</f>
        <v>0</v>
      </c>
      <c r="E594" s="14">
        <f>IF('1'!$B$25&lt;'2.1 (a)'!B594,0,C$5*(1+'1'!$B$13)^B593)</f>
        <v>0</v>
      </c>
      <c r="F594" s="8">
        <f>IF('1'!$B$25&lt;'2.1 (a)'!B594,0,F593+E594)</f>
        <v>0</v>
      </c>
      <c r="G594" s="14">
        <f>IF('1'!$B$25&lt;'2.1 (a)'!B594,0,G593*(1+'1'!$B$6))</f>
        <v>0</v>
      </c>
      <c r="H594" s="9">
        <f>IF('1'!$B$25&lt;'2.1 (a)'!B594,0,F594/G594)</f>
        <v>0</v>
      </c>
      <c r="K594" s="24">
        <v>590</v>
      </c>
      <c r="L594" s="14">
        <f>IF('1'!$B$25&lt;'2.1 (a)'!B594,0,L593*(1+'1'!$B$10))</f>
        <v>0</v>
      </c>
      <c r="M594" s="14">
        <f>L594*(1+'1'!$B$13)^(-K594)</f>
        <v>0</v>
      </c>
      <c r="N594" s="14">
        <f>IF('1'!$B$25&lt;'2.1 (a)'!K594,0,L593*(1+'1'!$B$13)^K593)</f>
        <v>0</v>
      </c>
      <c r="O594" s="14">
        <f>IF('1'!$B$25&lt;'2.1 (a)'!B594,0,O593+N594)</f>
        <v>0</v>
      </c>
      <c r="P594" s="14">
        <f>IF('1'!$B$25&lt;'2.1 (a)'!B594,0,P593*(1+'1'!B$6))</f>
        <v>0</v>
      </c>
      <c r="Q594" s="30">
        <f>IF('1'!$B$25&lt;'2.1 (a)'!B594,0,O594/P594)</f>
        <v>0</v>
      </c>
    </row>
    <row r="595" spans="2:17" x14ac:dyDescent="0.35">
      <c r="B595" s="3">
        <v>591</v>
      </c>
      <c r="C595" s="8">
        <f>IF('1'!$B$25&lt;'2.1 (a)'!B595,0,'2.1 (a)'!$C$5)</f>
        <v>0</v>
      </c>
      <c r="D595" s="8">
        <f>C595*(1+'1'!$B$13)^(-$B595)</f>
        <v>0</v>
      </c>
      <c r="E595" s="14">
        <f>IF('1'!$B$25&lt;'2.1 (a)'!B595,0,C$5*(1+'1'!$B$13)^B594)</f>
        <v>0</v>
      </c>
      <c r="F595" s="8">
        <f>IF('1'!$B$25&lt;'2.1 (a)'!B595,0,F594+E595)</f>
        <v>0</v>
      </c>
      <c r="G595" s="14">
        <f>IF('1'!$B$25&lt;'2.1 (a)'!B595,0,G594*(1+'1'!$B$6))</f>
        <v>0</v>
      </c>
      <c r="H595" s="9">
        <f>IF('1'!$B$25&lt;'2.1 (a)'!B595,0,F595/G595)</f>
        <v>0</v>
      </c>
      <c r="K595" s="24">
        <v>591</v>
      </c>
      <c r="L595" s="14">
        <f>IF('1'!$B$25&lt;'2.1 (a)'!B595,0,L594*(1+'1'!$B$10))</f>
        <v>0</v>
      </c>
      <c r="M595" s="14">
        <f>L595*(1+'1'!$B$13)^(-K595)</f>
        <v>0</v>
      </c>
      <c r="N595" s="14">
        <f>IF('1'!$B$25&lt;'2.1 (a)'!K595,0,L594*(1+'1'!$B$13)^K594)</f>
        <v>0</v>
      </c>
      <c r="O595" s="14">
        <f>IF('1'!$B$25&lt;'2.1 (a)'!B595,0,O594+N595)</f>
        <v>0</v>
      </c>
      <c r="P595" s="14">
        <f>IF('1'!$B$25&lt;'2.1 (a)'!B595,0,P594*(1+'1'!B$6))</f>
        <v>0</v>
      </c>
      <c r="Q595" s="30">
        <f>IF('1'!$B$25&lt;'2.1 (a)'!B595,0,O595/P595)</f>
        <v>0</v>
      </c>
    </row>
    <row r="596" spans="2:17" x14ac:dyDescent="0.35">
      <c r="B596" s="3">
        <v>592</v>
      </c>
      <c r="C596" s="8">
        <f>IF('1'!$B$25&lt;'2.1 (a)'!B596,0,'2.1 (a)'!$C$5)</f>
        <v>0</v>
      </c>
      <c r="D596" s="8">
        <f>C596*(1+'1'!$B$13)^(-$B596)</f>
        <v>0</v>
      </c>
      <c r="E596" s="14">
        <f>IF('1'!$B$25&lt;'2.1 (a)'!B596,0,C$5*(1+'1'!$B$13)^B595)</f>
        <v>0</v>
      </c>
      <c r="F596" s="8">
        <f>IF('1'!$B$25&lt;'2.1 (a)'!B596,0,F595+E596)</f>
        <v>0</v>
      </c>
      <c r="G596" s="14">
        <f>IF('1'!$B$25&lt;'2.1 (a)'!B596,0,G595*(1+'1'!$B$6))</f>
        <v>0</v>
      </c>
      <c r="H596" s="9">
        <f>IF('1'!$B$25&lt;'2.1 (a)'!B596,0,F596/G596)</f>
        <v>0</v>
      </c>
      <c r="K596" s="24">
        <v>592</v>
      </c>
      <c r="L596" s="14">
        <f>IF('1'!$B$25&lt;'2.1 (a)'!B596,0,L595*(1+'1'!$B$10))</f>
        <v>0</v>
      </c>
      <c r="M596" s="14">
        <f>L596*(1+'1'!$B$13)^(-K596)</f>
        <v>0</v>
      </c>
      <c r="N596" s="14">
        <f>IF('1'!$B$25&lt;'2.1 (a)'!K596,0,L595*(1+'1'!$B$13)^K595)</f>
        <v>0</v>
      </c>
      <c r="O596" s="14">
        <f>IF('1'!$B$25&lt;'2.1 (a)'!B596,0,O595+N596)</f>
        <v>0</v>
      </c>
      <c r="P596" s="14">
        <f>IF('1'!$B$25&lt;'2.1 (a)'!B596,0,P595*(1+'1'!B$6))</f>
        <v>0</v>
      </c>
      <c r="Q596" s="30">
        <f>IF('1'!$B$25&lt;'2.1 (a)'!B596,0,O596/P596)</f>
        <v>0</v>
      </c>
    </row>
    <row r="597" spans="2:17" x14ac:dyDescent="0.35">
      <c r="B597" s="3">
        <v>593</v>
      </c>
      <c r="C597" s="8">
        <f>IF('1'!$B$25&lt;'2.1 (a)'!B597,0,'2.1 (a)'!$C$5)</f>
        <v>0</v>
      </c>
      <c r="D597" s="8">
        <f>C597*(1+'1'!$B$13)^(-$B597)</f>
        <v>0</v>
      </c>
      <c r="E597" s="14">
        <f>IF('1'!$B$25&lt;'2.1 (a)'!B597,0,C$5*(1+'1'!$B$13)^B596)</f>
        <v>0</v>
      </c>
      <c r="F597" s="8">
        <f>IF('1'!$B$25&lt;'2.1 (a)'!B597,0,F596+E597)</f>
        <v>0</v>
      </c>
      <c r="G597" s="14">
        <f>IF('1'!$B$25&lt;'2.1 (a)'!B597,0,G596*(1+'1'!$B$6))</f>
        <v>0</v>
      </c>
      <c r="H597" s="9">
        <f>IF('1'!$B$25&lt;'2.1 (a)'!B597,0,F597/G597)</f>
        <v>0</v>
      </c>
      <c r="K597" s="24">
        <v>593</v>
      </c>
      <c r="L597" s="14">
        <f>IF('1'!$B$25&lt;'2.1 (a)'!B597,0,L596*(1+'1'!$B$10))</f>
        <v>0</v>
      </c>
      <c r="M597" s="14">
        <f>L597*(1+'1'!$B$13)^(-K597)</f>
        <v>0</v>
      </c>
      <c r="N597" s="14">
        <f>IF('1'!$B$25&lt;'2.1 (a)'!K597,0,L596*(1+'1'!$B$13)^K596)</f>
        <v>0</v>
      </c>
      <c r="O597" s="14">
        <f>IF('1'!$B$25&lt;'2.1 (a)'!B597,0,O596+N597)</f>
        <v>0</v>
      </c>
      <c r="P597" s="14">
        <f>IF('1'!$B$25&lt;'2.1 (a)'!B597,0,P596*(1+'1'!B$6))</f>
        <v>0</v>
      </c>
      <c r="Q597" s="30">
        <f>IF('1'!$B$25&lt;'2.1 (a)'!B597,0,O597/P597)</f>
        <v>0</v>
      </c>
    </row>
    <row r="598" spans="2:17" x14ac:dyDescent="0.35">
      <c r="B598" s="3">
        <v>594</v>
      </c>
      <c r="C598" s="8">
        <f>IF('1'!$B$25&lt;'2.1 (a)'!B598,0,'2.1 (a)'!$C$5)</f>
        <v>0</v>
      </c>
      <c r="D598" s="8">
        <f>C598*(1+'1'!$B$13)^(-$B598)</f>
        <v>0</v>
      </c>
      <c r="E598" s="14">
        <f>IF('1'!$B$25&lt;'2.1 (a)'!B598,0,C$5*(1+'1'!$B$13)^B597)</f>
        <v>0</v>
      </c>
      <c r="F598" s="8">
        <f>IF('1'!$B$25&lt;'2.1 (a)'!B598,0,F597+E598)</f>
        <v>0</v>
      </c>
      <c r="G598" s="14">
        <f>IF('1'!$B$25&lt;'2.1 (a)'!B598,0,G597*(1+'1'!$B$6))</f>
        <v>0</v>
      </c>
      <c r="H598" s="9">
        <f>IF('1'!$B$25&lt;'2.1 (a)'!B598,0,F598/G598)</f>
        <v>0</v>
      </c>
      <c r="K598" s="24">
        <v>594</v>
      </c>
      <c r="L598" s="14">
        <f>IF('1'!$B$25&lt;'2.1 (a)'!B598,0,L597*(1+'1'!$B$10))</f>
        <v>0</v>
      </c>
      <c r="M598" s="14">
        <f>L598*(1+'1'!$B$13)^(-K598)</f>
        <v>0</v>
      </c>
      <c r="N598" s="14">
        <f>IF('1'!$B$25&lt;'2.1 (a)'!K598,0,L597*(1+'1'!$B$13)^K597)</f>
        <v>0</v>
      </c>
      <c r="O598" s="14">
        <f>IF('1'!$B$25&lt;'2.1 (a)'!B598,0,O597+N598)</f>
        <v>0</v>
      </c>
      <c r="P598" s="14">
        <f>IF('1'!$B$25&lt;'2.1 (a)'!B598,0,P597*(1+'1'!B$6))</f>
        <v>0</v>
      </c>
      <c r="Q598" s="30">
        <f>IF('1'!$B$25&lt;'2.1 (a)'!B598,0,O598/P598)</f>
        <v>0</v>
      </c>
    </row>
    <row r="599" spans="2:17" x14ac:dyDescent="0.35">
      <c r="B599" s="3">
        <v>595</v>
      </c>
      <c r="C599" s="8">
        <f>IF('1'!$B$25&lt;'2.1 (a)'!B599,0,'2.1 (a)'!$C$5)</f>
        <v>0</v>
      </c>
      <c r="D599" s="8">
        <f>C599*(1+'1'!$B$13)^(-$B599)</f>
        <v>0</v>
      </c>
      <c r="E599" s="14">
        <f>IF('1'!$B$25&lt;'2.1 (a)'!B599,0,C$5*(1+'1'!$B$13)^B598)</f>
        <v>0</v>
      </c>
      <c r="F599" s="8">
        <f>IF('1'!$B$25&lt;'2.1 (a)'!B599,0,F598+E599)</f>
        <v>0</v>
      </c>
      <c r="G599" s="14">
        <f>IF('1'!$B$25&lt;'2.1 (a)'!B599,0,G598*(1+'1'!$B$6))</f>
        <v>0</v>
      </c>
      <c r="H599" s="9">
        <f>IF('1'!$B$25&lt;'2.1 (a)'!B599,0,F599/G599)</f>
        <v>0</v>
      </c>
      <c r="K599" s="24">
        <v>595</v>
      </c>
      <c r="L599" s="14">
        <f>IF('1'!$B$25&lt;'2.1 (a)'!B599,0,L598*(1+'1'!$B$10))</f>
        <v>0</v>
      </c>
      <c r="M599" s="14">
        <f>L599*(1+'1'!$B$13)^(-K599)</f>
        <v>0</v>
      </c>
      <c r="N599" s="14">
        <f>IF('1'!$B$25&lt;'2.1 (a)'!K599,0,L598*(1+'1'!$B$13)^K598)</f>
        <v>0</v>
      </c>
      <c r="O599" s="14">
        <f>IF('1'!$B$25&lt;'2.1 (a)'!B599,0,O598+N599)</f>
        <v>0</v>
      </c>
      <c r="P599" s="14">
        <f>IF('1'!$B$25&lt;'2.1 (a)'!B599,0,P598*(1+'1'!B$6))</f>
        <v>0</v>
      </c>
      <c r="Q599" s="30">
        <f>IF('1'!$B$25&lt;'2.1 (a)'!B599,0,O599/P599)</f>
        <v>0</v>
      </c>
    </row>
    <row r="600" spans="2:17" x14ac:dyDescent="0.35">
      <c r="B600" s="3">
        <v>596</v>
      </c>
      <c r="C600" s="8">
        <f>IF('1'!$B$25&lt;'2.1 (a)'!B600,0,'2.1 (a)'!$C$5)</f>
        <v>0</v>
      </c>
      <c r="D600" s="8">
        <f>C600*(1+'1'!$B$13)^(-$B600)</f>
        <v>0</v>
      </c>
      <c r="E600" s="14">
        <f>IF('1'!$B$25&lt;'2.1 (a)'!B600,0,C$5*(1+'1'!$B$13)^B599)</f>
        <v>0</v>
      </c>
      <c r="F600" s="8">
        <f>IF('1'!$B$25&lt;'2.1 (a)'!B600,0,F599+E600)</f>
        <v>0</v>
      </c>
      <c r="G600" s="14">
        <f>IF('1'!$B$25&lt;'2.1 (a)'!B600,0,G599*(1+'1'!$B$6))</f>
        <v>0</v>
      </c>
      <c r="H600" s="9">
        <f>IF('1'!$B$25&lt;'2.1 (a)'!B600,0,F600/G600)</f>
        <v>0</v>
      </c>
      <c r="K600" s="24">
        <v>596</v>
      </c>
      <c r="L600" s="14">
        <f>IF('1'!$B$25&lt;'2.1 (a)'!B600,0,L599*(1+'1'!$B$10))</f>
        <v>0</v>
      </c>
      <c r="M600" s="14">
        <f>L600*(1+'1'!$B$13)^(-K600)</f>
        <v>0</v>
      </c>
      <c r="N600" s="14">
        <f>IF('1'!$B$25&lt;'2.1 (a)'!K600,0,L599*(1+'1'!$B$13)^K599)</f>
        <v>0</v>
      </c>
      <c r="O600" s="14">
        <f>IF('1'!$B$25&lt;'2.1 (a)'!B600,0,O599+N600)</f>
        <v>0</v>
      </c>
      <c r="P600" s="14">
        <f>IF('1'!$B$25&lt;'2.1 (a)'!B600,0,P599*(1+'1'!B$6))</f>
        <v>0</v>
      </c>
      <c r="Q600" s="30">
        <f>IF('1'!$B$25&lt;'2.1 (a)'!B600,0,O600/P600)</f>
        <v>0</v>
      </c>
    </row>
    <row r="601" spans="2:17" x14ac:dyDescent="0.35">
      <c r="B601" s="3">
        <v>597</v>
      </c>
      <c r="C601" s="8">
        <f>IF('1'!$B$25&lt;'2.1 (a)'!B601,0,'2.1 (a)'!$C$5)</f>
        <v>0</v>
      </c>
      <c r="D601" s="8">
        <f>C601*(1+'1'!$B$13)^(-$B601)</f>
        <v>0</v>
      </c>
      <c r="E601" s="14">
        <f>IF('1'!$B$25&lt;'2.1 (a)'!B601,0,C$5*(1+'1'!$B$13)^B600)</f>
        <v>0</v>
      </c>
      <c r="F601" s="8">
        <f>IF('1'!$B$25&lt;'2.1 (a)'!B601,0,F600+E601)</f>
        <v>0</v>
      </c>
      <c r="G601" s="14">
        <f>IF('1'!$B$25&lt;'2.1 (a)'!B601,0,G600*(1+'1'!$B$6))</f>
        <v>0</v>
      </c>
      <c r="H601" s="9">
        <f>IF('1'!$B$25&lt;'2.1 (a)'!B601,0,F601/G601)</f>
        <v>0</v>
      </c>
      <c r="K601" s="24">
        <v>597</v>
      </c>
      <c r="L601" s="14">
        <f>IF('1'!$B$25&lt;'2.1 (a)'!B601,0,L600*(1+'1'!$B$10))</f>
        <v>0</v>
      </c>
      <c r="M601" s="14">
        <f>L601*(1+'1'!$B$13)^(-K601)</f>
        <v>0</v>
      </c>
      <c r="N601" s="14">
        <f>IF('1'!$B$25&lt;'2.1 (a)'!K601,0,L600*(1+'1'!$B$13)^K600)</f>
        <v>0</v>
      </c>
      <c r="O601" s="14">
        <f>IF('1'!$B$25&lt;'2.1 (a)'!B601,0,O600+N601)</f>
        <v>0</v>
      </c>
      <c r="P601" s="14">
        <f>IF('1'!$B$25&lt;'2.1 (a)'!B601,0,P600*(1+'1'!B$6))</f>
        <v>0</v>
      </c>
      <c r="Q601" s="30">
        <f>IF('1'!$B$25&lt;'2.1 (a)'!B601,0,O601/P601)</f>
        <v>0</v>
      </c>
    </row>
    <row r="602" spans="2:17" x14ac:dyDescent="0.35">
      <c r="B602" s="3">
        <v>598</v>
      </c>
      <c r="C602" s="8">
        <f>IF('1'!$B$25&lt;'2.1 (a)'!B602,0,'2.1 (a)'!$C$5)</f>
        <v>0</v>
      </c>
      <c r="D602" s="8">
        <f>C602*(1+'1'!$B$13)^(-$B602)</f>
        <v>0</v>
      </c>
      <c r="E602" s="14">
        <f>IF('1'!$B$25&lt;'2.1 (a)'!B602,0,C$5*(1+'1'!$B$13)^B601)</f>
        <v>0</v>
      </c>
      <c r="F602" s="8">
        <f>IF('1'!$B$25&lt;'2.1 (a)'!B602,0,F601+E602)</f>
        <v>0</v>
      </c>
      <c r="G602" s="14">
        <f>IF('1'!$B$25&lt;'2.1 (a)'!B602,0,G601*(1+'1'!$B$6))</f>
        <v>0</v>
      </c>
      <c r="H602" s="9">
        <f>IF('1'!$B$25&lt;'2.1 (a)'!B602,0,F602/G602)</f>
        <v>0</v>
      </c>
      <c r="K602" s="24">
        <v>598</v>
      </c>
      <c r="L602" s="14">
        <f>IF('1'!$B$25&lt;'2.1 (a)'!B602,0,L601*(1+'1'!$B$10))</f>
        <v>0</v>
      </c>
      <c r="M602" s="14">
        <f>L602*(1+'1'!$B$13)^(-K602)</f>
        <v>0</v>
      </c>
      <c r="N602" s="14">
        <f>IF('1'!$B$25&lt;'2.1 (a)'!K602,0,L601*(1+'1'!$B$13)^K601)</f>
        <v>0</v>
      </c>
      <c r="O602" s="14">
        <f>IF('1'!$B$25&lt;'2.1 (a)'!B602,0,O601+N602)</f>
        <v>0</v>
      </c>
      <c r="P602" s="14">
        <f>IF('1'!$B$25&lt;'2.1 (a)'!B602,0,P601*(1+'1'!B$6))</f>
        <v>0</v>
      </c>
      <c r="Q602" s="30">
        <f>IF('1'!$B$25&lt;'2.1 (a)'!B602,0,O602/P602)</f>
        <v>0</v>
      </c>
    </row>
    <row r="603" spans="2:17" x14ac:dyDescent="0.35">
      <c r="B603" s="3">
        <v>599</v>
      </c>
      <c r="C603" s="8">
        <f>IF('1'!$B$25&lt;'2.1 (a)'!B603,0,'2.1 (a)'!$C$5)</f>
        <v>0</v>
      </c>
      <c r="D603" s="8">
        <f>C603*(1+'1'!$B$13)^(-$B603)</f>
        <v>0</v>
      </c>
      <c r="E603" s="14">
        <f>IF('1'!$B$25&lt;'2.1 (a)'!B603,0,C$5*(1+'1'!$B$13)^B602)</f>
        <v>0</v>
      </c>
      <c r="F603" s="8">
        <f>IF('1'!$B$25&lt;'2.1 (a)'!B603,0,F602+E603)</f>
        <v>0</v>
      </c>
      <c r="G603" s="14">
        <f>IF('1'!$B$25&lt;'2.1 (a)'!B603,0,G602*(1+'1'!$B$6))</f>
        <v>0</v>
      </c>
      <c r="H603" s="9">
        <f>IF('1'!$B$25&lt;'2.1 (a)'!B603,0,F603/G603)</f>
        <v>0</v>
      </c>
      <c r="K603" s="24">
        <v>599</v>
      </c>
      <c r="L603" s="14">
        <f>IF('1'!$B$25&lt;'2.1 (a)'!B603,0,L602*(1+'1'!$B$10))</f>
        <v>0</v>
      </c>
      <c r="M603" s="14">
        <f>L603*(1+'1'!$B$13)^(-K603)</f>
        <v>0</v>
      </c>
      <c r="N603" s="14">
        <f>IF('1'!$B$25&lt;'2.1 (a)'!K603,0,L602*(1+'1'!$B$13)^K602)</f>
        <v>0</v>
      </c>
      <c r="O603" s="14">
        <f>IF('1'!$B$25&lt;'2.1 (a)'!B603,0,O602+N603)</f>
        <v>0</v>
      </c>
      <c r="P603" s="14">
        <f>IF('1'!$B$25&lt;'2.1 (a)'!B603,0,P602*(1+'1'!B$6))</f>
        <v>0</v>
      </c>
      <c r="Q603" s="30">
        <f>IF('1'!$B$25&lt;'2.1 (a)'!B603,0,O603/P603)</f>
        <v>0</v>
      </c>
    </row>
    <row r="604" spans="2:17" x14ac:dyDescent="0.35">
      <c r="B604" s="3">
        <v>600</v>
      </c>
      <c r="C604" s="8">
        <f>IF('1'!$B$25&lt;'2.1 (a)'!B604,0,'2.1 (a)'!$C$5)</f>
        <v>0</v>
      </c>
      <c r="D604" s="8">
        <f>C604*(1+'1'!$B$13)^(-$B604)</f>
        <v>0</v>
      </c>
      <c r="E604" s="14">
        <f>IF('1'!$B$25&lt;'2.1 (a)'!B604,0,C$5*(1+'1'!$B$13)^B603)</f>
        <v>0</v>
      </c>
      <c r="F604" s="8">
        <f>IF('1'!$B$25&lt;'2.1 (a)'!B604,0,F603+E604)</f>
        <v>0</v>
      </c>
      <c r="G604" s="14">
        <f>IF('1'!$B$25&lt;'2.1 (a)'!B604,0,G603*(1+'1'!$B$6))</f>
        <v>0</v>
      </c>
      <c r="H604" s="9">
        <f>IF('1'!$B$25&lt;'2.1 (a)'!B604,0,F604/G604)</f>
        <v>0</v>
      </c>
      <c r="K604" s="24">
        <v>600</v>
      </c>
      <c r="L604" s="14">
        <f>IF('1'!$B$25&lt;'2.1 (a)'!B604,0,L603*(1+'1'!$B$10))</f>
        <v>0</v>
      </c>
      <c r="M604" s="14">
        <f>L604*(1+'1'!$B$13)^(-K604)</f>
        <v>0</v>
      </c>
      <c r="N604" s="14">
        <f>IF('1'!$B$25&lt;'2.1 (a)'!K604,0,L603*(1+'1'!$B$13)^K603)</f>
        <v>0</v>
      </c>
      <c r="O604" s="14">
        <f>IF('1'!$B$25&lt;'2.1 (a)'!B604,0,O603+N604)</f>
        <v>0</v>
      </c>
      <c r="P604" s="14">
        <f>IF('1'!$B$25&lt;'2.1 (a)'!B604,0,P603*(1+'1'!B$6))</f>
        <v>0</v>
      </c>
      <c r="Q604" s="30">
        <f>IF('1'!$B$25&lt;'2.1 (a)'!B604,0,O604/P604)</f>
        <v>0</v>
      </c>
    </row>
    <row r="605" spans="2:17" x14ac:dyDescent="0.35">
      <c r="B605" s="3">
        <v>601</v>
      </c>
      <c r="C605" s="8">
        <f>IF('1'!$B$25&lt;'2.1 (a)'!B605,0,'2.1 (a)'!$C$5)</f>
        <v>0</v>
      </c>
      <c r="D605" s="8">
        <f>C605*(1+'1'!$B$13)^(-$B605)</f>
        <v>0</v>
      </c>
      <c r="E605" s="14">
        <f>IF('1'!$B$25&lt;'2.1 (a)'!B605,0,C$5*(1+'1'!$B$13)^B604)</f>
        <v>0</v>
      </c>
      <c r="F605" s="8">
        <f>IF('1'!$B$25&lt;'2.1 (a)'!B605,0,F604+E605)</f>
        <v>0</v>
      </c>
      <c r="G605" s="14">
        <f>IF('1'!$B$25&lt;'2.1 (a)'!B605,0,G604*(1+'1'!$B$6))</f>
        <v>0</v>
      </c>
      <c r="H605" s="9">
        <f>IF('1'!$B$25&lt;'2.1 (a)'!B605,0,F605/G605)</f>
        <v>0</v>
      </c>
      <c r="K605" s="24">
        <v>601</v>
      </c>
      <c r="L605" s="14">
        <f>IF('1'!$B$25&lt;'2.1 (a)'!B605,0,L604*(1+'1'!$B$10))</f>
        <v>0</v>
      </c>
      <c r="M605" s="14">
        <f>L605*(1+'1'!$B$13)^(-K605)</f>
        <v>0</v>
      </c>
      <c r="N605" s="14">
        <f>IF('1'!$B$25&lt;'2.1 (a)'!K605,0,L604*(1+'1'!$B$13)^K604)</f>
        <v>0</v>
      </c>
      <c r="O605" s="14">
        <f>IF('1'!$B$25&lt;'2.1 (a)'!B605,0,O604+N605)</f>
        <v>0</v>
      </c>
      <c r="P605" s="14">
        <f>IF('1'!$B$25&lt;'2.1 (a)'!B605,0,P604*(1+'1'!B$6))</f>
        <v>0</v>
      </c>
      <c r="Q605" s="30">
        <f>IF('1'!$B$25&lt;'2.1 (a)'!B605,0,O605/P605)</f>
        <v>0</v>
      </c>
    </row>
    <row r="606" spans="2:17" x14ac:dyDescent="0.35">
      <c r="B606" s="3">
        <v>602</v>
      </c>
      <c r="C606" s="8">
        <f>IF('1'!$B$25&lt;'2.1 (a)'!B606,0,'2.1 (a)'!$C$5)</f>
        <v>0</v>
      </c>
      <c r="D606" s="8">
        <f>C606*(1+'1'!$B$13)^(-$B606)</f>
        <v>0</v>
      </c>
      <c r="E606" s="14">
        <f>IF('1'!$B$25&lt;'2.1 (a)'!B606,0,C$5*(1+'1'!$B$13)^B605)</f>
        <v>0</v>
      </c>
      <c r="F606" s="8">
        <f>IF('1'!$B$25&lt;'2.1 (a)'!B606,0,F605+E606)</f>
        <v>0</v>
      </c>
      <c r="G606" s="14">
        <f>IF('1'!$B$25&lt;'2.1 (a)'!B606,0,G605*(1+'1'!$B$6))</f>
        <v>0</v>
      </c>
      <c r="H606" s="9">
        <f>IF('1'!$B$25&lt;'2.1 (a)'!B606,0,F606/G606)</f>
        <v>0</v>
      </c>
      <c r="K606" s="24">
        <v>602</v>
      </c>
      <c r="L606" s="14">
        <f>IF('1'!$B$25&lt;'2.1 (a)'!B606,0,L605*(1+'1'!$B$10))</f>
        <v>0</v>
      </c>
      <c r="M606" s="14">
        <f>L606*(1+'1'!$B$13)^(-K606)</f>
        <v>0</v>
      </c>
      <c r="N606" s="14">
        <f>IF('1'!$B$25&lt;'2.1 (a)'!K606,0,L605*(1+'1'!$B$13)^K605)</f>
        <v>0</v>
      </c>
      <c r="O606" s="14">
        <f>IF('1'!$B$25&lt;'2.1 (a)'!B606,0,O605+N606)</f>
        <v>0</v>
      </c>
      <c r="P606" s="14">
        <f>IF('1'!$B$25&lt;'2.1 (a)'!B606,0,P605*(1+'1'!B$6))</f>
        <v>0</v>
      </c>
      <c r="Q606" s="30">
        <f>IF('1'!$B$25&lt;'2.1 (a)'!B606,0,O606/P606)</f>
        <v>0</v>
      </c>
    </row>
    <row r="607" spans="2:17" x14ac:dyDescent="0.35">
      <c r="B607" s="3">
        <v>603</v>
      </c>
      <c r="C607" s="8">
        <f>IF('1'!$B$25&lt;'2.1 (a)'!B607,0,'2.1 (a)'!$C$5)</f>
        <v>0</v>
      </c>
      <c r="D607" s="8">
        <f>C607*(1+'1'!$B$13)^(-$B607)</f>
        <v>0</v>
      </c>
      <c r="E607" s="14">
        <f>IF('1'!$B$25&lt;'2.1 (a)'!B607,0,C$5*(1+'1'!$B$13)^B606)</f>
        <v>0</v>
      </c>
      <c r="F607" s="8">
        <f>IF('1'!$B$25&lt;'2.1 (a)'!B607,0,F606+E607)</f>
        <v>0</v>
      </c>
      <c r="G607" s="14">
        <f>IF('1'!$B$25&lt;'2.1 (a)'!B607,0,G606*(1+'1'!$B$6))</f>
        <v>0</v>
      </c>
      <c r="H607" s="9">
        <f>IF('1'!$B$25&lt;'2.1 (a)'!B607,0,F607/G607)</f>
        <v>0</v>
      </c>
      <c r="K607" s="24">
        <v>603</v>
      </c>
      <c r="L607" s="14">
        <f>IF('1'!$B$25&lt;'2.1 (a)'!B607,0,L606*(1+'1'!$B$10))</f>
        <v>0</v>
      </c>
      <c r="M607" s="14">
        <f>L607*(1+'1'!$B$13)^(-K607)</f>
        <v>0</v>
      </c>
      <c r="N607" s="14">
        <f>IF('1'!$B$25&lt;'2.1 (a)'!K607,0,L606*(1+'1'!$B$13)^K606)</f>
        <v>0</v>
      </c>
      <c r="O607" s="14">
        <f>IF('1'!$B$25&lt;'2.1 (a)'!B607,0,O606+N607)</f>
        <v>0</v>
      </c>
      <c r="P607" s="14">
        <f>IF('1'!$B$25&lt;'2.1 (a)'!B607,0,P606*(1+'1'!B$6))</f>
        <v>0</v>
      </c>
      <c r="Q607" s="30">
        <f>IF('1'!$B$25&lt;'2.1 (a)'!B607,0,O607/P607)</f>
        <v>0</v>
      </c>
    </row>
    <row r="608" spans="2:17" x14ac:dyDescent="0.35">
      <c r="B608" s="3">
        <v>604</v>
      </c>
      <c r="C608" s="8">
        <f>IF('1'!$B$25&lt;'2.1 (a)'!B608,0,'2.1 (a)'!$C$5)</f>
        <v>0</v>
      </c>
      <c r="D608" s="8">
        <f>C608*(1+'1'!$B$13)^(-$B608)</f>
        <v>0</v>
      </c>
      <c r="E608" s="14">
        <f>IF('1'!$B$25&lt;'2.1 (a)'!B608,0,C$5*(1+'1'!$B$13)^B607)</f>
        <v>0</v>
      </c>
      <c r="F608" s="8">
        <f>IF('1'!$B$25&lt;'2.1 (a)'!B608,0,F607+E608)</f>
        <v>0</v>
      </c>
      <c r="G608" s="14">
        <f>IF('1'!$B$25&lt;'2.1 (a)'!B608,0,G607*(1+'1'!$B$6))</f>
        <v>0</v>
      </c>
      <c r="H608" s="9">
        <f>IF('1'!$B$25&lt;'2.1 (a)'!B608,0,F608/G608)</f>
        <v>0</v>
      </c>
      <c r="K608" s="24">
        <v>604</v>
      </c>
      <c r="L608" s="14">
        <f>IF('1'!$B$25&lt;'2.1 (a)'!B608,0,L607*(1+'1'!$B$10))</f>
        <v>0</v>
      </c>
      <c r="M608" s="14">
        <f>L608*(1+'1'!$B$13)^(-K608)</f>
        <v>0</v>
      </c>
      <c r="N608" s="14">
        <f>IF('1'!$B$25&lt;'2.1 (a)'!K608,0,L607*(1+'1'!$B$13)^K607)</f>
        <v>0</v>
      </c>
      <c r="O608" s="14">
        <f>IF('1'!$B$25&lt;'2.1 (a)'!B608,0,O607+N608)</f>
        <v>0</v>
      </c>
      <c r="P608" s="14">
        <f>IF('1'!$B$25&lt;'2.1 (a)'!B608,0,P607*(1+'1'!B$6))</f>
        <v>0</v>
      </c>
      <c r="Q608" s="30">
        <f>IF('1'!$B$25&lt;'2.1 (a)'!B608,0,O608/P608)</f>
        <v>0</v>
      </c>
    </row>
    <row r="609" spans="2:17" x14ac:dyDescent="0.35">
      <c r="B609" s="3">
        <v>605</v>
      </c>
      <c r="C609" s="8">
        <f>IF('1'!$B$25&lt;'2.1 (a)'!B609,0,'2.1 (a)'!$C$5)</f>
        <v>0</v>
      </c>
      <c r="D609" s="8">
        <f>C609*(1+'1'!$B$13)^(-$B609)</f>
        <v>0</v>
      </c>
      <c r="E609" s="14">
        <f>IF('1'!$B$25&lt;'2.1 (a)'!B609,0,C$5*(1+'1'!$B$13)^B608)</f>
        <v>0</v>
      </c>
      <c r="F609" s="8">
        <f>IF('1'!$B$25&lt;'2.1 (a)'!B609,0,F608+E609)</f>
        <v>0</v>
      </c>
      <c r="G609" s="14">
        <f>IF('1'!$B$25&lt;'2.1 (a)'!B609,0,G608*(1+'1'!$B$6))</f>
        <v>0</v>
      </c>
      <c r="H609" s="9">
        <f>IF('1'!$B$25&lt;'2.1 (a)'!B609,0,F609/G609)</f>
        <v>0</v>
      </c>
      <c r="K609" s="24">
        <v>605</v>
      </c>
      <c r="L609" s="14">
        <f>IF('1'!$B$25&lt;'2.1 (a)'!B609,0,L608*(1+'1'!$B$10))</f>
        <v>0</v>
      </c>
      <c r="M609" s="14">
        <f>L609*(1+'1'!$B$13)^(-K609)</f>
        <v>0</v>
      </c>
      <c r="N609" s="14">
        <f>IF('1'!$B$25&lt;'2.1 (a)'!K609,0,L608*(1+'1'!$B$13)^K608)</f>
        <v>0</v>
      </c>
      <c r="O609" s="14">
        <f>IF('1'!$B$25&lt;'2.1 (a)'!B609,0,O608+N609)</f>
        <v>0</v>
      </c>
      <c r="P609" s="14">
        <f>IF('1'!$B$25&lt;'2.1 (a)'!B609,0,P608*(1+'1'!B$6))</f>
        <v>0</v>
      </c>
      <c r="Q609" s="30">
        <f>IF('1'!$B$25&lt;'2.1 (a)'!B609,0,O609/P609)</f>
        <v>0</v>
      </c>
    </row>
    <row r="610" spans="2:17" x14ac:dyDescent="0.35">
      <c r="B610" s="3">
        <v>606</v>
      </c>
      <c r="C610" s="8">
        <f>IF('1'!$B$25&lt;'2.1 (a)'!B610,0,'2.1 (a)'!$C$5)</f>
        <v>0</v>
      </c>
      <c r="D610" s="8">
        <f>C610*(1+'1'!$B$13)^(-$B610)</f>
        <v>0</v>
      </c>
      <c r="E610" s="14">
        <f>IF('1'!$B$25&lt;'2.1 (a)'!B610,0,C$5*(1+'1'!$B$13)^B609)</f>
        <v>0</v>
      </c>
      <c r="F610" s="8">
        <f>IF('1'!$B$25&lt;'2.1 (a)'!B610,0,F609+E610)</f>
        <v>0</v>
      </c>
      <c r="G610" s="14">
        <f>IF('1'!$B$25&lt;'2.1 (a)'!B610,0,G609*(1+'1'!$B$6))</f>
        <v>0</v>
      </c>
      <c r="H610" s="9">
        <f>IF('1'!$B$25&lt;'2.1 (a)'!B610,0,F610/G610)</f>
        <v>0</v>
      </c>
      <c r="K610" s="24">
        <v>606</v>
      </c>
      <c r="L610" s="14">
        <f>IF('1'!$B$25&lt;'2.1 (a)'!B610,0,L609*(1+'1'!$B$10))</f>
        <v>0</v>
      </c>
      <c r="M610" s="14">
        <f>L610*(1+'1'!$B$13)^(-K610)</f>
        <v>0</v>
      </c>
      <c r="N610" s="14">
        <f>IF('1'!$B$25&lt;'2.1 (a)'!K610,0,L609*(1+'1'!$B$13)^K609)</f>
        <v>0</v>
      </c>
      <c r="O610" s="14">
        <f>IF('1'!$B$25&lt;'2.1 (a)'!B610,0,O609+N610)</f>
        <v>0</v>
      </c>
      <c r="P610" s="14">
        <f>IF('1'!$B$25&lt;'2.1 (a)'!B610,0,P609*(1+'1'!B$6))</f>
        <v>0</v>
      </c>
      <c r="Q610" s="30">
        <f>IF('1'!$B$25&lt;'2.1 (a)'!B610,0,O610/P610)</f>
        <v>0</v>
      </c>
    </row>
    <row r="611" spans="2:17" x14ac:dyDescent="0.35">
      <c r="B611" s="3">
        <v>607</v>
      </c>
      <c r="C611" s="8">
        <f>IF('1'!$B$25&lt;'2.1 (a)'!B611,0,'2.1 (a)'!$C$5)</f>
        <v>0</v>
      </c>
      <c r="D611" s="8">
        <f>C611*(1+'1'!$B$13)^(-$B611)</f>
        <v>0</v>
      </c>
      <c r="E611" s="14">
        <f>IF('1'!$B$25&lt;'2.1 (a)'!B611,0,C$5*(1+'1'!$B$13)^B610)</f>
        <v>0</v>
      </c>
      <c r="F611" s="8">
        <f>IF('1'!$B$25&lt;'2.1 (a)'!B611,0,F610+E611)</f>
        <v>0</v>
      </c>
      <c r="G611" s="14">
        <f>IF('1'!$B$25&lt;'2.1 (a)'!B611,0,G610*(1+'1'!$B$6))</f>
        <v>0</v>
      </c>
      <c r="H611" s="9">
        <f>IF('1'!$B$25&lt;'2.1 (a)'!B611,0,F611/G611)</f>
        <v>0</v>
      </c>
      <c r="K611" s="24">
        <v>607</v>
      </c>
      <c r="L611" s="14">
        <f>IF('1'!$B$25&lt;'2.1 (a)'!B611,0,L610*(1+'1'!$B$10))</f>
        <v>0</v>
      </c>
      <c r="M611" s="14">
        <f>L611*(1+'1'!$B$13)^(-K611)</f>
        <v>0</v>
      </c>
      <c r="N611" s="14">
        <f>IF('1'!$B$25&lt;'2.1 (a)'!K611,0,L610*(1+'1'!$B$13)^K610)</f>
        <v>0</v>
      </c>
      <c r="O611" s="14">
        <f>IF('1'!$B$25&lt;'2.1 (a)'!B611,0,O610+N611)</f>
        <v>0</v>
      </c>
      <c r="P611" s="14">
        <f>IF('1'!$B$25&lt;'2.1 (a)'!B611,0,P610*(1+'1'!B$6))</f>
        <v>0</v>
      </c>
      <c r="Q611" s="30">
        <f>IF('1'!$B$25&lt;'2.1 (a)'!B611,0,O611/P611)</f>
        <v>0</v>
      </c>
    </row>
    <row r="612" spans="2:17" x14ac:dyDescent="0.35">
      <c r="B612" s="3">
        <v>608</v>
      </c>
      <c r="C612" s="8">
        <f>IF('1'!$B$25&lt;'2.1 (a)'!B612,0,'2.1 (a)'!$C$5)</f>
        <v>0</v>
      </c>
      <c r="D612" s="8">
        <f>C612*(1+'1'!$B$13)^(-$B612)</f>
        <v>0</v>
      </c>
      <c r="E612" s="14">
        <f>IF('1'!$B$25&lt;'2.1 (a)'!B612,0,C$5*(1+'1'!$B$13)^B611)</f>
        <v>0</v>
      </c>
      <c r="F612" s="8">
        <f>IF('1'!$B$25&lt;'2.1 (a)'!B612,0,F611+E612)</f>
        <v>0</v>
      </c>
      <c r="G612" s="14">
        <f>IF('1'!$B$25&lt;'2.1 (a)'!B612,0,G611*(1+'1'!$B$6))</f>
        <v>0</v>
      </c>
      <c r="H612" s="9">
        <f>IF('1'!$B$25&lt;'2.1 (a)'!B612,0,F612/G612)</f>
        <v>0</v>
      </c>
      <c r="K612" s="24">
        <v>608</v>
      </c>
      <c r="L612" s="14">
        <f>IF('1'!$B$25&lt;'2.1 (a)'!B612,0,L611*(1+'1'!$B$10))</f>
        <v>0</v>
      </c>
      <c r="M612" s="14">
        <f>L612*(1+'1'!$B$13)^(-K612)</f>
        <v>0</v>
      </c>
      <c r="N612" s="14">
        <f>IF('1'!$B$25&lt;'2.1 (a)'!K612,0,L611*(1+'1'!$B$13)^K611)</f>
        <v>0</v>
      </c>
      <c r="O612" s="14">
        <f>IF('1'!$B$25&lt;'2.1 (a)'!B612,0,O611+N612)</f>
        <v>0</v>
      </c>
      <c r="P612" s="14">
        <f>IF('1'!$B$25&lt;'2.1 (a)'!B612,0,P611*(1+'1'!B$6))</f>
        <v>0</v>
      </c>
      <c r="Q612" s="30">
        <f>IF('1'!$B$25&lt;'2.1 (a)'!B612,0,O612/P612)</f>
        <v>0</v>
      </c>
    </row>
    <row r="613" spans="2:17" x14ac:dyDescent="0.35">
      <c r="B613" s="3">
        <v>609</v>
      </c>
      <c r="C613" s="8">
        <f>IF('1'!$B$25&lt;'2.1 (a)'!B613,0,'2.1 (a)'!$C$5)</f>
        <v>0</v>
      </c>
      <c r="D613" s="8">
        <f>C613*(1+'1'!$B$13)^(-$B613)</f>
        <v>0</v>
      </c>
      <c r="E613" s="14">
        <f>IF('1'!$B$25&lt;'2.1 (a)'!B613,0,C$5*(1+'1'!$B$13)^B612)</f>
        <v>0</v>
      </c>
      <c r="F613" s="8">
        <f>IF('1'!$B$25&lt;'2.1 (a)'!B613,0,F612+E613)</f>
        <v>0</v>
      </c>
      <c r="G613" s="14">
        <f>IF('1'!$B$25&lt;'2.1 (a)'!B613,0,G612*(1+'1'!$B$6))</f>
        <v>0</v>
      </c>
      <c r="H613" s="9">
        <f>IF('1'!$B$25&lt;'2.1 (a)'!B613,0,F613/G613)</f>
        <v>0</v>
      </c>
      <c r="K613" s="24">
        <v>609</v>
      </c>
      <c r="L613" s="14">
        <f>IF('1'!$B$25&lt;'2.1 (a)'!B613,0,L612*(1+'1'!$B$10))</f>
        <v>0</v>
      </c>
      <c r="M613" s="14">
        <f>L613*(1+'1'!$B$13)^(-K613)</f>
        <v>0</v>
      </c>
      <c r="N613" s="14">
        <f>IF('1'!$B$25&lt;'2.1 (a)'!K613,0,L612*(1+'1'!$B$13)^K612)</f>
        <v>0</v>
      </c>
      <c r="O613" s="14">
        <f>IF('1'!$B$25&lt;'2.1 (a)'!B613,0,O612+N613)</f>
        <v>0</v>
      </c>
      <c r="P613" s="14">
        <f>IF('1'!$B$25&lt;'2.1 (a)'!B613,0,P612*(1+'1'!B$6))</f>
        <v>0</v>
      </c>
      <c r="Q613" s="30">
        <f>IF('1'!$B$25&lt;'2.1 (a)'!B613,0,O613/P613)</f>
        <v>0</v>
      </c>
    </row>
    <row r="614" spans="2:17" x14ac:dyDescent="0.35">
      <c r="B614" s="3">
        <v>610</v>
      </c>
      <c r="C614" s="8">
        <f>IF('1'!$B$25&lt;'2.1 (a)'!B614,0,'2.1 (a)'!$C$5)</f>
        <v>0</v>
      </c>
      <c r="D614" s="8">
        <f>C614*(1+'1'!$B$13)^(-$B614)</f>
        <v>0</v>
      </c>
      <c r="E614" s="14">
        <f>IF('1'!$B$25&lt;'2.1 (a)'!B614,0,C$5*(1+'1'!$B$13)^B613)</f>
        <v>0</v>
      </c>
      <c r="F614" s="8">
        <f>IF('1'!$B$25&lt;'2.1 (a)'!B614,0,F613+E614)</f>
        <v>0</v>
      </c>
      <c r="G614" s="14">
        <f>IF('1'!$B$25&lt;'2.1 (a)'!B614,0,G613*(1+'1'!$B$6))</f>
        <v>0</v>
      </c>
      <c r="H614" s="9">
        <f>IF('1'!$B$25&lt;'2.1 (a)'!B614,0,F614/G614)</f>
        <v>0</v>
      </c>
      <c r="K614" s="24">
        <v>610</v>
      </c>
      <c r="L614" s="14">
        <f>IF('1'!$B$25&lt;'2.1 (a)'!B614,0,L613*(1+'1'!$B$10))</f>
        <v>0</v>
      </c>
      <c r="M614" s="14">
        <f>L614*(1+'1'!$B$13)^(-K614)</f>
        <v>0</v>
      </c>
      <c r="N614" s="14">
        <f>IF('1'!$B$25&lt;'2.1 (a)'!K614,0,L613*(1+'1'!$B$13)^K613)</f>
        <v>0</v>
      </c>
      <c r="O614" s="14">
        <f>IF('1'!$B$25&lt;'2.1 (a)'!B614,0,O613+N614)</f>
        <v>0</v>
      </c>
      <c r="P614" s="14">
        <f>IF('1'!$B$25&lt;'2.1 (a)'!B614,0,P613*(1+'1'!B$6))</f>
        <v>0</v>
      </c>
      <c r="Q614" s="30">
        <f>IF('1'!$B$25&lt;'2.1 (a)'!B614,0,O614/P614)</f>
        <v>0</v>
      </c>
    </row>
    <row r="615" spans="2:17" x14ac:dyDescent="0.35">
      <c r="B615" s="3">
        <v>611</v>
      </c>
      <c r="C615" s="8">
        <f>IF('1'!$B$25&lt;'2.1 (a)'!B615,0,'2.1 (a)'!$C$5)</f>
        <v>0</v>
      </c>
      <c r="D615" s="8">
        <f>C615*(1+'1'!$B$13)^(-$B615)</f>
        <v>0</v>
      </c>
      <c r="E615" s="14">
        <f>IF('1'!$B$25&lt;'2.1 (a)'!B615,0,C$5*(1+'1'!$B$13)^B614)</f>
        <v>0</v>
      </c>
      <c r="F615" s="8">
        <f>IF('1'!$B$25&lt;'2.1 (a)'!B615,0,F614+E615)</f>
        <v>0</v>
      </c>
      <c r="G615" s="14">
        <f>IF('1'!$B$25&lt;'2.1 (a)'!B615,0,G614*(1+'1'!$B$6))</f>
        <v>0</v>
      </c>
      <c r="H615" s="9">
        <f>IF('1'!$B$25&lt;'2.1 (a)'!B615,0,F615/G615)</f>
        <v>0</v>
      </c>
      <c r="K615" s="24">
        <v>611</v>
      </c>
      <c r="L615" s="14">
        <f>IF('1'!$B$25&lt;'2.1 (a)'!B615,0,L614*(1+'1'!$B$10))</f>
        <v>0</v>
      </c>
      <c r="M615" s="14">
        <f>L615*(1+'1'!$B$13)^(-K615)</f>
        <v>0</v>
      </c>
      <c r="N615" s="14">
        <f>IF('1'!$B$25&lt;'2.1 (a)'!K615,0,L614*(1+'1'!$B$13)^K614)</f>
        <v>0</v>
      </c>
      <c r="O615" s="14">
        <f>IF('1'!$B$25&lt;'2.1 (a)'!B615,0,O614+N615)</f>
        <v>0</v>
      </c>
      <c r="P615" s="14">
        <f>IF('1'!$B$25&lt;'2.1 (a)'!B615,0,P614*(1+'1'!B$6))</f>
        <v>0</v>
      </c>
      <c r="Q615" s="30">
        <f>IF('1'!$B$25&lt;'2.1 (a)'!B615,0,O615/P615)</f>
        <v>0</v>
      </c>
    </row>
    <row r="616" spans="2:17" x14ac:dyDescent="0.35">
      <c r="B616" s="3">
        <v>612</v>
      </c>
      <c r="C616" s="8">
        <f>IF('1'!$B$25&lt;'2.1 (a)'!B616,0,'2.1 (a)'!$C$5)</f>
        <v>0</v>
      </c>
      <c r="D616" s="8">
        <f>C616*(1+'1'!$B$13)^(-$B616)</f>
        <v>0</v>
      </c>
      <c r="E616" s="14">
        <f>IF('1'!$B$25&lt;'2.1 (a)'!B616,0,C$5*(1+'1'!$B$13)^B615)</f>
        <v>0</v>
      </c>
      <c r="F616" s="8">
        <f>IF('1'!$B$25&lt;'2.1 (a)'!B616,0,F615+E616)</f>
        <v>0</v>
      </c>
      <c r="G616" s="14">
        <f>IF('1'!$B$25&lt;'2.1 (a)'!B616,0,G615*(1+'1'!$B$6))</f>
        <v>0</v>
      </c>
      <c r="H616" s="9">
        <f>IF('1'!$B$25&lt;'2.1 (a)'!B616,0,F616/G616)</f>
        <v>0</v>
      </c>
      <c r="K616" s="24">
        <v>612</v>
      </c>
      <c r="L616" s="14">
        <f>IF('1'!$B$25&lt;'2.1 (a)'!B616,0,L615*(1+'1'!$B$10))</f>
        <v>0</v>
      </c>
      <c r="M616" s="14">
        <f>L616*(1+'1'!$B$13)^(-K616)</f>
        <v>0</v>
      </c>
      <c r="N616" s="14">
        <f>IF('1'!$B$25&lt;'2.1 (a)'!K616,0,L615*(1+'1'!$B$13)^K615)</f>
        <v>0</v>
      </c>
      <c r="O616" s="14">
        <f>IF('1'!$B$25&lt;'2.1 (a)'!B616,0,O615+N616)</f>
        <v>0</v>
      </c>
      <c r="P616" s="14">
        <f>IF('1'!$B$25&lt;'2.1 (a)'!B616,0,P615*(1+'1'!B$6))</f>
        <v>0</v>
      </c>
      <c r="Q616" s="30">
        <f>IF('1'!$B$25&lt;'2.1 (a)'!B616,0,O616/P616)</f>
        <v>0</v>
      </c>
    </row>
    <row r="617" spans="2:17" x14ac:dyDescent="0.35">
      <c r="B617" s="3">
        <v>613</v>
      </c>
      <c r="C617" s="8">
        <f>IF('1'!$B$25&lt;'2.1 (a)'!B617,0,'2.1 (a)'!$C$5)</f>
        <v>0</v>
      </c>
      <c r="D617" s="8">
        <f>C617*(1+'1'!$B$13)^(-$B617)</f>
        <v>0</v>
      </c>
      <c r="E617" s="14">
        <f>IF('1'!$B$25&lt;'2.1 (a)'!B617,0,C$5*(1+'1'!$B$13)^B616)</f>
        <v>0</v>
      </c>
      <c r="F617" s="8">
        <f>IF('1'!$B$25&lt;'2.1 (a)'!B617,0,F616+E617)</f>
        <v>0</v>
      </c>
      <c r="G617" s="14">
        <f>IF('1'!$B$25&lt;'2.1 (a)'!B617,0,G616*(1+'1'!$B$6))</f>
        <v>0</v>
      </c>
      <c r="H617" s="9">
        <f>IF('1'!$B$25&lt;'2.1 (a)'!B617,0,F617/G617)</f>
        <v>0</v>
      </c>
      <c r="K617" s="24">
        <v>613</v>
      </c>
      <c r="L617" s="14">
        <f>IF('1'!$B$25&lt;'2.1 (a)'!B617,0,L616*(1+'1'!$B$10))</f>
        <v>0</v>
      </c>
      <c r="M617" s="14">
        <f>L617*(1+'1'!$B$13)^(-K617)</f>
        <v>0</v>
      </c>
      <c r="N617" s="14">
        <f>IF('1'!$B$25&lt;'2.1 (a)'!K617,0,L616*(1+'1'!$B$13)^K616)</f>
        <v>0</v>
      </c>
      <c r="O617" s="14">
        <f>IF('1'!$B$25&lt;'2.1 (a)'!B617,0,O616+N617)</f>
        <v>0</v>
      </c>
      <c r="P617" s="14">
        <f>IF('1'!$B$25&lt;'2.1 (a)'!B617,0,P616*(1+'1'!B$6))</f>
        <v>0</v>
      </c>
      <c r="Q617" s="30">
        <f>IF('1'!$B$25&lt;'2.1 (a)'!B617,0,O617/P617)</f>
        <v>0</v>
      </c>
    </row>
    <row r="618" spans="2:17" x14ac:dyDescent="0.35">
      <c r="B618" s="3">
        <v>614</v>
      </c>
      <c r="C618" s="8">
        <f>IF('1'!$B$25&lt;'2.1 (a)'!B618,0,'2.1 (a)'!$C$5)</f>
        <v>0</v>
      </c>
      <c r="D618" s="8">
        <f>C618*(1+'1'!$B$13)^(-$B618)</f>
        <v>0</v>
      </c>
      <c r="E618" s="14">
        <f>IF('1'!$B$25&lt;'2.1 (a)'!B618,0,C$5*(1+'1'!$B$13)^B617)</f>
        <v>0</v>
      </c>
      <c r="F618" s="8">
        <f>IF('1'!$B$25&lt;'2.1 (a)'!B618,0,F617+E618)</f>
        <v>0</v>
      </c>
      <c r="G618" s="14">
        <f>IF('1'!$B$25&lt;'2.1 (a)'!B618,0,G617*(1+'1'!$B$6))</f>
        <v>0</v>
      </c>
      <c r="H618" s="9">
        <f>IF('1'!$B$25&lt;'2.1 (a)'!B618,0,F618/G618)</f>
        <v>0</v>
      </c>
      <c r="K618" s="24">
        <v>614</v>
      </c>
      <c r="L618" s="14">
        <f>IF('1'!$B$25&lt;'2.1 (a)'!B618,0,L617*(1+'1'!$B$10))</f>
        <v>0</v>
      </c>
      <c r="M618" s="14">
        <f>L618*(1+'1'!$B$13)^(-K618)</f>
        <v>0</v>
      </c>
      <c r="N618" s="14">
        <f>IF('1'!$B$25&lt;'2.1 (a)'!K618,0,L617*(1+'1'!$B$13)^K617)</f>
        <v>0</v>
      </c>
      <c r="O618" s="14">
        <f>IF('1'!$B$25&lt;'2.1 (a)'!B618,0,O617+N618)</f>
        <v>0</v>
      </c>
      <c r="P618" s="14">
        <f>IF('1'!$B$25&lt;'2.1 (a)'!B618,0,P617*(1+'1'!B$6))</f>
        <v>0</v>
      </c>
      <c r="Q618" s="30">
        <f>IF('1'!$B$25&lt;'2.1 (a)'!B618,0,O618/P618)</f>
        <v>0</v>
      </c>
    </row>
    <row r="619" spans="2:17" x14ac:dyDescent="0.35">
      <c r="B619" s="3">
        <v>615</v>
      </c>
      <c r="C619" s="8">
        <f>IF('1'!$B$25&lt;'2.1 (a)'!B619,0,'2.1 (a)'!$C$5)</f>
        <v>0</v>
      </c>
      <c r="D619" s="8">
        <f>C619*(1+'1'!$B$13)^(-$B619)</f>
        <v>0</v>
      </c>
      <c r="E619" s="14">
        <f>IF('1'!$B$25&lt;'2.1 (a)'!B619,0,C$5*(1+'1'!$B$13)^B618)</f>
        <v>0</v>
      </c>
      <c r="F619" s="8">
        <f>IF('1'!$B$25&lt;'2.1 (a)'!B619,0,F618+E619)</f>
        <v>0</v>
      </c>
      <c r="G619" s="14">
        <f>IF('1'!$B$25&lt;'2.1 (a)'!B619,0,G618*(1+'1'!$B$6))</f>
        <v>0</v>
      </c>
      <c r="H619" s="9">
        <f>IF('1'!$B$25&lt;'2.1 (a)'!B619,0,F619/G619)</f>
        <v>0</v>
      </c>
      <c r="K619" s="24">
        <v>615</v>
      </c>
      <c r="L619" s="14">
        <f>IF('1'!$B$25&lt;'2.1 (a)'!B619,0,L618*(1+'1'!$B$10))</f>
        <v>0</v>
      </c>
      <c r="M619" s="14">
        <f>L619*(1+'1'!$B$13)^(-K619)</f>
        <v>0</v>
      </c>
      <c r="N619" s="14">
        <f>IF('1'!$B$25&lt;'2.1 (a)'!K619,0,L618*(1+'1'!$B$13)^K618)</f>
        <v>0</v>
      </c>
      <c r="O619" s="14">
        <f>IF('1'!$B$25&lt;'2.1 (a)'!B619,0,O618+N619)</f>
        <v>0</v>
      </c>
      <c r="P619" s="14">
        <f>IF('1'!$B$25&lt;'2.1 (a)'!B619,0,P618*(1+'1'!B$6))</f>
        <v>0</v>
      </c>
      <c r="Q619" s="30">
        <f>IF('1'!$B$25&lt;'2.1 (a)'!B619,0,O619/P619)</f>
        <v>0</v>
      </c>
    </row>
    <row r="620" spans="2:17" x14ac:dyDescent="0.35">
      <c r="B620" s="3">
        <v>616</v>
      </c>
      <c r="C620" s="8">
        <f>IF('1'!$B$25&lt;'2.1 (a)'!B620,0,'2.1 (a)'!$C$5)</f>
        <v>0</v>
      </c>
      <c r="D620" s="8">
        <f>C620*(1+'1'!$B$13)^(-$B620)</f>
        <v>0</v>
      </c>
      <c r="E620" s="14">
        <f>IF('1'!$B$25&lt;'2.1 (a)'!B620,0,C$5*(1+'1'!$B$13)^B619)</f>
        <v>0</v>
      </c>
      <c r="F620" s="8">
        <f>IF('1'!$B$25&lt;'2.1 (a)'!B620,0,F619+E620)</f>
        <v>0</v>
      </c>
      <c r="G620" s="14">
        <f>IF('1'!$B$25&lt;'2.1 (a)'!B620,0,G619*(1+'1'!$B$6))</f>
        <v>0</v>
      </c>
      <c r="H620" s="9">
        <f>IF('1'!$B$25&lt;'2.1 (a)'!B620,0,F620/G620)</f>
        <v>0</v>
      </c>
      <c r="K620" s="24">
        <v>616</v>
      </c>
      <c r="L620" s="14">
        <f>IF('1'!$B$25&lt;'2.1 (a)'!B620,0,L619*(1+'1'!$B$10))</f>
        <v>0</v>
      </c>
      <c r="M620" s="14">
        <f>L620*(1+'1'!$B$13)^(-K620)</f>
        <v>0</v>
      </c>
      <c r="N620" s="14">
        <f>IF('1'!$B$25&lt;'2.1 (a)'!K620,0,L619*(1+'1'!$B$13)^K619)</f>
        <v>0</v>
      </c>
      <c r="O620" s="14">
        <f>IF('1'!$B$25&lt;'2.1 (a)'!B620,0,O619+N620)</f>
        <v>0</v>
      </c>
      <c r="P620" s="14">
        <f>IF('1'!$B$25&lt;'2.1 (a)'!B620,0,P619*(1+'1'!B$6))</f>
        <v>0</v>
      </c>
      <c r="Q620" s="30">
        <f>IF('1'!$B$25&lt;'2.1 (a)'!B620,0,O620/P620)</f>
        <v>0</v>
      </c>
    </row>
    <row r="621" spans="2:17" x14ac:dyDescent="0.35">
      <c r="B621" s="3">
        <v>617</v>
      </c>
      <c r="C621" s="8">
        <f>IF('1'!$B$25&lt;'2.1 (a)'!B621,0,'2.1 (a)'!$C$5)</f>
        <v>0</v>
      </c>
      <c r="D621" s="8">
        <f>C621*(1+'1'!$B$13)^(-$B621)</f>
        <v>0</v>
      </c>
      <c r="E621" s="14">
        <f>IF('1'!$B$25&lt;'2.1 (a)'!B621,0,C$5*(1+'1'!$B$13)^B620)</f>
        <v>0</v>
      </c>
      <c r="F621" s="8">
        <f>IF('1'!$B$25&lt;'2.1 (a)'!B621,0,F620+E621)</f>
        <v>0</v>
      </c>
      <c r="G621" s="14">
        <f>IF('1'!$B$25&lt;'2.1 (a)'!B621,0,G620*(1+'1'!$B$6))</f>
        <v>0</v>
      </c>
      <c r="H621" s="9">
        <f>IF('1'!$B$25&lt;'2.1 (a)'!B621,0,F621/G621)</f>
        <v>0</v>
      </c>
      <c r="K621" s="24">
        <v>617</v>
      </c>
      <c r="L621" s="14">
        <f>IF('1'!$B$25&lt;'2.1 (a)'!B621,0,L620*(1+'1'!$B$10))</f>
        <v>0</v>
      </c>
      <c r="M621" s="14">
        <f>L621*(1+'1'!$B$13)^(-K621)</f>
        <v>0</v>
      </c>
      <c r="N621" s="14">
        <f>IF('1'!$B$25&lt;'2.1 (a)'!K621,0,L620*(1+'1'!$B$13)^K620)</f>
        <v>0</v>
      </c>
      <c r="O621" s="14">
        <f>IF('1'!$B$25&lt;'2.1 (a)'!B621,0,O620+N621)</f>
        <v>0</v>
      </c>
      <c r="P621" s="14">
        <f>IF('1'!$B$25&lt;'2.1 (a)'!B621,0,P620*(1+'1'!B$6))</f>
        <v>0</v>
      </c>
      <c r="Q621" s="30">
        <f>IF('1'!$B$25&lt;'2.1 (a)'!B621,0,O621/P621)</f>
        <v>0</v>
      </c>
    </row>
    <row r="622" spans="2:17" x14ac:dyDescent="0.35">
      <c r="B622" s="3">
        <v>618</v>
      </c>
      <c r="C622" s="8">
        <f>IF('1'!$B$25&lt;'2.1 (a)'!B622,0,'2.1 (a)'!$C$5)</f>
        <v>0</v>
      </c>
      <c r="D622" s="8">
        <f>C622*(1+'1'!$B$13)^(-$B622)</f>
        <v>0</v>
      </c>
      <c r="E622" s="14">
        <f>IF('1'!$B$25&lt;'2.1 (a)'!B622,0,C$5*(1+'1'!$B$13)^B621)</f>
        <v>0</v>
      </c>
      <c r="F622" s="8">
        <f>IF('1'!$B$25&lt;'2.1 (a)'!B622,0,F621+E622)</f>
        <v>0</v>
      </c>
      <c r="G622" s="14">
        <f>IF('1'!$B$25&lt;'2.1 (a)'!B622,0,G621*(1+'1'!$B$6))</f>
        <v>0</v>
      </c>
      <c r="H622" s="9">
        <f>IF('1'!$B$25&lt;'2.1 (a)'!B622,0,F622/G622)</f>
        <v>0</v>
      </c>
      <c r="K622" s="24">
        <v>618</v>
      </c>
      <c r="L622" s="14">
        <f>IF('1'!$B$25&lt;'2.1 (a)'!B622,0,L621*(1+'1'!$B$10))</f>
        <v>0</v>
      </c>
      <c r="M622" s="14">
        <f>L622*(1+'1'!$B$13)^(-K622)</f>
        <v>0</v>
      </c>
      <c r="N622" s="14">
        <f>IF('1'!$B$25&lt;'2.1 (a)'!K622,0,L621*(1+'1'!$B$13)^K621)</f>
        <v>0</v>
      </c>
      <c r="O622" s="14">
        <f>IF('1'!$B$25&lt;'2.1 (a)'!B622,0,O621+N622)</f>
        <v>0</v>
      </c>
      <c r="P622" s="14">
        <f>IF('1'!$B$25&lt;'2.1 (a)'!B622,0,P621*(1+'1'!B$6))</f>
        <v>0</v>
      </c>
      <c r="Q622" s="30">
        <f>IF('1'!$B$25&lt;'2.1 (a)'!B622,0,O622/P622)</f>
        <v>0</v>
      </c>
    </row>
    <row r="623" spans="2:17" x14ac:dyDescent="0.35">
      <c r="B623" s="3">
        <v>619</v>
      </c>
      <c r="C623" s="8">
        <f>IF('1'!$B$25&lt;'2.1 (a)'!B623,0,'2.1 (a)'!$C$5)</f>
        <v>0</v>
      </c>
      <c r="D623" s="8">
        <f>C623*(1+'1'!$B$13)^(-$B623)</f>
        <v>0</v>
      </c>
      <c r="E623" s="14">
        <f>IF('1'!$B$25&lt;'2.1 (a)'!B623,0,C$5*(1+'1'!$B$13)^B622)</f>
        <v>0</v>
      </c>
      <c r="F623" s="8">
        <f>IF('1'!$B$25&lt;'2.1 (a)'!B623,0,F622+E623)</f>
        <v>0</v>
      </c>
      <c r="G623" s="14">
        <f>IF('1'!$B$25&lt;'2.1 (a)'!B623,0,G622*(1+'1'!$B$6))</f>
        <v>0</v>
      </c>
      <c r="H623" s="9">
        <f>IF('1'!$B$25&lt;'2.1 (a)'!B623,0,F623/G623)</f>
        <v>0</v>
      </c>
      <c r="K623" s="24">
        <v>619</v>
      </c>
      <c r="L623" s="14">
        <f>IF('1'!$B$25&lt;'2.1 (a)'!B623,0,L622*(1+'1'!$B$10))</f>
        <v>0</v>
      </c>
      <c r="M623" s="14">
        <f>L623*(1+'1'!$B$13)^(-K623)</f>
        <v>0</v>
      </c>
      <c r="N623" s="14">
        <f>IF('1'!$B$25&lt;'2.1 (a)'!K623,0,L622*(1+'1'!$B$13)^K622)</f>
        <v>0</v>
      </c>
      <c r="O623" s="14">
        <f>IF('1'!$B$25&lt;'2.1 (a)'!B623,0,O622+N623)</f>
        <v>0</v>
      </c>
      <c r="P623" s="14">
        <f>IF('1'!$B$25&lt;'2.1 (a)'!B623,0,P622*(1+'1'!B$6))</f>
        <v>0</v>
      </c>
      <c r="Q623" s="30">
        <f>IF('1'!$B$25&lt;'2.1 (a)'!B623,0,O623/P623)</f>
        <v>0</v>
      </c>
    </row>
    <row r="624" spans="2:17" x14ac:dyDescent="0.35">
      <c r="B624" s="3">
        <v>620</v>
      </c>
      <c r="C624" s="8">
        <f>IF('1'!$B$25&lt;'2.1 (a)'!B624,0,'2.1 (a)'!$C$5)</f>
        <v>0</v>
      </c>
      <c r="D624" s="8">
        <f>C624*(1+'1'!$B$13)^(-$B624)</f>
        <v>0</v>
      </c>
      <c r="E624" s="14">
        <f>IF('1'!$B$25&lt;'2.1 (a)'!B624,0,C$5*(1+'1'!$B$13)^B623)</f>
        <v>0</v>
      </c>
      <c r="F624" s="8">
        <f>IF('1'!$B$25&lt;'2.1 (a)'!B624,0,F623+E624)</f>
        <v>0</v>
      </c>
      <c r="G624" s="14">
        <f>IF('1'!$B$25&lt;'2.1 (a)'!B624,0,G623*(1+'1'!$B$6))</f>
        <v>0</v>
      </c>
      <c r="H624" s="9">
        <f>IF('1'!$B$25&lt;'2.1 (a)'!B624,0,F624/G624)</f>
        <v>0</v>
      </c>
      <c r="K624" s="24">
        <v>620</v>
      </c>
      <c r="L624" s="14">
        <f>IF('1'!$B$25&lt;'2.1 (a)'!B624,0,L623*(1+'1'!$B$10))</f>
        <v>0</v>
      </c>
      <c r="M624" s="14">
        <f>L624*(1+'1'!$B$13)^(-K624)</f>
        <v>0</v>
      </c>
      <c r="N624" s="14">
        <f>IF('1'!$B$25&lt;'2.1 (a)'!K624,0,L623*(1+'1'!$B$13)^K623)</f>
        <v>0</v>
      </c>
      <c r="O624" s="14">
        <f>IF('1'!$B$25&lt;'2.1 (a)'!B624,0,O623+N624)</f>
        <v>0</v>
      </c>
      <c r="P624" s="14">
        <f>IF('1'!$B$25&lt;'2.1 (a)'!B624,0,P623*(1+'1'!B$6))</f>
        <v>0</v>
      </c>
      <c r="Q624" s="30">
        <f>IF('1'!$B$25&lt;'2.1 (a)'!B624,0,O624/P624)</f>
        <v>0</v>
      </c>
    </row>
    <row r="625" spans="2:17" x14ac:dyDescent="0.35">
      <c r="B625" s="3">
        <v>621</v>
      </c>
      <c r="C625" s="8">
        <f>IF('1'!$B$25&lt;'2.1 (a)'!B625,0,'2.1 (a)'!$C$5)</f>
        <v>0</v>
      </c>
      <c r="D625" s="8">
        <f>C625*(1+'1'!$B$13)^(-$B625)</f>
        <v>0</v>
      </c>
      <c r="E625" s="14">
        <f>IF('1'!$B$25&lt;'2.1 (a)'!B625,0,C$5*(1+'1'!$B$13)^B624)</f>
        <v>0</v>
      </c>
      <c r="F625" s="8">
        <f>IF('1'!$B$25&lt;'2.1 (a)'!B625,0,F624+E625)</f>
        <v>0</v>
      </c>
      <c r="G625" s="14">
        <f>IF('1'!$B$25&lt;'2.1 (a)'!B625,0,G624*(1+'1'!$B$6))</f>
        <v>0</v>
      </c>
      <c r="H625" s="9">
        <f>IF('1'!$B$25&lt;'2.1 (a)'!B625,0,F625/G625)</f>
        <v>0</v>
      </c>
      <c r="K625" s="24">
        <v>621</v>
      </c>
      <c r="L625" s="14">
        <f>IF('1'!$B$25&lt;'2.1 (a)'!B625,0,L624*(1+'1'!$B$10))</f>
        <v>0</v>
      </c>
      <c r="M625" s="14">
        <f>L625*(1+'1'!$B$13)^(-K625)</f>
        <v>0</v>
      </c>
      <c r="N625" s="14">
        <f>IF('1'!$B$25&lt;'2.1 (a)'!K625,0,L624*(1+'1'!$B$13)^K624)</f>
        <v>0</v>
      </c>
      <c r="O625" s="14">
        <f>IF('1'!$B$25&lt;'2.1 (a)'!B625,0,O624+N625)</f>
        <v>0</v>
      </c>
      <c r="P625" s="14">
        <f>IF('1'!$B$25&lt;'2.1 (a)'!B625,0,P624*(1+'1'!B$6))</f>
        <v>0</v>
      </c>
      <c r="Q625" s="30">
        <f>IF('1'!$B$25&lt;'2.1 (a)'!B625,0,O625/P625)</f>
        <v>0</v>
      </c>
    </row>
    <row r="626" spans="2:17" x14ac:dyDescent="0.35">
      <c r="B626" s="3">
        <v>622</v>
      </c>
      <c r="C626" s="8">
        <f>IF('1'!$B$25&lt;'2.1 (a)'!B626,0,'2.1 (a)'!$C$5)</f>
        <v>0</v>
      </c>
      <c r="D626" s="8">
        <f>C626*(1+'1'!$B$13)^(-$B626)</f>
        <v>0</v>
      </c>
      <c r="E626" s="14">
        <f>IF('1'!$B$25&lt;'2.1 (a)'!B626,0,C$5*(1+'1'!$B$13)^B625)</f>
        <v>0</v>
      </c>
      <c r="F626" s="8">
        <f>IF('1'!$B$25&lt;'2.1 (a)'!B626,0,F625+E626)</f>
        <v>0</v>
      </c>
      <c r="G626" s="14">
        <f>IF('1'!$B$25&lt;'2.1 (a)'!B626,0,G625*(1+'1'!$B$6))</f>
        <v>0</v>
      </c>
      <c r="H626" s="9">
        <f>IF('1'!$B$25&lt;'2.1 (a)'!B626,0,F626/G626)</f>
        <v>0</v>
      </c>
      <c r="K626" s="24">
        <v>622</v>
      </c>
      <c r="L626" s="14">
        <f>IF('1'!$B$25&lt;'2.1 (a)'!B626,0,L625*(1+'1'!$B$10))</f>
        <v>0</v>
      </c>
      <c r="M626" s="14">
        <f>L626*(1+'1'!$B$13)^(-K626)</f>
        <v>0</v>
      </c>
      <c r="N626" s="14">
        <f>IF('1'!$B$25&lt;'2.1 (a)'!K626,0,L625*(1+'1'!$B$13)^K625)</f>
        <v>0</v>
      </c>
      <c r="O626" s="14">
        <f>IF('1'!$B$25&lt;'2.1 (a)'!B626,0,O625+N626)</f>
        <v>0</v>
      </c>
      <c r="P626" s="14">
        <f>IF('1'!$B$25&lt;'2.1 (a)'!B626,0,P625*(1+'1'!B$6))</f>
        <v>0</v>
      </c>
      <c r="Q626" s="30">
        <f>IF('1'!$B$25&lt;'2.1 (a)'!B626,0,O626/P626)</f>
        <v>0</v>
      </c>
    </row>
    <row r="627" spans="2:17" x14ac:dyDescent="0.35">
      <c r="B627" s="3">
        <v>623</v>
      </c>
      <c r="C627" s="8">
        <f>IF('1'!$B$25&lt;'2.1 (a)'!B627,0,'2.1 (a)'!$C$5)</f>
        <v>0</v>
      </c>
      <c r="D627" s="8">
        <f>C627*(1+'1'!$B$13)^(-$B627)</f>
        <v>0</v>
      </c>
      <c r="E627" s="14">
        <f>IF('1'!$B$25&lt;'2.1 (a)'!B627,0,C$5*(1+'1'!$B$13)^B626)</f>
        <v>0</v>
      </c>
      <c r="F627" s="8">
        <f>IF('1'!$B$25&lt;'2.1 (a)'!B627,0,F626+E627)</f>
        <v>0</v>
      </c>
      <c r="G627" s="14">
        <f>IF('1'!$B$25&lt;'2.1 (a)'!B627,0,G626*(1+'1'!$B$6))</f>
        <v>0</v>
      </c>
      <c r="H627" s="9">
        <f>IF('1'!$B$25&lt;'2.1 (a)'!B627,0,F627/G627)</f>
        <v>0</v>
      </c>
      <c r="K627" s="24">
        <v>623</v>
      </c>
      <c r="L627" s="14">
        <f>IF('1'!$B$25&lt;'2.1 (a)'!B627,0,L626*(1+'1'!$B$10))</f>
        <v>0</v>
      </c>
      <c r="M627" s="14">
        <f>L627*(1+'1'!$B$13)^(-K627)</f>
        <v>0</v>
      </c>
      <c r="N627" s="14">
        <f>IF('1'!$B$25&lt;'2.1 (a)'!K627,0,L626*(1+'1'!$B$13)^K626)</f>
        <v>0</v>
      </c>
      <c r="O627" s="14">
        <f>IF('1'!$B$25&lt;'2.1 (a)'!B627,0,O626+N627)</f>
        <v>0</v>
      </c>
      <c r="P627" s="14">
        <f>IF('1'!$B$25&lt;'2.1 (a)'!B627,0,P626*(1+'1'!B$6))</f>
        <v>0</v>
      </c>
      <c r="Q627" s="30">
        <f>IF('1'!$B$25&lt;'2.1 (a)'!B627,0,O627/P627)</f>
        <v>0</v>
      </c>
    </row>
    <row r="628" spans="2:17" x14ac:dyDescent="0.35">
      <c r="B628" s="3">
        <v>624</v>
      </c>
      <c r="C628" s="8">
        <f>IF('1'!$B$25&lt;'2.1 (a)'!B628,0,'2.1 (a)'!$C$5)</f>
        <v>0</v>
      </c>
      <c r="D628" s="8">
        <f>C628*(1+'1'!$B$13)^(-$B628)</f>
        <v>0</v>
      </c>
      <c r="E628" s="14">
        <f>IF('1'!$B$25&lt;'2.1 (a)'!B628,0,C$5*(1+'1'!$B$13)^B627)</f>
        <v>0</v>
      </c>
      <c r="F628" s="8">
        <f>IF('1'!$B$25&lt;'2.1 (a)'!B628,0,F627+E628)</f>
        <v>0</v>
      </c>
      <c r="G628" s="14">
        <f>IF('1'!$B$25&lt;'2.1 (a)'!B628,0,G627*(1+'1'!$B$6))</f>
        <v>0</v>
      </c>
      <c r="H628" s="9">
        <f>IF('1'!$B$25&lt;'2.1 (a)'!B628,0,F628/G628)</f>
        <v>0</v>
      </c>
      <c r="K628" s="24">
        <v>624</v>
      </c>
      <c r="L628" s="14">
        <f>IF('1'!$B$25&lt;'2.1 (a)'!B628,0,L627*(1+'1'!$B$10))</f>
        <v>0</v>
      </c>
      <c r="M628" s="14">
        <f>L628*(1+'1'!$B$13)^(-K628)</f>
        <v>0</v>
      </c>
      <c r="N628" s="14">
        <f>IF('1'!$B$25&lt;'2.1 (a)'!K628,0,L627*(1+'1'!$B$13)^K627)</f>
        <v>0</v>
      </c>
      <c r="O628" s="14">
        <f>IF('1'!$B$25&lt;'2.1 (a)'!B628,0,O627+N628)</f>
        <v>0</v>
      </c>
      <c r="P628" s="14">
        <f>IF('1'!$B$25&lt;'2.1 (a)'!B628,0,P627*(1+'1'!B$6))</f>
        <v>0</v>
      </c>
      <c r="Q628" s="30">
        <f>IF('1'!$B$25&lt;'2.1 (a)'!B628,0,O628/P628)</f>
        <v>0</v>
      </c>
    </row>
    <row r="629" spans="2:17" x14ac:dyDescent="0.35">
      <c r="B629" s="3">
        <v>625</v>
      </c>
      <c r="C629" s="8">
        <f>IF('1'!$B$25&lt;'2.1 (a)'!B629,0,'2.1 (a)'!$C$5)</f>
        <v>0</v>
      </c>
      <c r="D629" s="8">
        <f>C629*(1+'1'!$B$13)^(-$B629)</f>
        <v>0</v>
      </c>
      <c r="E629" s="14">
        <f>IF('1'!$B$25&lt;'2.1 (a)'!B629,0,C$5*(1+'1'!$B$13)^B628)</f>
        <v>0</v>
      </c>
      <c r="F629" s="8">
        <f>IF('1'!$B$25&lt;'2.1 (a)'!B629,0,F628+E629)</f>
        <v>0</v>
      </c>
      <c r="G629" s="14">
        <f>IF('1'!$B$25&lt;'2.1 (a)'!B629,0,G628*(1+'1'!$B$6))</f>
        <v>0</v>
      </c>
      <c r="H629" s="9">
        <f>IF('1'!$B$25&lt;'2.1 (a)'!B629,0,F629/G629)</f>
        <v>0</v>
      </c>
      <c r="K629" s="24">
        <v>625</v>
      </c>
      <c r="L629" s="14">
        <f>IF('1'!$B$25&lt;'2.1 (a)'!B629,0,L628*(1+'1'!$B$10))</f>
        <v>0</v>
      </c>
      <c r="M629" s="14">
        <f>L629*(1+'1'!$B$13)^(-K629)</f>
        <v>0</v>
      </c>
      <c r="N629" s="14">
        <f>IF('1'!$B$25&lt;'2.1 (a)'!K629,0,L628*(1+'1'!$B$13)^K628)</f>
        <v>0</v>
      </c>
      <c r="O629" s="14">
        <f>IF('1'!$B$25&lt;'2.1 (a)'!B629,0,O628+N629)</f>
        <v>0</v>
      </c>
      <c r="P629" s="14">
        <f>IF('1'!$B$25&lt;'2.1 (a)'!B629,0,P628*(1+'1'!B$6))</f>
        <v>0</v>
      </c>
      <c r="Q629" s="30">
        <f>IF('1'!$B$25&lt;'2.1 (a)'!B629,0,O629/P629)</f>
        <v>0</v>
      </c>
    </row>
    <row r="630" spans="2:17" x14ac:dyDescent="0.35">
      <c r="B630" s="3">
        <v>626</v>
      </c>
      <c r="C630" s="8">
        <f>IF('1'!$B$25&lt;'2.1 (a)'!B630,0,'2.1 (a)'!$C$5)</f>
        <v>0</v>
      </c>
      <c r="D630" s="8">
        <f>C630*(1+'1'!$B$13)^(-$B630)</f>
        <v>0</v>
      </c>
      <c r="E630" s="14">
        <f>IF('1'!$B$25&lt;'2.1 (a)'!B630,0,C$5*(1+'1'!$B$13)^B629)</f>
        <v>0</v>
      </c>
      <c r="F630" s="8">
        <f>IF('1'!$B$25&lt;'2.1 (a)'!B630,0,F629+E630)</f>
        <v>0</v>
      </c>
      <c r="G630" s="14">
        <f>IF('1'!$B$25&lt;'2.1 (a)'!B630,0,G629*(1+'1'!$B$6))</f>
        <v>0</v>
      </c>
      <c r="H630" s="9">
        <f>IF('1'!$B$25&lt;'2.1 (a)'!B630,0,F630/G630)</f>
        <v>0</v>
      </c>
      <c r="K630" s="24">
        <v>626</v>
      </c>
      <c r="L630" s="14">
        <f>IF('1'!$B$25&lt;'2.1 (a)'!B630,0,L629*(1+'1'!$B$10))</f>
        <v>0</v>
      </c>
      <c r="M630" s="14">
        <f>L630*(1+'1'!$B$13)^(-K630)</f>
        <v>0</v>
      </c>
      <c r="N630" s="14">
        <f>IF('1'!$B$25&lt;'2.1 (a)'!K630,0,L629*(1+'1'!$B$13)^K629)</f>
        <v>0</v>
      </c>
      <c r="O630" s="14">
        <f>IF('1'!$B$25&lt;'2.1 (a)'!B630,0,O629+N630)</f>
        <v>0</v>
      </c>
      <c r="P630" s="14">
        <f>IF('1'!$B$25&lt;'2.1 (a)'!B630,0,P629*(1+'1'!B$6))</f>
        <v>0</v>
      </c>
      <c r="Q630" s="30">
        <f>IF('1'!$B$25&lt;'2.1 (a)'!B630,0,O630/P630)</f>
        <v>0</v>
      </c>
    </row>
    <row r="631" spans="2:17" x14ac:dyDescent="0.35">
      <c r="B631" s="3">
        <v>627</v>
      </c>
      <c r="C631" s="8">
        <f>IF('1'!$B$25&lt;'2.1 (a)'!B631,0,'2.1 (a)'!$C$5)</f>
        <v>0</v>
      </c>
      <c r="D631" s="8">
        <f>C631*(1+'1'!$B$13)^(-$B631)</f>
        <v>0</v>
      </c>
      <c r="E631" s="14">
        <f>IF('1'!$B$25&lt;'2.1 (a)'!B631,0,C$5*(1+'1'!$B$13)^B630)</f>
        <v>0</v>
      </c>
      <c r="F631" s="8">
        <f>IF('1'!$B$25&lt;'2.1 (a)'!B631,0,F630+E631)</f>
        <v>0</v>
      </c>
      <c r="G631" s="14">
        <f>IF('1'!$B$25&lt;'2.1 (a)'!B631,0,G630*(1+'1'!$B$6))</f>
        <v>0</v>
      </c>
      <c r="H631" s="9">
        <f>IF('1'!$B$25&lt;'2.1 (a)'!B631,0,F631/G631)</f>
        <v>0</v>
      </c>
      <c r="K631" s="24">
        <v>627</v>
      </c>
      <c r="L631" s="14">
        <f>IF('1'!$B$25&lt;'2.1 (a)'!B631,0,L630*(1+'1'!$B$10))</f>
        <v>0</v>
      </c>
      <c r="M631" s="14">
        <f>L631*(1+'1'!$B$13)^(-K631)</f>
        <v>0</v>
      </c>
      <c r="N631" s="14">
        <f>IF('1'!$B$25&lt;'2.1 (a)'!K631,0,L630*(1+'1'!$B$13)^K630)</f>
        <v>0</v>
      </c>
      <c r="O631" s="14">
        <f>IF('1'!$B$25&lt;'2.1 (a)'!B631,0,O630+N631)</f>
        <v>0</v>
      </c>
      <c r="P631" s="14">
        <f>IF('1'!$B$25&lt;'2.1 (a)'!B631,0,P630*(1+'1'!B$6))</f>
        <v>0</v>
      </c>
      <c r="Q631" s="30">
        <f>IF('1'!$B$25&lt;'2.1 (a)'!B631,0,O631/P631)</f>
        <v>0</v>
      </c>
    </row>
    <row r="632" spans="2:17" x14ac:dyDescent="0.35">
      <c r="B632" s="3">
        <v>628</v>
      </c>
      <c r="C632" s="8">
        <f>IF('1'!$B$25&lt;'2.1 (a)'!B632,0,'2.1 (a)'!$C$5)</f>
        <v>0</v>
      </c>
      <c r="D632" s="8">
        <f>C632*(1+'1'!$B$13)^(-$B632)</f>
        <v>0</v>
      </c>
      <c r="E632" s="14">
        <f>IF('1'!$B$25&lt;'2.1 (a)'!B632,0,C$5*(1+'1'!$B$13)^B631)</f>
        <v>0</v>
      </c>
      <c r="F632" s="8">
        <f>IF('1'!$B$25&lt;'2.1 (a)'!B632,0,F631+E632)</f>
        <v>0</v>
      </c>
      <c r="G632" s="14">
        <f>IF('1'!$B$25&lt;'2.1 (a)'!B632,0,G631*(1+'1'!$B$6))</f>
        <v>0</v>
      </c>
      <c r="H632" s="9">
        <f>IF('1'!$B$25&lt;'2.1 (a)'!B632,0,F632/G632)</f>
        <v>0</v>
      </c>
      <c r="K632" s="24">
        <v>628</v>
      </c>
      <c r="L632" s="14">
        <f>IF('1'!$B$25&lt;'2.1 (a)'!B632,0,L631*(1+'1'!$B$10))</f>
        <v>0</v>
      </c>
      <c r="M632" s="14">
        <f>L632*(1+'1'!$B$13)^(-K632)</f>
        <v>0</v>
      </c>
      <c r="N632" s="14">
        <f>IF('1'!$B$25&lt;'2.1 (a)'!K632,0,L631*(1+'1'!$B$13)^K631)</f>
        <v>0</v>
      </c>
      <c r="O632" s="14">
        <f>IF('1'!$B$25&lt;'2.1 (a)'!B632,0,O631+N632)</f>
        <v>0</v>
      </c>
      <c r="P632" s="14">
        <f>IF('1'!$B$25&lt;'2.1 (a)'!B632,0,P631*(1+'1'!B$6))</f>
        <v>0</v>
      </c>
      <c r="Q632" s="30">
        <f>IF('1'!$B$25&lt;'2.1 (a)'!B632,0,O632/P632)</f>
        <v>0</v>
      </c>
    </row>
    <row r="633" spans="2:17" x14ac:dyDescent="0.35">
      <c r="B633" s="3">
        <v>629</v>
      </c>
      <c r="C633" s="8">
        <f>IF('1'!$B$25&lt;'2.1 (a)'!B633,0,'2.1 (a)'!$C$5)</f>
        <v>0</v>
      </c>
      <c r="D633" s="8">
        <f>C633*(1+'1'!$B$13)^(-$B633)</f>
        <v>0</v>
      </c>
      <c r="E633" s="14">
        <f>IF('1'!$B$25&lt;'2.1 (a)'!B633,0,C$5*(1+'1'!$B$13)^B632)</f>
        <v>0</v>
      </c>
      <c r="F633" s="8">
        <f>IF('1'!$B$25&lt;'2.1 (a)'!B633,0,F632+E633)</f>
        <v>0</v>
      </c>
      <c r="G633" s="14">
        <f>IF('1'!$B$25&lt;'2.1 (a)'!B633,0,G632*(1+'1'!$B$6))</f>
        <v>0</v>
      </c>
      <c r="H633" s="9">
        <f>IF('1'!$B$25&lt;'2.1 (a)'!B633,0,F633/G633)</f>
        <v>0</v>
      </c>
      <c r="K633" s="24">
        <v>629</v>
      </c>
      <c r="L633" s="14">
        <f>IF('1'!$B$25&lt;'2.1 (a)'!B633,0,L632*(1+'1'!$B$10))</f>
        <v>0</v>
      </c>
      <c r="M633" s="14">
        <f>L633*(1+'1'!$B$13)^(-K633)</f>
        <v>0</v>
      </c>
      <c r="N633" s="14">
        <f>IF('1'!$B$25&lt;'2.1 (a)'!K633,0,L632*(1+'1'!$B$13)^K632)</f>
        <v>0</v>
      </c>
      <c r="O633" s="14">
        <f>IF('1'!$B$25&lt;'2.1 (a)'!B633,0,O632+N633)</f>
        <v>0</v>
      </c>
      <c r="P633" s="14">
        <f>IF('1'!$B$25&lt;'2.1 (a)'!B633,0,P632*(1+'1'!B$6))</f>
        <v>0</v>
      </c>
      <c r="Q633" s="30">
        <f>IF('1'!$B$25&lt;'2.1 (a)'!B633,0,O633/P633)</f>
        <v>0</v>
      </c>
    </row>
    <row r="634" spans="2:17" x14ac:dyDescent="0.35">
      <c r="B634" s="3">
        <v>630</v>
      </c>
      <c r="C634" s="8">
        <f>IF('1'!$B$25&lt;'2.1 (a)'!B634,0,'2.1 (a)'!$C$5)</f>
        <v>0</v>
      </c>
      <c r="D634" s="8">
        <f>C634*(1+'1'!$B$13)^(-$B634)</f>
        <v>0</v>
      </c>
      <c r="E634" s="14">
        <f>IF('1'!$B$25&lt;'2.1 (a)'!B634,0,C$5*(1+'1'!$B$13)^B633)</f>
        <v>0</v>
      </c>
      <c r="F634" s="8">
        <f>IF('1'!$B$25&lt;'2.1 (a)'!B634,0,F633+E634)</f>
        <v>0</v>
      </c>
      <c r="G634" s="14">
        <f>IF('1'!$B$25&lt;'2.1 (a)'!B634,0,G633*(1+'1'!$B$6))</f>
        <v>0</v>
      </c>
      <c r="H634" s="9">
        <f>IF('1'!$B$25&lt;'2.1 (a)'!B634,0,F634/G634)</f>
        <v>0</v>
      </c>
      <c r="K634" s="24">
        <v>630</v>
      </c>
      <c r="L634" s="14">
        <f>IF('1'!$B$25&lt;'2.1 (a)'!B634,0,L633*(1+'1'!$B$10))</f>
        <v>0</v>
      </c>
      <c r="M634" s="14">
        <f>L634*(1+'1'!$B$13)^(-K634)</f>
        <v>0</v>
      </c>
      <c r="N634" s="14">
        <f>IF('1'!$B$25&lt;'2.1 (a)'!K634,0,L633*(1+'1'!$B$13)^K633)</f>
        <v>0</v>
      </c>
      <c r="O634" s="14">
        <f>IF('1'!$B$25&lt;'2.1 (a)'!B634,0,O633+N634)</f>
        <v>0</v>
      </c>
      <c r="P634" s="14">
        <f>IF('1'!$B$25&lt;'2.1 (a)'!B634,0,P633*(1+'1'!B$6))</f>
        <v>0</v>
      </c>
      <c r="Q634" s="30">
        <f>IF('1'!$B$25&lt;'2.1 (a)'!B634,0,O634/P634)</f>
        <v>0</v>
      </c>
    </row>
    <row r="635" spans="2:17" x14ac:dyDescent="0.35">
      <c r="B635" s="3">
        <v>631</v>
      </c>
      <c r="C635" s="8">
        <f>IF('1'!$B$25&lt;'2.1 (a)'!B635,0,'2.1 (a)'!$C$5)</f>
        <v>0</v>
      </c>
      <c r="D635" s="8">
        <f>C635*(1+'1'!$B$13)^(-$B635)</f>
        <v>0</v>
      </c>
      <c r="E635" s="14">
        <f>IF('1'!$B$25&lt;'2.1 (a)'!B635,0,C$5*(1+'1'!$B$13)^B634)</f>
        <v>0</v>
      </c>
      <c r="F635" s="8">
        <f>IF('1'!$B$25&lt;'2.1 (a)'!B635,0,F634+E635)</f>
        <v>0</v>
      </c>
      <c r="G635" s="14">
        <f>IF('1'!$B$25&lt;'2.1 (a)'!B635,0,G634*(1+'1'!$B$6))</f>
        <v>0</v>
      </c>
      <c r="H635" s="9">
        <f>IF('1'!$B$25&lt;'2.1 (a)'!B635,0,F635/G635)</f>
        <v>0</v>
      </c>
      <c r="K635" s="24">
        <v>631</v>
      </c>
      <c r="L635" s="14">
        <f>IF('1'!$B$25&lt;'2.1 (a)'!B635,0,L634*(1+'1'!$B$10))</f>
        <v>0</v>
      </c>
      <c r="M635" s="14">
        <f>L635*(1+'1'!$B$13)^(-K635)</f>
        <v>0</v>
      </c>
      <c r="N635" s="14">
        <f>IF('1'!$B$25&lt;'2.1 (a)'!K635,0,L634*(1+'1'!$B$13)^K634)</f>
        <v>0</v>
      </c>
      <c r="O635" s="14">
        <f>IF('1'!$B$25&lt;'2.1 (a)'!B635,0,O634+N635)</f>
        <v>0</v>
      </c>
      <c r="P635" s="14">
        <f>IF('1'!$B$25&lt;'2.1 (a)'!B635,0,P634*(1+'1'!B$6))</f>
        <v>0</v>
      </c>
      <c r="Q635" s="30">
        <f>IF('1'!$B$25&lt;'2.1 (a)'!B635,0,O635/P635)</f>
        <v>0</v>
      </c>
    </row>
    <row r="636" spans="2:17" x14ac:dyDescent="0.35">
      <c r="B636" s="3">
        <v>632</v>
      </c>
      <c r="C636" s="8">
        <f>IF('1'!$B$25&lt;'2.1 (a)'!B636,0,'2.1 (a)'!$C$5)</f>
        <v>0</v>
      </c>
      <c r="D636" s="8">
        <f>C636*(1+'1'!$B$13)^(-$B636)</f>
        <v>0</v>
      </c>
      <c r="E636" s="14">
        <f>IF('1'!$B$25&lt;'2.1 (a)'!B636,0,C$5*(1+'1'!$B$13)^B635)</f>
        <v>0</v>
      </c>
      <c r="F636" s="8">
        <f>IF('1'!$B$25&lt;'2.1 (a)'!B636,0,F635+E636)</f>
        <v>0</v>
      </c>
      <c r="G636" s="14">
        <f>IF('1'!$B$25&lt;'2.1 (a)'!B636,0,G635*(1+'1'!$B$6))</f>
        <v>0</v>
      </c>
      <c r="H636" s="9">
        <f>IF('1'!$B$25&lt;'2.1 (a)'!B636,0,F636/G636)</f>
        <v>0</v>
      </c>
      <c r="K636" s="24">
        <v>632</v>
      </c>
      <c r="L636" s="14">
        <f>IF('1'!$B$25&lt;'2.1 (a)'!B636,0,L635*(1+'1'!$B$10))</f>
        <v>0</v>
      </c>
      <c r="M636" s="14">
        <f>L636*(1+'1'!$B$13)^(-K636)</f>
        <v>0</v>
      </c>
      <c r="N636" s="14">
        <f>IF('1'!$B$25&lt;'2.1 (a)'!K636,0,L635*(1+'1'!$B$13)^K635)</f>
        <v>0</v>
      </c>
      <c r="O636" s="14">
        <f>IF('1'!$B$25&lt;'2.1 (a)'!B636,0,O635+N636)</f>
        <v>0</v>
      </c>
      <c r="P636" s="14">
        <f>IF('1'!$B$25&lt;'2.1 (a)'!B636,0,P635*(1+'1'!B$6))</f>
        <v>0</v>
      </c>
      <c r="Q636" s="30">
        <f>IF('1'!$B$25&lt;'2.1 (a)'!B636,0,O636/P636)</f>
        <v>0</v>
      </c>
    </row>
    <row r="637" spans="2:17" x14ac:dyDescent="0.35">
      <c r="B637" s="3">
        <v>633</v>
      </c>
      <c r="C637" s="8">
        <f>IF('1'!$B$25&lt;'2.1 (a)'!B637,0,'2.1 (a)'!$C$5)</f>
        <v>0</v>
      </c>
      <c r="D637" s="8">
        <f>C637*(1+'1'!$B$13)^(-$B637)</f>
        <v>0</v>
      </c>
      <c r="E637" s="14">
        <f>IF('1'!$B$25&lt;'2.1 (a)'!B637,0,C$5*(1+'1'!$B$13)^B636)</f>
        <v>0</v>
      </c>
      <c r="F637" s="8">
        <f>IF('1'!$B$25&lt;'2.1 (a)'!B637,0,F636+E637)</f>
        <v>0</v>
      </c>
      <c r="G637" s="14">
        <f>IF('1'!$B$25&lt;'2.1 (a)'!B637,0,G636*(1+'1'!$B$6))</f>
        <v>0</v>
      </c>
      <c r="H637" s="9">
        <f>IF('1'!$B$25&lt;'2.1 (a)'!B637,0,F637/G637)</f>
        <v>0</v>
      </c>
      <c r="K637" s="24">
        <v>633</v>
      </c>
      <c r="L637" s="14">
        <f>IF('1'!$B$25&lt;'2.1 (a)'!B637,0,L636*(1+'1'!$B$10))</f>
        <v>0</v>
      </c>
      <c r="M637" s="14">
        <f>L637*(1+'1'!$B$13)^(-K637)</f>
        <v>0</v>
      </c>
      <c r="N637" s="14">
        <f>IF('1'!$B$25&lt;'2.1 (a)'!K637,0,L636*(1+'1'!$B$13)^K636)</f>
        <v>0</v>
      </c>
      <c r="O637" s="14">
        <f>IF('1'!$B$25&lt;'2.1 (a)'!B637,0,O636+N637)</f>
        <v>0</v>
      </c>
      <c r="P637" s="14">
        <f>IF('1'!$B$25&lt;'2.1 (a)'!B637,0,P636*(1+'1'!B$6))</f>
        <v>0</v>
      </c>
      <c r="Q637" s="30">
        <f>IF('1'!$B$25&lt;'2.1 (a)'!B637,0,O637/P637)</f>
        <v>0</v>
      </c>
    </row>
    <row r="638" spans="2:17" x14ac:dyDescent="0.35">
      <c r="B638" s="3">
        <v>634</v>
      </c>
      <c r="C638" s="8">
        <f>IF('1'!$B$25&lt;'2.1 (a)'!B638,0,'2.1 (a)'!$C$5)</f>
        <v>0</v>
      </c>
      <c r="D638" s="8">
        <f>C638*(1+'1'!$B$13)^(-$B638)</f>
        <v>0</v>
      </c>
      <c r="E638" s="14">
        <f>IF('1'!$B$25&lt;'2.1 (a)'!B638,0,C$5*(1+'1'!$B$13)^B637)</f>
        <v>0</v>
      </c>
      <c r="F638" s="8">
        <f>IF('1'!$B$25&lt;'2.1 (a)'!B638,0,F637+E638)</f>
        <v>0</v>
      </c>
      <c r="G638" s="14">
        <f>IF('1'!$B$25&lt;'2.1 (a)'!B638,0,G637*(1+'1'!$B$6))</f>
        <v>0</v>
      </c>
      <c r="H638" s="9">
        <f>IF('1'!$B$25&lt;'2.1 (a)'!B638,0,F638/G638)</f>
        <v>0</v>
      </c>
      <c r="K638" s="24">
        <v>634</v>
      </c>
      <c r="L638" s="14">
        <f>IF('1'!$B$25&lt;'2.1 (a)'!B638,0,L637*(1+'1'!$B$10))</f>
        <v>0</v>
      </c>
      <c r="M638" s="14">
        <f>L638*(1+'1'!$B$13)^(-K638)</f>
        <v>0</v>
      </c>
      <c r="N638" s="14">
        <f>IF('1'!$B$25&lt;'2.1 (a)'!K638,0,L637*(1+'1'!$B$13)^K637)</f>
        <v>0</v>
      </c>
      <c r="O638" s="14">
        <f>IF('1'!$B$25&lt;'2.1 (a)'!B638,0,O637+N638)</f>
        <v>0</v>
      </c>
      <c r="P638" s="14">
        <f>IF('1'!$B$25&lt;'2.1 (a)'!B638,0,P637*(1+'1'!B$6))</f>
        <v>0</v>
      </c>
      <c r="Q638" s="30">
        <f>IF('1'!$B$25&lt;'2.1 (a)'!B638,0,O638/P638)</f>
        <v>0</v>
      </c>
    </row>
    <row r="639" spans="2:17" x14ac:dyDescent="0.35">
      <c r="B639" s="3">
        <v>635</v>
      </c>
      <c r="C639" s="8">
        <f>IF('1'!$B$25&lt;'2.1 (a)'!B639,0,'2.1 (a)'!$C$5)</f>
        <v>0</v>
      </c>
      <c r="D639" s="8">
        <f>C639*(1+'1'!$B$13)^(-$B639)</f>
        <v>0</v>
      </c>
      <c r="E639" s="14">
        <f>IF('1'!$B$25&lt;'2.1 (a)'!B639,0,C$5*(1+'1'!$B$13)^B638)</f>
        <v>0</v>
      </c>
      <c r="F639" s="8">
        <f>IF('1'!$B$25&lt;'2.1 (a)'!B639,0,F638+E639)</f>
        <v>0</v>
      </c>
      <c r="G639" s="14">
        <f>IF('1'!$B$25&lt;'2.1 (a)'!B639,0,G638*(1+'1'!$B$6))</f>
        <v>0</v>
      </c>
      <c r="H639" s="9">
        <f>IF('1'!$B$25&lt;'2.1 (a)'!B639,0,F639/G639)</f>
        <v>0</v>
      </c>
      <c r="K639" s="24">
        <v>635</v>
      </c>
      <c r="L639" s="14">
        <f>IF('1'!$B$25&lt;'2.1 (a)'!B639,0,L638*(1+'1'!$B$10))</f>
        <v>0</v>
      </c>
      <c r="M639" s="14">
        <f>L639*(1+'1'!$B$13)^(-K639)</f>
        <v>0</v>
      </c>
      <c r="N639" s="14">
        <f>IF('1'!$B$25&lt;'2.1 (a)'!K639,0,L638*(1+'1'!$B$13)^K638)</f>
        <v>0</v>
      </c>
      <c r="O639" s="14">
        <f>IF('1'!$B$25&lt;'2.1 (a)'!B639,0,O638+N639)</f>
        <v>0</v>
      </c>
      <c r="P639" s="14">
        <f>IF('1'!$B$25&lt;'2.1 (a)'!B639,0,P638*(1+'1'!B$6))</f>
        <v>0</v>
      </c>
      <c r="Q639" s="30">
        <f>IF('1'!$B$25&lt;'2.1 (a)'!B639,0,O639/P639)</f>
        <v>0</v>
      </c>
    </row>
    <row r="640" spans="2:17" x14ac:dyDescent="0.35">
      <c r="B640" s="3">
        <v>636</v>
      </c>
      <c r="C640" s="8">
        <f>IF('1'!$B$25&lt;'2.1 (a)'!B640,0,'2.1 (a)'!$C$5)</f>
        <v>0</v>
      </c>
      <c r="D640" s="8">
        <f>C640*(1+'1'!$B$13)^(-$B640)</f>
        <v>0</v>
      </c>
      <c r="E640" s="14">
        <f>IF('1'!$B$25&lt;'2.1 (a)'!B640,0,C$5*(1+'1'!$B$13)^B639)</f>
        <v>0</v>
      </c>
      <c r="F640" s="8">
        <f>IF('1'!$B$25&lt;'2.1 (a)'!B640,0,F639+E640)</f>
        <v>0</v>
      </c>
      <c r="G640" s="14">
        <f>IF('1'!$B$25&lt;'2.1 (a)'!B640,0,G639*(1+'1'!$B$6))</f>
        <v>0</v>
      </c>
      <c r="H640" s="9">
        <f>IF('1'!$B$25&lt;'2.1 (a)'!B640,0,F640/G640)</f>
        <v>0</v>
      </c>
      <c r="K640" s="24">
        <v>636</v>
      </c>
      <c r="L640" s="14">
        <f>IF('1'!$B$25&lt;'2.1 (a)'!B640,0,L639*(1+'1'!$B$10))</f>
        <v>0</v>
      </c>
      <c r="M640" s="14">
        <f>L640*(1+'1'!$B$13)^(-K640)</f>
        <v>0</v>
      </c>
      <c r="N640" s="14">
        <f>IF('1'!$B$25&lt;'2.1 (a)'!K640,0,L639*(1+'1'!$B$13)^K639)</f>
        <v>0</v>
      </c>
      <c r="O640" s="14">
        <f>IF('1'!$B$25&lt;'2.1 (a)'!B640,0,O639+N640)</f>
        <v>0</v>
      </c>
      <c r="P640" s="14">
        <f>IF('1'!$B$25&lt;'2.1 (a)'!B640,0,P639*(1+'1'!B$6))</f>
        <v>0</v>
      </c>
      <c r="Q640" s="30">
        <f>IF('1'!$B$25&lt;'2.1 (a)'!B640,0,O640/P640)</f>
        <v>0</v>
      </c>
    </row>
    <row r="641" spans="2:17" x14ac:dyDescent="0.35">
      <c r="B641" s="3">
        <v>637</v>
      </c>
      <c r="C641" s="8">
        <f>IF('1'!$B$25&lt;'2.1 (a)'!B641,0,'2.1 (a)'!$C$5)</f>
        <v>0</v>
      </c>
      <c r="D641" s="8">
        <f>C641*(1+'1'!$B$13)^(-$B641)</f>
        <v>0</v>
      </c>
      <c r="E641" s="14">
        <f>IF('1'!$B$25&lt;'2.1 (a)'!B641,0,C$5*(1+'1'!$B$13)^B640)</f>
        <v>0</v>
      </c>
      <c r="F641" s="8">
        <f>IF('1'!$B$25&lt;'2.1 (a)'!B641,0,F640+E641)</f>
        <v>0</v>
      </c>
      <c r="G641" s="14">
        <f>IF('1'!$B$25&lt;'2.1 (a)'!B641,0,G640*(1+'1'!$B$6))</f>
        <v>0</v>
      </c>
      <c r="H641" s="9">
        <f>IF('1'!$B$25&lt;'2.1 (a)'!B641,0,F641/G641)</f>
        <v>0</v>
      </c>
      <c r="K641" s="24">
        <v>637</v>
      </c>
      <c r="L641" s="14">
        <f>IF('1'!$B$25&lt;'2.1 (a)'!B641,0,L640*(1+'1'!$B$10))</f>
        <v>0</v>
      </c>
      <c r="M641" s="14">
        <f>L641*(1+'1'!$B$13)^(-K641)</f>
        <v>0</v>
      </c>
      <c r="N641" s="14">
        <f>IF('1'!$B$25&lt;'2.1 (a)'!K641,0,L640*(1+'1'!$B$13)^K640)</f>
        <v>0</v>
      </c>
      <c r="O641" s="14">
        <f>IF('1'!$B$25&lt;'2.1 (a)'!B641,0,O640+N641)</f>
        <v>0</v>
      </c>
      <c r="P641" s="14">
        <f>IF('1'!$B$25&lt;'2.1 (a)'!B641,0,P640*(1+'1'!B$6))</f>
        <v>0</v>
      </c>
      <c r="Q641" s="30">
        <f>IF('1'!$B$25&lt;'2.1 (a)'!B641,0,O641/P641)</f>
        <v>0</v>
      </c>
    </row>
    <row r="642" spans="2:17" x14ac:dyDescent="0.35">
      <c r="B642" s="3">
        <v>638</v>
      </c>
      <c r="C642" s="8">
        <f>IF('1'!$B$25&lt;'2.1 (a)'!B642,0,'2.1 (a)'!$C$5)</f>
        <v>0</v>
      </c>
      <c r="D642" s="8">
        <f>C642*(1+'1'!$B$13)^(-$B642)</f>
        <v>0</v>
      </c>
      <c r="E642" s="14">
        <f>IF('1'!$B$25&lt;'2.1 (a)'!B642,0,C$5*(1+'1'!$B$13)^B641)</f>
        <v>0</v>
      </c>
      <c r="F642" s="8">
        <f>IF('1'!$B$25&lt;'2.1 (a)'!B642,0,F641+E642)</f>
        <v>0</v>
      </c>
      <c r="G642" s="14">
        <f>IF('1'!$B$25&lt;'2.1 (a)'!B642,0,G641*(1+'1'!$B$6))</f>
        <v>0</v>
      </c>
      <c r="H642" s="9">
        <f>IF('1'!$B$25&lt;'2.1 (a)'!B642,0,F642/G642)</f>
        <v>0</v>
      </c>
      <c r="K642" s="24">
        <v>638</v>
      </c>
      <c r="L642" s="14">
        <f>IF('1'!$B$25&lt;'2.1 (a)'!B642,0,L641*(1+'1'!$B$10))</f>
        <v>0</v>
      </c>
      <c r="M642" s="14">
        <f>L642*(1+'1'!$B$13)^(-K642)</f>
        <v>0</v>
      </c>
      <c r="N642" s="14">
        <f>IF('1'!$B$25&lt;'2.1 (a)'!K642,0,L641*(1+'1'!$B$13)^K641)</f>
        <v>0</v>
      </c>
      <c r="O642" s="14">
        <f>IF('1'!$B$25&lt;'2.1 (a)'!B642,0,O641+N642)</f>
        <v>0</v>
      </c>
      <c r="P642" s="14">
        <f>IF('1'!$B$25&lt;'2.1 (a)'!B642,0,P641*(1+'1'!B$6))</f>
        <v>0</v>
      </c>
      <c r="Q642" s="30">
        <f>IF('1'!$B$25&lt;'2.1 (a)'!B642,0,O642/P642)</f>
        <v>0</v>
      </c>
    </row>
    <row r="643" spans="2:17" x14ac:dyDescent="0.35">
      <c r="B643" s="3">
        <v>639</v>
      </c>
      <c r="C643" s="8">
        <f>IF('1'!$B$25&lt;'2.1 (a)'!B643,0,'2.1 (a)'!$C$5)</f>
        <v>0</v>
      </c>
      <c r="D643" s="8">
        <f>C643*(1+'1'!$B$13)^(-$B643)</f>
        <v>0</v>
      </c>
      <c r="E643" s="14">
        <f>IF('1'!$B$25&lt;'2.1 (a)'!B643,0,C$5*(1+'1'!$B$13)^B642)</f>
        <v>0</v>
      </c>
      <c r="F643" s="8">
        <f>IF('1'!$B$25&lt;'2.1 (a)'!B643,0,F642+E643)</f>
        <v>0</v>
      </c>
      <c r="G643" s="14">
        <f>IF('1'!$B$25&lt;'2.1 (a)'!B643,0,G642*(1+'1'!$B$6))</f>
        <v>0</v>
      </c>
      <c r="H643" s="9">
        <f>IF('1'!$B$25&lt;'2.1 (a)'!B643,0,F643/G643)</f>
        <v>0</v>
      </c>
      <c r="K643" s="24">
        <v>639</v>
      </c>
      <c r="L643" s="14">
        <f>IF('1'!$B$25&lt;'2.1 (a)'!B643,0,L642*(1+'1'!$B$10))</f>
        <v>0</v>
      </c>
      <c r="M643" s="14">
        <f>L643*(1+'1'!$B$13)^(-K643)</f>
        <v>0</v>
      </c>
      <c r="N643" s="14">
        <f>IF('1'!$B$25&lt;'2.1 (a)'!K643,0,L642*(1+'1'!$B$13)^K642)</f>
        <v>0</v>
      </c>
      <c r="O643" s="14">
        <f>IF('1'!$B$25&lt;'2.1 (a)'!B643,0,O642+N643)</f>
        <v>0</v>
      </c>
      <c r="P643" s="14">
        <f>IF('1'!$B$25&lt;'2.1 (a)'!B643,0,P642*(1+'1'!B$6))</f>
        <v>0</v>
      </c>
      <c r="Q643" s="30">
        <f>IF('1'!$B$25&lt;'2.1 (a)'!B643,0,O643/P643)</f>
        <v>0</v>
      </c>
    </row>
    <row r="644" spans="2:17" x14ac:dyDescent="0.35">
      <c r="B644" s="3">
        <v>640</v>
      </c>
      <c r="C644" s="8">
        <f>IF('1'!$B$25&lt;'2.1 (a)'!B644,0,'2.1 (a)'!$C$5)</f>
        <v>0</v>
      </c>
      <c r="D644" s="8">
        <f>C644*(1+'1'!$B$13)^(-$B644)</f>
        <v>0</v>
      </c>
      <c r="E644" s="14">
        <f>IF('1'!$B$25&lt;'2.1 (a)'!B644,0,C$5*(1+'1'!$B$13)^B643)</f>
        <v>0</v>
      </c>
      <c r="F644" s="8">
        <f>IF('1'!$B$25&lt;'2.1 (a)'!B644,0,F643+E644)</f>
        <v>0</v>
      </c>
      <c r="G644" s="14">
        <f>IF('1'!$B$25&lt;'2.1 (a)'!B644,0,G643*(1+'1'!$B$6))</f>
        <v>0</v>
      </c>
      <c r="H644" s="9">
        <f>IF('1'!$B$25&lt;'2.1 (a)'!B644,0,F644/G644)</f>
        <v>0</v>
      </c>
      <c r="K644" s="24">
        <v>640</v>
      </c>
      <c r="L644" s="14">
        <f>IF('1'!$B$25&lt;'2.1 (a)'!B644,0,L643*(1+'1'!$B$10))</f>
        <v>0</v>
      </c>
      <c r="M644" s="14">
        <f>L644*(1+'1'!$B$13)^(-K644)</f>
        <v>0</v>
      </c>
      <c r="N644" s="14">
        <f>IF('1'!$B$25&lt;'2.1 (a)'!K644,0,L643*(1+'1'!$B$13)^K643)</f>
        <v>0</v>
      </c>
      <c r="O644" s="14">
        <f>IF('1'!$B$25&lt;'2.1 (a)'!B644,0,O643+N644)</f>
        <v>0</v>
      </c>
      <c r="P644" s="14">
        <f>IF('1'!$B$25&lt;'2.1 (a)'!B644,0,P643*(1+'1'!B$6))</f>
        <v>0</v>
      </c>
      <c r="Q644" s="30">
        <f>IF('1'!$B$25&lt;'2.1 (a)'!B644,0,O644/P644)</f>
        <v>0</v>
      </c>
    </row>
    <row r="645" spans="2:17" x14ac:dyDescent="0.35">
      <c r="B645" s="3">
        <v>641</v>
      </c>
      <c r="C645" s="8">
        <f>IF('1'!$B$25&lt;'2.1 (a)'!B645,0,'2.1 (a)'!$C$5)</f>
        <v>0</v>
      </c>
      <c r="D645" s="8">
        <f>C645*(1+'1'!$B$13)^(-$B645)</f>
        <v>0</v>
      </c>
      <c r="E645" s="14">
        <f>IF('1'!$B$25&lt;'2.1 (a)'!B645,0,C$5*(1+'1'!$B$13)^B644)</f>
        <v>0</v>
      </c>
      <c r="F645" s="8">
        <f>IF('1'!$B$25&lt;'2.1 (a)'!B645,0,F644+E645)</f>
        <v>0</v>
      </c>
      <c r="G645" s="14">
        <f>IF('1'!$B$25&lt;'2.1 (a)'!B645,0,G644*(1+'1'!$B$6))</f>
        <v>0</v>
      </c>
      <c r="H645" s="9">
        <f>IF('1'!$B$25&lt;'2.1 (a)'!B645,0,F645/G645)</f>
        <v>0</v>
      </c>
      <c r="K645" s="24">
        <v>641</v>
      </c>
      <c r="L645" s="14">
        <f>IF('1'!$B$25&lt;'2.1 (a)'!B645,0,L644*(1+'1'!$B$10))</f>
        <v>0</v>
      </c>
      <c r="M645" s="14">
        <f>L645*(1+'1'!$B$13)^(-K645)</f>
        <v>0</v>
      </c>
      <c r="N645" s="14">
        <f>IF('1'!$B$25&lt;'2.1 (a)'!K645,0,L644*(1+'1'!$B$13)^K644)</f>
        <v>0</v>
      </c>
      <c r="O645" s="14">
        <f>IF('1'!$B$25&lt;'2.1 (a)'!B645,0,O644+N645)</f>
        <v>0</v>
      </c>
      <c r="P645" s="14">
        <f>IF('1'!$B$25&lt;'2.1 (a)'!B645,0,P644*(1+'1'!B$6))</f>
        <v>0</v>
      </c>
      <c r="Q645" s="30">
        <f>IF('1'!$B$25&lt;'2.1 (a)'!B645,0,O645/P645)</f>
        <v>0</v>
      </c>
    </row>
    <row r="646" spans="2:17" x14ac:dyDescent="0.35">
      <c r="B646" s="3">
        <v>642</v>
      </c>
      <c r="C646" s="8">
        <f>IF('1'!$B$25&lt;'2.1 (a)'!B646,0,'2.1 (a)'!$C$5)</f>
        <v>0</v>
      </c>
      <c r="D646" s="8">
        <f>C646*(1+'1'!$B$13)^(-$B646)</f>
        <v>0</v>
      </c>
      <c r="E646" s="14">
        <f>IF('1'!$B$25&lt;'2.1 (a)'!B646,0,C$5*(1+'1'!$B$13)^B645)</f>
        <v>0</v>
      </c>
      <c r="F646" s="8">
        <f>IF('1'!$B$25&lt;'2.1 (a)'!B646,0,F645+E646)</f>
        <v>0</v>
      </c>
      <c r="G646" s="14">
        <f>IF('1'!$B$25&lt;'2.1 (a)'!B646,0,G645*(1+'1'!$B$6))</f>
        <v>0</v>
      </c>
      <c r="H646" s="9">
        <f>IF('1'!$B$25&lt;'2.1 (a)'!B646,0,F646/G646)</f>
        <v>0</v>
      </c>
      <c r="K646" s="24">
        <v>642</v>
      </c>
      <c r="L646" s="14">
        <f>IF('1'!$B$25&lt;'2.1 (a)'!B646,0,L645*(1+'1'!$B$10))</f>
        <v>0</v>
      </c>
      <c r="M646" s="14">
        <f>L646*(1+'1'!$B$13)^(-K646)</f>
        <v>0</v>
      </c>
      <c r="N646" s="14">
        <f>IF('1'!$B$25&lt;'2.1 (a)'!K646,0,L645*(1+'1'!$B$13)^K645)</f>
        <v>0</v>
      </c>
      <c r="O646" s="14">
        <f>IF('1'!$B$25&lt;'2.1 (a)'!B646,0,O645+N646)</f>
        <v>0</v>
      </c>
      <c r="P646" s="14">
        <f>IF('1'!$B$25&lt;'2.1 (a)'!B646,0,P645*(1+'1'!B$6))</f>
        <v>0</v>
      </c>
      <c r="Q646" s="30">
        <f>IF('1'!$B$25&lt;'2.1 (a)'!B646,0,O646/P646)</f>
        <v>0</v>
      </c>
    </row>
    <row r="647" spans="2:17" x14ac:dyDescent="0.35">
      <c r="B647" s="3">
        <v>643</v>
      </c>
      <c r="C647" s="8">
        <f>IF('1'!$B$25&lt;'2.1 (a)'!B647,0,'2.1 (a)'!$C$5)</f>
        <v>0</v>
      </c>
      <c r="D647" s="8">
        <f>C647*(1+'1'!$B$13)^(-$B647)</f>
        <v>0</v>
      </c>
      <c r="E647" s="14">
        <f>IF('1'!$B$25&lt;'2.1 (a)'!B647,0,C$5*(1+'1'!$B$13)^B646)</f>
        <v>0</v>
      </c>
      <c r="F647" s="8">
        <f>IF('1'!$B$25&lt;'2.1 (a)'!B647,0,F646+E647)</f>
        <v>0</v>
      </c>
      <c r="G647" s="14">
        <f>IF('1'!$B$25&lt;'2.1 (a)'!B647,0,G646*(1+'1'!$B$6))</f>
        <v>0</v>
      </c>
      <c r="H647" s="9">
        <f>IF('1'!$B$25&lt;'2.1 (a)'!B647,0,F647/G647)</f>
        <v>0</v>
      </c>
      <c r="K647" s="24">
        <v>643</v>
      </c>
      <c r="L647" s="14">
        <f>IF('1'!$B$25&lt;'2.1 (a)'!B647,0,L646*(1+'1'!$B$10))</f>
        <v>0</v>
      </c>
      <c r="M647" s="14">
        <f>L647*(1+'1'!$B$13)^(-K647)</f>
        <v>0</v>
      </c>
      <c r="N647" s="14">
        <f>IF('1'!$B$25&lt;'2.1 (a)'!K647,0,L646*(1+'1'!$B$13)^K646)</f>
        <v>0</v>
      </c>
      <c r="O647" s="14">
        <f>IF('1'!$B$25&lt;'2.1 (a)'!B647,0,O646+N647)</f>
        <v>0</v>
      </c>
      <c r="P647" s="14">
        <f>IF('1'!$B$25&lt;'2.1 (a)'!B647,0,P646*(1+'1'!B$6))</f>
        <v>0</v>
      </c>
      <c r="Q647" s="30">
        <f>IF('1'!$B$25&lt;'2.1 (a)'!B647,0,O647/P647)</f>
        <v>0</v>
      </c>
    </row>
    <row r="648" spans="2:17" x14ac:dyDescent="0.35">
      <c r="B648" s="3">
        <v>644</v>
      </c>
      <c r="C648" s="8">
        <f>IF('1'!$B$25&lt;'2.1 (a)'!B648,0,'2.1 (a)'!$C$5)</f>
        <v>0</v>
      </c>
      <c r="D648" s="8">
        <f>C648*(1+'1'!$B$13)^(-$B648)</f>
        <v>0</v>
      </c>
      <c r="E648" s="14">
        <f>IF('1'!$B$25&lt;'2.1 (a)'!B648,0,C$5*(1+'1'!$B$13)^B647)</f>
        <v>0</v>
      </c>
      <c r="F648" s="8">
        <f>IF('1'!$B$25&lt;'2.1 (a)'!B648,0,F647+E648)</f>
        <v>0</v>
      </c>
      <c r="G648" s="14">
        <f>IF('1'!$B$25&lt;'2.1 (a)'!B648,0,G647*(1+'1'!$B$6))</f>
        <v>0</v>
      </c>
      <c r="H648" s="9">
        <f>IF('1'!$B$25&lt;'2.1 (a)'!B648,0,F648/G648)</f>
        <v>0</v>
      </c>
      <c r="K648" s="24">
        <v>644</v>
      </c>
      <c r="L648" s="14">
        <f>IF('1'!$B$25&lt;'2.1 (a)'!B648,0,L647*(1+'1'!$B$10))</f>
        <v>0</v>
      </c>
      <c r="M648" s="14">
        <f>L648*(1+'1'!$B$13)^(-K648)</f>
        <v>0</v>
      </c>
      <c r="N648" s="14">
        <f>IF('1'!$B$25&lt;'2.1 (a)'!K648,0,L647*(1+'1'!$B$13)^K647)</f>
        <v>0</v>
      </c>
      <c r="O648" s="14">
        <f>IF('1'!$B$25&lt;'2.1 (a)'!B648,0,O647+N648)</f>
        <v>0</v>
      </c>
      <c r="P648" s="14">
        <f>IF('1'!$B$25&lt;'2.1 (a)'!B648,0,P647*(1+'1'!B$6))</f>
        <v>0</v>
      </c>
      <c r="Q648" s="30">
        <f>IF('1'!$B$25&lt;'2.1 (a)'!B648,0,O648/P648)</f>
        <v>0</v>
      </c>
    </row>
    <row r="649" spans="2:17" x14ac:dyDescent="0.35">
      <c r="B649" s="3">
        <v>645</v>
      </c>
      <c r="C649" s="8">
        <f>IF('1'!$B$25&lt;'2.1 (a)'!B649,0,'2.1 (a)'!$C$5)</f>
        <v>0</v>
      </c>
      <c r="D649" s="8">
        <f>C649*(1+'1'!$B$13)^(-$B649)</f>
        <v>0</v>
      </c>
      <c r="E649" s="14">
        <f>IF('1'!$B$25&lt;'2.1 (a)'!B649,0,C$5*(1+'1'!$B$13)^B648)</f>
        <v>0</v>
      </c>
      <c r="F649" s="8">
        <f>IF('1'!$B$25&lt;'2.1 (a)'!B649,0,F648+E649)</f>
        <v>0</v>
      </c>
      <c r="G649" s="14">
        <f>IF('1'!$B$25&lt;'2.1 (a)'!B649,0,G648*(1+'1'!$B$6))</f>
        <v>0</v>
      </c>
      <c r="H649" s="9">
        <f>IF('1'!$B$25&lt;'2.1 (a)'!B649,0,F649/G649)</f>
        <v>0</v>
      </c>
      <c r="K649" s="24">
        <v>645</v>
      </c>
      <c r="L649" s="14">
        <f>IF('1'!$B$25&lt;'2.1 (a)'!B649,0,L648*(1+'1'!$B$10))</f>
        <v>0</v>
      </c>
      <c r="M649" s="14">
        <f>L649*(1+'1'!$B$13)^(-K649)</f>
        <v>0</v>
      </c>
      <c r="N649" s="14">
        <f>IF('1'!$B$25&lt;'2.1 (a)'!K649,0,L648*(1+'1'!$B$13)^K648)</f>
        <v>0</v>
      </c>
      <c r="O649" s="14">
        <f>IF('1'!$B$25&lt;'2.1 (a)'!B649,0,O648+N649)</f>
        <v>0</v>
      </c>
      <c r="P649" s="14">
        <f>IF('1'!$B$25&lt;'2.1 (a)'!B649,0,P648*(1+'1'!B$6))</f>
        <v>0</v>
      </c>
      <c r="Q649" s="30">
        <f>IF('1'!$B$25&lt;'2.1 (a)'!B649,0,O649/P649)</f>
        <v>0</v>
      </c>
    </row>
    <row r="650" spans="2:17" x14ac:dyDescent="0.35">
      <c r="B650" s="3">
        <v>646</v>
      </c>
      <c r="C650" s="8">
        <f>IF('1'!$B$25&lt;'2.1 (a)'!B650,0,'2.1 (a)'!$C$5)</f>
        <v>0</v>
      </c>
      <c r="D650" s="8">
        <f>C650*(1+'1'!$B$13)^(-$B650)</f>
        <v>0</v>
      </c>
      <c r="E650" s="14">
        <f>IF('1'!$B$25&lt;'2.1 (a)'!B650,0,C$5*(1+'1'!$B$13)^B649)</f>
        <v>0</v>
      </c>
      <c r="F650" s="8">
        <f>IF('1'!$B$25&lt;'2.1 (a)'!B650,0,F649+E650)</f>
        <v>0</v>
      </c>
      <c r="G650" s="14">
        <f>IF('1'!$B$25&lt;'2.1 (a)'!B650,0,G649*(1+'1'!$B$6))</f>
        <v>0</v>
      </c>
      <c r="H650" s="9">
        <f>IF('1'!$B$25&lt;'2.1 (a)'!B650,0,F650/G650)</f>
        <v>0</v>
      </c>
      <c r="K650" s="24">
        <v>646</v>
      </c>
      <c r="L650" s="14">
        <f>IF('1'!$B$25&lt;'2.1 (a)'!B650,0,L649*(1+'1'!$B$10))</f>
        <v>0</v>
      </c>
      <c r="M650" s="14">
        <f>L650*(1+'1'!$B$13)^(-K650)</f>
        <v>0</v>
      </c>
      <c r="N650" s="14">
        <f>IF('1'!$B$25&lt;'2.1 (a)'!K650,0,L649*(1+'1'!$B$13)^K649)</f>
        <v>0</v>
      </c>
      <c r="O650" s="14">
        <f>IF('1'!$B$25&lt;'2.1 (a)'!B650,0,O649+N650)</f>
        <v>0</v>
      </c>
      <c r="P650" s="14">
        <f>IF('1'!$B$25&lt;'2.1 (a)'!B650,0,P649*(1+'1'!B$6))</f>
        <v>0</v>
      </c>
      <c r="Q650" s="30">
        <f>IF('1'!$B$25&lt;'2.1 (a)'!B650,0,O650/P650)</f>
        <v>0</v>
      </c>
    </row>
    <row r="651" spans="2:17" x14ac:dyDescent="0.35">
      <c r="B651" s="3">
        <v>647</v>
      </c>
      <c r="C651" s="8">
        <f>IF('1'!$B$25&lt;'2.1 (a)'!B651,0,'2.1 (a)'!$C$5)</f>
        <v>0</v>
      </c>
      <c r="D651" s="8">
        <f>C651*(1+'1'!$B$13)^(-$B651)</f>
        <v>0</v>
      </c>
      <c r="E651" s="14">
        <f>IF('1'!$B$25&lt;'2.1 (a)'!B651,0,C$5*(1+'1'!$B$13)^B650)</f>
        <v>0</v>
      </c>
      <c r="F651" s="8">
        <f>IF('1'!$B$25&lt;'2.1 (a)'!B651,0,F650+E651)</f>
        <v>0</v>
      </c>
      <c r="G651" s="14">
        <f>IF('1'!$B$25&lt;'2.1 (a)'!B651,0,G650*(1+'1'!$B$6))</f>
        <v>0</v>
      </c>
      <c r="H651" s="9">
        <f>IF('1'!$B$25&lt;'2.1 (a)'!B651,0,F651/G651)</f>
        <v>0</v>
      </c>
      <c r="K651" s="24">
        <v>647</v>
      </c>
      <c r="L651" s="14">
        <f>IF('1'!$B$25&lt;'2.1 (a)'!B651,0,L650*(1+'1'!$B$10))</f>
        <v>0</v>
      </c>
      <c r="M651" s="14">
        <f>L651*(1+'1'!$B$13)^(-K651)</f>
        <v>0</v>
      </c>
      <c r="N651" s="14">
        <f>IF('1'!$B$25&lt;'2.1 (a)'!K651,0,L650*(1+'1'!$B$13)^K650)</f>
        <v>0</v>
      </c>
      <c r="O651" s="14">
        <f>IF('1'!$B$25&lt;'2.1 (a)'!B651,0,O650+N651)</f>
        <v>0</v>
      </c>
      <c r="P651" s="14">
        <f>IF('1'!$B$25&lt;'2.1 (a)'!B651,0,P650*(1+'1'!B$6))</f>
        <v>0</v>
      </c>
      <c r="Q651" s="30">
        <f>IF('1'!$B$25&lt;'2.1 (a)'!B651,0,O651/P651)</f>
        <v>0</v>
      </c>
    </row>
    <row r="652" spans="2:17" x14ac:dyDescent="0.35">
      <c r="B652" s="3">
        <v>648</v>
      </c>
      <c r="C652" s="8">
        <f>IF('1'!$B$25&lt;'2.1 (a)'!B652,0,'2.1 (a)'!$C$5)</f>
        <v>0</v>
      </c>
      <c r="D652" s="8">
        <f>C652*(1+'1'!$B$13)^(-$B652)</f>
        <v>0</v>
      </c>
      <c r="E652" s="14">
        <f>IF('1'!$B$25&lt;'2.1 (a)'!B652,0,C$5*(1+'1'!$B$13)^B651)</f>
        <v>0</v>
      </c>
      <c r="F652" s="8">
        <f>IF('1'!$B$25&lt;'2.1 (a)'!B652,0,F651+E652)</f>
        <v>0</v>
      </c>
      <c r="G652" s="14">
        <f>IF('1'!$B$25&lt;'2.1 (a)'!B652,0,G651*(1+'1'!$B$6))</f>
        <v>0</v>
      </c>
      <c r="H652" s="9">
        <f>IF('1'!$B$25&lt;'2.1 (a)'!B652,0,F652/G652)</f>
        <v>0</v>
      </c>
      <c r="K652" s="24">
        <v>648</v>
      </c>
      <c r="L652" s="14">
        <f>IF('1'!$B$25&lt;'2.1 (a)'!B652,0,L651*(1+'1'!$B$10))</f>
        <v>0</v>
      </c>
      <c r="M652" s="14">
        <f>L652*(1+'1'!$B$13)^(-K652)</f>
        <v>0</v>
      </c>
      <c r="N652" s="14">
        <f>IF('1'!$B$25&lt;'2.1 (a)'!K652,0,L651*(1+'1'!$B$13)^K651)</f>
        <v>0</v>
      </c>
      <c r="O652" s="14">
        <f>IF('1'!$B$25&lt;'2.1 (a)'!B652,0,O651+N652)</f>
        <v>0</v>
      </c>
      <c r="P652" s="14">
        <f>IF('1'!$B$25&lt;'2.1 (a)'!B652,0,P651*(1+'1'!B$6))</f>
        <v>0</v>
      </c>
      <c r="Q652" s="30">
        <f>IF('1'!$B$25&lt;'2.1 (a)'!B652,0,O652/P652)</f>
        <v>0</v>
      </c>
    </row>
    <row r="653" spans="2:17" x14ac:dyDescent="0.35">
      <c r="B653" s="3">
        <v>649</v>
      </c>
      <c r="C653" s="8">
        <f>IF('1'!$B$25&lt;'2.1 (a)'!B653,0,'2.1 (a)'!$C$5)</f>
        <v>0</v>
      </c>
      <c r="D653" s="8">
        <f>C653*(1+'1'!$B$13)^(-$B653)</f>
        <v>0</v>
      </c>
      <c r="E653" s="14">
        <f>IF('1'!$B$25&lt;'2.1 (a)'!B653,0,C$5*(1+'1'!$B$13)^B652)</f>
        <v>0</v>
      </c>
      <c r="F653" s="8">
        <f>IF('1'!$B$25&lt;'2.1 (a)'!B653,0,F652+E653)</f>
        <v>0</v>
      </c>
      <c r="G653" s="14">
        <f>IF('1'!$B$25&lt;'2.1 (a)'!B653,0,G652*(1+'1'!$B$6))</f>
        <v>0</v>
      </c>
      <c r="H653" s="9">
        <f>IF('1'!$B$25&lt;'2.1 (a)'!B653,0,F653/G653)</f>
        <v>0</v>
      </c>
      <c r="K653" s="24">
        <v>649</v>
      </c>
      <c r="L653" s="14">
        <f>IF('1'!$B$25&lt;'2.1 (a)'!B653,0,L652*(1+'1'!$B$10))</f>
        <v>0</v>
      </c>
      <c r="M653" s="14">
        <f>L653*(1+'1'!$B$13)^(-K653)</f>
        <v>0</v>
      </c>
      <c r="N653" s="14">
        <f>IF('1'!$B$25&lt;'2.1 (a)'!K653,0,L652*(1+'1'!$B$13)^K652)</f>
        <v>0</v>
      </c>
      <c r="O653" s="14">
        <f>IF('1'!$B$25&lt;'2.1 (a)'!B653,0,O652+N653)</f>
        <v>0</v>
      </c>
      <c r="P653" s="14">
        <f>IF('1'!$B$25&lt;'2.1 (a)'!B653,0,P652*(1+'1'!B$6))</f>
        <v>0</v>
      </c>
      <c r="Q653" s="30">
        <f>IF('1'!$B$25&lt;'2.1 (a)'!B653,0,O653/P653)</f>
        <v>0</v>
      </c>
    </row>
    <row r="654" spans="2:17" x14ac:dyDescent="0.35">
      <c r="B654" s="3">
        <v>650</v>
      </c>
      <c r="C654" s="8">
        <f>IF('1'!$B$25&lt;'2.1 (a)'!B654,0,'2.1 (a)'!$C$5)</f>
        <v>0</v>
      </c>
      <c r="D654" s="8">
        <f>C654*(1+'1'!$B$13)^(-$B654)</f>
        <v>0</v>
      </c>
      <c r="E654" s="14">
        <f>IF('1'!$B$25&lt;'2.1 (a)'!B654,0,C$5*(1+'1'!$B$13)^B653)</f>
        <v>0</v>
      </c>
      <c r="F654" s="8">
        <f>IF('1'!$B$25&lt;'2.1 (a)'!B654,0,F653+E654)</f>
        <v>0</v>
      </c>
      <c r="G654" s="14">
        <f>IF('1'!$B$25&lt;'2.1 (a)'!B654,0,G653*(1+'1'!$B$6))</f>
        <v>0</v>
      </c>
      <c r="H654" s="9">
        <f>IF('1'!$B$25&lt;'2.1 (a)'!B654,0,F654/G654)</f>
        <v>0</v>
      </c>
      <c r="K654" s="24">
        <v>650</v>
      </c>
      <c r="L654" s="14">
        <f>IF('1'!$B$25&lt;'2.1 (a)'!B654,0,L653*(1+'1'!$B$10))</f>
        <v>0</v>
      </c>
      <c r="M654" s="14">
        <f>L654*(1+'1'!$B$13)^(-K654)</f>
        <v>0</v>
      </c>
      <c r="N654" s="14">
        <f>IF('1'!$B$25&lt;'2.1 (a)'!K654,0,L653*(1+'1'!$B$13)^K653)</f>
        <v>0</v>
      </c>
      <c r="O654" s="14">
        <f>IF('1'!$B$25&lt;'2.1 (a)'!B654,0,O653+N654)</f>
        <v>0</v>
      </c>
      <c r="P654" s="14">
        <f>IF('1'!$B$25&lt;'2.1 (a)'!B654,0,P653*(1+'1'!B$6))</f>
        <v>0</v>
      </c>
      <c r="Q654" s="30">
        <f>IF('1'!$B$25&lt;'2.1 (a)'!B654,0,O654/P654)</f>
        <v>0</v>
      </c>
    </row>
    <row r="655" spans="2:17" x14ac:dyDescent="0.35">
      <c r="B655" s="3">
        <v>651</v>
      </c>
      <c r="C655" s="8">
        <f>IF('1'!$B$25&lt;'2.1 (a)'!B655,0,'2.1 (a)'!$C$5)</f>
        <v>0</v>
      </c>
      <c r="D655" s="8">
        <f>C655*(1+'1'!$B$13)^(-$B655)</f>
        <v>0</v>
      </c>
      <c r="E655" s="14">
        <f>IF('1'!$B$25&lt;'2.1 (a)'!B655,0,C$5*(1+'1'!$B$13)^B654)</f>
        <v>0</v>
      </c>
      <c r="F655" s="8">
        <f>IF('1'!$B$25&lt;'2.1 (a)'!B655,0,F654+E655)</f>
        <v>0</v>
      </c>
      <c r="G655" s="14">
        <f>IF('1'!$B$25&lt;'2.1 (a)'!B655,0,G654*(1+'1'!$B$6))</f>
        <v>0</v>
      </c>
      <c r="H655" s="9">
        <f>IF('1'!$B$25&lt;'2.1 (a)'!B655,0,F655/G655)</f>
        <v>0</v>
      </c>
      <c r="K655" s="24">
        <v>651</v>
      </c>
      <c r="L655" s="14">
        <f>IF('1'!$B$25&lt;'2.1 (a)'!B655,0,L654*(1+'1'!$B$10))</f>
        <v>0</v>
      </c>
      <c r="M655" s="14">
        <f>L655*(1+'1'!$B$13)^(-K655)</f>
        <v>0</v>
      </c>
      <c r="N655" s="14">
        <f>IF('1'!$B$25&lt;'2.1 (a)'!K655,0,L654*(1+'1'!$B$13)^K654)</f>
        <v>0</v>
      </c>
      <c r="O655" s="14">
        <f>IF('1'!$B$25&lt;'2.1 (a)'!B655,0,O654+N655)</f>
        <v>0</v>
      </c>
      <c r="P655" s="14">
        <f>IF('1'!$B$25&lt;'2.1 (a)'!B655,0,P654*(1+'1'!B$6))</f>
        <v>0</v>
      </c>
      <c r="Q655" s="30">
        <f>IF('1'!$B$25&lt;'2.1 (a)'!B655,0,O655/P655)</f>
        <v>0</v>
      </c>
    </row>
    <row r="656" spans="2:17" x14ac:dyDescent="0.35">
      <c r="B656" s="3">
        <v>652</v>
      </c>
      <c r="C656" s="8">
        <f>IF('1'!$B$25&lt;'2.1 (a)'!B656,0,'2.1 (a)'!$C$5)</f>
        <v>0</v>
      </c>
      <c r="D656" s="8">
        <f>C656*(1+'1'!$B$13)^(-$B656)</f>
        <v>0</v>
      </c>
      <c r="E656" s="14">
        <f>IF('1'!$B$25&lt;'2.1 (a)'!B656,0,C$5*(1+'1'!$B$13)^B655)</f>
        <v>0</v>
      </c>
      <c r="F656" s="8">
        <f>IF('1'!$B$25&lt;'2.1 (a)'!B656,0,F655+E656)</f>
        <v>0</v>
      </c>
      <c r="G656" s="14">
        <f>IF('1'!$B$25&lt;'2.1 (a)'!B656,0,G655*(1+'1'!$B$6))</f>
        <v>0</v>
      </c>
      <c r="H656" s="9">
        <f>IF('1'!$B$25&lt;'2.1 (a)'!B656,0,F656/G656)</f>
        <v>0</v>
      </c>
      <c r="K656" s="24">
        <v>652</v>
      </c>
      <c r="L656" s="14">
        <f>IF('1'!$B$25&lt;'2.1 (a)'!B656,0,L655*(1+'1'!$B$10))</f>
        <v>0</v>
      </c>
      <c r="M656" s="14">
        <f>L656*(1+'1'!$B$13)^(-K656)</f>
        <v>0</v>
      </c>
      <c r="N656" s="14">
        <f>IF('1'!$B$25&lt;'2.1 (a)'!K656,0,L655*(1+'1'!$B$13)^K655)</f>
        <v>0</v>
      </c>
      <c r="O656" s="14">
        <f>IF('1'!$B$25&lt;'2.1 (a)'!B656,0,O655+N656)</f>
        <v>0</v>
      </c>
      <c r="P656" s="14">
        <f>IF('1'!$B$25&lt;'2.1 (a)'!B656,0,P655*(1+'1'!B$6))</f>
        <v>0</v>
      </c>
      <c r="Q656" s="30">
        <f>IF('1'!$B$25&lt;'2.1 (a)'!B656,0,O656/P656)</f>
        <v>0</v>
      </c>
    </row>
    <row r="657" spans="2:17" x14ac:dyDescent="0.35">
      <c r="B657" s="3">
        <v>653</v>
      </c>
      <c r="C657" s="8">
        <f>IF('1'!$B$25&lt;'2.1 (a)'!B657,0,'2.1 (a)'!$C$5)</f>
        <v>0</v>
      </c>
      <c r="D657" s="8">
        <f>C657*(1+'1'!$B$13)^(-$B657)</f>
        <v>0</v>
      </c>
      <c r="E657" s="14">
        <f>IF('1'!$B$25&lt;'2.1 (a)'!B657,0,C$5*(1+'1'!$B$13)^B656)</f>
        <v>0</v>
      </c>
      <c r="F657" s="8">
        <f>IF('1'!$B$25&lt;'2.1 (a)'!B657,0,F656+E657)</f>
        <v>0</v>
      </c>
      <c r="G657" s="14">
        <f>IF('1'!$B$25&lt;'2.1 (a)'!B657,0,G656*(1+'1'!$B$6))</f>
        <v>0</v>
      </c>
      <c r="H657" s="9">
        <f>IF('1'!$B$25&lt;'2.1 (a)'!B657,0,F657/G657)</f>
        <v>0</v>
      </c>
      <c r="K657" s="24">
        <v>653</v>
      </c>
      <c r="L657" s="14">
        <f>IF('1'!$B$25&lt;'2.1 (a)'!B657,0,L656*(1+'1'!$B$10))</f>
        <v>0</v>
      </c>
      <c r="M657" s="14">
        <f>L657*(1+'1'!$B$13)^(-K657)</f>
        <v>0</v>
      </c>
      <c r="N657" s="14">
        <f>IF('1'!$B$25&lt;'2.1 (a)'!K657,0,L656*(1+'1'!$B$13)^K656)</f>
        <v>0</v>
      </c>
      <c r="O657" s="14">
        <f>IF('1'!$B$25&lt;'2.1 (a)'!B657,0,O656+N657)</f>
        <v>0</v>
      </c>
      <c r="P657" s="14">
        <f>IF('1'!$B$25&lt;'2.1 (a)'!B657,0,P656*(1+'1'!B$6))</f>
        <v>0</v>
      </c>
      <c r="Q657" s="30">
        <f>IF('1'!$B$25&lt;'2.1 (a)'!B657,0,O657/P657)</f>
        <v>0</v>
      </c>
    </row>
    <row r="658" spans="2:17" x14ac:dyDescent="0.35">
      <c r="B658" s="3">
        <v>654</v>
      </c>
      <c r="C658" s="8">
        <f>IF('1'!$B$25&lt;'2.1 (a)'!B658,0,'2.1 (a)'!$C$5)</f>
        <v>0</v>
      </c>
      <c r="D658" s="8">
        <f>C658*(1+'1'!$B$13)^(-$B658)</f>
        <v>0</v>
      </c>
      <c r="E658" s="14">
        <f>IF('1'!$B$25&lt;'2.1 (a)'!B658,0,C$5*(1+'1'!$B$13)^B657)</f>
        <v>0</v>
      </c>
      <c r="F658" s="8">
        <f>IF('1'!$B$25&lt;'2.1 (a)'!B658,0,F657+E658)</f>
        <v>0</v>
      </c>
      <c r="G658" s="14">
        <f>IF('1'!$B$25&lt;'2.1 (a)'!B658,0,G657*(1+'1'!$B$6))</f>
        <v>0</v>
      </c>
      <c r="H658" s="9">
        <f>IF('1'!$B$25&lt;'2.1 (a)'!B658,0,F658/G658)</f>
        <v>0</v>
      </c>
      <c r="K658" s="24">
        <v>654</v>
      </c>
      <c r="L658" s="14">
        <f>IF('1'!$B$25&lt;'2.1 (a)'!B658,0,L657*(1+'1'!$B$10))</f>
        <v>0</v>
      </c>
      <c r="M658" s="14">
        <f>L658*(1+'1'!$B$13)^(-K658)</f>
        <v>0</v>
      </c>
      <c r="N658" s="14">
        <f>IF('1'!$B$25&lt;'2.1 (a)'!K658,0,L657*(1+'1'!$B$13)^K657)</f>
        <v>0</v>
      </c>
      <c r="O658" s="14">
        <f>IF('1'!$B$25&lt;'2.1 (a)'!B658,0,O657+N658)</f>
        <v>0</v>
      </c>
      <c r="P658" s="14">
        <f>IF('1'!$B$25&lt;'2.1 (a)'!B658,0,P657*(1+'1'!B$6))</f>
        <v>0</v>
      </c>
      <c r="Q658" s="30">
        <f>IF('1'!$B$25&lt;'2.1 (a)'!B658,0,O658/P658)</f>
        <v>0</v>
      </c>
    </row>
    <row r="659" spans="2:17" x14ac:dyDescent="0.35">
      <c r="B659" s="3">
        <v>655</v>
      </c>
      <c r="C659" s="8">
        <f>IF('1'!$B$25&lt;'2.1 (a)'!B659,0,'2.1 (a)'!$C$5)</f>
        <v>0</v>
      </c>
      <c r="D659" s="8">
        <f>C659*(1+'1'!$B$13)^(-$B659)</f>
        <v>0</v>
      </c>
      <c r="E659" s="14">
        <f>IF('1'!$B$25&lt;'2.1 (a)'!B659,0,C$5*(1+'1'!$B$13)^B658)</f>
        <v>0</v>
      </c>
      <c r="F659" s="8">
        <f>IF('1'!$B$25&lt;'2.1 (a)'!B659,0,F658+E659)</f>
        <v>0</v>
      </c>
      <c r="G659" s="14">
        <f>IF('1'!$B$25&lt;'2.1 (a)'!B659,0,G658*(1+'1'!$B$6))</f>
        <v>0</v>
      </c>
      <c r="H659" s="9">
        <f>IF('1'!$B$25&lt;'2.1 (a)'!B659,0,F659/G659)</f>
        <v>0</v>
      </c>
      <c r="K659" s="24">
        <v>655</v>
      </c>
      <c r="L659" s="14">
        <f>IF('1'!$B$25&lt;'2.1 (a)'!B659,0,L658*(1+'1'!$B$10))</f>
        <v>0</v>
      </c>
      <c r="M659" s="14">
        <f>L659*(1+'1'!$B$13)^(-K659)</f>
        <v>0</v>
      </c>
      <c r="N659" s="14">
        <f>IF('1'!$B$25&lt;'2.1 (a)'!K659,0,L658*(1+'1'!$B$13)^K658)</f>
        <v>0</v>
      </c>
      <c r="O659" s="14">
        <f>IF('1'!$B$25&lt;'2.1 (a)'!B659,0,O658+N659)</f>
        <v>0</v>
      </c>
      <c r="P659" s="14">
        <f>IF('1'!$B$25&lt;'2.1 (a)'!B659,0,P658*(1+'1'!B$6))</f>
        <v>0</v>
      </c>
      <c r="Q659" s="30">
        <f>IF('1'!$B$25&lt;'2.1 (a)'!B659,0,O659/P659)</f>
        <v>0</v>
      </c>
    </row>
    <row r="660" spans="2:17" x14ac:dyDescent="0.35">
      <c r="B660" s="3">
        <v>656</v>
      </c>
      <c r="C660" s="8">
        <f>IF('1'!$B$25&lt;'2.1 (a)'!B660,0,'2.1 (a)'!$C$5)</f>
        <v>0</v>
      </c>
      <c r="D660" s="8">
        <f>C660*(1+'1'!$B$13)^(-$B660)</f>
        <v>0</v>
      </c>
      <c r="E660" s="14">
        <f>IF('1'!$B$25&lt;'2.1 (a)'!B660,0,C$5*(1+'1'!$B$13)^B659)</f>
        <v>0</v>
      </c>
      <c r="F660" s="8">
        <f>IF('1'!$B$25&lt;'2.1 (a)'!B660,0,F659+E660)</f>
        <v>0</v>
      </c>
      <c r="G660" s="14">
        <f>IF('1'!$B$25&lt;'2.1 (a)'!B660,0,G659*(1+'1'!$B$6))</f>
        <v>0</v>
      </c>
      <c r="H660" s="9">
        <f>IF('1'!$B$25&lt;'2.1 (a)'!B660,0,F660/G660)</f>
        <v>0</v>
      </c>
      <c r="K660" s="24">
        <v>656</v>
      </c>
      <c r="L660" s="14">
        <f>IF('1'!$B$25&lt;'2.1 (a)'!B660,0,L659*(1+'1'!$B$10))</f>
        <v>0</v>
      </c>
      <c r="M660" s="14">
        <f>L660*(1+'1'!$B$13)^(-K660)</f>
        <v>0</v>
      </c>
      <c r="N660" s="14">
        <f>IF('1'!$B$25&lt;'2.1 (a)'!K660,0,L659*(1+'1'!$B$13)^K659)</f>
        <v>0</v>
      </c>
      <c r="O660" s="14">
        <f>IF('1'!$B$25&lt;'2.1 (a)'!B660,0,O659+N660)</f>
        <v>0</v>
      </c>
      <c r="P660" s="14">
        <f>IF('1'!$B$25&lt;'2.1 (a)'!B660,0,P659*(1+'1'!B$6))</f>
        <v>0</v>
      </c>
      <c r="Q660" s="30">
        <f>IF('1'!$B$25&lt;'2.1 (a)'!B660,0,O660/P660)</f>
        <v>0</v>
      </c>
    </row>
    <row r="661" spans="2:17" x14ac:dyDescent="0.35">
      <c r="B661" s="3">
        <v>657</v>
      </c>
      <c r="C661" s="8">
        <f>IF('1'!$B$25&lt;'2.1 (a)'!B661,0,'2.1 (a)'!$C$5)</f>
        <v>0</v>
      </c>
      <c r="D661" s="8">
        <f>C661*(1+'1'!$B$13)^(-$B661)</f>
        <v>0</v>
      </c>
      <c r="E661" s="14">
        <f>IF('1'!$B$25&lt;'2.1 (a)'!B661,0,C$5*(1+'1'!$B$13)^B660)</f>
        <v>0</v>
      </c>
      <c r="F661" s="8">
        <f>IF('1'!$B$25&lt;'2.1 (a)'!B661,0,F660+E661)</f>
        <v>0</v>
      </c>
      <c r="G661" s="14">
        <f>IF('1'!$B$25&lt;'2.1 (a)'!B661,0,G660*(1+'1'!$B$6))</f>
        <v>0</v>
      </c>
      <c r="H661" s="9">
        <f>IF('1'!$B$25&lt;'2.1 (a)'!B661,0,F661/G661)</f>
        <v>0</v>
      </c>
      <c r="K661" s="24">
        <v>657</v>
      </c>
      <c r="L661" s="14">
        <f>IF('1'!$B$25&lt;'2.1 (a)'!B661,0,L660*(1+'1'!$B$10))</f>
        <v>0</v>
      </c>
      <c r="M661" s="14">
        <f>L661*(1+'1'!$B$13)^(-K661)</f>
        <v>0</v>
      </c>
      <c r="N661" s="14">
        <f>IF('1'!$B$25&lt;'2.1 (a)'!K661,0,L660*(1+'1'!$B$13)^K660)</f>
        <v>0</v>
      </c>
      <c r="O661" s="14">
        <f>IF('1'!$B$25&lt;'2.1 (a)'!B661,0,O660+N661)</f>
        <v>0</v>
      </c>
      <c r="P661" s="14">
        <f>IF('1'!$B$25&lt;'2.1 (a)'!B661,0,P660*(1+'1'!B$6))</f>
        <v>0</v>
      </c>
      <c r="Q661" s="30">
        <f>IF('1'!$B$25&lt;'2.1 (a)'!B661,0,O661/P661)</f>
        <v>0</v>
      </c>
    </row>
    <row r="662" spans="2:17" x14ac:dyDescent="0.35">
      <c r="B662" s="3">
        <v>658</v>
      </c>
      <c r="C662" s="8">
        <f>IF('1'!$B$25&lt;'2.1 (a)'!B662,0,'2.1 (a)'!$C$5)</f>
        <v>0</v>
      </c>
      <c r="D662" s="8">
        <f>C662*(1+'1'!$B$13)^(-$B662)</f>
        <v>0</v>
      </c>
      <c r="E662" s="14">
        <f>IF('1'!$B$25&lt;'2.1 (a)'!B662,0,C$5*(1+'1'!$B$13)^B661)</f>
        <v>0</v>
      </c>
      <c r="F662" s="8">
        <f>IF('1'!$B$25&lt;'2.1 (a)'!B662,0,F661+E662)</f>
        <v>0</v>
      </c>
      <c r="G662" s="14">
        <f>IF('1'!$B$25&lt;'2.1 (a)'!B662,0,G661*(1+'1'!$B$6))</f>
        <v>0</v>
      </c>
      <c r="H662" s="9">
        <f>IF('1'!$B$25&lt;'2.1 (a)'!B662,0,F662/G662)</f>
        <v>0</v>
      </c>
      <c r="K662" s="24">
        <v>658</v>
      </c>
      <c r="L662" s="14">
        <f>IF('1'!$B$25&lt;'2.1 (a)'!B662,0,L661*(1+'1'!$B$10))</f>
        <v>0</v>
      </c>
      <c r="M662" s="14">
        <f>L662*(1+'1'!$B$13)^(-K662)</f>
        <v>0</v>
      </c>
      <c r="N662" s="14">
        <f>IF('1'!$B$25&lt;'2.1 (a)'!K662,0,L661*(1+'1'!$B$13)^K661)</f>
        <v>0</v>
      </c>
      <c r="O662" s="14">
        <f>IF('1'!$B$25&lt;'2.1 (a)'!B662,0,O661+N662)</f>
        <v>0</v>
      </c>
      <c r="P662" s="14">
        <f>IF('1'!$B$25&lt;'2.1 (a)'!B662,0,P661*(1+'1'!B$6))</f>
        <v>0</v>
      </c>
      <c r="Q662" s="30">
        <f>IF('1'!$B$25&lt;'2.1 (a)'!B662,0,O662/P662)</f>
        <v>0</v>
      </c>
    </row>
    <row r="663" spans="2:17" x14ac:dyDescent="0.35">
      <c r="B663" s="3">
        <v>659</v>
      </c>
      <c r="C663" s="8">
        <f>IF('1'!$B$25&lt;'2.1 (a)'!B663,0,'2.1 (a)'!$C$5)</f>
        <v>0</v>
      </c>
      <c r="D663" s="8">
        <f>C663*(1+'1'!$B$13)^(-$B663)</f>
        <v>0</v>
      </c>
      <c r="E663" s="14">
        <f>IF('1'!$B$25&lt;'2.1 (a)'!B663,0,C$5*(1+'1'!$B$13)^B662)</f>
        <v>0</v>
      </c>
      <c r="F663" s="8">
        <f>IF('1'!$B$25&lt;'2.1 (a)'!B663,0,F662+E663)</f>
        <v>0</v>
      </c>
      <c r="G663" s="14">
        <f>IF('1'!$B$25&lt;'2.1 (a)'!B663,0,G662*(1+'1'!$B$6))</f>
        <v>0</v>
      </c>
      <c r="H663" s="9">
        <f>IF('1'!$B$25&lt;'2.1 (a)'!B663,0,F663/G663)</f>
        <v>0</v>
      </c>
      <c r="K663" s="24">
        <v>659</v>
      </c>
      <c r="L663" s="14">
        <f>IF('1'!$B$25&lt;'2.1 (a)'!B663,0,L662*(1+'1'!$B$10))</f>
        <v>0</v>
      </c>
      <c r="M663" s="14">
        <f>L663*(1+'1'!$B$13)^(-K663)</f>
        <v>0</v>
      </c>
      <c r="N663" s="14">
        <f>IF('1'!$B$25&lt;'2.1 (a)'!K663,0,L662*(1+'1'!$B$13)^K662)</f>
        <v>0</v>
      </c>
      <c r="O663" s="14">
        <f>IF('1'!$B$25&lt;'2.1 (a)'!B663,0,O662+N663)</f>
        <v>0</v>
      </c>
      <c r="P663" s="14">
        <f>IF('1'!$B$25&lt;'2.1 (a)'!B663,0,P662*(1+'1'!B$6))</f>
        <v>0</v>
      </c>
      <c r="Q663" s="30">
        <f>IF('1'!$B$25&lt;'2.1 (a)'!B663,0,O663/P663)</f>
        <v>0</v>
      </c>
    </row>
    <row r="664" spans="2:17" x14ac:dyDescent="0.35">
      <c r="B664" s="3">
        <v>660</v>
      </c>
      <c r="C664" s="8">
        <f>IF('1'!$B$25&lt;'2.1 (a)'!B664,0,'2.1 (a)'!$C$5)</f>
        <v>0</v>
      </c>
      <c r="D664" s="8">
        <f>C664*(1+'1'!$B$13)^(-$B664)</f>
        <v>0</v>
      </c>
      <c r="E664" s="14">
        <f>IF('1'!$B$25&lt;'2.1 (a)'!B664,0,C$5*(1+'1'!$B$13)^B663)</f>
        <v>0</v>
      </c>
      <c r="F664" s="8">
        <f>IF('1'!$B$25&lt;'2.1 (a)'!B664,0,F663+E664)</f>
        <v>0</v>
      </c>
      <c r="G664" s="14">
        <f>IF('1'!$B$25&lt;'2.1 (a)'!B664,0,G663*(1+'1'!$B$6))</f>
        <v>0</v>
      </c>
      <c r="H664" s="9">
        <f>IF('1'!$B$25&lt;'2.1 (a)'!B664,0,F664/G664)</f>
        <v>0</v>
      </c>
      <c r="K664" s="24">
        <v>660</v>
      </c>
      <c r="L664" s="14">
        <f>IF('1'!$B$25&lt;'2.1 (a)'!B664,0,L663*(1+'1'!$B$10))</f>
        <v>0</v>
      </c>
      <c r="M664" s="14">
        <f>L664*(1+'1'!$B$13)^(-K664)</f>
        <v>0</v>
      </c>
      <c r="N664" s="14">
        <f>IF('1'!$B$25&lt;'2.1 (a)'!K664,0,L663*(1+'1'!$B$13)^K663)</f>
        <v>0</v>
      </c>
      <c r="O664" s="14">
        <f>IF('1'!$B$25&lt;'2.1 (a)'!B664,0,O663+N664)</f>
        <v>0</v>
      </c>
      <c r="P664" s="14">
        <f>IF('1'!$B$25&lt;'2.1 (a)'!B664,0,P663*(1+'1'!B$6))</f>
        <v>0</v>
      </c>
      <c r="Q664" s="30">
        <f>IF('1'!$B$25&lt;'2.1 (a)'!B664,0,O664/P664)</f>
        <v>0</v>
      </c>
    </row>
    <row r="665" spans="2:17" x14ac:dyDescent="0.35">
      <c r="B665" s="3">
        <v>661</v>
      </c>
      <c r="C665" s="8">
        <f>IF('1'!$B$25&lt;'2.1 (a)'!B665,0,'2.1 (a)'!$C$5)</f>
        <v>0</v>
      </c>
      <c r="D665" s="8">
        <f>C665*(1+'1'!$B$13)^(-$B665)</f>
        <v>0</v>
      </c>
      <c r="E665" s="14">
        <f>IF('1'!$B$25&lt;'2.1 (a)'!B665,0,C$5*(1+'1'!$B$13)^B664)</f>
        <v>0</v>
      </c>
      <c r="F665" s="8">
        <f>IF('1'!$B$25&lt;'2.1 (a)'!B665,0,F664+E665)</f>
        <v>0</v>
      </c>
      <c r="G665" s="14">
        <f>IF('1'!$B$25&lt;'2.1 (a)'!B665,0,G664*(1+'1'!$B$6))</f>
        <v>0</v>
      </c>
      <c r="H665" s="9">
        <f>IF('1'!$B$25&lt;'2.1 (a)'!B665,0,F665/G665)</f>
        <v>0</v>
      </c>
      <c r="K665" s="24">
        <v>661</v>
      </c>
      <c r="L665" s="14">
        <f>IF('1'!$B$25&lt;'2.1 (a)'!B665,0,L664*(1+'1'!$B$10))</f>
        <v>0</v>
      </c>
      <c r="M665" s="14">
        <f>L665*(1+'1'!$B$13)^(-K665)</f>
        <v>0</v>
      </c>
      <c r="N665" s="14">
        <f>IF('1'!$B$25&lt;'2.1 (a)'!K665,0,L664*(1+'1'!$B$13)^K664)</f>
        <v>0</v>
      </c>
      <c r="O665" s="14">
        <f>IF('1'!$B$25&lt;'2.1 (a)'!B665,0,O664+N665)</f>
        <v>0</v>
      </c>
      <c r="P665" s="14">
        <f>IF('1'!$B$25&lt;'2.1 (a)'!B665,0,P664*(1+'1'!B$6))</f>
        <v>0</v>
      </c>
      <c r="Q665" s="30">
        <f>IF('1'!$B$25&lt;'2.1 (a)'!B665,0,O665/P665)</f>
        <v>0</v>
      </c>
    </row>
    <row r="666" spans="2:17" x14ac:dyDescent="0.35">
      <c r="B666" s="3">
        <v>662</v>
      </c>
      <c r="C666" s="8">
        <f>IF('1'!$B$25&lt;'2.1 (a)'!B666,0,'2.1 (a)'!$C$5)</f>
        <v>0</v>
      </c>
      <c r="D666" s="8">
        <f>C666*(1+'1'!$B$13)^(-$B666)</f>
        <v>0</v>
      </c>
      <c r="E666" s="14">
        <f>IF('1'!$B$25&lt;'2.1 (a)'!B666,0,C$5*(1+'1'!$B$13)^B665)</f>
        <v>0</v>
      </c>
      <c r="F666" s="8">
        <f>IF('1'!$B$25&lt;'2.1 (a)'!B666,0,F665+E666)</f>
        <v>0</v>
      </c>
      <c r="G666" s="14">
        <f>IF('1'!$B$25&lt;'2.1 (a)'!B666,0,G665*(1+'1'!$B$6))</f>
        <v>0</v>
      </c>
      <c r="H666" s="9">
        <f>IF('1'!$B$25&lt;'2.1 (a)'!B666,0,F666/G666)</f>
        <v>0</v>
      </c>
      <c r="K666" s="24">
        <v>662</v>
      </c>
      <c r="L666" s="14">
        <f>IF('1'!$B$25&lt;'2.1 (a)'!B666,0,L665*(1+'1'!$B$10))</f>
        <v>0</v>
      </c>
      <c r="M666" s="14">
        <f>L666*(1+'1'!$B$13)^(-K666)</f>
        <v>0</v>
      </c>
      <c r="N666" s="14">
        <f>IF('1'!$B$25&lt;'2.1 (a)'!K666,0,L665*(1+'1'!$B$13)^K665)</f>
        <v>0</v>
      </c>
      <c r="O666" s="14">
        <f>IF('1'!$B$25&lt;'2.1 (a)'!B666,0,O665+N666)</f>
        <v>0</v>
      </c>
      <c r="P666" s="14">
        <f>IF('1'!$B$25&lt;'2.1 (a)'!B666,0,P665*(1+'1'!B$6))</f>
        <v>0</v>
      </c>
      <c r="Q666" s="30">
        <f>IF('1'!$B$25&lt;'2.1 (a)'!B666,0,O666/P666)</f>
        <v>0</v>
      </c>
    </row>
    <row r="667" spans="2:17" x14ac:dyDescent="0.35">
      <c r="B667" s="3">
        <v>663</v>
      </c>
      <c r="C667" s="8">
        <f>IF('1'!$B$25&lt;'2.1 (a)'!B667,0,'2.1 (a)'!$C$5)</f>
        <v>0</v>
      </c>
      <c r="D667" s="8">
        <f>C667*(1+'1'!$B$13)^(-$B667)</f>
        <v>0</v>
      </c>
      <c r="E667" s="14">
        <f>IF('1'!$B$25&lt;'2.1 (a)'!B667,0,C$5*(1+'1'!$B$13)^B666)</f>
        <v>0</v>
      </c>
      <c r="F667" s="8">
        <f>IF('1'!$B$25&lt;'2.1 (a)'!B667,0,F666+E667)</f>
        <v>0</v>
      </c>
      <c r="G667" s="14">
        <f>IF('1'!$B$25&lt;'2.1 (a)'!B667,0,G666*(1+'1'!$B$6))</f>
        <v>0</v>
      </c>
      <c r="H667" s="9">
        <f>IF('1'!$B$25&lt;'2.1 (a)'!B667,0,F667/G667)</f>
        <v>0</v>
      </c>
      <c r="K667" s="24">
        <v>663</v>
      </c>
      <c r="L667" s="14">
        <f>IF('1'!$B$25&lt;'2.1 (a)'!B667,0,L666*(1+'1'!$B$10))</f>
        <v>0</v>
      </c>
      <c r="M667" s="14">
        <f>L667*(1+'1'!$B$13)^(-K667)</f>
        <v>0</v>
      </c>
      <c r="N667" s="14">
        <f>IF('1'!$B$25&lt;'2.1 (a)'!K667,0,L666*(1+'1'!$B$13)^K666)</f>
        <v>0</v>
      </c>
      <c r="O667" s="14">
        <f>IF('1'!$B$25&lt;'2.1 (a)'!B667,0,O666+N667)</f>
        <v>0</v>
      </c>
      <c r="P667" s="14">
        <f>IF('1'!$B$25&lt;'2.1 (a)'!B667,0,P666*(1+'1'!B$6))</f>
        <v>0</v>
      </c>
      <c r="Q667" s="30">
        <f>IF('1'!$B$25&lt;'2.1 (a)'!B667,0,O667/P667)</f>
        <v>0</v>
      </c>
    </row>
    <row r="668" spans="2:17" x14ac:dyDescent="0.35">
      <c r="B668" s="3">
        <v>664</v>
      </c>
      <c r="C668" s="8">
        <f>IF('1'!$B$25&lt;'2.1 (a)'!B668,0,'2.1 (a)'!$C$5)</f>
        <v>0</v>
      </c>
      <c r="D668" s="8">
        <f>C668*(1+'1'!$B$13)^(-$B668)</f>
        <v>0</v>
      </c>
      <c r="E668" s="14">
        <f>IF('1'!$B$25&lt;'2.1 (a)'!B668,0,C$5*(1+'1'!$B$13)^B667)</f>
        <v>0</v>
      </c>
      <c r="F668" s="8">
        <f>IF('1'!$B$25&lt;'2.1 (a)'!B668,0,F667+E668)</f>
        <v>0</v>
      </c>
      <c r="G668" s="14">
        <f>IF('1'!$B$25&lt;'2.1 (a)'!B668,0,G667*(1+'1'!$B$6))</f>
        <v>0</v>
      </c>
      <c r="H668" s="9">
        <f>IF('1'!$B$25&lt;'2.1 (a)'!B668,0,F668/G668)</f>
        <v>0</v>
      </c>
      <c r="K668" s="24">
        <v>664</v>
      </c>
      <c r="L668" s="14">
        <f>IF('1'!$B$25&lt;'2.1 (a)'!B668,0,L667*(1+'1'!$B$10))</f>
        <v>0</v>
      </c>
      <c r="M668" s="14">
        <f>L668*(1+'1'!$B$13)^(-K668)</f>
        <v>0</v>
      </c>
      <c r="N668" s="14">
        <f>IF('1'!$B$25&lt;'2.1 (a)'!K668,0,L667*(1+'1'!$B$13)^K667)</f>
        <v>0</v>
      </c>
      <c r="O668" s="14">
        <f>IF('1'!$B$25&lt;'2.1 (a)'!B668,0,O667+N668)</f>
        <v>0</v>
      </c>
      <c r="P668" s="14">
        <f>IF('1'!$B$25&lt;'2.1 (a)'!B668,0,P667*(1+'1'!B$6))</f>
        <v>0</v>
      </c>
      <c r="Q668" s="30">
        <f>IF('1'!$B$25&lt;'2.1 (a)'!B668,0,O668/P668)</f>
        <v>0</v>
      </c>
    </row>
    <row r="669" spans="2:17" x14ac:dyDescent="0.35">
      <c r="B669" s="3">
        <v>665</v>
      </c>
      <c r="C669" s="8">
        <f>IF('1'!$B$25&lt;'2.1 (a)'!B669,0,'2.1 (a)'!$C$5)</f>
        <v>0</v>
      </c>
      <c r="D669" s="8">
        <f>C669*(1+'1'!$B$13)^(-$B669)</f>
        <v>0</v>
      </c>
      <c r="E669" s="14">
        <f>IF('1'!$B$25&lt;'2.1 (a)'!B669,0,C$5*(1+'1'!$B$13)^B668)</f>
        <v>0</v>
      </c>
      <c r="F669" s="8">
        <f>IF('1'!$B$25&lt;'2.1 (a)'!B669,0,F668+E669)</f>
        <v>0</v>
      </c>
      <c r="G669" s="14">
        <f>IF('1'!$B$25&lt;'2.1 (a)'!B669,0,G668*(1+'1'!$B$6))</f>
        <v>0</v>
      </c>
      <c r="H669" s="9">
        <f>IF('1'!$B$25&lt;'2.1 (a)'!B669,0,F669/G669)</f>
        <v>0</v>
      </c>
      <c r="K669" s="24">
        <v>665</v>
      </c>
      <c r="L669" s="14">
        <f>IF('1'!$B$25&lt;'2.1 (a)'!B669,0,L668*(1+'1'!$B$10))</f>
        <v>0</v>
      </c>
      <c r="M669" s="14">
        <f>L669*(1+'1'!$B$13)^(-K669)</f>
        <v>0</v>
      </c>
      <c r="N669" s="14">
        <f>IF('1'!$B$25&lt;'2.1 (a)'!K669,0,L668*(1+'1'!$B$13)^K668)</f>
        <v>0</v>
      </c>
      <c r="O669" s="14">
        <f>IF('1'!$B$25&lt;'2.1 (a)'!B669,0,O668+N669)</f>
        <v>0</v>
      </c>
      <c r="P669" s="14">
        <f>IF('1'!$B$25&lt;'2.1 (a)'!B669,0,P668*(1+'1'!B$6))</f>
        <v>0</v>
      </c>
      <c r="Q669" s="30">
        <f>IF('1'!$B$25&lt;'2.1 (a)'!B669,0,O669/P669)</f>
        <v>0</v>
      </c>
    </row>
    <row r="670" spans="2:17" x14ac:dyDescent="0.35">
      <c r="B670" s="3">
        <v>666</v>
      </c>
      <c r="C670" s="8">
        <f>IF('1'!$B$25&lt;'2.1 (a)'!B670,0,'2.1 (a)'!$C$5)</f>
        <v>0</v>
      </c>
      <c r="D670" s="8">
        <f>C670*(1+'1'!$B$13)^(-$B670)</f>
        <v>0</v>
      </c>
      <c r="E670" s="14">
        <f>IF('1'!$B$25&lt;'2.1 (a)'!B670,0,C$5*(1+'1'!$B$13)^B669)</f>
        <v>0</v>
      </c>
      <c r="F670" s="8">
        <f>IF('1'!$B$25&lt;'2.1 (a)'!B670,0,F669+E670)</f>
        <v>0</v>
      </c>
      <c r="G670" s="14">
        <f>IF('1'!$B$25&lt;'2.1 (a)'!B670,0,G669*(1+'1'!$B$6))</f>
        <v>0</v>
      </c>
      <c r="H670" s="9">
        <f>IF('1'!$B$25&lt;'2.1 (a)'!B670,0,F670/G670)</f>
        <v>0</v>
      </c>
      <c r="K670" s="24">
        <v>666</v>
      </c>
      <c r="L670" s="14">
        <f>IF('1'!$B$25&lt;'2.1 (a)'!B670,0,L669*(1+'1'!$B$10))</f>
        <v>0</v>
      </c>
      <c r="M670" s="14">
        <f>L670*(1+'1'!$B$13)^(-K670)</f>
        <v>0</v>
      </c>
      <c r="N670" s="14">
        <f>IF('1'!$B$25&lt;'2.1 (a)'!K670,0,L669*(1+'1'!$B$13)^K669)</f>
        <v>0</v>
      </c>
      <c r="O670" s="14">
        <f>IF('1'!$B$25&lt;'2.1 (a)'!B670,0,O669+N670)</f>
        <v>0</v>
      </c>
      <c r="P670" s="14">
        <f>IF('1'!$B$25&lt;'2.1 (a)'!B670,0,P669*(1+'1'!B$6))</f>
        <v>0</v>
      </c>
      <c r="Q670" s="30">
        <f>IF('1'!$B$25&lt;'2.1 (a)'!B670,0,O670/P670)</f>
        <v>0</v>
      </c>
    </row>
    <row r="671" spans="2:17" x14ac:dyDescent="0.35">
      <c r="B671" s="3">
        <v>667</v>
      </c>
      <c r="C671" s="8">
        <f>IF('1'!$B$25&lt;'2.1 (a)'!B671,0,'2.1 (a)'!$C$5)</f>
        <v>0</v>
      </c>
      <c r="D671" s="8">
        <f>C671*(1+'1'!$B$13)^(-$B671)</f>
        <v>0</v>
      </c>
      <c r="E671" s="14">
        <f>IF('1'!$B$25&lt;'2.1 (a)'!B671,0,C$5*(1+'1'!$B$13)^B670)</f>
        <v>0</v>
      </c>
      <c r="F671" s="8">
        <f>IF('1'!$B$25&lt;'2.1 (a)'!B671,0,F670+E671)</f>
        <v>0</v>
      </c>
      <c r="G671" s="14">
        <f>IF('1'!$B$25&lt;'2.1 (a)'!B671,0,G670*(1+'1'!$B$6))</f>
        <v>0</v>
      </c>
      <c r="H671" s="9">
        <f>IF('1'!$B$25&lt;'2.1 (a)'!B671,0,F671/G671)</f>
        <v>0</v>
      </c>
      <c r="K671" s="24">
        <v>667</v>
      </c>
      <c r="L671" s="14">
        <f>IF('1'!$B$25&lt;'2.1 (a)'!B671,0,L670*(1+'1'!$B$10))</f>
        <v>0</v>
      </c>
      <c r="M671" s="14">
        <f>L671*(1+'1'!$B$13)^(-K671)</f>
        <v>0</v>
      </c>
      <c r="N671" s="14">
        <f>IF('1'!$B$25&lt;'2.1 (a)'!K671,0,L670*(1+'1'!$B$13)^K670)</f>
        <v>0</v>
      </c>
      <c r="O671" s="14">
        <f>IF('1'!$B$25&lt;'2.1 (a)'!B671,0,O670+N671)</f>
        <v>0</v>
      </c>
      <c r="P671" s="14">
        <f>IF('1'!$B$25&lt;'2.1 (a)'!B671,0,P670*(1+'1'!B$6))</f>
        <v>0</v>
      </c>
      <c r="Q671" s="30">
        <f>IF('1'!$B$25&lt;'2.1 (a)'!B671,0,O671/P671)</f>
        <v>0</v>
      </c>
    </row>
    <row r="672" spans="2:17" x14ac:dyDescent="0.35">
      <c r="B672" s="3">
        <v>668</v>
      </c>
      <c r="C672" s="8">
        <f>IF('1'!$B$25&lt;'2.1 (a)'!B672,0,'2.1 (a)'!$C$5)</f>
        <v>0</v>
      </c>
      <c r="D672" s="8">
        <f>C672*(1+'1'!$B$13)^(-$B672)</f>
        <v>0</v>
      </c>
      <c r="E672" s="14">
        <f>IF('1'!$B$25&lt;'2.1 (a)'!B672,0,C$5*(1+'1'!$B$13)^B671)</f>
        <v>0</v>
      </c>
      <c r="F672" s="8">
        <f>IF('1'!$B$25&lt;'2.1 (a)'!B672,0,F671+E672)</f>
        <v>0</v>
      </c>
      <c r="G672" s="14">
        <f>IF('1'!$B$25&lt;'2.1 (a)'!B672,0,G671*(1+'1'!$B$6))</f>
        <v>0</v>
      </c>
      <c r="H672" s="9">
        <f>IF('1'!$B$25&lt;'2.1 (a)'!B672,0,F672/G672)</f>
        <v>0</v>
      </c>
      <c r="K672" s="24">
        <v>668</v>
      </c>
      <c r="L672" s="14">
        <f>IF('1'!$B$25&lt;'2.1 (a)'!B672,0,L671*(1+'1'!$B$10))</f>
        <v>0</v>
      </c>
      <c r="M672" s="14">
        <f>L672*(1+'1'!$B$13)^(-K672)</f>
        <v>0</v>
      </c>
      <c r="N672" s="14">
        <f>IF('1'!$B$25&lt;'2.1 (a)'!K672,0,L671*(1+'1'!$B$13)^K671)</f>
        <v>0</v>
      </c>
      <c r="O672" s="14">
        <f>IF('1'!$B$25&lt;'2.1 (a)'!B672,0,O671+N672)</f>
        <v>0</v>
      </c>
      <c r="P672" s="14">
        <f>IF('1'!$B$25&lt;'2.1 (a)'!B672,0,P671*(1+'1'!B$6))</f>
        <v>0</v>
      </c>
      <c r="Q672" s="30">
        <f>IF('1'!$B$25&lt;'2.1 (a)'!B672,0,O672/P672)</f>
        <v>0</v>
      </c>
    </row>
    <row r="673" spans="2:17" x14ac:dyDescent="0.35">
      <c r="B673" s="3">
        <v>669</v>
      </c>
      <c r="C673" s="8">
        <f>IF('1'!$B$25&lt;'2.1 (a)'!B673,0,'2.1 (a)'!$C$5)</f>
        <v>0</v>
      </c>
      <c r="D673" s="8">
        <f>C673*(1+'1'!$B$13)^(-$B673)</f>
        <v>0</v>
      </c>
      <c r="E673" s="14">
        <f>IF('1'!$B$25&lt;'2.1 (a)'!B673,0,C$5*(1+'1'!$B$13)^B672)</f>
        <v>0</v>
      </c>
      <c r="F673" s="8">
        <f>IF('1'!$B$25&lt;'2.1 (a)'!B673,0,F672+E673)</f>
        <v>0</v>
      </c>
      <c r="G673" s="14">
        <f>IF('1'!$B$25&lt;'2.1 (a)'!B673,0,G672*(1+'1'!$B$6))</f>
        <v>0</v>
      </c>
      <c r="H673" s="9">
        <f>IF('1'!$B$25&lt;'2.1 (a)'!B673,0,F673/G673)</f>
        <v>0</v>
      </c>
      <c r="K673" s="24">
        <v>669</v>
      </c>
      <c r="L673" s="14">
        <f>IF('1'!$B$25&lt;'2.1 (a)'!B673,0,L672*(1+'1'!$B$10))</f>
        <v>0</v>
      </c>
      <c r="M673" s="14">
        <f>L673*(1+'1'!$B$13)^(-K673)</f>
        <v>0</v>
      </c>
      <c r="N673" s="14">
        <f>IF('1'!$B$25&lt;'2.1 (a)'!K673,0,L672*(1+'1'!$B$13)^K672)</f>
        <v>0</v>
      </c>
      <c r="O673" s="14">
        <f>IF('1'!$B$25&lt;'2.1 (a)'!B673,0,O672+N673)</f>
        <v>0</v>
      </c>
      <c r="P673" s="14">
        <f>IF('1'!$B$25&lt;'2.1 (a)'!B673,0,P672*(1+'1'!B$6))</f>
        <v>0</v>
      </c>
      <c r="Q673" s="30">
        <f>IF('1'!$B$25&lt;'2.1 (a)'!B673,0,O673/P673)</f>
        <v>0</v>
      </c>
    </row>
    <row r="674" spans="2:17" x14ac:dyDescent="0.35">
      <c r="B674" s="3">
        <v>670</v>
      </c>
      <c r="C674" s="8">
        <f>IF('1'!$B$25&lt;'2.1 (a)'!B674,0,'2.1 (a)'!$C$5)</f>
        <v>0</v>
      </c>
      <c r="D674" s="8">
        <f>C674*(1+'1'!$B$13)^(-$B674)</f>
        <v>0</v>
      </c>
      <c r="E674" s="14">
        <f>IF('1'!$B$25&lt;'2.1 (a)'!B674,0,C$5*(1+'1'!$B$13)^B673)</f>
        <v>0</v>
      </c>
      <c r="F674" s="8">
        <f>IF('1'!$B$25&lt;'2.1 (a)'!B674,0,F673+E674)</f>
        <v>0</v>
      </c>
      <c r="G674" s="14">
        <f>IF('1'!$B$25&lt;'2.1 (a)'!B674,0,G673*(1+'1'!$B$6))</f>
        <v>0</v>
      </c>
      <c r="H674" s="9">
        <f>IF('1'!$B$25&lt;'2.1 (a)'!B674,0,F674/G674)</f>
        <v>0</v>
      </c>
      <c r="K674" s="24">
        <v>670</v>
      </c>
      <c r="L674" s="14">
        <f>IF('1'!$B$25&lt;'2.1 (a)'!B674,0,L673*(1+'1'!$B$10))</f>
        <v>0</v>
      </c>
      <c r="M674" s="14">
        <f>L674*(1+'1'!$B$13)^(-K674)</f>
        <v>0</v>
      </c>
      <c r="N674" s="14">
        <f>IF('1'!$B$25&lt;'2.1 (a)'!K674,0,L673*(1+'1'!$B$13)^K673)</f>
        <v>0</v>
      </c>
      <c r="O674" s="14">
        <f>IF('1'!$B$25&lt;'2.1 (a)'!B674,0,O673+N674)</f>
        <v>0</v>
      </c>
      <c r="P674" s="14">
        <f>IF('1'!$B$25&lt;'2.1 (a)'!B674,0,P673*(1+'1'!B$6))</f>
        <v>0</v>
      </c>
      <c r="Q674" s="30">
        <f>IF('1'!$B$25&lt;'2.1 (a)'!B674,0,O674/P674)</f>
        <v>0</v>
      </c>
    </row>
    <row r="675" spans="2:17" x14ac:dyDescent="0.35">
      <c r="B675" s="3">
        <v>671</v>
      </c>
      <c r="C675" s="8">
        <f>IF('1'!$B$25&lt;'2.1 (a)'!B675,0,'2.1 (a)'!$C$5)</f>
        <v>0</v>
      </c>
      <c r="D675" s="8">
        <f>C675*(1+'1'!$B$13)^(-$B675)</f>
        <v>0</v>
      </c>
      <c r="E675" s="14">
        <f>IF('1'!$B$25&lt;'2.1 (a)'!B675,0,C$5*(1+'1'!$B$13)^B674)</f>
        <v>0</v>
      </c>
      <c r="F675" s="8">
        <f>IF('1'!$B$25&lt;'2.1 (a)'!B675,0,F674+E675)</f>
        <v>0</v>
      </c>
      <c r="G675" s="14">
        <f>IF('1'!$B$25&lt;'2.1 (a)'!B675,0,G674*(1+'1'!$B$6))</f>
        <v>0</v>
      </c>
      <c r="H675" s="9">
        <f>IF('1'!$B$25&lt;'2.1 (a)'!B675,0,F675/G675)</f>
        <v>0</v>
      </c>
      <c r="K675" s="24">
        <v>671</v>
      </c>
      <c r="L675" s="14">
        <f>IF('1'!$B$25&lt;'2.1 (a)'!B675,0,L674*(1+'1'!$B$10))</f>
        <v>0</v>
      </c>
      <c r="M675" s="14">
        <f>L675*(1+'1'!$B$13)^(-K675)</f>
        <v>0</v>
      </c>
      <c r="N675" s="14">
        <f>IF('1'!$B$25&lt;'2.1 (a)'!K675,0,L674*(1+'1'!$B$13)^K674)</f>
        <v>0</v>
      </c>
      <c r="O675" s="14">
        <f>IF('1'!$B$25&lt;'2.1 (a)'!B675,0,O674+N675)</f>
        <v>0</v>
      </c>
      <c r="P675" s="14">
        <f>IF('1'!$B$25&lt;'2.1 (a)'!B675,0,P674*(1+'1'!B$6))</f>
        <v>0</v>
      </c>
      <c r="Q675" s="30">
        <f>IF('1'!$B$25&lt;'2.1 (a)'!B675,0,O675/P675)</f>
        <v>0</v>
      </c>
    </row>
    <row r="676" spans="2:17" x14ac:dyDescent="0.35">
      <c r="B676" s="3">
        <v>672</v>
      </c>
      <c r="C676" s="8">
        <f>IF('1'!$B$25&lt;'2.1 (a)'!B676,0,'2.1 (a)'!$C$5)</f>
        <v>0</v>
      </c>
      <c r="D676" s="8">
        <f>C676*(1+'1'!$B$13)^(-$B676)</f>
        <v>0</v>
      </c>
      <c r="E676" s="14">
        <f>IF('1'!$B$25&lt;'2.1 (a)'!B676,0,C$5*(1+'1'!$B$13)^B675)</f>
        <v>0</v>
      </c>
      <c r="F676" s="8">
        <f>IF('1'!$B$25&lt;'2.1 (a)'!B676,0,F675+E676)</f>
        <v>0</v>
      </c>
      <c r="G676" s="14">
        <f>IF('1'!$B$25&lt;'2.1 (a)'!B676,0,G675*(1+'1'!$B$6))</f>
        <v>0</v>
      </c>
      <c r="H676" s="9">
        <f>IF('1'!$B$25&lt;'2.1 (a)'!B676,0,F676/G676)</f>
        <v>0</v>
      </c>
      <c r="K676" s="24">
        <v>672</v>
      </c>
      <c r="L676" s="14">
        <f>IF('1'!$B$25&lt;'2.1 (a)'!B676,0,L675*(1+'1'!$B$10))</f>
        <v>0</v>
      </c>
      <c r="M676" s="14">
        <f>L676*(1+'1'!$B$13)^(-K676)</f>
        <v>0</v>
      </c>
      <c r="N676" s="14">
        <f>IF('1'!$B$25&lt;'2.1 (a)'!K676,0,L675*(1+'1'!$B$13)^K675)</f>
        <v>0</v>
      </c>
      <c r="O676" s="14">
        <f>IF('1'!$B$25&lt;'2.1 (a)'!B676,0,O675+N676)</f>
        <v>0</v>
      </c>
      <c r="P676" s="14">
        <f>IF('1'!$B$25&lt;'2.1 (a)'!B676,0,P675*(1+'1'!B$6))</f>
        <v>0</v>
      </c>
      <c r="Q676" s="30">
        <f>IF('1'!$B$25&lt;'2.1 (a)'!B676,0,O676/P676)</f>
        <v>0</v>
      </c>
    </row>
    <row r="677" spans="2:17" x14ac:dyDescent="0.35">
      <c r="B677" s="3">
        <v>673</v>
      </c>
      <c r="C677" s="8">
        <f>IF('1'!$B$25&lt;'2.1 (a)'!B677,0,'2.1 (a)'!$C$5)</f>
        <v>0</v>
      </c>
      <c r="D677" s="8">
        <f>C677*(1+'1'!$B$13)^(-$B677)</f>
        <v>0</v>
      </c>
      <c r="E677" s="14">
        <f>IF('1'!$B$25&lt;'2.1 (a)'!B677,0,C$5*(1+'1'!$B$13)^B676)</f>
        <v>0</v>
      </c>
      <c r="F677" s="8">
        <f>IF('1'!$B$25&lt;'2.1 (a)'!B677,0,F676+E677)</f>
        <v>0</v>
      </c>
      <c r="G677" s="14">
        <f>IF('1'!$B$25&lt;'2.1 (a)'!B677,0,G676*(1+'1'!$B$6))</f>
        <v>0</v>
      </c>
      <c r="H677" s="9">
        <f>IF('1'!$B$25&lt;'2.1 (a)'!B677,0,F677/G677)</f>
        <v>0</v>
      </c>
      <c r="K677" s="24">
        <v>673</v>
      </c>
      <c r="L677" s="14">
        <f>IF('1'!$B$25&lt;'2.1 (a)'!B677,0,L676*(1+'1'!$B$10))</f>
        <v>0</v>
      </c>
      <c r="M677" s="14">
        <f>L677*(1+'1'!$B$13)^(-K677)</f>
        <v>0</v>
      </c>
      <c r="N677" s="14">
        <f>IF('1'!$B$25&lt;'2.1 (a)'!K677,0,L676*(1+'1'!$B$13)^K676)</f>
        <v>0</v>
      </c>
      <c r="O677" s="14">
        <f>IF('1'!$B$25&lt;'2.1 (a)'!B677,0,O676+N677)</f>
        <v>0</v>
      </c>
      <c r="P677" s="14">
        <f>IF('1'!$B$25&lt;'2.1 (a)'!B677,0,P676*(1+'1'!B$6))</f>
        <v>0</v>
      </c>
      <c r="Q677" s="30">
        <f>IF('1'!$B$25&lt;'2.1 (a)'!B677,0,O677/P677)</f>
        <v>0</v>
      </c>
    </row>
    <row r="678" spans="2:17" x14ac:dyDescent="0.35">
      <c r="B678" s="3">
        <v>674</v>
      </c>
      <c r="C678" s="8">
        <f>IF('1'!$B$25&lt;'2.1 (a)'!B678,0,'2.1 (a)'!$C$5)</f>
        <v>0</v>
      </c>
      <c r="D678" s="8">
        <f>C678*(1+'1'!$B$13)^(-$B678)</f>
        <v>0</v>
      </c>
      <c r="E678" s="14">
        <f>IF('1'!$B$25&lt;'2.1 (a)'!B678,0,C$5*(1+'1'!$B$13)^B677)</f>
        <v>0</v>
      </c>
      <c r="F678" s="8">
        <f>IF('1'!$B$25&lt;'2.1 (a)'!B678,0,F677+E678)</f>
        <v>0</v>
      </c>
      <c r="G678" s="14">
        <f>IF('1'!$B$25&lt;'2.1 (a)'!B678,0,G677*(1+'1'!$B$6))</f>
        <v>0</v>
      </c>
      <c r="H678" s="9">
        <f>IF('1'!$B$25&lt;'2.1 (a)'!B678,0,F678/G678)</f>
        <v>0</v>
      </c>
      <c r="K678" s="24">
        <v>674</v>
      </c>
      <c r="L678" s="14">
        <f>IF('1'!$B$25&lt;'2.1 (a)'!B678,0,L677*(1+'1'!$B$10))</f>
        <v>0</v>
      </c>
      <c r="M678" s="14">
        <f>L678*(1+'1'!$B$13)^(-K678)</f>
        <v>0</v>
      </c>
      <c r="N678" s="14">
        <f>IF('1'!$B$25&lt;'2.1 (a)'!K678,0,L677*(1+'1'!$B$13)^K677)</f>
        <v>0</v>
      </c>
      <c r="O678" s="14">
        <f>IF('1'!$B$25&lt;'2.1 (a)'!B678,0,O677+N678)</f>
        <v>0</v>
      </c>
      <c r="P678" s="14">
        <f>IF('1'!$B$25&lt;'2.1 (a)'!B678,0,P677*(1+'1'!B$6))</f>
        <v>0</v>
      </c>
      <c r="Q678" s="30">
        <f>IF('1'!$B$25&lt;'2.1 (a)'!B678,0,O678/P678)</f>
        <v>0</v>
      </c>
    </row>
    <row r="679" spans="2:17" x14ac:dyDescent="0.35">
      <c r="B679" s="3">
        <v>675</v>
      </c>
      <c r="C679" s="8">
        <f>IF('1'!$B$25&lt;'2.1 (a)'!B679,0,'2.1 (a)'!$C$5)</f>
        <v>0</v>
      </c>
      <c r="D679" s="8">
        <f>C679*(1+'1'!$B$13)^(-$B679)</f>
        <v>0</v>
      </c>
      <c r="E679" s="14">
        <f>IF('1'!$B$25&lt;'2.1 (a)'!B679,0,C$5*(1+'1'!$B$13)^B678)</f>
        <v>0</v>
      </c>
      <c r="F679" s="8">
        <f>IF('1'!$B$25&lt;'2.1 (a)'!B679,0,F678+E679)</f>
        <v>0</v>
      </c>
      <c r="G679" s="14">
        <f>IF('1'!$B$25&lt;'2.1 (a)'!B679,0,G678*(1+'1'!$B$6))</f>
        <v>0</v>
      </c>
      <c r="H679" s="9">
        <f>IF('1'!$B$25&lt;'2.1 (a)'!B679,0,F679/G679)</f>
        <v>0</v>
      </c>
      <c r="K679" s="24">
        <v>675</v>
      </c>
      <c r="L679" s="14">
        <f>IF('1'!$B$25&lt;'2.1 (a)'!B679,0,L678*(1+'1'!$B$10))</f>
        <v>0</v>
      </c>
      <c r="M679" s="14">
        <f>L679*(1+'1'!$B$13)^(-K679)</f>
        <v>0</v>
      </c>
      <c r="N679" s="14">
        <f>IF('1'!$B$25&lt;'2.1 (a)'!K679,0,L678*(1+'1'!$B$13)^K678)</f>
        <v>0</v>
      </c>
      <c r="O679" s="14">
        <f>IF('1'!$B$25&lt;'2.1 (a)'!B679,0,O678+N679)</f>
        <v>0</v>
      </c>
      <c r="P679" s="14">
        <f>IF('1'!$B$25&lt;'2.1 (a)'!B679,0,P678*(1+'1'!B$6))</f>
        <v>0</v>
      </c>
      <c r="Q679" s="30">
        <f>IF('1'!$B$25&lt;'2.1 (a)'!B679,0,O679/P679)</f>
        <v>0</v>
      </c>
    </row>
    <row r="680" spans="2:17" x14ac:dyDescent="0.35">
      <c r="B680" s="3">
        <v>676</v>
      </c>
      <c r="C680" s="8">
        <f>IF('1'!$B$25&lt;'2.1 (a)'!B680,0,'2.1 (a)'!$C$5)</f>
        <v>0</v>
      </c>
      <c r="D680" s="8">
        <f>C680*(1+'1'!$B$13)^(-$B680)</f>
        <v>0</v>
      </c>
      <c r="E680" s="14">
        <f>IF('1'!$B$25&lt;'2.1 (a)'!B680,0,C$5*(1+'1'!$B$13)^B679)</f>
        <v>0</v>
      </c>
      <c r="F680" s="8">
        <f>IF('1'!$B$25&lt;'2.1 (a)'!B680,0,F679+E680)</f>
        <v>0</v>
      </c>
      <c r="G680" s="14">
        <f>IF('1'!$B$25&lt;'2.1 (a)'!B680,0,G679*(1+'1'!$B$6))</f>
        <v>0</v>
      </c>
      <c r="H680" s="9">
        <f>IF('1'!$B$25&lt;'2.1 (a)'!B680,0,F680/G680)</f>
        <v>0</v>
      </c>
      <c r="K680" s="24">
        <v>676</v>
      </c>
      <c r="L680" s="14">
        <f>IF('1'!$B$25&lt;'2.1 (a)'!B680,0,L679*(1+'1'!$B$10))</f>
        <v>0</v>
      </c>
      <c r="M680" s="14">
        <f>L680*(1+'1'!$B$13)^(-K680)</f>
        <v>0</v>
      </c>
      <c r="N680" s="14">
        <f>IF('1'!$B$25&lt;'2.1 (a)'!K680,0,L679*(1+'1'!$B$13)^K679)</f>
        <v>0</v>
      </c>
      <c r="O680" s="14">
        <f>IF('1'!$B$25&lt;'2.1 (a)'!B680,0,O679+N680)</f>
        <v>0</v>
      </c>
      <c r="P680" s="14">
        <f>IF('1'!$B$25&lt;'2.1 (a)'!B680,0,P679*(1+'1'!B$6))</f>
        <v>0</v>
      </c>
      <c r="Q680" s="30">
        <f>IF('1'!$B$25&lt;'2.1 (a)'!B680,0,O680/P680)</f>
        <v>0</v>
      </c>
    </row>
    <row r="681" spans="2:17" x14ac:dyDescent="0.35">
      <c r="B681" s="3">
        <v>677</v>
      </c>
      <c r="C681" s="8">
        <f>IF('1'!$B$25&lt;'2.1 (a)'!B681,0,'2.1 (a)'!$C$5)</f>
        <v>0</v>
      </c>
      <c r="D681" s="8">
        <f>C681*(1+'1'!$B$13)^(-$B681)</f>
        <v>0</v>
      </c>
      <c r="E681" s="14">
        <f>IF('1'!$B$25&lt;'2.1 (a)'!B681,0,C$5*(1+'1'!$B$13)^B680)</f>
        <v>0</v>
      </c>
      <c r="F681" s="8">
        <f>IF('1'!$B$25&lt;'2.1 (a)'!B681,0,F680+E681)</f>
        <v>0</v>
      </c>
      <c r="G681" s="14">
        <f>IF('1'!$B$25&lt;'2.1 (a)'!B681,0,G680*(1+'1'!$B$6))</f>
        <v>0</v>
      </c>
      <c r="H681" s="9">
        <f>IF('1'!$B$25&lt;'2.1 (a)'!B681,0,F681/G681)</f>
        <v>0</v>
      </c>
      <c r="K681" s="24">
        <v>677</v>
      </c>
      <c r="L681" s="14">
        <f>IF('1'!$B$25&lt;'2.1 (a)'!B681,0,L680*(1+'1'!$B$10))</f>
        <v>0</v>
      </c>
      <c r="M681" s="14">
        <f>L681*(1+'1'!$B$13)^(-K681)</f>
        <v>0</v>
      </c>
      <c r="N681" s="14">
        <f>IF('1'!$B$25&lt;'2.1 (a)'!K681,0,L680*(1+'1'!$B$13)^K680)</f>
        <v>0</v>
      </c>
      <c r="O681" s="14">
        <f>IF('1'!$B$25&lt;'2.1 (a)'!B681,0,O680+N681)</f>
        <v>0</v>
      </c>
      <c r="P681" s="14">
        <f>IF('1'!$B$25&lt;'2.1 (a)'!B681,0,P680*(1+'1'!B$6))</f>
        <v>0</v>
      </c>
      <c r="Q681" s="30">
        <f>IF('1'!$B$25&lt;'2.1 (a)'!B681,0,O681/P681)</f>
        <v>0</v>
      </c>
    </row>
    <row r="682" spans="2:17" x14ac:dyDescent="0.35">
      <c r="B682" s="3">
        <v>678</v>
      </c>
      <c r="C682" s="8">
        <f>IF('1'!$B$25&lt;'2.1 (a)'!B682,0,'2.1 (a)'!$C$5)</f>
        <v>0</v>
      </c>
      <c r="D682" s="8">
        <f>C682*(1+'1'!$B$13)^(-$B682)</f>
        <v>0</v>
      </c>
      <c r="E682" s="14">
        <f>IF('1'!$B$25&lt;'2.1 (a)'!B682,0,C$5*(1+'1'!$B$13)^B681)</f>
        <v>0</v>
      </c>
      <c r="F682" s="8">
        <f>IF('1'!$B$25&lt;'2.1 (a)'!B682,0,F681+E682)</f>
        <v>0</v>
      </c>
      <c r="G682" s="14">
        <f>IF('1'!$B$25&lt;'2.1 (a)'!B682,0,G681*(1+'1'!$B$6))</f>
        <v>0</v>
      </c>
      <c r="H682" s="9">
        <f>IF('1'!$B$25&lt;'2.1 (a)'!B682,0,F682/G682)</f>
        <v>0</v>
      </c>
      <c r="K682" s="24">
        <v>678</v>
      </c>
      <c r="L682" s="14">
        <f>IF('1'!$B$25&lt;'2.1 (a)'!B682,0,L681*(1+'1'!$B$10))</f>
        <v>0</v>
      </c>
      <c r="M682" s="14">
        <f>L682*(1+'1'!$B$13)^(-K682)</f>
        <v>0</v>
      </c>
      <c r="N682" s="14">
        <f>IF('1'!$B$25&lt;'2.1 (a)'!K682,0,L681*(1+'1'!$B$13)^K681)</f>
        <v>0</v>
      </c>
      <c r="O682" s="14">
        <f>IF('1'!$B$25&lt;'2.1 (a)'!B682,0,O681+N682)</f>
        <v>0</v>
      </c>
      <c r="P682" s="14">
        <f>IF('1'!$B$25&lt;'2.1 (a)'!B682,0,P681*(1+'1'!B$6))</f>
        <v>0</v>
      </c>
      <c r="Q682" s="30">
        <f>IF('1'!$B$25&lt;'2.1 (a)'!B682,0,O682/P682)</f>
        <v>0</v>
      </c>
    </row>
    <row r="683" spans="2:17" x14ac:dyDescent="0.35">
      <c r="B683" s="3">
        <v>679</v>
      </c>
      <c r="C683" s="8">
        <f>IF('1'!$B$25&lt;'2.1 (a)'!B683,0,'2.1 (a)'!$C$5)</f>
        <v>0</v>
      </c>
      <c r="D683" s="8">
        <f>C683*(1+'1'!$B$13)^(-$B683)</f>
        <v>0</v>
      </c>
      <c r="E683" s="14">
        <f>IF('1'!$B$25&lt;'2.1 (a)'!B683,0,C$5*(1+'1'!$B$13)^B682)</f>
        <v>0</v>
      </c>
      <c r="F683" s="8">
        <f>IF('1'!$B$25&lt;'2.1 (a)'!B683,0,F682+E683)</f>
        <v>0</v>
      </c>
      <c r="G683" s="14">
        <f>IF('1'!$B$25&lt;'2.1 (a)'!B683,0,G682*(1+'1'!$B$6))</f>
        <v>0</v>
      </c>
      <c r="H683" s="9">
        <f>IF('1'!$B$25&lt;'2.1 (a)'!B683,0,F683/G683)</f>
        <v>0</v>
      </c>
      <c r="K683" s="24">
        <v>679</v>
      </c>
      <c r="L683" s="14">
        <f>IF('1'!$B$25&lt;'2.1 (a)'!B683,0,L682*(1+'1'!$B$10))</f>
        <v>0</v>
      </c>
      <c r="M683" s="14">
        <f>L683*(1+'1'!$B$13)^(-K683)</f>
        <v>0</v>
      </c>
      <c r="N683" s="14">
        <f>IF('1'!$B$25&lt;'2.1 (a)'!K683,0,L682*(1+'1'!$B$13)^K682)</f>
        <v>0</v>
      </c>
      <c r="O683" s="14">
        <f>IF('1'!$B$25&lt;'2.1 (a)'!B683,0,O682+N683)</f>
        <v>0</v>
      </c>
      <c r="P683" s="14">
        <f>IF('1'!$B$25&lt;'2.1 (a)'!B683,0,P682*(1+'1'!B$6))</f>
        <v>0</v>
      </c>
      <c r="Q683" s="30">
        <f>IF('1'!$B$25&lt;'2.1 (a)'!B683,0,O683/P683)</f>
        <v>0</v>
      </c>
    </row>
    <row r="684" spans="2:17" x14ac:dyDescent="0.35">
      <c r="B684" s="3">
        <v>680</v>
      </c>
      <c r="C684" s="8">
        <f>IF('1'!$B$25&lt;'2.1 (a)'!B684,0,'2.1 (a)'!$C$5)</f>
        <v>0</v>
      </c>
      <c r="D684" s="8">
        <f>C684*(1+'1'!$B$13)^(-$B684)</f>
        <v>0</v>
      </c>
      <c r="E684" s="14">
        <f>IF('1'!$B$25&lt;'2.1 (a)'!B684,0,C$5*(1+'1'!$B$13)^B683)</f>
        <v>0</v>
      </c>
      <c r="F684" s="8">
        <f>IF('1'!$B$25&lt;'2.1 (a)'!B684,0,F683+E684)</f>
        <v>0</v>
      </c>
      <c r="G684" s="14">
        <f>IF('1'!$B$25&lt;'2.1 (a)'!B684,0,G683*(1+'1'!$B$6))</f>
        <v>0</v>
      </c>
      <c r="H684" s="9">
        <f>IF('1'!$B$25&lt;'2.1 (a)'!B684,0,F684/G684)</f>
        <v>0</v>
      </c>
      <c r="K684" s="24">
        <v>680</v>
      </c>
      <c r="L684" s="14">
        <f>IF('1'!$B$25&lt;'2.1 (a)'!B684,0,L683*(1+'1'!$B$10))</f>
        <v>0</v>
      </c>
      <c r="M684" s="14">
        <f>L684*(1+'1'!$B$13)^(-K684)</f>
        <v>0</v>
      </c>
      <c r="N684" s="14">
        <f>IF('1'!$B$25&lt;'2.1 (a)'!K684,0,L683*(1+'1'!$B$13)^K683)</f>
        <v>0</v>
      </c>
      <c r="O684" s="14">
        <f>IF('1'!$B$25&lt;'2.1 (a)'!B684,0,O683+N684)</f>
        <v>0</v>
      </c>
      <c r="P684" s="14">
        <f>IF('1'!$B$25&lt;'2.1 (a)'!B684,0,P683*(1+'1'!B$6))</f>
        <v>0</v>
      </c>
      <c r="Q684" s="30">
        <f>IF('1'!$B$25&lt;'2.1 (a)'!B684,0,O684/P684)</f>
        <v>0</v>
      </c>
    </row>
    <row r="685" spans="2:17" x14ac:dyDescent="0.35">
      <c r="B685" s="3">
        <v>681</v>
      </c>
      <c r="C685" s="8">
        <f>IF('1'!$B$25&lt;'2.1 (a)'!B685,0,'2.1 (a)'!$C$5)</f>
        <v>0</v>
      </c>
      <c r="D685" s="8">
        <f>C685*(1+'1'!$B$13)^(-$B685)</f>
        <v>0</v>
      </c>
      <c r="E685" s="14">
        <f>IF('1'!$B$25&lt;'2.1 (a)'!B685,0,C$5*(1+'1'!$B$13)^B684)</f>
        <v>0</v>
      </c>
      <c r="F685" s="8">
        <f>IF('1'!$B$25&lt;'2.1 (a)'!B685,0,F684+E685)</f>
        <v>0</v>
      </c>
      <c r="G685" s="14">
        <f>IF('1'!$B$25&lt;'2.1 (a)'!B685,0,G684*(1+'1'!$B$6))</f>
        <v>0</v>
      </c>
      <c r="H685" s="9">
        <f>IF('1'!$B$25&lt;'2.1 (a)'!B685,0,F685/G685)</f>
        <v>0</v>
      </c>
      <c r="K685" s="24">
        <v>681</v>
      </c>
      <c r="L685" s="14">
        <f>IF('1'!$B$25&lt;'2.1 (a)'!B685,0,L684*(1+'1'!$B$10))</f>
        <v>0</v>
      </c>
      <c r="M685" s="14">
        <f>L685*(1+'1'!$B$13)^(-K685)</f>
        <v>0</v>
      </c>
      <c r="N685" s="14">
        <f>IF('1'!$B$25&lt;'2.1 (a)'!K685,0,L684*(1+'1'!$B$13)^K684)</f>
        <v>0</v>
      </c>
      <c r="O685" s="14">
        <f>IF('1'!$B$25&lt;'2.1 (a)'!B685,0,O684+N685)</f>
        <v>0</v>
      </c>
      <c r="P685" s="14">
        <f>IF('1'!$B$25&lt;'2.1 (a)'!B685,0,P684*(1+'1'!B$6))</f>
        <v>0</v>
      </c>
      <c r="Q685" s="30">
        <f>IF('1'!$B$25&lt;'2.1 (a)'!B685,0,O685/P685)</f>
        <v>0</v>
      </c>
    </row>
    <row r="686" spans="2:17" x14ac:dyDescent="0.35">
      <c r="B686" s="3">
        <v>682</v>
      </c>
      <c r="C686" s="8">
        <f>IF('1'!$B$25&lt;'2.1 (a)'!B686,0,'2.1 (a)'!$C$5)</f>
        <v>0</v>
      </c>
      <c r="D686" s="8">
        <f>C686*(1+'1'!$B$13)^(-$B686)</f>
        <v>0</v>
      </c>
      <c r="E686" s="14">
        <f>IF('1'!$B$25&lt;'2.1 (a)'!B686,0,C$5*(1+'1'!$B$13)^B685)</f>
        <v>0</v>
      </c>
      <c r="F686" s="8">
        <f>IF('1'!$B$25&lt;'2.1 (a)'!B686,0,F685+E686)</f>
        <v>0</v>
      </c>
      <c r="G686" s="14">
        <f>IF('1'!$B$25&lt;'2.1 (a)'!B686,0,G685*(1+'1'!$B$6))</f>
        <v>0</v>
      </c>
      <c r="H686" s="9">
        <f>IF('1'!$B$25&lt;'2.1 (a)'!B686,0,F686/G686)</f>
        <v>0</v>
      </c>
      <c r="K686" s="24">
        <v>682</v>
      </c>
      <c r="L686" s="14">
        <f>IF('1'!$B$25&lt;'2.1 (a)'!B686,0,L685*(1+'1'!$B$10))</f>
        <v>0</v>
      </c>
      <c r="M686" s="14">
        <f>L686*(1+'1'!$B$13)^(-K686)</f>
        <v>0</v>
      </c>
      <c r="N686" s="14">
        <f>IF('1'!$B$25&lt;'2.1 (a)'!K686,0,L685*(1+'1'!$B$13)^K685)</f>
        <v>0</v>
      </c>
      <c r="O686" s="14">
        <f>IF('1'!$B$25&lt;'2.1 (a)'!B686,0,O685+N686)</f>
        <v>0</v>
      </c>
      <c r="P686" s="14">
        <f>IF('1'!$B$25&lt;'2.1 (a)'!B686,0,P685*(1+'1'!B$6))</f>
        <v>0</v>
      </c>
      <c r="Q686" s="30">
        <f>IF('1'!$B$25&lt;'2.1 (a)'!B686,0,O686/P686)</f>
        <v>0</v>
      </c>
    </row>
    <row r="687" spans="2:17" x14ac:dyDescent="0.35">
      <c r="B687" s="3">
        <v>683</v>
      </c>
      <c r="C687" s="8">
        <f>IF('1'!$B$25&lt;'2.1 (a)'!B687,0,'2.1 (a)'!$C$5)</f>
        <v>0</v>
      </c>
      <c r="D687" s="8">
        <f>C687*(1+'1'!$B$13)^(-$B687)</f>
        <v>0</v>
      </c>
      <c r="E687" s="14">
        <f>IF('1'!$B$25&lt;'2.1 (a)'!B687,0,C$5*(1+'1'!$B$13)^B686)</f>
        <v>0</v>
      </c>
      <c r="F687" s="8">
        <f>IF('1'!$B$25&lt;'2.1 (a)'!B687,0,F686+E687)</f>
        <v>0</v>
      </c>
      <c r="G687" s="14">
        <f>IF('1'!$B$25&lt;'2.1 (a)'!B687,0,G686*(1+'1'!$B$6))</f>
        <v>0</v>
      </c>
      <c r="H687" s="9">
        <f>IF('1'!$B$25&lt;'2.1 (a)'!B687,0,F687/G687)</f>
        <v>0</v>
      </c>
      <c r="K687" s="24">
        <v>683</v>
      </c>
      <c r="L687" s="14">
        <f>IF('1'!$B$25&lt;'2.1 (a)'!B687,0,L686*(1+'1'!$B$10))</f>
        <v>0</v>
      </c>
      <c r="M687" s="14">
        <f>L687*(1+'1'!$B$13)^(-K687)</f>
        <v>0</v>
      </c>
      <c r="N687" s="14">
        <f>IF('1'!$B$25&lt;'2.1 (a)'!K687,0,L686*(1+'1'!$B$13)^K686)</f>
        <v>0</v>
      </c>
      <c r="O687" s="14">
        <f>IF('1'!$B$25&lt;'2.1 (a)'!B687,0,O686+N687)</f>
        <v>0</v>
      </c>
      <c r="P687" s="14">
        <f>IF('1'!$B$25&lt;'2.1 (a)'!B687,0,P686*(1+'1'!B$6))</f>
        <v>0</v>
      </c>
      <c r="Q687" s="30">
        <f>IF('1'!$B$25&lt;'2.1 (a)'!B687,0,O687/P687)</f>
        <v>0</v>
      </c>
    </row>
    <row r="688" spans="2:17" x14ac:dyDescent="0.35">
      <c r="B688" s="3">
        <v>684</v>
      </c>
      <c r="C688" s="8">
        <f>IF('1'!$B$25&lt;'2.1 (a)'!B688,0,'2.1 (a)'!$C$5)</f>
        <v>0</v>
      </c>
      <c r="D688" s="8">
        <f>C688*(1+'1'!$B$13)^(-$B688)</f>
        <v>0</v>
      </c>
      <c r="E688" s="14">
        <f>IF('1'!$B$25&lt;'2.1 (a)'!B688,0,C$5*(1+'1'!$B$13)^B687)</f>
        <v>0</v>
      </c>
      <c r="F688" s="8">
        <f>IF('1'!$B$25&lt;'2.1 (a)'!B688,0,F687+E688)</f>
        <v>0</v>
      </c>
      <c r="G688" s="14">
        <f>IF('1'!$B$25&lt;'2.1 (a)'!B688,0,G687*(1+'1'!$B$6))</f>
        <v>0</v>
      </c>
      <c r="H688" s="9">
        <f>IF('1'!$B$25&lt;'2.1 (a)'!B688,0,F688/G688)</f>
        <v>0</v>
      </c>
      <c r="K688" s="24">
        <v>684</v>
      </c>
      <c r="L688" s="14">
        <f>IF('1'!$B$25&lt;'2.1 (a)'!B688,0,L687*(1+'1'!$B$10))</f>
        <v>0</v>
      </c>
      <c r="M688" s="14">
        <f>L688*(1+'1'!$B$13)^(-K688)</f>
        <v>0</v>
      </c>
      <c r="N688" s="14">
        <f>IF('1'!$B$25&lt;'2.1 (a)'!K688,0,L687*(1+'1'!$B$13)^K687)</f>
        <v>0</v>
      </c>
      <c r="O688" s="14">
        <f>IF('1'!$B$25&lt;'2.1 (a)'!B688,0,O687+N688)</f>
        <v>0</v>
      </c>
      <c r="P688" s="14">
        <f>IF('1'!$B$25&lt;'2.1 (a)'!B688,0,P687*(1+'1'!B$6))</f>
        <v>0</v>
      </c>
      <c r="Q688" s="30">
        <f>IF('1'!$B$25&lt;'2.1 (a)'!B688,0,O688/P688)</f>
        <v>0</v>
      </c>
    </row>
    <row r="689" spans="2:17" x14ac:dyDescent="0.35">
      <c r="B689" s="3">
        <v>685</v>
      </c>
      <c r="C689" s="8">
        <f>IF('1'!$B$25&lt;'2.1 (a)'!B689,0,'2.1 (a)'!$C$5)</f>
        <v>0</v>
      </c>
      <c r="D689" s="8">
        <f>C689*(1+'1'!$B$13)^(-$B689)</f>
        <v>0</v>
      </c>
      <c r="E689" s="14">
        <f>IF('1'!$B$25&lt;'2.1 (a)'!B689,0,C$5*(1+'1'!$B$13)^B688)</f>
        <v>0</v>
      </c>
      <c r="F689" s="8">
        <f>IF('1'!$B$25&lt;'2.1 (a)'!B689,0,F688+E689)</f>
        <v>0</v>
      </c>
      <c r="G689" s="14">
        <f>IF('1'!$B$25&lt;'2.1 (a)'!B689,0,G688*(1+'1'!$B$6))</f>
        <v>0</v>
      </c>
      <c r="H689" s="9">
        <f>IF('1'!$B$25&lt;'2.1 (a)'!B689,0,F689/G689)</f>
        <v>0</v>
      </c>
      <c r="K689" s="24">
        <v>685</v>
      </c>
      <c r="L689" s="14">
        <f>IF('1'!$B$25&lt;'2.1 (a)'!B689,0,L688*(1+'1'!$B$10))</f>
        <v>0</v>
      </c>
      <c r="M689" s="14">
        <f>L689*(1+'1'!$B$13)^(-K689)</f>
        <v>0</v>
      </c>
      <c r="N689" s="14">
        <f>IF('1'!$B$25&lt;'2.1 (a)'!K689,0,L688*(1+'1'!$B$13)^K688)</f>
        <v>0</v>
      </c>
      <c r="O689" s="14">
        <f>IF('1'!$B$25&lt;'2.1 (a)'!B689,0,O688+N689)</f>
        <v>0</v>
      </c>
      <c r="P689" s="14">
        <f>IF('1'!$B$25&lt;'2.1 (a)'!B689,0,P688*(1+'1'!B$6))</f>
        <v>0</v>
      </c>
      <c r="Q689" s="30">
        <f>IF('1'!$B$25&lt;'2.1 (a)'!B689,0,O689/P689)</f>
        <v>0</v>
      </c>
    </row>
    <row r="690" spans="2:17" x14ac:dyDescent="0.35">
      <c r="B690" s="3">
        <v>686</v>
      </c>
      <c r="C690" s="8">
        <f>IF('1'!$B$25&lt;'2.1 (a)'!B690,0,'2.1 (a)'!$C$5)</f>
        <v>0</v>
      </c>
      <c r="D690" s="8">
        <f>C690*(1+'1'!$B$13)^(-$B690)</f>
        <v>0</v>
      </c>
      <c r="E690" s="14">
        <f>IF('1'!$B$25&lt;'2.1 (a)'!B690,0,C$5*(1+'1'!$B$13)^B689)</f>
        <v>0</v>
      </c>
      <c r="F690" s="8">
        <f>IF('1'!$B$25&lt;'2.1 (a)'!B690,0,F689+E690)</f>
        <v>0</v>
      </c>
      <c r="G690" s="14">
        <f>IF('1'!$B$25&lt;'2.1 (a)'!B690,0,G689*(1+'1'!$B$6))</f>
        <v>0</v>
      </c>
      <c r="H690" s="9">
        <f>IF('1'!$B$25&lt;'2.1 (a)'!B690,0,F690/G690)</f>
        <v>0</v>
      </c>
      <c r="K690" s="24">
        <v>686</v>
      </c>
      <c r="L690" s="14">
        <f>IF('1'!$B$25&lt;'2.1 (a)'!B690,0,L689*(1+'1'!$B$10))</f>
        <v>0</v>
      </c>
      <c r="M690" s="14">
        <f>L690*(1+'1'!$B$13)^(-K690)</f>
        <v>0</v>
      </c>
      <c r="N690" s="14">
        <f>IF('1'!$B$25&lt;'2.1 (a)'!K690,0,L689*(1+'1'!$B$13)^K689)</f>
        <v>0</v>
      </c>
      <c r="O690" s="14">
        <f>IF('1'!$B$25&lt;'2.1 (a)'!B690,0,O689+N690)</f>
        <v>0</v>
      </c>
      <c r="P690" s="14">
        <f>IF('1'!$B$25&lt;'2.1 (a)'!B690,0,P689*(1+'1'!B$6))</f>
        <v>0</v>
      </c>
      <c r="Q690" s="30">
        <f>IF('1'!$B$25&lt;'2.1 (a)'!B690,0,O690/P690)</f>
        <v>0</v>
      </c>
    </row>
    <row r="691" spans="2:17" x14ac:dyDescent="0.35">
      <c r="B691" s="3">
        <v>687</v>
      </c>
      <c r="C691" s="8">
        <f>IF('1'!$B$25&lt;'2.1 (a)'!B691,0,'2.1 (a)'!$C$5)</f>
        <v>0</v>
      </c>
      <c r="D691" s="8">
        <f>C691*(1+'1'!$B$13)^(-$B691)</f>
        <v>0</v>
      </c>
      <c r="E691" s="14">
        <f>IF('1'!$B$25&lt;'2.1 (a)'!B691,0,C$5*(1+'1'!$B$13)^B690)</f>
        <v>0</v>
      </c>
      <c r="F691" s="8">
        <f>IF('1'!$B$25&lt;'2.1 (a)'!B691,0,F690+E691)</f>
        <v>0</v>
      </c>
      <c r="G691" s="14">
        <f>IF('1'!$B$25&lt;'2.1 (a)'!B691,0,G690*(1+'1'!$B$6))</f>
        <v>0</v>
      </c>
      <c r="H691" s="9">
        <f>IF('1'!$B$25&lt;'2.1 (a)'!B691,0,F691/G691)</f>
        <v>0</v>
      </c>
      <c r="K691" s="24">
        <v>687</v>
      </c>
      <c r="L691" s="14">
        <f>IF('1'!$B$25&lt;'2.1 (a)'!B691,0,L690*(1+'1'!$B$10))</f>
        <v>0</v>
      </c>
      <c r="M691" s="14">
        <f>L691*(1+'1'!$B$13)^(-K691)</f>
        <v>0</v>
      </c>
      <c r="N691" s="14">
        <f>IF('1'!$B$25&lt;'2.1 (a)'!K691,0,L690*(1+'1'!$B$13)^K690)</f>
        <v>0</v>
      </c>
      <c r="O691" s="14">
        <f>IF('1'!$B$25&lt;'2.1 (a)'!B691,0,O690+N691)</f>
        <v>0</v>
      </c>
      <c r="P691" s="14">
        <f>IF('1'!$B$25&lt;'2.1 (a)'!B691,0,P690*(1+'1'!B$6))</f>
        <v>0</v>
      </c>
      <c r="Q691" s="30">
        <f>IF('1'!$B$25&lt;'2.1 (a)'!B691,0,O691/P691)</f>
        <v>0</v>
      </c>
    </row>
    <row r="692" spans="2:17" x14ac:dyDescent="0.35">
      <c r="B692" s="3">
        <v>688</v>
      </c>
      <c r="C692" s="8">
        <f>IF('1'!$B$25&lt;'2.1 (a)'!B692,0,'2.1 (a)'!$C$5)</f>
        <v>0</v>
      </c>
      <c r="D692" s="8">
        <f>C692*(1+'1'!$B$13)^(-$B692)</f>
        <v>0</v>
      </c>
      <c r="E692" s="14">
        <f>IF('1'!$B$25&lt;'2.1 (a)'!B692,0,C$5*(1+'1'!$B$13)^B691)</f>
        <v>0</v>
      </c>
      <c r="F692" s="8">
        <f>IF('1'!$B$25&lt;'2.1 (a)'!B692,0,F691+E692)</f>
        <v>0</v>
      </c>
      <c r="G692" s="14">
        <f>IF('1'!$B$25&lt;'2.1 (a)'!B692,0,G691*(1+'1'!$B$6))</f>
        <v>0</v>
      </c>
      <c r="H692" s="9">
        <f>IF('1'!$B$25&lt;'2.1 (a)'!B692,0,F692/G692)</f>
        <v>0</v>
      </c>
      <c r="K692" s="24">
        <v>688</v>
      </c>
      <c r="L692" s="14">
        <f>IF('1'!$B$25&lt;'2.1 (a)'!B692,0,L691*(1+'1'!$B$10))</f>
        <v>0</v>
      </c>
      <c r="M692" s="14">
        <f>L692*(1+'1'!$B$13)^(-K692)</f>
        <v>0</v>
      </c>
      <c r="N692" s="14">
        <f>IF('1'!$B$25&lt;'2.1 (a)'!K692,0,L691*(1+'1'!$B$13)^K691)</f>
        <v>0</v>
      </c>
      <c r="O692" s="14">
        <f>IF('1'!$B$25&lt;'2.1 (a)'!B692,0,O691+N692)</f>
        <v>0</v>
      </c>
      <c r="P692" s="14">
        <f>IF('1'!$B$25&lt;'2.1 (a)'!B692,0,P691*(1+'1'!B$6))</f>
        <v>0</v>
      </c>
      <c r="Q692" s="30">
        <f>IF('1'!$B$25&lt;'2.1 (a)'!B692,0,O692/P692)</f>
        <v>0</v>
      </c>
    </row>
    <row r="693" spans="2:17" x14ac:dyDescent="0.35">
      <c r="B693" s="3">
        <v>689</v>
      </c>
      <c r="C693" s="8">
        <f>IF('1'!$B$25&lt;'2.1 (a)'!B693,0,'2.1 (a)'!$C$5)</f>
        <v>0</v>
      </c>
      <c r="D693" s="8">
        <f>C693*(1+'1'!$B$13)^(-$B693)</f>
        <v>0</v>
      </c>
      <c r="E693" s="14">
        <f>IF('1'!$B$25&lt;'2.1 (a)'!B693,0,C$5*(1+'1'!$B$13)^B692)</f>
        <v>0</v>
      </c>
      <c r="F693" s="8">
        <f>IF('1'!$B$25&lt;'2.1 (a)'!B693,0,F692+E693)</f>
        <v>0</v>
      </c>
      <c r="G693" s="14">
        <f>IF('1'!$B$25&lt;'2.1 (a)'!B693,0,G692*(1+'1'!$B$6))</f>
        <v>0</v>
      </c>
      <c r="H693" s="9">
        <f>IF('1'!$B$25&lt;'2.1 (a)'!B693,0,F693/G693)</f>
        <v>0</v>
      </c>
      <c r="K693" s="24">
        <v>689</v>
      </c>
      <c r="L693" s="14">
        <f>IF('1'!$B$25&lt;'2.1 (a)'!B693,0,L692*(1+'1'!$B$10))</f>
        <v>0</v>
      </c>
      <c r="M693" s="14">
        <f>L693*(1+'1'!$B$13)^(-K693)</f>
        <v>0</v>
      </c>
      <c r="N693" s="14">
        <f>IF('1'!$B$25&lt;'2.1 (a)'!K693,0,L692*(1+'1'!$B$13)^K692)</f>
        <v>0</v>
      </c>
      <c r="O693" s="14">
        <f>IF('1'!$B$25&lt;'2.1 (a)'!B693,0,O692+N693)</f>
        <v>0</v>
      </c>
      <c r="P693" s="14">
        <f>IF('1'!$B$25&lt;'2.1 (a)'!B693,0,P692*(1+'1'!B$6))</f>
        <v>0</v>
      </c>
      <c r="Q693" s="30">
        <f>IF('1'!$B$25&lt;'2.1 (a)'!B693,0,O693/P693)</f>
        <v>0</v>
      </c>
    </row>
    <row r="694" spans="2:17" x14ac:dyDescent="0.35">
      <c r="B694" s="3">
        <v>690</v>
      </c>
      <c r="C694" s="8">
        <f>IF('1'!$B$25&lt;'2.1 (a)'!B694,0,'2.1 (a)'!$C$5)</f>
        <v>0</v>
      </c>
      <c r="D694" s="8">
        <f>C694*(1+'1'!$B$13)^(-$B694)</f>
        <v>0</v>
      </c>
      <c r="E694" s="14">
        <f>IF('1'!$B$25&lt;'2.1 (a)'!B694,0,C$5*(1+'1'!$B$13)^B693)</f>
        <v>0</v>
      </c>
      <c r="F694" s="8">
        <f>IF('1'!$B$25&lt;'2.1 (a)'!B694,0,F693+E694)</f>
        <v>0</v>
      </c>
      <c r="G694" s="14">
        <f>IF('1'!$B$25&lt;'2.1 (a)'!B694,0,G693*(1+'1'!$B$6))</f>
        <v>0</v>
      </c>
      <c r="H694" s="9">
        <f>IF('1'!$B$25&lt;'2.1 (a)'!B694,0,F694/G694)</f>
        <v>0</v>
      </c>
      <c r="K694" s="24">
        <v>690</v>
      </c>
      <c r="L694" s="14">
        <f>IF('1'!$B$25&lt;'2.1 (a)'!B694,0,L693*(1+'1'!$B$10))</f>
        <v>0</v>
      </c>
      <c r="M694" s="14">
        <f>L694*(1+'1'!$B$13)^(-K694)</f>
        <v>0</v>
      </c>
      <c r="N694" s="14">
        <f>IF('1'!$B$25&lt;'2.1 (a)'!K694,0,L693*(1+'1'!$B$13)^K693)</f>
        <v>0</v>
      </c>
      <c r="O694" s="14">
        <f>IF('1'!$B$25&lt;'2.1 (a)'!B694,0,O693+N694)</f>
        <v>0</v>
      </c>
      <c r="P694" s="14">
        <f>IF('1'!$B$25&lt;'2.1 (a)'!B694,0,P693*(1+'1'!B$6))</f>
        <v>0</v>
      </c>
      <c r="Q694" s="30">
        <f>IF('1'!$B$25&lt;'2.1 (a)'!B694,0,O694/P694)</f>
        <v>0</v>
      </c>
    </row>
    <row r="695" spans="2:17" x14ac:dyDescent="0.35">
      <c r="B695" s="3">
        <v>691</v>
      </c>
      <c r="C695" s="8">
        <f>IF('1'!$B$25&lt;'2.1 (a)'!B695,0,'2.1 (a)'!$C$5)</f>
        <v>0</v>
      </c>
      <c r="D695" s="8">
        <f>C695*(1+'1'!$B$13)^(-$B695)</f>
        <v>0</v>
      </c>
      <c r="E695" s="14">
        <f>IF('1'!$B$25&lt;'2.1 (a)'!B695,0,C$5*(1+'1'!$B$13)^B694)</f>
        <v>0</v>
      </c>
      <c r="F695" s="8">
        <f>IF('1'!$B$25&lt;'2.1 (a)'!B695,0,F694+E695)</f>
        <v>0</v>
      </c>
      <c r="G695" s="14">
        <f>IF('1'!$B$25&lt;'2.1 (a)'!B695,0,G694*(1+'1'!$B$6))</f>
        <v>0</v>
      </c>
      <c r="H695" s="9">
        <f>IF('1'!$B$25&lt;'2.1 (a)'!B695,0,F695/G695)</f>
        <v>0</v>
      </c>
      <c r="K695" s="24">
        <v>691</v>
      </c>
      <c r="L695" s="14">
        <f>IF('1'!$B$25&lt;'2.1 (a)'!B695,0,L694*(1+'1'!$B$10))</f>
        <v>0</v>
      </c>
      <c r="M695" s="14">
        <f>L695*(1+'1'!$B$13)^(-K695)</f>
        <v>0</v>
      </c>
      <c r="N695" s="14">
        <f>IF('1'!$B$25&lt;'2.1 (a)'!K695,0,L694*(1+'1'!$B$13)^K694)</f>
        <v>0</v>
      </c>
      <c r="O695" s="14">
        <f>IF('1'!$B$25&lt;'2.1 (a)'!B695,0,O694+N695)</f>
        <v>0</v>
      </c>
      <c r="P695" s="14">
        <f>IF('1'!$B$25&lt;'2.1 (a)'!B695,0,P694*(1+'1'!B$6))</f>
        <v>0</v>
      </c>
      <c r="Q695" s="30">
        <f>IF('1'!$B$25&lt;'2.1 (a)'!B695,0,O695/P695)</f>
        <v>0</v>
      </c>
    </row>
    <row r="696" spans="2:17" x14ac:dyDescent="0.35">
      <c r="B696" s="3">
        <v>692</v>
      </c>
      <c r="C696" s="8">
        <f>IF('1'!$B$25&lt;'2.1 (a)'!B696,0,'2.1 (a)'!$C$5)</f>
        <v>0</v>
      </c>
      <c r="D696" s="8">
        <f>C696*(1+'1'!$B$13)^(-$B696)</f>
        <v>0</v>
      </c>
      <c r="E696" s="14">
        <f>IF('1'!$B$25&lt;'2.1 (a)'!B696,0,C$5*(1+'1'!$B$13)^B695)</f>
        <v>0</v>
      </c>
      <c r="F696" s="8">
        <f>IF('1'!$B$25&lt;'2.1 (a)'!B696,0,F695+E696)</f>
        <v>0</v>
      </c>
      <c r="G696" s="14">
        <f>IF('1'!$B$25&lt;'2.1 (a)'!B696,0,G695*(1+'1'!$B$6))</f>
        <v>0</v>
      </c>
      <c r="H696" s="9">
        <f>IF('1'!$B$25&lt;'2.1 (a)'!B696,0,F696/G696)</f>
        <v>0</v>
      </c>
      <c r="K696" s="24">
        <v>692</v>
      </c>
      <c r="L696" s="14">
        <f>IF('1'!$B$25&lt;'2.1 (a)'!B696,0,L695*(1+'1'!$B$10))</f>
        <v>0</v>
      </c>
      <c r="M696" s="14">
        <f>L696*(1+'1'!$B$13)^(-K696)</f>
        <v>0</v>
      </c>
      <c r="N696" s="14">
        <f>IF('1'!$B$25&lt;'2.1 (a)'!K696,0,L695*(1+'1'!$B$13)^K695)</f>
        <v>0</v>
      </c>
      <c r="O696" s="14">
        <f>IF('1'!$B$25&lt;'2.1 (a)'!B696,0,O695+N696)</f>
        <v>0</v>
      </c>
      <c r="P696" s="14">
        <f>IF('1'!$B$25&lt;'2.1 (a)'!B696,0,P695*(1+'1'!B$6))</f>
        <v>0</v>
      </c>
      <c r="Q696" s="30">
        <f>IF('1'!$B$25&lt;'2.1 (a)'!B696,0,O696/P696)</f>
        <v>0</v>
      </c>
    </row>
    <row r="697" spans="2:17" x14ac:dyDescent="0.35">
      <c r="B697" s="3">
        <v>693</v>
      </c>
      <c r="C697" s="8">
        <f>IF('1'!$B$25&lt;'2.1 (a)'!B697,0,'2.1 (a)'!$C$5)</f>
        <v>0</v>
      </c>
      <c r="D697" s="8">
        <f>C697*(1+'1'!$B$13)^(-$B697)</f>
        <v>0</v>
      </c>
      <c r="E697" s="14">
        <f>IF('1'!$B$25&lt;'2.1 (a)'!B697,0,C$5*(1+'1'!$B$13)^B696)</f>
        <v>0</v>
      </c>
      <c r="F697" s="8">
        <f>IF('1'!$B$25&lt;'2.1 (a)'!B697,0,F696+E697)</f>
        <v>0</v>
      </c>
      <c r="G697" s="14">
        <f>IF('1'!$B$25&lt;'2.1 (a)'!B697,0,G696*(1+'1'!$B$6))</f>
        <v>0</v>
      </c>
      <c r="H697" s="9">
        <f>IF('1'!$B$25&lt;'2.1 (a)'!B697,0,F697/G697)</f>
        <v>0</v>
      </c>
      <c r="K697" s="24">
        <v>693</v>
      </c>
      <c r="L697" s="14">
        <f>IF('1'!$B$25&lt;'2.1 (a)'!B697,0,L696*(1+'1'!$B$10))</f>
        <v>0</v>
      </c>
      <c r="M697" s="14">
        <f>L697*(1+'1'!$B$13)^(-K697)</f>
        <v>0</v>
      </c>
      <c r="N697" s="14">
        <f>IF('1'!$B$25&lt;'2.1 (a)'!K697,0,L696*(1+'1'!$B$13)^K696)</f>
        <v>0</v>
      </c>
      <c r="O697" s="14">
        <f>IF('1'!$B$25&lt;'2.1 (a)'!B697,0,O696+N697)</f>
        <v>0</v>
      </c>
      <c r="P697" s="14">
        <f>IF('1'!$B$25&lt;'2.1 (a)'!B697,0,P696*(1+'1'!B$6))</f>
        <v>0</v>
      </c>
      <c r="Q697" s="30">
        <f>IF('1'!$B$25&lt;'2.1 (a)'!B697,0,O697/P697)</f>
        <v>0</v>
      </c>
    </row>
    <row r="698" spans="2:17" x14ac:dyDescent="0.35">
      <c r="B698" s="3">
        <v>694</v>
      </c>
      <c r="C698" s="8">
        <f>IF('1'!$B$25&lt;'2.1 (a)'!B698,0,'2.1 (a)'!$C$5)</f>
        <v>0</v>
      </c>
      <c r="D698" s="8">
        <f>C698*(1+'1'!$B$13)^(-$B698)</f>
        <v>0</v>
      </c>
      <c r="E698" s="14">
        <f>IF('1'!$B$25&lt;'2.1 (a)'!B698,0,C$5*(1+'1'!$B$13)^B697)</f>
        <v>0</v>
      </c>
      <c r="F698" s="8">
        <f>IF('1'!$B$25&lt;'2.1 (a)'!B698,0,F697+E698)</f>
        <v>0</v>
      </c>
      <c r="G698" s="14">
        <f>IF('1'!$B$25&lt;'2.1 (a)'!B698,0,G697*(1+'1'!$B$6))</f>
        <v>0</v>
      </c>
      <c r="H698" s="9">
        <f>IF('1'!$B$25&lt;'2.1 (a)'!B698,0,F698/G698)</f>
        <v>0</v>
      </c>
      <c r="K698" s="24">
        <v>694</v>
      </c>
      <c r="L698" s="14">
        <f>IF('1'!$B$25&lt;'2.1 (a)'!B698,0,L697*(1+'1'!$B$10))</f>
        <v>0</v>
      </c>
      <c r="M698" s="14">
        <f>L698*(1+'1'!$B$13)^(-K698)</f>
        <v>0</v>
      </c>
      <c r="N698" s="14">
        <f>IF('1'!$B$25&lt;'2.1 (a)'!K698,0,L697*(1+'1'!$B$13)^K697)</f>
        <v>0</v>
      </c>
      <c r="O698" s="14">
        <f>IF('1'!$B$25&lt;'2.1 (a)'!B698,0,O697+N698)</f>
        <v>0</v>
      </c>
      <c r="P698" s="14">
        <f>IF('1'!$B$25&lt;'2.1 (a)'!B698,0,P697*(1+'1'!B$6))</f>
        <v>0</v>
      </c>
      <c r="Q698" s="30">
        <f>IF('1'!$B$25&lt;'2.1 (a)'!B698,0,O698/P698)</f>
        <v>0</v>
      </c>
    </row>
    <row r="699" spans="2:17" x14ac:dyDescent="0.35">
      <c r="B699" s="3">
        <v>695</v>
      </c>
      <c r="C699" s="8">
        <f>IF('1'!$B$25&lt;'2.1 (a)'!B699,0,'2.1 (a)'!$C$5)</f>
        <v>0</v>
      </c>
      <c r="D699" s="8">
        <f>C699*(1+'1'!$B$13)^(-$B699)</f>
        <v>0</v>
      </c>
      <c r="E699" s="14">
        <f>IF('1'!$B$25&lt;'2.1 (a)'!B699,0,C$5*(1+'1'!$B$13)^B698)</f>
        <v>0</v>
      </c>
      <c r="F699" s="8">
        <f>IF('1'!$B$25&lt;'2.1 (a)'!B699,0,F698+E699)</f>
        <v>0</v>
      </c>
      <c r="G699" s="14">
        <f>IF('1'!$B$25&lt;'2.1 (a)'!B699,0,G698*(1+'1'!$B$6))</f>
        <v>0</v>
      </c>
      <c r="H699" s="9">
        <f>IF('1'!$B$25&lt;'2.1 (a)'!B699,0,F699/G699)</f>
        <v>0</v>
      </c>
      <c r="K699" s="24">
        <v>695</v>
      </c>
      <c r="L699" s="14">
        <f>IF('1'!$B$25&lt;'2.1 (a)'!B699,0,L698*(1+'1'!$B$10))</f>
        <v>0</v>
      </c>
      <c r="M699" s="14">
        <f>L699*(1+'1'!$B$13)^(-K699)</f>
        <v>0</v>
      </c>
      <c r="N699" s="14">
        <f>IF('1'!$B$25&lt;'2.1 (a)'!K699,0,L698*(1+'1'!$B$13)^K698)</f>
        <v>0</v>
      </c>
      <c r="O699" s="14">
        <f>IF('1'!$B$25&lt;'2.1 (a)'!B699,0,O698+N699)</f>
        <v>0</v>
      </c>
      <c r="P699" s="14">
        <f>IF('1'!$B$25&lt;'2.1 (a)'!B699,0,P698*(1+'1'!B$6))</f>
        <v>0</v>
      </c>
      <c r="Q699" s="30">
        <f>IF('1'!$B$25&lt;'2.1 (a)'!B699,0,O699/P699)</f>
        <v>0</v>
      </c>
    </row>
    <row r="700" spans="2:17" x14ac:dyDescent="0.35">
      <c r="B700" s="3">
        <v>696</v>
      </c>
      <c r="C700" s="8">
        <f>IF('1'!$B$25&lt;'2.1 (a)'!B700,0,'2.1 (a)'!$C$5)</f>
        <v>0</v>
      </c>
      <c r="D700" s="8">
        <f>C700*(1+'1'!$B$13)^(-$B700)</f>
        <v>0</v>
      </c>
      <c r="E700" s="14">
        <f>IF('1'!$B$25&lt;'2.1 (a)'!B700,0,C$5*(1+'1'!$B$13)^B699)</f>
        <v>0</v>
      </c>
      <c r="F700" s="8">
        <f>IF('1'!$B$25&lt;'2.1 (a)'!B700,0,F699+E700)</f>
        <v>0</v>
      </c>
      <c r="G700" s="14">
        <f>IF('1'!$B$25&lt;'2.1 (a)'!B700,0,G699*(1+'1'!$B$6))</f>
        <v>0</v>
      </c>
      <c r="H700" s="9">
        <f>IF('1'!$B$25&lt;'2.1 (a)'!B700,0,F700/G700)</f>
        <v>0</v>
      </c>
      <c r="K700" s="24">
        <v>696</v>
      </c>
      <c r="L700" s="14">
        <f>IF('1'!$B$25&lt;'2.1 (a)'!B700,0,L699*(1+'1'!$B$10))</f>
        <v>0</v>
      </c>
      <c r="M700" s="14">
        <f>L700*(1+'1'!$B$13)^(-K700)</f>
        <v>0</v>
      </c>
      <c r="N700" s="14">
        <f>IF('1'!$B$25&lt;'2.1 (a)'!K700,0,L699*(1+'1'!$B$13)^K699)</f>
        <v>0</v>
      </c>
      <c r="O700" s="14">
        <f>IF('1'!$B$25&lt;'2.1 (a)'!B700,0,O699+N700)</f>
        <v>0</v>
      </c>
      <c r="P700" s="14">
        <f>IF('1'!$B$25&lt;'2.1 (a)'!B700,0,P699*(1+'1'!B$6))</f>
        <v>0</v>
      </c>
      <c r="Q700" s="30">
        <f>IF('1'!$B$25&lt;'2.1 (a)'!B700,0,O700/P700)</f>
        <v>0</v>
      </c>
    </row>
    <row r="701" spans="2:17" x14ac:dyDescent="0.35">
      <c r="B701" s="3">
        <v>697</v>
      </c>
      <c r="C701" s="8">
        <f>IF('1'!$B$25&lt;'2.1 (a)'!B701,0,'2.1 (a)'!$C$5)</f>
        <v>0</v>
      </c>
      <c r="D701" s="8">
        <f>C701*(1+'1'!$B$13)^(-$B701)</f>
        <v>0</v>
      </c>
      <c r="E701" s="14">
        <f>IF('1'!$B$25&lt;'2.1 (a)'!B701,0,C$5*(1+'1'!$B$13)^B700)</f>
        <v>0</v>
      </c>
      <c r="F701" s="8">
        <f>IF('1'!$B$25&lt;'2.1 (a)'!B701,0,F700+E701)</f>
        <v>0</v>
      </c>
      <c r="G701" s="14">
        <f>IF('1'!$B$25&lt;'2.1 (a)'!B701,0,G700*(1+'1'!$B$6))</f>
        <v>0</v>
      </c>
      <c r="H701" s="9">
        <f>IF('1'!$B$25&lt;'2.1 (a)'!B701,0,F701/G701)</f>
        <v>0</v>
      </c>
      <c r="K701" s="24">
        <v>697</v>
      </c>
      <c r="L701" s="14">
        <f>IF('1'!$B$25&lt;'2.1 (a)'!B701,0,L700*(1+'1'!$B$10))</f>
        <v>0</v>
      </c>
      <c r="M701" s="14">
        <f>L701*(1+'1'!$B$13)^(-K701)</f>
        <v>0</v>
      </c>
      <c r="N701" s="14">
        <f>IF('1'!$B$25&lt;'2.1 (a)'!K701,0,L700*(1+'1'!$B$13)^K700)</f>
        <v>0</v>
      </c>
      <c r="O701" s="14">
        <f>IF('1'!$B$25&lt;'2.1 (a)'!B701,0,O700+N701)</f>
        <v>0</v>
      </c>
      <c r="P701" s="14">
        <f>IF('1'!$B$25&lt;'2.1 (a)'!B701,0,P700*(1+'1'!B$6))</f>
        <v>0</v>
      </c>
      <c r="Q701" s="30">
        <f>IF('1'!$B$25&lt;'2.1 (a)'!B701,0,O701/P701)</f>
        <v>0</v>
      </c>
    </row>
    <row r="702" spans="2:17" x14ac:dyDescent="0.35">
      <c r="B702" s="3">
        <v>698</v>
      </c>
      <c r="C702" s="8">
        <f>IF('1'!$B$25&lt;'2.1 (a)'!B702,0,'2.1 (a)'!$C$5)</f>
        <v>0</v>
      </c>
      <c r="D702" s="8">
        <f>C702*(1+'1'!$B$13)^(-$B702)</f>
        <v>0</v>
      </c>
      <c r="E702" s="14">
        <f>IF('1'!$B$25&lt;'2.1 (a)'!B702,0,C$5*(1+'1'!$B$13)^B701)</f>
        <v>0</v>
      </c>
      <c r="F702" s="8">
        <f>IF('1'!$B$25&lt;'2.1 (a)'!B702,0,F701+E702)</f>
        <v>0</v>
      </c>
      <c r="G702" s="14">
        <f>IF('1'!$B$25&lt;'2.1 (a)'!B702,0,G701*(1+'1'!$B$6))</f>
        <v>0</v>
      </c>
      <c r="H702" s="9">
        <f>IF('1'!$B$25&lt;'2.1 (a)'!B702,0,F702/G702)</f>
        <v>0</v>
      </c>
      <c r="K702" s="24">
        <v>698</v>
      </c>
      <c r="L702" s="14">
        <f>IF('1'!$B$25&lt;'2.1 (a)'!B702,0,L701*(1+'1'!$B$10))</f>
        <v>0</v>
      </c>
      <c r="M702" s="14">
        <f>L702*(1+'1'!$B$13)^(-K702)</f>
        <v>0</v>
      </c>
      <c r="N702" s="14">
        <f>IF('1'!$B$25&lt;'2.1 (a)'!K702,0,L701*(1+'1'!$B$13)^K701)</f>
        <v>0</v>
      </c>
      <c r="O702" s="14">
        <f>IF('1'!$B$25&lt;'2.1 (a)'!B702,0,O701+N702)</f>
        <v>0</v>
      </c>
      <c r="P702" s="14">
        <f>IF('1'!$B$25&lt;'2.1 (a)'!B702,0,P701*(1+'1'!B$6))</f>
        <v>0</v>
      </c>
      <c r="Q702" s="30">
        <f>IF('1'!$B$25&lt;'2.1 (a)'!B702,0,O702/P702)</f>
        <v>0</v>
      </c>
    </row>
    <row r="703" spans="2:17" x14ac:dyDescent="0.35">
      <c r="B703" s="3">
        <v>699</v>
      </c>
      <c r="C703" s="8">
        <f>IF('1'!$B$25&lt;'2.1 (a)'!B703,0,'2.1 (a)'!$C$5)</f>
        <v>0</v>
      </c>
      <c r="D703" s="8">
        <f>C703*(1+'1'!$B$13)^(-$B703)</f>
        <v>0</v>
      </c>
      <c r="E703" s="14">
        <f>IF('1'!$B$25&lt;'2.1 (a)'!B703,0,C$5*(1+'1'!$B$13)^B702)</f>
        <v>0</v>
      </c>
      <c r="F703" s="8">
        <f>IF('1'!$B$25&lt;'2.1 (a)'!B703,0,F702+E703)</f>
        <v>0</v>
      </c>
      <c r="G703" s="14">
        <f>IF('1'!$B$25&lt;'2.1 (a)'!B703,0,G702*(1+'1'!$B$6))</f>
        <v>0</v>
      </c>
      <c r="H703" s="9">
        <f>IF('1'!$B$25&lt;'2.1 (a)'!B703,0,F703/G703)</f>
        <v>0</v>
      </c>
      <c r="K703" s="24">
        <v>699</v>
      </c>
      <c r="L703" s="14">
        <f>IF('1'!$B$25&lt;'2.1 (a)'!B703,0,L702*(1+'1'!$B$10))</f>
        <v>0</v>
      </c>
      <c r="M703" s="14">
        <f>L703*(1+'1'!$B$13)^(-K703)</f>
        <v>0</v>
      </c>
      <c r="N703" s="14">
        <f>IF('1'!$B$25&lt;'2.1 (a)'!K703,0,L702*(1+'1'!$B$13)^K702)</f>
        <v>0</v>
      </c>
      <c r="O703" s="14">
        <f>IF('1'!$B$25&lt;'2.1 (a)'!B703,0,O702+N703)</f>
        <v>0</v>
      </c>
      <c r="P703" s="14">
        <f>IF('1'!$B$25&lt;'2.1 (a)'!B703,0,P702*(1+'1'!B$6))</f>
        <v>0</v>
      </c>
      <c r="Q703" s="30">
        <f>IF('1'!$B$25&lt;'2.1 (a)'!B703,0,O703/P703)</f>
        <v>0</v>
      </c>
    </row>
    <row r="704" spans="2:17" x14ac:dyDescent="0.35">
      <c r="B704" s="3">
        <v>700</v>
      </c>
      <c r="C704" s="8">
        <f>IF('1'!$B$25&lt;'2.1 (a)'!B704,0,'2.1 (a)'!$C$5)</f>
        <v>0</v>
      </c>
      <c r="D704" s="8">
        <f>C704*(1+'1'!$B$13)^(-$B704)</f>
        <v>0</v>
      </c>
      <c r="E704" s="14">
        <f>IF('1'!$B$25&lt;'2.1 (a)'!B704,0,C$5*(1+'1'!$B$13)^B703)</f>
        <v>0</v>
      </c>
      <c r="F704" s="8">
        <f>IF('1'!$B$25&lt;'2.1 (a)'!B704,0,F703+E704)</f>
        <v>0</v>
      </c>
      <c r="G704" s="14">
        <f>IF('1'!$B$25&lt;'2.1 (a)'!B704,0,G703*(1+'1'!$B$6))</f>
        <v>0</v>
      </c>
      <c r="H704" s="9">
        <f>IF('1'!$B$25&lt;'2.1 (a)'!B704,0,F704/G704)</f>
        <v>0</v>
      </c>
      <c r="K704" s="24">
        <v>700</v>
      </c>
      <c r="L704" s="14">
        <f>IF('1'!$B$25&lt;'2.1 (a)'!B704,0,L703*(1+'1'!$B$10))</f>
        <v>0</v>
      </c>
      <c r="M704" s="14">
        <f>L704*(1+'1'!$B$13)^(-K704)</f>
        <v>0</v>
      </c>
      <c r="N704" s="14">
        <f>IF('1'!$B$25&lt;'2.1 (a)'!K704,0,L703*(1+'1'!$B$13)^K703)</f>
        <v>0</v>
      </c>
      <c r="O704" s="14">
        <f>IF('1'!$B$25&lt;'2.1 (a)'!B704,0,O703+N704)</f>
        <v>0</v>
      </c>
      <c r="P704" s="14">
        <f>IF('1'!$B$25&lt;'2.1 (a)'!B704,0,P703*(1+'1'!B$6))</f>
        <v>0</v>
      </c>
      <c r="Q704" s="30">
        <f>IF('1'!$B$25&lt;'2.1 (a)'!B704,0,O704/P704)</f>
        <v>0</v>
      </c>
    </row>
    <row r="705" spans="2:17" x14ac:dyDescent="0.35">
      <c r="B705" s="3">
        <v>701</v>
      </c>
      <c r="C705" s="8">
        <f>IF('1'!$B$25&lt;'2.1 (a)'!B705,0,'2.1 (a)'!$C$5)</f>
        <v>0</v>
      </c>
      <c r="D705" s="8">
        <f>C705*(1+'1'!$B$13)^(-$B705)</f>
        <v>0</v>
      </c>
      <c r="E705" s="14">
        <f>IF('1'!$B$25&lt;'2.1 (a)'!B705,0,C$5*(1+'1'!$B$13)^B704)</f>
        <v>0</v>
      </c>
      <c r="F705" s="8">
        <f>IF('1'!$B$25&lt;'2.1 (a)'!B705,0,F704+E705)</f>
        <v>0</v>
      </c>
      <c r="G705" s="14">
        <f>IF('1'!$B$25&lt;'2.1 (a)'!B705,0,G704*(1+'1'!$B$6))</f>
        <v>0</v>
      </c>
      <c r="H705" s="9">
        <f>IF('1'!$B$25&lt;'2.1 (a)'!B705,0,F705/G705)</f>
        <v>0</v>
      </c>
      <c r="K705" s="24">
        <v>701</v>
      </c>
      <c r="L705" s="14">
        <f>IF('1'!$B$25&lt;'2.1 (a)'!B705,0,L704*(1+'1'!$B$10))</f>
        <v>0</v>
      </c>
      <c r="M705" s="14">
        <f>L705*(1+'1'!$B$13)^(-K705)</f>
        <v>0</v>
      </c>
      <c r="N705" s="14">
        <f>IF('1'!$B$25&lt;'2.1 (a)'!K705,0,L704*(1+'1'!$B$13)^K704)</f>
        <v>0</v>
      </c>
      <c r="O705" s="14">
        <f>IF('1'!$B$25&lt;'2.1 (a)'!B705,0,O704+N705)</f>
        <v>0</v>
      </c>
      <c r="P705" s="14">
        <f>IF('1'!$B$25&lt;'2.1 (a)'!B705,0,P704*(1+'1'!B$6))</f>
        <v>0</v>
      </c>
      <c r="Q705" s="30">
        <f>IF('1'!$B$25&lt;'2.1 (a)'!B705,0,O705/P705)</f>
        <v>0</v>
      </c>
    </row>
    <row r="706" spans="2:17" x14ac:dyDescent="0.35">
      <c r="B706" s="3">
        <v>702</v>
      </c>
      <c r="C706" s="8">
        <f>IF('1'!$B$25&lt;'2.1 (a)'!B706,0,'2.1 (a)'!$C$5)</f>
        <v>0</v>
      </c>
      <c r="D706" s="8">
        <f>C706*(1+'1'!$B$13)^(-$B706)</f>
        <v>0</v>
      </c>
      <c r="E706" s="14">
        <f>IF('1'!$B$25&lt;'2.1 (a)'!B706,0,C$5*(1+'1'!$B$13)^B705)</f>
        <v>0</v>
      </c>
      <c r="F706" s="8">
        <f>IF('1'!$B$25&lt;'2.1 (a)'!B706,0,F705+E706)</f>
        <v>0</v>
      </c>
      <c r="G706" s="14">
        <f>IF('1'!$B$25&lt;'2.1 (a)'!B706,0,G705*(1+'1'!$B$6))</f>
        <v>0</v>
      </c>
      <c r="H706" s="9">
        <f>IF('1'!$B$25&lt;'2.1 (a)'!B706,0,F706/G706)</f>
        <v>0</v>
      </c>
      <c r="K706" s="24">
        <v>702</v>
      </c>
      <c r="L706" s="14">
        <f>IF('1'!$B$25&lt;'2.1 (a)'!B706,0,L705*(1+'1'!$B$10))</f>
        <v>0</v>
      </c>
      <c r="M706" s="14">
        <f>L706*(1+'1'!$B$13)^(-K706)</f>
        <v>0</v>
      </c>
      <c r="N706" s="14">
        <f>IF('1'!$B$25&lt;'2.1 (a)'!K706,0,L705*(1+'1'!$B$13)^K705)</f>
        <v>0</v>
      </c>
      <c r="O706" s="14">
        <f>IF('1'!$B$25&lt;'2.1 (a)'!B706,0,O705+N706)</f>
        <v>0</v>
      </c>
      <c r="P706" s="14">
        <f>IF('1'!$B$25&lt;'2.1 (a)'!B706,0,P705*(1+'1'!B$6))</f>
        <v>0</v>
      </c>
      <c r="Q706" s="30">
        <f>IF('1'!$B$25&lt;'2.1 (a)'!B706,0,O706/P706)</f>
        <v>0</v>
      </c>
    </row>
    <row r="707" spans="2:17" x14ac:dyDescent="0.35">
      <c r="B707" s="3">
        <v>703</v>
      </c>
      <c r="C707" s="8">
        <f>IF('1'!$B$25&lt;'2.1 (a)'!B707,0,'2.1 (a)'!$C$5)</f>
        <v>0</v>
      </c>
      <c r="D707" s="8">
        <f>C707*(1+'1'!$B$13)^(-$B707)</f>
        <v>0</v>
      </c>
      <c r="E707" s="14">
        <f>IF('1'!$B$25&lt;'2.1 (a)'!B707,0,C$5*(1+'1'!$B$13)^B706)</f>
        <v>0</v>
      </c>
      <c r="F707" s="8">
        <f>IF('1'!$B$25&lt;'2.1 (a)'!B707,0,F706+E707)</f>
        <v>0</v>
      </c>
      <c r="G707" s="14">
        <f>IF('1'!$B$25&lt;'2.1 (a)'!B707,0,G706*(1+'1'!$B$6))</f>
        <v>0</v>
      </c>
      <c r="H707" s="9">
        <f>IF('1'!$B$25&lt;'2.1 (a)'!B707,0,F707/G707)</f>
        <v>0</v>
      </c>
      <c r="K707" s="24">
        <v>703</v>
      </c>
      <c r="L707" s="14">
        <f>IF('1'!$B$25&lt;'2.1 (a)'!B707,0,L706*(1+'1'!$B$10))</f>
        <v>0</v>
      </c>
      <c r="M707" s="14">
        <f>L707*(1+'1'!$B$13)^(-K707)</f>
        <v>0</v>
      </c>
      <c r="N707" s="14">
        <f>IF('1'!$B$25&lt;'2.1 (a)'!K707,0,L706*(1+'1'!$B$13)^K706)</f>
        <v>0</v>
      </c>
      <c r="O707" s="14">
        <f>IF('1'!$B$25&lt;'2.1 (a)'!B707,0,O706+N707)</f>
        <v>0</v>
      </c>
      <c r="P707" s="14">
        <f>IF('1'!$B$25&lt;'2.1 (a)'!B707,0,P706*(1+'1'!B$6))</f>
        <v>0</v>
      </c>
      <c r="Q707" s="30">
        <f>IF('1'!$B$25&lt;'2.1 (a)'!B707,0,O707/P707)</f>
        <v>0</v>
      </c>
    </row>
    <row r="708" spans="2:17" x14ac:dyDescent="0.35">
      <c r="B708" s="3">
        <v>704</v>
      </c>
      <c r="C708" s="8">
        <f>IF('1'!$B$25&lt;'2.1 (a)'!B708,0,'2.1 (a)'!$C$5)</f>
        <v>0</v>
      </c>
      <c r="D708" s="8">
        <f>C708*(1+'1'!$B$13)^(-$B708)</f>
        <v>0</v>
      </c>
      <c r="E708" s="14">
        <f>IF('1'!$B$25&lt;'2.1 (a)'!B708,0,C$5*(1+'1'!$B$13)^B707)</f>
        <v>0</v>
      </c>
      <c r="F708" s="8">
        <f>IF('1'!$B$25&lt;'2.1 (a)'!B708,0,F707+E708)</f>
        <v>0</v>
      </c>
      <c r="G708" s="14">
        <f>IF('1'!$B$25&lt;'2.1 (a)'!B708,0,G707*(1+'1'!$B$6))</f>
        <v>0</v>
      </c>
      <c r="H708" s="9">
        <f>IF('1'!$B$25&lt;'2.1 (a)'!B708,0,F708/G708)</f>
        <v>0</v>
      </c>
      <c r="K708" s="24">
        <v>704</v>
      </c>
      <c r="L708" s="14">
        <f>IF('1'!$B$25&lt;'2.1 (a)'!B708,0,L707*(1+'1'!$B$10))</f>
        <v>0</v>
      </c>
      <c r="M708" s="14">
        <f>L708*(1+'1'!$B$13)^(-K708)</f>
        <v>0</v>
      </c>
      <c r="N708" s="14">
        <f>IF('1'!$B$25&lt;'2.1 (a)'!K708,0,L707*(1+'1'!$B$13)^K707)</f>
        <v>0</v>
      </c>
      <c r="O708" s="14">
        <f>IF('1'!$B$25&lt;'2.1 (a)'!B708,0,O707+N708)</f>
        <v>0</v>
      </c>
      <c r="P708" s="14">
        <f>IF('1'!$B$25&lt;'2.1 (a)'!B708,0,P707*(1+'1'!B$6))</f>
        <v>0</v>
      </c>
      <c r="Q708" s="30">
        <f>IF('1'!$B$25&lt;'2.1 (a)'!B708,0,O708/P708)</f>
        <v>0</v>
      </c>
    </row>
    <row r="709" spans="2:17" x14ac:dyDescent="0.35">
      <c r="B709" s="3">
        <v>705</v>
      </c>
      <c r="C709" s="8">
        <f>IF('1'!$B$25&lt;'2.1 (a)'!B709,0,'2.1 (a)'!$C$5)</f>
        <v>0</v>
      </c>
      <c r="D709" s="8">
        <f>C709*(1+'1'!$B$13)^(-$B709)</f>
        <v>0</v>
      </c>
      <c r="E709" s="14">
        <f>IF('1'!$B$25&lt;'2.1 (a)'!B709,0,C$5*(1+'1'!$B$13)^B708)</f>
        <v>0</v>
      </c>
      <c r="F709" s="8">
        <f>IF('1'!$B$25&lt;'2.1 (a)'!B709,0,F708+E709)</f>
        <v>0</v>
      </c>
      <c r="G709" s="14">
        <f>IF('1'!$B$25&lt;'2.1 (a)'!B709,0,G708*(1+'1'!$B$6))</f>
        <v>0</v>
      </c>
      <c r="H709" s="9">
        <f>IF('1'!$B$25&lt;'2.1 (a)'!B709,0,F709/G709)</f>
        <v>0</v>
      </c>
      <c r="K709" s="24">
        <v>705</v>
      </c>
      <c r="L709" s="14">
        <f>IF('1'!$B$25&lt;'2.1 (a)'!B709,0,L708*(1+'1'!$B$10))</f>
        <v>0</v>
      </c>
      <c r="M709" s="14">
        <f>L709*(1+'1'!$B$13)^(-K709)</f>
        <v>0</v>
      </c>
      <c r="N709" s="14">
        <f>IF('1'!$B$25&lt;'2.1 (a)'!K709,0,L708*(1+'1'!$B$13)^K708)</f>
        <v>0</v>
      </c>
      <c r="O709" s="14">
        <f>IF('1'!$B$25&lt;'2.1 (a)'!B709,0,O708+N709)</f>
        <v>0</v>
      </c>
      <c r="P709" s="14">
        <f>IF('1'!$B$25&lt;'2.1 (a)'!B709,0,P708*(1+'1'!B$6))</f>
        <v>0</v>
      </c>
      <c r="Q709" s="30">
        <f>IF('1'!$B$25&lt;'2.1 (a)'!B709,0,O709/P709)</f>
        <v>0</v>
      </c>
    </row>
    <row r="710" spans="2:17" x14ac:dyDescent="0.35">
      <c r="B710" s="3">
        <v>706</v>
      </c>
      <c r="C710" s="8">
        <f>IF('1'!$B$25&lt;'2.1 (a)'!B710,0,'2.1 (a)'!$C$5)</f>
        <v>0</v>
      </c>
      <c r="D710" s="8">
        <f>C710*(1+'1'!$B$13)^(-$B710)</f>
        <v>0</v>
      </c>
      <c r="E710" s="14">
        <f>IF('1'!$B$25&lt;'2.1 (a)'!B710,0,C$5*(1+'1'!$B$13)^B709)</f>
        <v>0</v>
      </c>
      <c r="F710" s="8">
        <f>IF('1'!$B$25&lt;'2.1 (a)'!B710,0,F709+E710)</f>
        <v>0</v>
      </c>
      <c r="G710" s="14">
        <f>IF('1'!$B$25&lt;'2.1 (a)'!B710,0,G709*(1+'1'!$B$6))</f>
        <v>0</v>
      </c>
      <c r="H710" s="9">
        <f>IF('1'!$B$25&lt;'2.1 (a)'!B710,0,F710/G710)</f>
        <v>0</v>
      </c>
      <c r="K710" s="24">
        <v>706</v>
      </c>
      <c r="L710" s="14">
        <f>IF('1'!$B$25&lt;'2.1 (a)'!B710,0,L709*(1+'1'!$B$10))</f>
        <v>0</v>
      </c>
      <c r="M710" s="14">
        <f>L710*(1+'1'!$B$13)^(-K710)</f>
        <v>0</v>
      </c>
      <c r="N710" s="14">
        <f>IF('1'!$B$25&lt;'2.1 (a)'!K710,0,L709*(1+'1'!$B$13)^K709)</f>
        <v>0</v>
      </c>
      <c r="O710" s="14">
        <f>IF('1'!$B$25&lt;'2.1 (a)'!B710,0,O709+N710)</f>
        <v>0</v>
      </c>
      <c r="P710" s="14">
        <f>IF('1'!$B$25&lt;'2.1 (a)'!B710,0,P709*(1+'1'!B$6))</f>
        <v>0</v>
      </c>
      <c r="Q710" s="30">
        <f>IF('1'!$B$25&lt;'2.1 (a)'!B710,0,O710/P710)</f>
        <v>0</v>
      </c>
    </row>
    <row r="711" spans="2:17" x14ac:dyDescent="0.35">
      <c r="B711" s="3">
        <v>707</v>
      </c>
      <c r="C711" s="8">
        <f>IF('1'!$B$25&lt;'2.1 (a)'!B711,0,'2.1 (a)'!$C$5)</f>
        <v>0</v>
      </c>
      <c r="D711" s="8">
        <f>C711*(1+'1'!$B$13)^(-$B711)</f>
        <v>0</v>
      </c>
      <c r="E711" s="14">
        <f>IF('1'!$B$25&lt;'2.1 (a)'!B711,0,C$5*(1+'1'!$B$13)^B710)</f>
        <v>0</v>
      </c>
      <c r="F711" s="8">
        <f>IF('1'!$B$25&lt;'2.1 (a)'!B711,0,F710+E711)</f>
        <v>0</v>
      </c>
      <c r="G711" s="14">
        <f>IF('1'!$B$25&lt;'2.1 (a)'!B711,0,G710*(1+'1'!$B$6))</f>
        <v>0</v>
      </c>
      <c r="H711" s="9">
        <f>IF('1'!$B$25&lt;'2.1 (a)'!B711,0,F711/G711)</f>
        <v>0</v>
      </c>
      <c r="K711" s="24">
        <v>707</v>
      </c>
      <c r="L711" s="14">
        <f>IF('1'!$B$25&lt;'2.1 (a)'!B711,0,L710*(1+'1'!$B$10))</f>
        <v>0</v>
      </c>
      <c r="M711" s="14">
        <f>L711*(1+'1'!$B$13)^(-K711)</f>
        <v>0</v>
      </c>
      <c r="N711" s="14">
        <f>IF('1'!$B$25&lt;'2.1 (a)'!K711,0,L710*(1+'1'!$B$13)^K710)</f>
        <v>0</v>
      </c>
      <c r="O711" s="14">
        <f>IF('1'!$B$25&lt;'2.1 (a)'!B711,0,O710+N711)</f>
        <v>0</v>
      </c>
      <c r="P711" s="14">
        <f>IF('1'!$B$25&lt;'2.1 (a)'!B711,0,P710*(1+'1'!B$6))</f>
        <v>0</v>
      </c>
      <c r="Q711" s="30">
        <f>IF('1'!$B$25&lt;'2.1 (a)'!B711,0,O711/P711)</f>
        <v>0</v>
      </c>
    </row>
    <row r="712" spans="2:17" x14ac:dyDescent="0.35">
      <c r="B712" s="3">
        <v>708</v>
      </c>
      <c r="C712" s="8">
        <f>IF('1'!$B$25&lt;'2.1 (a)'!B712,0,'2.1 (a)'!$C$5)</f>
        <v>0</v>
      </c>
      <c r="D712" s="8">
        <f>C712*(1+'1'!$B$13)^(-$B712)</f>
        <v>0</v>
      </c>
      <c r="E712" s="14">
        <f>IF('1'!$B$25&lt;'2.1 (a)'!B712,0,C$5*(1+'1'!$B$13)^B711)</f>
        <v>0</v>
      </c>
      <c r="F712" s="8">
        <f>IF('1'!$B$25&lt;'2.1 (a)'!B712,0,F711+E712)</f>
        <v>0</v>
      </c>
      <c r="G712" s="14">
        <f>IF('1'!$B$25&lt;'2.1 (a)'!B712,0,G711*(1+'1'!$B$6))</f>
        <v>0</v>
      </c>
      <c r="H712" s="9">
        <f>IF('1'!$B$25&lt;'2.1 (a)'!B712,0,F712/G712)</f>
        <v>0</v>
      </c>
      <c r="K712" s="24">
        <v>708</v>
      </c>
      <c r="L712" s="14">
        <f>IF('1'!$B$25&lt;'2.1 (a)'!B712,0,L711*(1+'1'!$B$10))</f>
        <v>0</v>
      </c>
      <c r="M712" s="14">
        <f>L712*(1+'1'!$B$13)^(-K712)</f>
        <v>0</v>
      </c>
      <c r="N712" s="14">
        <f>IF('1'!$B$25&lt;'2.1 (a)'!K712,0,L711*(1+'1'!$B$13)^K711)</f>
        <v>0</v>
      </c>
      <c r="O712" s="14">
        <f>IF('1'!$B$25&lt;'2.1 (a)'!B712,0,O711+N712)</f>
        <v>0</v>
      </c>
      <c r="P712" s="14">
        <f>IF('1'!$B$25&lt;'2.1 (a)'!B712,0,P711*(1+'1'!B$6))</f>
        <v>0</v>
      </c>
      <c r="Q712" s="30">
        <f>IF('1'!$B$25&lt;'2.1 (a)'!B712,0,O712/P712)</f>
        <v>0</v>
      </c>
    </row>
    <row r="713" spans="2:17" x14ac:dyDescent="0.35">
      <c r="B713" s="3">
        <v>709</v>
      </c>
      <c r="C713" s="8">
        <f>IF('1'!$B$25&lt;'2.1 (a)'!B713,0,'2.1 (a)'!$C$5)</f>
        <v>0</v>
      </c>
      <c r="D713" s="8">
        <f>C713*(1+'1'!$B$13)^(-$B713)</f>
        <v>0</v>
      </c>
      <c r="E713" s="14">
        <f>IF('1'!$B$25&lt;'2.1 (a)'!B713,0,C$5*(1+'1'!$B$13)^B712)</f>
        <v>0</v>
      </c>
      <c r="F713" s="8">
        <f>IF('1'!$B$25&lt;'2.1 (a)'!B713,0,F712+E713)</f>
        <v>0</v>
      </c>
      <c r="G713" s="14">
        <f>IF('1'!$B$25&lt;'2.1 (a)'!B713,0,G712*(1+'1'!$B$6))</f>
        <v>0</v>
      </c>
      <c r="H713" s="9">
        <f>IF('1'!$B$25&lt;'2.1 (a)'!B713,0,F713/G713)</f>
        <v>0</v>
      </c>
      <c r="K713" s="24">
        <v>709</v>
      </c>
      <c r="L713" s="14">
        <f>IF('1'!$B$25&lt;'2.1 (a)'!B713,0,L712*(1+'1'!$B$10))</f>
        <v>0</v>
      </c>
      <c r="M713" s="14">
        <f>L713*(1+'1'!$B$13)^(-K713)</f>
        <v>0</v>
      </c>
      <c r="N713" s="14">
        <f>IF('1'!$B$25&lt;'2.1 (a)'!K713,0,L712*(1+'1'!$B$13)^K712)</f>
        <v>0</v>
      </c>
      <c r="O713" s="14">
        <f>IF('1'!$B$25&lt;'2.1 (a)'!B713,0,O712+N713)</f>
        <v>0</v>
      </c>
      <c r="P713" s="14">
        <f>IF('1'!$B$25&lt;'2.1 (a)'!B713,0,P712*(1+'1'!B$6))</f>
        <v>0</v>
      </c>
      <c r="Q713" s="30">
        <f>IF('1'!$B$25&lt;'2.1 (a)'!B713,0,O713/P713)</f>
        <v>0</v>
      </c>
    </row>
    <row r="714" spans="2:17" x14ac:dyDescent="0.35">
      <c r="B714" s="3">
        <v>710</v>
      </c>
      <c r="C714" s="8">
        <f>IF('1'!$B$25&lt;'2.1 (a)'!B714,0,'2.1 (a)'!$C$5)</f>
        <v>0</v>
      </c>
      <c r="D714" s="8">
        <f>C714*(1+'1'!$B$13)^(-$B714)</f>
        <v>0</v>
      </c>
      <c r="E714" s="14">
        <f>IF('1'!$B$25&lt;'2.1 (a)'!B714,0,C$5*(1+'1'!$B$13)^B713)</f>
        <v>0</v>
      </c>
      <c r="F714" s="8">
        <f>IF('1'!$B$25&lt;'2.1 (a)'!B714,0,F713+E714)</f>
        <v>0</v>
      </c>
      <c r="G714" s="14">
        <f>IF('1'!$B$25&lt;'2.1 (a)'!B714,0,G713*(1+'1'!$B$6))</f>
        <v>0</v>
      </c>
      <c r="H714" s="9">
        <f>IF('1'!$B$25&lt;'2.1 (a)'!B714,0,F714/G714)</f>
        <v>0</v>
      </c>
      <c r="K714" s="24">
        <v>710</v>
      </c>
      <c r="L714" s="14">
        <f>IF('1'!$B$25&lt;'2.1 (a)'!B714,0,L713*(1+'1'!$B$10))</f>
        <v>0</v>
      </c>
      <c r="M714" s="14">
        <f>L714*(1+'1'!$B$13)^(-K714)</f>
        <v>0</v>
      </c>
      <c r="N714" s="14">
        <f>IF('1'!$B$25&lt;'2.1 (a)'!K714,0,L713*(1+'1'!$B$13)^K713)</f>
        <v>0</v>
      </c>
      <c r="O714" s="14">
        <f>IF('1'!$B$25&lt;'2.1 (a)'!B714,0,O713+N714)</f>
        <v>0</v>
      </c>
      <c r="P714" s="14">
        <f>IF('1'!$B$25&lt;'2.1 (a)'!B714,0,P713*(1+'1'!B$6))</f>
        <v>0</v>
      </c>
      <c r="Q714" s="30">
        <f>IF('1'!$B$25&lt;'2.1 (a)'!B714,0,O714/P714)</f>
        <v>0</v>
      </c>
    </row>
    <row r="715" spans="2:17" x14ac:dyDescent="0.35">
      <c r="B715" s="3">
        <v>711</v>
      </c>
      <c r="C715" s="8">
        <f>IF('1'!$B$25&lt;'2.1 (a)'!B715,0,'2.1 (a)'!$C$5)</f>
        <v>0</v>
      </c>
      <c r="D715" s="8">
        <f>C715*(1+'1'!$B$13)^(-$B715)</f>
        <v>0</v>
      </c>
      <c r="E715" s="14">
        <f>IF('1'!$B$25&lt;'2.1 (a)'!B715,0,C$5*(1+'1'!$B$13)^B714)</f>
        <v>0</v>
      </c>
      <c r="F715" s="8">
        <f>IF('1'!$B$25&lt;'2.1 (a)'!B715,0,F714+E715)</f>
        <v>0</v>
      </c>
      <c r="G715" s="14">
        <f>IF('1'!$B$25&lt;'2.1 (a)'!B715,0,G714*(1+'1'!$B$6))</f>
        <v>0</v>
      </c>
      <c r="H715" s="9">
        <f>IF('1'!$B$25&lt;'2.1 (a)'!B715,0,F715/G715)</f>
        <v>0</v>
      </c>
      <c r="K715" s="24">
        <v>711</v>
      </c>
      <c r="L715" s="14">
        <f>IF('1'!$B$25&lt;'2.1 (a)'!B715,0,L714*(1+'1'!$B$10))</f>
        <v>0</v>
      </c>
      <c r="M715" s="14">
        <f>L715*(1+'1'!$B$13)^(-K715)</f>
        <v>0</v>
      </c>
      <c r="N715" s="14">
        <f>IF('1'!$B$25&lt;'2.1 (a)'!K715,0,L714*(1+'1'!$B$13)^K714)</f>
        <v>0</v>
      </c>
      <c r="O715" s="14">
        <f>IF('1'!$B$25&lt;'2.1 (a)'!B715,0,O714+N715)</f>
        <v>0</v>
      </c>
      <c r="P715" s="14">
        <f>IF('1'!$B$25&lt;'2.1 (a)'!B715,0,P714*(1+'1'!B$6))</f>
        <v>0</v>
      </c>
      <c r="Q715" s="30">
        <f>IF('1'!$B$25&lt;'2.1 (a)'!B715,0,O715/P715)</f>
        <v>0</v>
      </c>
    </row>
    <row r="716" spans="2:17" x14ac:dyDescent="0.35">
      <c r="B716" s="3">
        <v>712</v>
      </c>
      <c r="C716" s="8">
        <f>IF('1'!$B$25&lt;'2.1 (a)'!B716,0,'2.1 (a)'!$C$5)</f>
        <v>0</v>
      </c>
      <c r="D716" s="8">
        <f>C716*(1+'1'!$B$13)^(-$B716)</f>
        <v>0</v>
      </c>
      <c r="E716" s="14">
        <f>IF('1'!$B$25&lt;'2.1 (a)'!B716,0,C$5*(1+'1'!$B$13)^B715)</f>
        <v>0</v>
      </c>
      <c r="F716" s="8">
        <f>IF('1'!$B$25&lt;'2.1 (a)'!B716,0,F715+E716)</f>
        <v>0</v>
      </c>
      <c r="G716" s="14">
        <f>IF('1'!$B$25&lt;'2.1 (a)'!B716,0,G715*(1+'1'!$B$6))</f>
        <v>0</v>
      </c>
      <c r="H716" s="9">
        <f>IF('1'!$B$25&lt;'2.1 (a)'!B716,0,F716/G716)</f>
        <v>0</v>
      </c>
      <c r="K716" s="24">
        <v>712</v>
      </c>
      <c r="L716" s="14">
        <f>IF('1'!$B$25&lt;'2.1 (a)'!B716,0,L715*(1+'1'!$B$10))</f>
        <v>0</v>
      </c>
      <c r="M716" s="14">
        <f>L716*(1+'1'!$B$13)^(-K716)</f>
        <v>0</v>
      </c>
      <c r="N716" s="14">
        <f>IF('1'!$B$25&lt;'2.1 (a)'!K716,0,L715*(1+'1'!$B$13)^K715)</f>
        <v>0</v>
      </c>
      <c r="O716" s="14">
        <f>IF('1'!$B$25&lt;'2.1 (a)'!B716,0,O715+N716)</f>
        <v>0</v>
      </c>
      <c r="P716" s="14">
        <f>IF('1'!$B$25&lt;'2.1 (a)'!B716,0,P715*(1+'1'!B$6))</f>
        <v>0</v>
      </c>
      <c r="Q716" s="30">
        <f>IF('1'!$B$25&lt;'2.1 (a)'!B716,0,O716/P716)</f>
        <v>0</v>
      </c>
    </row>
    <row r="717" spans="2:17" x14ac:dyDescent="0.35">
      <c r="B717" s="3">
        <v>713</v>
      </c>
      <c r="C717" s="8">
        <f>IF('1'!$B$25&lt;'2.1 (a)'!B717,0,'2.1 (a)'!$C$5)</f>
        <v>0</v>
      </c>
      <c r="D717" s="8">
        <f>C717*(1+'1'!$B$13)^(-$B717)</f>
        <v>0</v>
      </c>
      <c r="E717" s="14">
        <f>IF('1'!$B$25&lt;'2.1 (a)'!B717,0,C$5*(1+'1'!$B$13)^B716)</f>
        <v>0</v>
      </c>
      <c r="F717" s="8">
        <f>IF('1'!$B$25&lt;'2.1 (a)'!B717,0,F716+E717)</f>
        <v>0</v>
      </c>
      <c r="G717" s="14">
        <f>IF('1'!$B$25&lt;'2.1 (a)'!B717,0,G716*(1+'1'!$B$6))</f>
        <v>0</v>
      </c>
      <c r="H717" s="9">
        <f>IF('1'!$B$25&lt;'2.1 (a)'!B717,0,F717/G717)</f>
        <v>0</v>
      </c>
      <c r="K717" s="24">
        <v>713</v>
      </c>
      <c r="L717" s="14">
        <f>IF('1'!$B$25&lt;'2.1 (a)'!B717,0,L716*(1+'1'!$B$10))</f>
        <v>0</v>
      </c>
      <c r="M717" s="14">
        <f>L717*(1+'1'!$B$13)^(-K717)</f>
        <v>0</v>
      </c>
      <c r="N717" s="14">
        <f>IF('1'!$B$25&lt;'2.1 (a)'!K717,0,L716*(1+'1'!$B$13)^K716)</f>
        <v>0</v>
      </c>
      <c r="O717" s="14">
        <f>IF('1'!$B$25&lt;'2.1 (a)'!B717,0,O716+N717)</f>
        <v>0</v>
      </c>
      <c r="P717" s="14">
        <f>IF('1'!$B$25&lt;'2.1 (a)'!B717,0,P716*(1+'1'!B$6))</f>
        <v>0</v>
      </c>
      <c r="Q717" s="30">
        <f>IF('1'!$B$25&lt;'2.1 (a)'!B717,0,O717/P717)</f>
        <v>0</v>
      </c>
    </row>
    <row r="718" spans="2:17" x14ac:dyDescent="0.35">
      <c r="B718" s="3">
        <v>714</v>
      </c>
      <c r="C718" s="8">
        <f>IF('1'!$B$25&lt;'2.1 (a)'!B718,0,'2.1 (a)'!$C$5)</f>
        <v>0</v>
      </c>
      <c r="D718" s="8">
        <f>C718*(1+'1'!$B$13)^(-$B718)</f>
        <v>0</v>
      </c>
      <c r="E718" s="14">
        <f>IF('1'!$B$25&lt;'2.1 (a)'!B718,0,C$5*(1+'1'!$B$13)^B717)</f>
        <v>0</v>
      </c>
      <c r="F718" s="8">
        <f>IF('1'!$B$25&lt;'2.1 (a)'!B718,0,F717+E718)</f>
        <v>0</v>
      </c>
      <c r="G718" s="14">
        <f>IF('1'!$B$25&lt;'2.1 (a)'!B718,0,G717*(1+'1'!$B$6))</f>
        <v>0</v>
      </c>
      <c r="H718" s="9">
        <f>IF('1'!$B$25&lt;'2.1 (a)'!B718,0,F718/G718)</f>
        <v>0</v>
      </c>
      <c r="K718" s="24">
        <v>714</v>
      </c>
      <c r="L718" s="14">
        <f>IF('1'!$B$25&lt;'2.1 (a)'!B718,0,L717*(1+'1'!$B$10))</f>
        <v>0</v>
      </c>
      <c r="M718" s="14">
        <f>L718*(1+'1'!$B$13)^(-K718)</f>
        <v>0</v>
      </c>
      <c r="N718" s="14">
        <f>IF('1'!$B$25&lt;'2.1 (a)'!K718,0,L717*(1+'1'!$B$13)^K717)</f>
        <v>0</v>
      </c>
      <c r="O718" s="14">
        <f>IF('1'!$B$25&lt;'2.1 (a)'!B718,0,O717+N718)</f>
        <v>0</v>
      </c>
      <c r="P718" s="14">
        <f>IF('1'!$B$25&lt;'2.1 (a)'!B718,0,P717*(1+'1'!B$6))</f>
        <v>0</v>
      </c>
      <c r="Q718" s="30">
        <f>IF('1'!$B$25&lt;'2.1 (a)'!B718,0,O718/P718)</f>
        <v>0</v>
      </c>
    </row>
    <row r="719" spans="2:17" x14ac:dyDescent="0.35">
      <c r="B719" s="3">
        <v>715</v>
      </c>
      <c r="C719" s="8">
        <f>IF('1'!$B$25&lt;'2.1 (a)'!B719,0,'2.1 (a)'!$C$5)</f>
        <v>0</v>
      </c>
      <c r="D719" s="8">
        <f>C719*(1+'1'!$B$13)^(-$B719)</f>
        <v>0</v>
      </c>
      <c r="E719" s="14">
        <f>IF('1'!$B$25&lt;'2.1 (a)'!B719,0,C$5*(1+'1'!$B$13)^B718)</f>
        <v>0</v>
      </c>
      <c r="F719" s="8">
        <f>IF('1'!$B$25&lt;'2.1 (a)'!B719,0,F718+E719)</f>
        <v>0</v>
      </c>
      <c r="G719" s="14">
        <f>IF('1'!$B$25&lt;'2.1 (a)'!B719,0,G718*(1+'1'!$B$6))</f>
        <v>0</v>
      </c>
      <c r="H719" s="9">
        <f>IF('1'!$B$25&lt;'2.1 (a)'!B719,0,F719/G719)</f>
        <v>0</v>
      </c>
      <c r="K719" s="24">
        <v>715</v>
      </c>
      <c r="L719" s="14">
        <f>IF('1'!$B$25&lt;'2.1 (a)'!B719,0,L718*(1+'1'!$B$10))</f>
        <v>0</v>
      </c>
      <c r="M719" s="14">
        <f>L719*(1+'1'!$B$13)^(-K719)</f>
        <v>0</v>
      </c>
      <c r="N719" s="14">
        <f>IF('1'!$B$25&lt;'2.1 (a)'!K719,0,L718*(1+'1'!$B$13)^K718)</f>
        <v>0</v>
      </c>
      <c r="O719" s="14">
        <f>IF('1'!$B$25&lt;'2.1 (a)'!B719,0,O718+N719)</f>
        <v>0</v>
      </c>
      <c r="P719" s="14">
        <f>IF('1'!$B$25&lt;'2.1 (a)'!B719,0,P718*(1+'1'!B$6))</f>
        <v>0</v>
      </c>
      <c r="Q719" s="30">
        <f>IF('1'!$B$25&lt;'2.1 (a)'!B719,0,O719/P719)</f>
        <v>0</v>
      </c>
    </row>
    <row r="720" spans="2:17" x14ac:dyDescent="0.35">
      <c r="B720" s="3">
        <v>716</v>
      </c>
      <c r="C720" s="8">
        <f>IF('1'!$B$25&lt;'2.1 (a)'!B720,0,'2.1 (a)'!$C$5)</f>
        <v>0</v>
      </c>
      <c r="D720" s="8">
        <f>C720*(1+'1'!$B$13)^(-$B720)</f>
        <v>0</v>
      </c>
      <c r="E720" s="14">
        <f>IF('1'!$B$25&lt;'2.1 (a)'!B720,0,C$5*(1+'1'!$B$13)^B719)</f>
        <v>0</v>
      </c>
      <c r="F720" s="8">
        <f>IF('1'!$B$25&lt;'2.1 (a)'!B720,0,F719+E720)</f>
        <v>0</v>
      </c>
      <c r="G720" s="14">
        <f>IF('1'!$B$25&lt;'2.1 (a)'!B720,0,G719*(1+'1'!$B$6))</f>
        <v>0</v>
      </c>
      <c r="H720" s="9">
        <f>IF('1'!$B$25&lt;'2.1 (a)'!B720,0,F720/G720)</f>
        <v>0</v>
      </c>
      <c r="K720" s="24">
        <v>716</v>
      </c>
      <c r="L720" s="14">
        <f>IF('1'!$B$25&lt;'2.1 (a)'!B720,0,L719*(1+'1'!$B$10))</f>
        <v>0</v>
      </c>
      <c r="M720" s="14">
        <f>L720*(1+'1'!$B$13)^(-K720)</f>
        <v>0</v>
      </c>
      <c r="N720" s="14">
        <f>IF('1'!$B$25&lt;'2.1 (a)'!K720,0,L719*(1+'1'!$B$13)^K719)</f>
        <v>0</v>
      </c>
      <c r="O720" s="14">
        <f>IF('1'!$B$25&lt;'2.1 (a)'!B720,0,O719+N720)</f>
        <v>0</v>
      </c>
      <c r="P720" s="14">
        <f>IF('1'!$B$25&lt;'2.1 (a)'!B720,0,P719*(1+'1'!B$6))</f>
        <v>0</v>
      </c>
      <c r="Q720" s="30">
        <f>IF('1'!$B$25&lt;'2.1 (a)'!B720,0,O720/P720)</f>
        <v>0</v>
      </c>
    </row>
    <row r="721" spans="2:17" x14ac:dyDescent="0.35">
      <c r="B721" s="3">
        <v>717</v>
      </c>
      <c r="C721" s="8">
        <f>IF('1'!$B$25&lt;'2.1 (a)'!B721,0,'2.1 (a)'!$C$5)</f>
        <v>0</v>
      </c>
      <c r="D721" s="8">
        <f>C721*(1+'1'!$B$13)^(-$B721)</f>
        <v>0</v>
      </c>
      <c r="E721" s="14">
        <f>IF('1'!$B$25&lt;'2.1 (a)'!B721,0,C$5*(1+'1'!$B$13)^B720)</f>
        <v>0</v>
      </c>
      <c r="F721" s="8">
        <f>IF('1'!$B$25&lt;'2.1 (a)'!B721,0,F720+E721)</f>
        <v>0</v>
      </c>
      <c r="G721" s="14">
        <f>IF('1'!$B$25&lt;'2.1 (a)'!B721,0,G720*(1+'1'!$B$6))</f>
        <v>0</v>
      </c>
      <c r="H721" s="9">
        <f>IF('1'!$B$25&lt;'2.1 (a)'!B721,0,F721/G721)</f>
        <v>0</v>
      </c>
      <c r="K721" s="24">
        <v>717</v>
      </c>
      <c r="L721" s="14">
        <f>IF('1'!$B$25&lt;'2.1 (a)'!B721,0,L720*(1+'1'!$B$10))</f>
        <v>0</v>
      </c>
      <c r="M721" s="14">
        <f>L721*(1+'1'!$B$13)^(-K721)</f>
        <v>0</v>
      </c>
      <c r="N721" s="14">
        <f>IF('1'!$B$25&lt;'2.1 (a)'!K721,0,L720*(1+'1'!$B$13)^K720)</f>
        <v>0</v>
      </c>
      <c r="O721" s="14">
        <f>IF('1'!$B$25&lt;'2.1 (a)'!B721,0,O720+N721)</f>
        <v>0</v>
      </c>
      <c r="P721" s="14">
        <f>IF('1'!$B$25&lt;'2.1 (a)'!B721,0,P720*(1+'1'!B$6))</f>
        <v>0</v>
      </c>
      <c r="Q721" s="30">
        <f>IF('1'!$B$25&lt;'2.1 (a)'!B721,0,O721/P721)</f>
        <v>0</v>
      </c>
    </row>
    <row r="722" spans="2:17" x14ac:dyDescent="0.35">
      <c r="B722" s="3">
        <v>718</v>
      </c>
      <c r="C722" s="8">
        <f>IF('1'!$B$25&lt;'2.1 (a)'!B722,0,'2.1 (a)'!$C$5)</f>
        <v>0</v>
      </c>
      <c r="D722" s="8">
        <f>C722*(1+'1'!$B$13)^(-$B722)</f>
        <v>0</v>
      </c>
      <c r="E722" s="14">
        <f>IF('1'!$B$25&lt;'2.1 (a)'!B722,0,C$5*(1+'1'!$B$13)^B721)</f>
        <v>0</v>
      </c>
      <c r="F722" s="8">
        <f>IF('1'!$B$25&lt;'2.1 (a)'!B722,0,F721+E722)</f>
        <v>0</v>
      </c>
      <c r="G722" s="14">
        <f>IF('1'!$B$25&lt;'2.1 (a)'!B722,0,G721*(1+'1'!$B$6))</f>
        <v>0</v>
      </c>
      <c r="H722" s="9">
        <f>IF('1'!$B$25&lt;'2.1 (a)'!B722,0,F722/G722)</f>
        <v>0</v>
      </c>
      <c r="K722" s="24">
        <v>718</v>
      </c>
      <c r="L722" s="14">
        <f>IF('1'!$B$25&lt;'2.1 (a)'!B722,0,L721*(1+'1'!$B$10))</f>
        <v>0</v>
      </c>
      <c r="M722" s="14">
        <f>L722*(1+'1'!$B$13)^(-K722)</f>
        <v>0</v>
      </c>
      <c r="N722" s="14">
        <f>IF('1'!$B$25&lt;'2.1 (a)'!K722,0,L721*(1+'1'!$B$13)^K721)</f>
        <v>0</v>
      </c>
      <c r="O722" s="14">
        <f>IF('1'!$B$25&lt;'2.1 (a)'!B722,0,O721+N722)</f>
        <v>0</v>
      </c>
      <c r="P722" s="14">
        <f>IF('1'!$B$25&lt;'2.1 (a)'!B722,0,P721*(1+'1'!B$6))</f>
        <v>0</v>
      </c>
      <c r="Q722" s="30">
        <f>IF('1'!$B$25&lt;'2.1 (a)'!B722,0,O722/P722)</f>
        <v>0</v>
      </c>
    </row>
    <row r="723" spans="2:17" x14ac:dyDescent="0.35">
      <c r="B723" s="3">
        <v>719</v>
      </c>
      <c r="C723" s="8">
        <f>IF('1'!$B$25&lt;'2.1 (a)'!B723,0,'2.1 (a)'!$C$5)</f>
        <v>0</v>
      </c>
      <c r="D723" s="8">
        <f>C723*(1+'1'!$B$13)^(-$B723)</f>
        <v>0</v>
      </c>
      <c r="E723" s="14">
        <f>IF('1'!$B$25&lt;'2.1 (a)'!B723,0,C$5*(1+'1'!$B$13)^B722)</f>
        <v>0</v>
      </c>
      <c r="F723" s="8">
        <f>IF('1'!$B$25&lt;'2.1 (a)'!B723,0,F722+E723)</f>
        <v>0</v>
      </c>
      <c r="G723" s="14">
        <f>IF('1'!$B$25&lt;'2.1 (a)'!B723,0,G722*(1+'1'!$B$6))</f>
        <v>0</v>
      </c>
      <c r="H723" s="9">
        <f>IF('1'!$B$25&lt;'2.1 (a)'!B723,0,F723/G723)</f>
        <v>0</v>
      </c>
      <c r="K723" s="24">
        <v>719</v>
      </c>
      <c r="L723" s="14">
        <f>IF('1'!$B$25&lt;'2.1 (a)'!B723,0,L722*(1+'1'!$B$10))</f>
        <v>0</v>
      </c>
      <c r="M723" s="14">
        <f>L723*(1+'1'!$B$13)^(-K723)</f>
        <v>0</v>
      </c>
      <c r="N723" s="14">
        <f>IF('1'!$B$25&lt;'2.1 (a)'!K723,0,L722*(1+'1'!$B$13)^K722)</f>
        <v>0</v>
      </c>
      <c r="O723" s="14">
        <f>IF('1'!$B$25&lt;'2.1 (a)'!B723,0,O722+N723)</f>
        <v>0</v>
      </c>
      <c r="P723" s="14">
        <f>IF('1'!$B$25&lt;'2.1 (a)'!B723,0,P722*(1+'1'!B$6))</f>
        <v>0</v>
      </c>
      <c r="Q723" s="30">
        <f>IF('1'!$B$25&lt;'2.1 (a)'!B723,0,O723/P723)</f>
        <v>0</v>
      </c>
    </row>
    <row r="724" spans="2:17" x14ac:dyDescent="0.35">
      <c r="B724" s="3">
        <v>720</v>
      </c>
      <c r="C724" s="8">
        <f>IF('1'!$B$25&lt;'2.1 (a)'!B724,0,'2.1 (a)'!$C$5)</f>
        <v>0</v>
      </c>
      <c r="D724" s="8">
        <f>C724*(1+'1'!$B$13)^(-$B724)</f>
        <v>0</v>
      </c>
      <c r="E724" s="14">
        <f>IF('1'!$B$25&lt;'2.1 (a)'!B724,0,C$5*(1+'1'!$B$13)^B723)</f>
        <v>0</v>
      </c>
      <c r="F724" s="8">
        <f>IF('1'!$B$25&lt;'2.1 (a)'!B724,0,F723+E724)</f>
        <v>0</v>
      </c>
      <c r="G724" s="14">
        <f>IF('1'!$B$25&lt;'2.1 (a)'!B724,0,G723*(1+'1'!$B$6))</f>
        <v>0</v>
      </c>
      <c r="H724" s="9">
        <f>IF('1'!$B$25&lt;'2.1 (a)'!B724,0,F724/G724)</f>
        <v>0</v>
      </c>
      <c r="K724" s="24">
        <v>720</v>
      </c>
      <c r="L724" s="14">
        <f>IF('1'!$B$25&lt;'2.1 (a)'!B724,0,L723*(1+'1'!$B$10))</f>
        <v>0</v>
      </c>
      <c r="M724" s="14">
        <f>L724*(1+'1'!$B$13)^(-K724)</f>
        <v>0</v>
      </c>
      <c r="N724" s="14">
        <f>IF('1'!$B$25&lt;'2.1 (a)'!K724,0,L723*(1+'1'!$B$13)^K723)</f>
        <v>0</v>
      </c>
      <c r="O724" s="14">
        <f>IF('1'!$B$25&lt;'2.1 (a)'!B724,0,O723+N724)</f>
        <v>0</v>
      </c>
      <c r="P724" s="14">
        <f>IF('1'!$B$25&lt;'2.1 (a)'!B724,0,P723*(1+'1'!B$6))</f>
        <v>0</v>
      </c>
      <c r="Q724" s="30">
        <f>IF('1'!$B$25&lt;'2.1 (a)'!B724,0,O724/P724)</f>
        <v>0</v>
      </c>
    </row>
    <row r="725" spans="2:17" x14ac:dyDescent="0.35">
      <c r="B725" s="3">
        <v>721</v>
      </c>
      <c r="C725" s="8">
        <f>IF('1'!$B$25&lt;'2.1 (a)'!B725,0,'2.1 (a)'!$C$5)</f>
        <v>0</v>
      </c>
      <c r="D725" s="8">
        <f>C725*(1+'1'!$B$13)^(-$B725)</f>
        <v>0</v>
      </c>
      <c r="E725" s="14">
        <f>IF('1'!$B$25&lt;'2.1 (a)'!B725,0,C$5*(1+'1'!$B$13)^B724)</f>
        <v>0</v>
      </c>
      <c r="F725" s="8">
        <f>IF('1'!$B$25&lt;'2.1 (a)'!B725,0,F724+E725)</f>
        <v>0</v>
      </c>
      <c r="G725" s="14">
        <f>IF('1'!$B$25&lt;'2.1 (a)'!B725,0,G724*(1+'1'!$B$6))</f>
        <v>0</v>
      </c>
      <c r="H725" s="9">
        <f>IF('1'!$B$25&lt;'2.1 (a)'!B725,0,F725/G725)</f>
        <v>0</v>
      </c>
      <c r="K725" s="24">
        <v>721</v>
      </c>
      <c r="L725" s="14">
        <f>IF('1'!$B$25&lt;'2.1 (a)'!B725,0,L724*(1+'1'!$B$10))</f>
        <v>0</v>
      </c>
      <c r="M725" s="14">
        <f>L725*(1+'1'!$B$13)^(-K725)</f>
        <v>0</v>
      </c>
      <c r="N725" s="14">
        <f>IF('1'!$B$25&lt;'2.1 (a)'!K725,0,L724*(1+'1'!$B$13)^K724)</f>
        <v>0</v>
      </c>
      <c r="O725" s="14">
        <f>IF('1'!$B$25&lt;'2.1 (a)'!B725,0,O724+N725)</f>
        <v>0</v>
      </c>
      <c r="P725" s="14">
        <f>IF('1'!$B$25&lt;'2.1 (a)'!B725,0,P724*(1+'1'!B$6))</f>
        <v>0</v>
      </c>
      <c r="Q725" s="30">
        <f>IF('1'!$B$25&lt;'2.1 (a)'!B725,0,O725/P725)</f>
        <v>0</v>
      </c>
    </row>
    <row r="726" spans="2:17" x14ac:dyDescent="0.35">
      <c r="B726" s="3">
        <v>722</v>
      </c>
      <c r="C726" s="8">
        <f>IF('1'!$B$25&lt;'2.1 (a)'!B726,0,'2.1 (a)'!$C$5)</f>
        <v>0</v>
      </c>
      <c r="D726" s="8">
        <f>C726*(1+'1'!$B$13)^(-$B726)</f>
        <v>0</v>
      </c>
      <c r="E726" s="14">
        <f>IF('1'!$B$25&lt;'2.1 (a)'!B726,0,C$5*(1+'1'!$B$13)^B725)</f>
        <v>0</v>
      </c>
      <c r="F726" s="8">
        <f>IF('1'!$B$25&lt;'2.1 (a)'!B726,0,F725+E726)</f>
        <v>0</v>
      </c>
      <c r="G726" s="14">
        <f>IF('1'!$B$25&lt;'2.1 (a)'!B726,0,G725*(1+'1'!$B$6))</f>
        <v>0</v>
      </c>
      <c r="H726" s="9">
        <f>IF('1'!$B$25&lt;'2.1 (a)'!B726,0,F726/G726)</f>
        <v>0</v>
      </c>
      <c r="K726" s="24">
        <v>722</v>
      </c>
      <c r="L726" s="14">
        <f>IF('1'!$B$25&lt;'2.1 (a)'!B726,0,L725*(1+'1'!$B$10))</f>
        <v>0</v>
      </c>
      <c r="M726" s="14">
        <f>L726*(1+'1'!$B$13)^(-K726)</f>
        <v>0</v>
      </c>
      <c r="N726" s="14">
        <f>IF('1'!$B$25&lt;'2.1 (a)'!K726,0,L725*(1+'1'!$B$13)^K725)</f>
        <v>0</v>
      </c>
      <c r="O726" s="14">
        <f>IF('1'!$B$25&lt;'2.1 (a)'!B726,0,O725+N726)</f>
        <v>0</v>
      </c>
      <c r="P726" s="14">
        <f>IF('1'!$B$25&lt;'2.1 (a)'!B726,0,P725*(1+'1'!B$6))</f>
        <v>0</v>
      </c>
      <c r="Q726" s="30">
        <f>IF('1'!$B$25&lt;'2.1 (a)'!B726,0,O726/P726)</f>
        <v>0</v>
      </c>
    </row>
    <row r="727" spans="2:17" x14ac:dyDescent="0.35">
      <c r="B727" s="3">
        <v>723</v>
      </c>
      <c r="C727" s="8">
        <f>IF('1'!$B$25&lt;'2.1 (a)'!B727,0,'2.1 (a)'!$C$5)</f>
        <v>0</v>
      </c>
      <c r="D727" s="8">
        <f>C727*(1+'1'!$B$13)^(-$B727)</f>
        <v>0</v>
      </c>
      <c r="E727" s="14">
        <f>IF('1'!$B$25&lt;'2.1 (a)'!B727,0,C$5*(1+'1'!$B$13)^B726)</f>
        <v>0</v>
      </c>
      <c r="F727" s="8">
        <f>IF('1'!$B$25&lt;'2.1 (a)'!B727,0,F726+E727)</f>
        <v>0</v>
      </c>
      <c r="G727" s="14">
        <f>IF('1'!$B$25&lt;'2.1 (a)'!B727,0,G726*(1+'1'!$B$6))</f>
        <v>0</v>
      </c>
      <c r="H727" s="9">
        <f>IF('1'!$B$25&lt;'2.1 (a)'!B727,0,F727/G727)</f>
        <v>0</v>
      </c>
      <c r="K727" s="24">
        <v>723</v>
      </c>
      <c r="L727" s="14">
        <f>IF('1'!$B$25&lt;'2.1 (a)'!B727,0,L726*(1+'1'!$B$10))</f>
        <v>0</v>
      </c>
      <c r="M727" s="14">
        <f>L727*(1+'1'!$B$13)^(-K727)</f>
        <v>0</v>
      </c>
      <c r="N727" s="14">
        <f>IF('1'!$B$25&lt;'2.1 (a)'!K727,0,L726*(1+'1'!$B$13)^K726)</f>
        <v>0</v>
      </c>
      <c r="O727" s="14">
        <f>IF('1'!$B$25&lt;'2.1 (a)'!B727,0,O726+N727)</f>
        <v>0</v>
      </c>
      <c r="P727" s="14">
        <f>IF('1'!$B$25&lt;'2.1 (a)'!B727,0,P726*(1+'1'!B$6))</f>
        <v>0</v>
      </c>
      <c r="Q727" s="30">
        <f>IF('1'!$B$25&lt;'2.1 (a)'!B727,0,O727/P727)</f>
        <v>0</v>
      </c>
    </row>
    <row r="728" spans="2:17" x14ac:dyDescent="0.35">
      <c r="B728" s="3">
        <v>724</v>
      </c>
      <c r="C728" s="8">
        <f>IF('1'!$B$25&lt;'2.1 (a)'!B728,0,'2.1 (a)'!$C$5)</f>
        <v>0</v>
      </c>
      <c r="D728" s="8">
        <f>C728*(1+'1'!$B$13)^(-$B728)</f>
        <v>0</v>
      </c>
      <c r="E728" s="14">
        <f>IF('1'!$B$25&lt;'2.1 (a)'!B728,0,C$5*(1+'1'!$B$13)^B727)</f>
        <v>0</v>
      </c>
      <c r="F728" s="8">
        <f>IF('1'!$B$25&lt;'2.1 (a)'!B728,0,F727+E728)</f>
        <v>0</v>
      </c>
      <c r="G728" s="14">
        <f>IF('1'!$B$25&lt;'2.1 (a)'!B728,0,G727*(1+'1'!$B$6))</f>
        <v>0</v>
      </c>
      <c r="H728" s="9">
        <f>IF('1'!$B$25&lt;'2.1 (a)'!B728,0,F728/G728)</f>
        <v>0</v>
      </c>
      <c r="K728" s="24">
        <v>724</v>
      </c>
      <c r="L728" s="14">
        <f>IF('1'!$B$25&lt;'2.1 (a)'!B728,0,L727*(1+'1'!$B$10))</f>
        <v>0</v>
      </c>
      <c r="M728" s="14">
        <f>L728*(1+'1'!$B$13)^(-K728)</f>
        <v>0</v>
      </c>
      <c r="N728" s="14">
        <f>IF('1'!$B$25&lt;'2.1 (a)'!K728,0,L727*(1+'1'!$B$13)^K727)</f>
        <v>0</v>
      </c>
      <c r="O728" s="14">
        <f>IF('1'!$B$25&lt;'2.1 (a)'!B728,0,O727+N728)</f>
        <v>0</v>
      </c>
      <c r="P728" s="14">
        <f>IF('1'!$B$25&lt;'2.1 (a)'!B728,0,P727*(1+'1'!B$6))</f>
        <v>0</v>
      </c>
      <c r="Q728" s="30">
        <f>IF('1'!$B$25&lt;'2.1 (a)'!B728,0,O728/P728)</f>
        <v>0</v>
      </c>
    </row>
    <row r="729" spans="2:17" x14ac:dyDescent="0.35">
      <c r="B729" s="3">
        <v>725</v>
      </c>
      <c r="C729" s="8">
        <f>IF('1'!$B$25&lt;'2.1 (a)'!B729,0,'2.1 (a)'!$C$5)</f>
        <v>0</v>
      </c>
      <c r="D729" s="8">
        <f>C729*(1+'1'!$B$13)^(-$B729)</f>
        <v>0</v>
      </c>
      <c r="E729" s="14">
        <f>IF('1'!$B$25&lt;'2.1 (a)'!B729,0,C$5*(1+'1'!$B$13)^B728)</f>
        <v>0</v>
      </c>
      <c r="F729" s="8">
        <f>IF('1'!$B$25&lt;'2.1 (a)'!B729,0,F728+E729)</f>
        <v>0</v>
      </c>
      <c r="G729" s="14">
        <f>IF('1'!$B$25&lt;'2.1 (a)'!B729,0,G728*(1+'1'!$B$6))</f>
        <v>0</v>
      </c>
      <c r="H729" s="9">
        <f>IF('1'!$B$25&lt;'2.1 (a)'!B729,0,F729/G729)</f>
        <v>0</v>
      </c>
      <c r="K729" s="24">
        <v>725</v>
      </c>
      <c r="L729" s="14">
        <f>IF('1'!$B$25&lt;'2.1 (a)'!B729,0,L728*(1+'1'!$B$10))</f>
        <v>0</v>
      </c>
      <c r="M729" s="14">
        <f>L729*(1+'1'!$B$13)^(-K729)</f>
        <v>0</v>
      </c>
      <c r="N729" s="14">
        <f>IF('1'!$B$25&lt;'2.1 (a)'!K729,0,L728*(1+'1'!$B$13)^K728)</f>
        <v>0</v>
      </c>
      <c r="O729" s="14">
        <f>IF('1'!$B$25&lt;'2.1 (a)'!B729,0,O728+N729)</f>
        <v>0</v>
      </c>
      <c r="P729" s="14">
        <f>IF('1'!$B$25&lt;'2.1 (a)'!B729,0,P728*(1+'1'!B$6))</f>
        <v>0</v>
      </c>
      <c r="Q729" s="30">
        <f>IF('1'!$B$25&lt;'2.1 (a)'!B729,0,O729/P729)</f>
        <v>0</v>
      </c>
    </row>
    <row r="730" spans="2:17" x14ac:dyDescent="0.35">
      <c r="B730" s="3">
        <v>726</v>
      </c>
      <c r="C730" s="8">
        <f>IF('1'!$B$25&lt;'2.1 (a)'!B730,0,'2.1 (a)'!$C$5)</f>
        <v>0</v>
      </c>
      <c r="D730" s="8">
        <f>C730*(1+'1'!$B$13)^(-$B730)</f>
        <v>0</v>
      </c>
      <c r="E730" s="14">
        <f>IF('1'!$B$25&lt;'2.1 (a)'!B730,0,C$5*(1+'1'!$B$13)^B729)</f>
        <v>0</v>
      </c>
      <c r="F730" s="8">
        <f>IF('1'!$B$25&lt;'2.1 (a)'!B730,0,F729+E730)</f>
        <v>0</v>
      </c>
      <c r="G730" s="14">
        <f>IF('1'!$B$25&lt;'2.1 (a)'!B730,0,G729*(1+'1'!$B$6))</f>
        <v>0</v>
      </c>
      <c r="H730" s="9">
        <f>IF('1'!$B$25&lt;'2.1 (a)'!B730,0,F730/G730)</f>
        <v>0</v>
      </c>
      <c r="K730" s="24">
        <v>726</v>
      </c>
      <c r="L730" s="14">
        <f>IF('1'!$B$25&lt;'2.1 (a)'!B730,0,L729*(1+'1'!$B$10))</f>
        <v>0</v>
      </c>
      <c r="M730" s="14">
        <f>L730*(1+'1'!$B$13)^(-K730)</f>
        <v>0</v>
      </c>
      <c r="N730" s="14">
        <f>IF('1'!$B$25&lt;'2.1 (a)'!K730,0,L729*(1+'1'!$B$13)^K729)</f>
        <v>0</v>
      </c>
      <c r="O730" s="14">
        <f>IF('1'!$B$25&lt;'2.1 (a)'!B730,0,O729+N730)</f>
        <v>0</v>
      </c>
      <c r="P730" s="14">
        <f>IF('1'!$B$25&lt;'2.1 (a)'!B730,0,P729*(1+'1'!B$6))</f>
        <v>0</v>
      </c>
      <c r="Q730" s="30">
        <f>IF('1'!$B$25&lt;'2.1 (a)'!B730,0,O730/P730)</f>
        <v>0</v>
      </c>
    </row>
    <row r="731" spans="2:17" x14ac:dyDescent="0.35">
      <c r="B731" s="3">
        <v>727</v>
      </c>
      <c r="C731" s="8">
        <f>IF('1'!$B$25&lt;'2.1 (a)'!B731,0,'2.1 (a)'!$C$5)</f>
        <v>0</v>
      </c>
      <c r="D731" s="8">
        <f>C731*(1+'1'!$B$13)^(-$B731)</f>
        <v>0</v>
      </c>
      <c r="E731" s="14">
        <f>IF('1'!$B$25&lt;'2.1 (a)'!B731,0,C$5*(1+'1'!$B$13)^B730)</f>
        <v>0</v>
      </c>
      <c r="F731" s="8">
        <f>IF('1'!$B$25&lt;'2.1 (a)'!B731,0,F730+E731)</f>
        <v>0</v>
      </c>
      <c r="G731" s="14">
        <f>IF('1'!$B$25&lt;'2.1 (a)'!B731,0,G730*(1+'1'!$B$6))</f>
        <v>0</v>
      </c>
      <c r="H731" s="9">
        <f>IF('1'!$B$25&lt;'2.1 (a)'!B731,0,F731/G731)</f>
        <v>0</v>
      </c>
      <c r="K731" s="24">
        <v>727</v>
      </c>
      <c r="L731" s="14">
        <f>IF('1'!$B$25&lt;'2.1 (a)'!B731,0,L730*(1+'1'!$B$10))</f>
        <v>0</v>
      </c>
      <c r="M731" s="14">
        <f>L731*(1+'1'!$B$13)^(-K731)</f>
        <v>0</v>
      </c>
      <c r="N731" s="14">
        <f>IF('1'!$B$25&lt;'2.1 (a)'!K731,0,L730*(1+'1'!$B$13)^K730)</f>
        <v>0</v>
      </c>
      <c r="O731" s="14">
        <f>IF('1'!$B$25&lt;'2.1 (a)'!B731,0,O730+N731)</f>
        <v>0</v>
      </c>
      <c r="P731" s="14">
        <f>IF('1'!$B$25&lt;'2.1 (a)'!B731,0,P730*(1+'1'!B$6))</f>
        <v>0</v>
      </c>
      <c r="Q731" s="30">
        <f>IF('1'!$B$25&lt;'2.1 (a)'!B731,0,O731/P731)</f>
        <v>0</v>
      </c>
    </row>
    <row r="732" spans="2:17" x14ac:dyDescent="0.35">
      <c r="B732" s="3">
        <v>728</v>
      </c>
      <c r="C732" s="8">
        <f>IF('1'!$B$25&lt;'2.1 (a)'!B732,0,'2.1 (a)'!$C$5)</f>
        <v>0</v>
      </c>
      <c r="D732" s="8">
        <f>C732*(1+'1'!$B$13)^(-$B732)</f>
        <v>0</v>
      </c>
      <c r="E732" s="14">
        <f>IF('1'!$B$25&lt;'2.1 (a)'!B732,0,C$5*(1+'1'!$B$13)^B731)</f>
        <v>0</v>
      </c>
      <c r="F732" s="8">
        <f>IF('1'!$B$25&lt;'2.1 (a)'!B732,0,F731+E732)</f>
        <v>0</v>
      </c>
      <c r="G732" s="14">
        <f>IF('1'!$B$25&lt;'2.1 (a)'!B732,0,G731*(1+'1'!$B$6))</f>
        <v>0</v>
      </c>
      <c r="H732" s="9">
        <f>IF('1'!$B$25&lt;'2.1 (a)'!B732,0,F732/G732)</f>
        <v>0</v>
      </c>
      <c r="K732" s="24">
        <v>728</v>
      </c>
      <c r="L732" s="14">
        <f>IF('1'!$B$25&lt;'2.1 (a)'!B732,0,L731*(1+'1'!$B$10))</f>
        <v>0</v>
      </c>
      <c r="M732" s="14">
        <f>L732*(1+'1'!$B$13)^(-K732)</f>
        <v>0</v>
      </c>
      <c r="N732" s="14">
        <f>IF('1'!$B$25&lt;'2.1 (a)'!K732,0,L731*(1+'1'!$B$13)^K731)</f>
        <v>0</v>
      </c>
      <c r="O732" s="14">
        <f>IF('1'!$B$25&lt;'2.1 (a)'!B732,0,O731+N732)</f>
        <v>0</v>
      </c>
      <c r="P732" s="14">
        <f>IF('1'!$B$25&lt;'2.1 (a)'!B732,0,P731*(1+'1'!B$6))</f>
        <v>0</v>
      </c>
      <c r="Q732" s="30">
        <f>IF('1'!$B$25&lt;'2.1 (a)'!B732,0,O732/P732)</f>
        <v>0</v>
      </c>
    </row>
    <row r="733" spans="2:17" x14ac:dyDescent="0.35">
      <c r="B733" s="3">
        <v>729</v>
      </c>
      <c r="C733" s="8">
        <f>IF('1'!$B$25&lt;'2.1 (a)'!B733,0,'2.1 (a)'!$C$5)</f>
        <v>0</v>
      </c>
      <c r="D733" s="8">
        <f>C733*(1+'1'!$B$13)^(-$B733)</f>
        <v>0</v>
      </c>
      <c r="E733" s="14">
        <f>IF('1'!$B$25&lt;'2.1 (a)'!B733,0,C$5*(1+'1'!$B$13)^B732)</f>
        <v>0</v>
      </c>
      <c r="F733" s="8">
        <f>IF('1'!$B$25&lt;'2.1 (a)'!B733,0,F732+E733)</f>
        <v>0</v>
      </c>
      <c r="G733" s="14">
        <f>IF('1'!$B$25&lt;'2.1 (a)'!B733,0,G732*(1+'1'!$B$6))</f>
        <v>0</v>
      </c>
      <c r="H733" s="9">
        <f>IF('1'!$B$25&lt;'2.1 (a)'!B733,0,F733/G733)</f>
        <v>0</v>
      </c>
      <c r="K733" s="24">
        <v>729</v>
      </c>
      <c r="L733" s="14">
        <f>IF('1'!$B$25&lt;'2.1 (a)'!B733,0,L732*(1+'1'!$B$10))</f>
        <v>0</v>
      </c>
      <c r="M733" s="14">
        <f>L733*(1+'1'!$B$13)^(-K733)</f>
        <v>0</v>
      </c>
      <c r="N733" s="14">
        <f>IF('1'!$B$25&lt;'2.1 (a)'!K733,0,L732*(1+'1'!$B$13)^K732)</f>
        <v>0</v>
      </c>
      <c r="O733" s="14">
        <f>IF('1'!$B$25&lt;'2.1 (a)'!B733,0,O732+N733)</f>
        <v>0</v>
      </c>
      <c r="P733" s="14">
        <f>IF('1'!$B$25&lt;'2.1 (a)'!B733,0,P732*(1+'1'!B$6))</f>
        <v>0</v>
      </c>
      <c r="Q733" s="30">
        <f>IF('1'!$B$25&lt;'2.1 (a)'!B733,0,O733/P733)</f>
        <v>0</v>
      </c>
    </row>
    <row r="734" spans="2:17" x14ac:dyDescent="0.35">
      <c r="B734" s="3">
        <v>730</v>
      </c>
      <c r="C734" s="8">
        <f>IF('1'!$B$25&lt;'2.1 (a)'!B734,0,'2.1 (a)'!$C$5)</f>
        <v>0</v>
      </c>
      <c r="D734" s="8">
        <f>C734*(1+'1'!$B$13)^(-$B734)</f>
        <v>0</v>
      </c>
      <c r="E734" s="14">
        <f>IF('1'!$B$25&lt;'2.1 (a)'!B734,0,C$5*(1+'1'!$B$13)^B733)</f>
        <v>0</v>
      </c>
      <c r="F734" s="8">
        <f>IF('1'!$B$25&lt;'2.1 (a)'!B734,0,F733+E734)</f>
        <v>0</v>
      </c>
      <c r="G734" s="14">
        <f>IF('1'!$B$25&lt;'2.1 (a)'!B734,0,G733*(1+'1'!$B$6))</f>
        <v>0</v>
      </c>
      <c r="H734" s="9">
        <f>IF('1'!$B$25&lt;'2.1 (a)'!B734,0,F734/G734)</f>
        <v>0</v>
      </c>
      <c r="K734" s="24">
        <v>730</v>
      </c>
      <c r="L734" s="14">
        <f>IF('1'!$B$25&lt;'2.1 (a)'!B734,0,L733*(1+'1'!$B$10))</f>
        <v>0</v>
      </c>
      <c r="M734" s="14">
        <f>L734*(1+'1'!$B$13)^(-K734)</f>
        <v>0</v>
      </c>
      <c r="N734" s="14">
        <f>IF('1'!$B$25&lt;'2.1 (a)'!K734,0,L733*(1+'1'!$B$13)^K733)</f>
        <v>0</v>
      </c>
      <c r="O734" s="14">
        <f>IF('1'!$B$25&lt;'2.1 (a)'!B734,0,O733+N734)</f>
        <v>0</v>
      </c>
      <c r="P734" s="14">
        <f>IF('1'!$B$25&lt;'2.1 (a)'!B734,0,P733*(1+'1'!B$6))</f>
        <v>0</v>
      </c>
      <c r="Q734" s="30">
        <f>IF('1'!$B$25&lt;'2.1 (a)'!B734,0,O734/P734)</f>
        <v>0</v>
      </c>
    </row>
    <row r="735" spans="2:17" x14ac:dyDescent="0.35">
      <c r="B735" s="3">
        <v>731</v>
      </c>
      <c r="C735" s="8">
        <f>IF('1'!$B$25&lt;'2.1 (a)'!B735,0,'2.1 (a)'!$C$5)</f>
        <v>0</v>
      </c>
      <c r="D735" s="8">
        <f>C735*(1+'1'!$B$13)^(-$B735)</f>
        <v>0</v>
      </c>
      <c r="E735" s="14">
        <f>IF('1'!$B$25&lt;'2.1 (a)'!B735,0,C$5*(1+'1'!$B$13)^B734)</f>
        <v>0</v>
      </c>
      <c r="F735" s="8">
        <f>IF('1'!$B$25&lt;'2.1 (a)'!B735,0,F734+E735)</f>
        <v>0</v>
      </c>
      <c r="G735" s="14">
        <f>IF('1'!$B$25&lt;'2.1 (a)'!B735,0,G734*(1+'1'!$B$6))</f>
        <v>0</v>
      </c>
      <c r="H735" s="9">
        <f>IF('1'!$B$25&lt;'2.1 (a)'!B735,0,F735/G735)</f>
        <v>0</v>
      </c>
      <c r="K735" s="24">
        <v>731</v>
      </c>
      <c r="L735" s="14">
        <f>IF('1'!$B$25&lt;'2.1 (a)'!B735,0,L734*(1+'1'!$B$10))</f>
        <v>0</v>
      </c>
      <c r="M735" s="14">
        <f>L735*(1+'1'!$B$13)^(-K735)</f>
        <v>0</v>
      </c>
      <c r="N735" s="14">
        <f>IF('1'!$B$25&lt;'2.1 (a)'!K735,0,L734*(1+'1'!$B$13)^K734)</f>
        <v>0</v>
      </c>
      <c r="O735" s="14">
        <f>IF('1'!$B$25&lt;'2.1 (a)'!B735,0,O734+N735)</f>
        <v>0</v>
      </c>
      <c r="P735" s="14">
        <f>IF('1'!$B$25&lt;'2.1 (a)'!B735,0,P734*(1+'1'!B$6))</f>
        <v>0</v>
      </c>
      <c r="Q735" s="30">
        <f>IF('1'!$B$25&lt;'2.1 (a)'!B735,0,O735/P735)</f>
        <v>0</v>
      </c>
    </row>
    <row r="736" spans="2:17" x14ac:dyDescent="0.35">
      <c r="B736" s="3">
        <v>732</v>
      </c>
      <c r="C736" s="8">
        <f>IF('1'!$B$25&lt;'2.1 (a)'!B736,0,'2.1 (a)'!$C$5)</f>
        <v>0</v>
      </c>
      <c r="D736" s="8">
        <f>C736*(1+'1'!$B$13)^(-$B736)</f>
        <v>0</v>
      </c>
      <c r="E736" s="14">
        <f>IF('1'!$B$25&lt;'2.1 (a)'!B736,0,C$5*(1+'1'!$B$13)^B735)</f>
        <v>0</v>
      </c>
      <c r="F736" s="8">
        <f>IF('1'!$B$25&lt;'2.1 (a)'!B736,0,F735+E736)</f>
        <v>0</v>
      </c>
      <c r="G736" s="14">
        <f>IF('1'!$B$25&lt;'2.1 (a)'!B736,0,G735*(1+'1'!$B$6))</f>
        <v>0</v>
      </c>
      <c r="H736" s="9">
        <f>IF('1'!$B$25&lt;'2.1 (a)'!B736,0,F736/G736)</f>
        <v>0</v>
      </c>
      <c r="K736" s="24">
        <v>732</v>
      </c>
      <c r="L736" s="14">
        <f>IF('1'!$B$25&lt;'2.1 (a)'!B736,0,L735*(1+'1'!$B$10))</f>
        <v>0</v>
      </c>
      <c r="M736" s="14">
        <f>L736*(1+'1'!$B$13)^(-K736)</f>
        <v>0</v>
      </c>
      <c r="N736" s="14">
        <f>IF('1'!$B$25&lt;'2.1 (a)'!K736,0,L735*(1+'1'!$B$13)^K735)</f>
        <v>0</v>
      </c>
      <c r="O736" s="14">
        <f>IF('1'!$B$25&lt;'2.1 (a)'!B736,0,O735+N736)</f>
        <v>0</v>
      </c>
      <c r="P736" s="14">
        <f>IF('1'!$B$25&lt;'2.1 (a)'!B736,0,P735*(1+'1'!B$6))</f>
        <v>0</v>
      </c>
      <c r="Q736" s="30">
        <f>IF('1'!$B$25&lt;'2.1 (a)'!B736,0,O736/P736)</f>
        <v>0</v>
      </c>
    </row>
    <row r="737" spans="2:17" x14ac:dyDescent="0.35">
      <c r="B737" s="3">
        <v>733</v>
      </c>
      <c r="C737" s="8">
        <f>IF('1'!$B$25&lt;'2.1 (a)'!B737,0,'2.1 (a)'!$C$5)</f>
        <v>0</v>
      </c>
      <c r="D737" s="8">
        <f>C737*(1+'1'!$B$13)^(-$B737)</f>
        <v>0</v>
      </c>
      <c r="E737" s="14">
        <f>IF('1'!$B$25&lt;'2.1 (a)'!B737,0,C$5*(1+'1'!$B$13)^B736)</f>
        <v>0</v>
      </c>
      <c r="F737" s="8">
        <f>IF('1'!$B$25&lt;'2.1 (a)'!B737,0,F736+E737)</f>
        <v>0</v>
      </c>
      <c r="G737" s="14">
        <f>IF('1'!$B$25&lt;'2.1 (a)'!B737,0,G736*(1+'1'!$B$6))</f>
        <v>0</v>
      </c>
      <c r="H737" s="9">
        <f>IF('1'!$B$25&lt;'2.1 (a)'!B737,0,F737/G737)</f>
        <v>0</v>
      </c>
      <c r="K737" s="24">
        <v>733</v>
      </c>
      <c r="L737" s="14">
        <f>IF('1'!$B$25&lt;'2.1 (a)'!B737,0,L736*(1+'1'!$B$10))</f>
        <v>0</v>
      </c>
      <c r="M737" s="14">
        <f>L737*(1+'1'!$B$13)^(-K737)</f>
        <v>0</v>
      </c>
      <c r="N737" s="14">
        <f>IF('1'!$B$25&lt;'2.1 (a)'!K737,0,L736*(1+'1'!$B$13)^K736)</f>
        <v>0</v>
      </c>
      <c r="O737" s="14">
        <f>IF('1'!$B$25&lt;'2.1 (a)'!B737,0,O736+N737)</f>
        <v>0</v>
      </c>
      <c r="P737" s="14">
        <f>IF('1'!$B$25&lt;'2.1 (a)'!B737,0,P736*(1+'1'!B$6))</f>
        <v>0</v>
      </c>
      <c r="Q737" s="30">
        <f>IF('1'!$B$25&lt;'2.1 (a)'!B737,0,O737/P737)</f>
        <v>0</v>
      </c>
    </row>
    <row r="738" spans="2:17" x14ac:dyDescent="0.35">
      <c r="B738" s="3">
        <v>734</v>
      </c>
      <c r="C738" s="8">
        <f>IF('1'!$B$25&lt;'2.1 (a)'!B738,0,'2.1 (a)'!$C$5)</f>
        <v>0</v>
      </c>
      <c r="D738" s="8">
        <f>C738*(1+'1'!$B$13)^(-$B738)</f>
        <v>0</v>
      </c>
      <c r="E738" s="14">
        <f>IF('1'!$B$25&lt;'2.1 (a)'!B738,0,C$5*(1+'1'!$B$13)^B737)</f>
        <v>0</v>
      </c>
      <c r="F738" s="8">
        <f>IF('1'!$B$25&lt;'2.1 (a)'!B738,0,F737+E738)</f>
        <v>0</v>
      </c>
      <c r="G738" s="14">
        <f>IF('1'!$B$25&lt;'2.1 (a)'!B738,0,G737*(1+'1'!$B$6))</f>
        <v>0</v>
      </c>
      <c r="H738" s="9">
        <f>IF('1'!$B$25&lt;'2.1 (a)'!B738,0,F738/G738)</f>
        <v>0</v>
      </c>
      <c r="K738" s="24">
        <v>734</v>
      </c>
      <c r="L738" s="14">
        <f>IF('1'!$B$25&lt;'2.1 (a)'!B738,0,L737*(1+'1'!$B$10))</f>
        <v>0</v>
      </c>
      <c r="M738" s="14">
        <f>L738*(1+'1'!$B$13)^(-K738)</f>
        <v>0</v>
      </c>
      <c r="N738" s="14">
        <f>IF('1'!$B$25&lt;'2.1 (a)'!K738,0,L737*(1+'1'!$B$13)^K737)</f>
        <v>0</v>
      </c>
      <c r="O738" s="14">
        <f>IF('1'!$B$25&lt;'2.1 (a)'!B738,0,O737+N738)</f>
        <v>0</v>
      </c>
      <c r="P738" s="14">
        <f>IF('1'!$B$25&lt;'2.1 (a)'!B738,0,P737*(1+'1'!B$6))</f>
        <v>0</v>
      </c>
      <c r="Q738" s="30">
        <f>IF('1'!$B$25&lt;'2.1 (a)'!B738,0,O738/P738)</f>
        <v>0</v>
      </c>
    </row>
    <row r="739" spans="2:17" x14ac:dyDescent="0.35">
      <c r="B739" s="3">
        <v>735</v>
      </c>
      <c r="C739" s="8">
        <f>IF('1'!$B$25&lt;'2.1 (a)'!B739,0,'2.1 (a)'!$C$5)</f>
        <v>0</v>
      </c>
      <c r="D739" s="8">
        <f>C739*(1+'1'!$B$13)^(-$B739)</f>
        <v>0</v>
      </c>
      <c r="E739" s="14">
        <f>IF('1'!$B$25&lt;'2.1 (a)'!B739,0,C$5*(1+'1'!$B$13)^B738)</f>
        <v>0</v>
      </c>
      <c r="F739" s="8">
        <f>IF('1'!$B$25&lt;'2.1 (a)'!B739,0,F738+E739)</f>
        <v>0</v>
      </c>
      <c r="G739" s="14">
        <f>IF('1'!$B$25&lt;'2.1 (a)'!B739,0,G738*(1+'1'!$B$6))</f>
        <v>0</v>
      </c>
      <c r="H739" s="9">
        <f>IF('1'!$B$25&lt;'2.1 (a)'!B739,0,F739/G739)</f>
        <v>0</v>
      </c>
      <c r="K739" s="24">
        <v>735</v>
      </c>
      <c r="L739" s="14">
        <f>IF('1'!$B$25&lt;'2.1 (a)'!B739,0,L738*(1+'1'!$B$10))</f>
        <v>0</v>
      </c>
      <c r="M739" s="14">
        <f>L739*(1+'1'!$B$13)^(-K739)</f>
        <v>0</v>
      </c>
      <c r="N739" s="14">
        <f>IF('1'!$B$25&lt;'2.1 (a)'!K739,0,L738*(1+'1'!$B$13)^K738)</f>
        <v>0</v>
      </c>
      <c r="O739" s="14">
        <f>IF('1'!$B$25&lt;'2.1 (a)'!B739,0,O738+N739)</f>
        <v>0</v>
      </c>
      <c r="P739" s="14">
        <f>IF('1'!$B$25&lt;'2.1 (a)'!B739,0,P738*(1+'1'!B$6))</f>
        <v>0</v>
      </c>
      <c r="Q739" s="30">
        <f>IF('1'!$B$25&lt;'2.1 (a)'!B739,0,O739/P739)</f>
        <v>0</v>
      </c>
    </row>
    <row r="740" spans="2:17" x14ac:dyDescent="0.35">
      <c r="B740" s="3">
        <v>736</v>
      </c>
      <c r="C740" s="8">
        <f>IF('1'!$B$25&lt;'2.1 (a)'!B740,0,'2.1 (a)'!$C$5)</f>
        <v>0</v>
      </c>
      <c r="D740" s="8">
        <f>C740*(1+'1'!$B$13)^(-$B740)</f>
        <v>0</v>
      </c>
      <c r="E740" s="14">
        <f>IF('1'!$B$25&lt;'2.1 (a)'!B740,0,C$5*(1+'1'!$B$13)^B739)</f>
        <v>0</v>
      </c>
      <c r="F740" s="8">
        <f>IF('1'!$B$25&lt;'2.1 (a)'!B740,0,F739+E740)</f>
        <v>0</v>
      </c>
      <c r="G740" s="14">
        <f>IF('1'!$B$25&lt;'2.1 (a)'!B740,0,G739*(1+'1'!$B$6))</f>
        <v>0</v>
      </c>
      <c r="H740" s="9">
        <f>IF('1'!$B$25&lt;'2.1 (a)'!B740,0,F740/G740)</f>
        <v>0</v>
      </c>
      <c r="K740" s="24">
        <v>736</v>
      </c>
      <c r="L740" s="14">
        <f>IF('1'!$B$25&lt;'2.1 (a)'!B740,0,L739*(1+'1'!$B$10))</f>
        <v>0</v>
      </c>
      <c r="M740" s="14">
        <f>L740*(1+'1'!$B$13)^(-K740)</f>
        <v>0</v>
      </c>
      <c r="N740" s="14">
        <f>IF('1'!$B$25&lt;'2.1 (a)'!K740,0,L739*(1+'1'!$B$13)^K739)</f>
        <v>0</v>
      </c>
      <c r="O740" s="14">
        <f>IF('1'!$B$25&lt;'2.1 (a)'!B740,0,O739+N740)</f>
        <v>0</v>
      </c>
      <c r="P740" s="14">
        <f>IF('1'!$B$25&lt;'2.1 (a)'!B740,0,P739*(1+'1'!B$6))</f>
        <v>0</v>
      </c>
      <c r="Q740" s="30">
        <f>IF('1'!$B$25&lt;'2.1 (a)'!B740,0,O740/P740)</f>
        <v>0</v>
      </c>
    </row>
    <row r="741" spans="2:17" x14ac:dyDescent="0.35">
      <c r="B741" s="3">
        <v>737</v>
      </c>
      <c r="C741" s="8">
        <f>IF('1'!$B$25&lt;'2.1 (a)'!B741,0,'2.1 (a)'!$C$5)</f>
        <v>0</v>
      </c>
      <c r="D741" s="8">
        <f>C741*(1+'1'!$B$13)^(-$B741)</f>
        <v>0</v>
      </c>
      <c r="E741" s="14">
        <f>IF('1'!$B$25&lt;'2.1 (a)'!B741,0,C$5*(1+'1'!$B$13)^B740)</f>
        <v>0</v>
      </c>
      <c r="F741" s="8">
        <f>IF('1'!$B$25&lt;'2.1 (a)'!B741,0,F740+E741)</f>
        <v>0</v>
      </c>
      <c r="G741" s="14">
        <f>IF('1'!$B$25&lt;'2.1 (a)'!B741,0,G740*(1+'1'!$B$6))</f>
        <v>0</v>
      </c>
      <c r="H741" s="9">
        <f>IF('1'!$B$25&lt;'2.1 (a)'!B741,0,F741/G741)</f>
        <v>0</v>
      </c>
      <c r="K741" s="24">
        <v>737</v>
      </c>
      <c r="L741" s="14">
        <f>IF('1'!$B$25&lt;'2.1 (a)'!B741,0,L740*(1+'1'!$B$10))</f>
        <v>0</v>
      </c>
      <c r="M741" s="14">
        <f>L741*(1+'1'!$B$13)^(-K741)</f>
        <v>0</v>
      </c>
      <c r="N741" s="14">
        <f>IF('1'!$B$25&lt;'2.1 (a)'!K741,0,L740*(1+'1'!$B$13)^K740)</f>
        <v>0</v>
      </c>
      <c r="O741" s="14">
        <f>IF('1'!$B$25&lt;'2.1 (a)'!B741,0,O740+N741)</f>
        <v>0</v>
      </c>
      <c r="P741" s="14">
        <f>IF('1'!$B$25&lt;'2.1 (a)'!B741,0,P740*(1+'1'!B$6))</f>
        <v>0</v>
      </c>
      <c r="Q741" s="30">
        <f>IF('1'!$B$25&lt;'2.1 (a)'!B741,0,O741/P741)</f>
        <v>0</v>
      </c>
    </row>
    <row r="742" spans="2:17" x14ac:dyDescent="0.35">
      <c r="B742" s="3">
        <v>738</v>
      </c>
      <c r="C742" s="8">
        <f>IF('1'!$B$25&lt;'2.1 (a)'!B742,0,'2.1 (a)'!$C$5)</f>
        <v>0</v>
      </c>
      <c r="D742" s="8">
        <f>C742*(1+'1'!$B$13)^(-$B742)</f>
        <v>0</v>
      </c>
      <c r="E742" s="14">
        <f>IF('1'!$B$25&lt;'2.1 (a)'!B742,0,C$5*(1+'1'!$B$13)^B741)</f>
        <v>0</v>
      </c>
      <c r="F742" s="8">
        <f>IF('1'!$B$25&lt;'2.1 (a)'!B742,0,F741+E742)</f>
        <v>0</v>
      </c>
      <c r="G742" s="14">
        <f>IF('1'!$B$25&lt;'2.1 (a)'!B742,0,G741*(1+'1'!$B$6))</f>
        <v>0</v>
      </c>
      <c r="H742" s="9">
        <f>IF('1'!$B$25&lt;'2.1 (a)'!B742,0,F742/G742)</f>
        <v>0</v>
      </c>
      <c r="K742" s="24">
        <v>738</v>
      </c>
      <c r="L742" s="14">
        <f>IF('1'!$B$25&lt;'2.1 (a)'!B742,0,L741*(1+'1'!$B$10))</f>
        <v>0</v>
      </c>
      <c r="M742" s="14">
        <f>L742*(1+'1'!$B$13)^(-K742)</f>
        <v>0</v>
      </c>
      <c r="N742" s="14">
        <f>IF('1'!$B$25&lt;'2.1 (a)'!K742,0,L741*(1+'1'!$B$13)^K741)</f>
        <v>0</v>
      </c>
      <c r="O742" s="14">
        <f>IF('1'!$B$25&lt;'2.1 (a)'!B742,0,O741+N742)</f>
        <v>0</v>
      </c>
      <c r="P742" s="14">
        <f>IF('1'!$B$25&lt;'2.1 (a)'!B742,0,P741*(1+'1'!B$6))</f>
        <v>0</v>
      </c>
      <c r="Q742" s="30">
        <f>IF('1'!$B$25&lt;'2.1 (a)'!B742,0,O742/P742)</f>
        <v>0</v>
      </c>
    </row>
    <row r="743" spans="2:17" x14ac:dyDescent="0.35">
      <c r="B743" s="3">
        <v>739</v>
      </c>
      <c r="C743" s="8">
        <f>IF('1'!$B$25&lt;'2.1 (a)'!B743,0,'2.1 (a)'!$C$5)</f>
        <v>0</v>
      </c>
      <c r="D743" s="8">
        <f>C743*(1+'1'!$B$13)^(-$B743)</f>
        <v>0</v>
      </c>
      <c r="E743" s="14">
        <f>IF('1'!$B$25&lt;'2.1 (a)'!B743,0,C$5*(1+'1'!$B$13)^B742)</f>
        <v>0</v>
      </c>
      <c r="F743" s="8">
        <f>IF('1'!$B$25&lt;'2.1 (a)'!B743,0,F742+E743)</f>
        <v>0</v>
      </c>
      <c r="G743" s="14">
        <f>IF('1'!$B$25&lt;'2.1 (a)'!B743,0,G742*(1+'1'!$B$6))</f>
        <v>0</v>
      </c>
      <c r="H743" s="9">
        <f>IF('1'!$B$25&lt;'2.1 (a)'!B743,0,F743/G743)</f>
        <v>0</v>
      </c>
      <c r="K743" s="24">
        <v>739</v>
      </c>
      <c r="L743" s="14">
        <f>IF('1'!$B$25&lt;'2.1 (a)'!B743,0,L742*(1+'1'!$B$10))</f>
        <v>0</v>
      </c>
      <c r="M743" s="14">
        <f>L743*(1+'1'!$B$13)^(-K743)</f>
        <v>0</v>
      </c>
      <c r="N743" s="14">
        <f>IF('1'!$B$25&lt;'2.1 (a)'!K743,0,L742*(1+'1'!$B$13)^K742)</f>
        <v>0</v>
      </c>
      <c r="O743" s="14">
        <f>IF('1'!$B$25&lt;'2.1 (a)'!B743,0,O742+N743)</f>
        <v>0</v>
      </c>
      <c r="P743" s="14">
        <f>IF('1'!$B$25&lt;'2.1 (a)'!B743,0,P742*(1+'1'!B$6))</f>
        <v>0</v>
      </c>
      <c r="Q743" s="30">
        <f>IF('1'!$B$25&lt;'2.1 (a)'!B743,0,O743/P743)</f>
        <v>0</v>
      </c>
    </row>
    <row r="744" spans="2:17" x14ac:dyDescent="0.35">
      <c r="B744" s="3">
        <v>740</v>
      </c>
      <c r="C744" s="8">
        <f>IF('1'!$B$25&lt;'2.1 (a)'!B744,0,'2.1 (a)'!$C$5)</f>
        <v>0</v>
      </c>
      <c r="D744" s="8">
        <f>C744*(1+'1'!$B$13)^(-$B744)</f>
        <v>0</v>
      </c>
      <c r="E744" s="14">
        <f>IF('1'!$B$25&lt;'2.1 (a)'!B744,0,C$5*(1+'1'!$B$13)^B743)</f>
        <v>0</v>
      </c>
      <c r="F744" s="8">
        <f>IF('1'!$B$25&lt;'2.1 (a)'!B744,0,F743+E744)</f>
        <v>0</v>
      </c>
      <c r="G744" s="14">
        <f>IF('1'!$B$25&lt;'2.1 (a)'!B744,0,G743*(1+'1'!$B$6))</f>
        <v>0</v>
      </c>
      <c r="H744" s="9">
        <f>IF('1'!$B$25&lt;'2.1 (a)'!B744,0,F744/G744)</f>
        <v>0</v>
      </c>
      <c r="K744" s="24">
        <v>740</v>
      </c>
      <c r="L744" s="14">
        <f>IF('1'!$B$25&lt;'2.1 (a)'!B744,0,L743*(1+'1'!$B$10))</f>
        <v>0</v>
      </c>
      <c r="M744" s="14">
        <f>L744*(1+'1'!$B$13)^(-K744)</f>
        <v>0</v>
      </c>
      <c r="N744" s="14">
        <f>IF('1'!$B$25&lt;'2.1 (a)'!K744,0,L743*(1+'1'!$B$13)^K743)</f>
        <v>0</v>
      </c>
      <c r="O744" s="14">
        <f>IF('1'!$B$25&lt;'2.1 (a)'!B744,0,O743+N744)</f>
        <v>0</v>
      </c>
      <c r="P744" s="14">
        <f>IF('1'!$B$25&lt;'2.1 (a)'!B744,0,P743*(1+'1'!B$6))</f>
        <v>0</v>
      </c>
      <c r="Q744" s="30">
        <f>IF('1'!$B$25&lt;'2.1 (a)'!B744,0,O744/P744)</f>
        <v>0</v>
      </c>
    </row>
    <row r="745" spans="2:17" x14ac:dyDescent="0.35">
      <c r="B745" s="3">
        <v>741</v>
      </c>
      <c r="C745" s="8">
        <f>IF('1'!$B$25&lt;'2.1 (a)'!B745,0,'2.1 (a)'!$C$5)</f>
        <v>0</v>
      </c>
      <c r="D745" s="8">
        <f>C745*(1+'1'!$B$13)^(-$B745)</f>
        <v>0</v>
      </c>
      <c r="E745" s="14">
        <f>IF('1'!$B$25&lt;'2.1 (a)'!B745,0,C$5*(1+'1'!$B$13)^B744)</f>
        <v>0</v>
      </c>
      <c r="F745" s="8">
        <f>IF('1'!$B$25&lt;'2.1 (a)'!B745,0,F744+E745)</f>
        <v>0</v>
      </c>
      <c r="G745" s="14">
        <f>IF('1'!$B$25&lt;'2.1 (a)'!B745,0,G744*(1+'1'!$B$6))</f>
        <v>0</v>
      </c>
      <c r="H745" s="9">
        <f>IF('1'!$B$25&lt;'2.1 (a)'!B745,0,F745/G745)</f>
        <v>0</v>
      </c>
      <c r="K745" s="24">
        <v>741</v>
      </c>
      <c r="L745" s="14">
        <f>IF('1'!$B$25&lt;'2.1 (a)'!B745,0,L744*(1+'1'!$B$10))</f>
        <v>0</v>
      </c>
      <c r="M745" s="14">
        <f>L745*(1+'1'!$B$13)^(-K745)</f>
        <v>0</v>
      </c>
      <c r="N745" s="14">
        <f>IF('1'!$B$25&lt;'2.1 (a)'!K745,0,L744*(1+'1'!$B$13)^K744)</f>
        <v>0</v>
      </c>
      <c r="O745" s="14">
        <f>IF('1'!$B$25&lt;'2.1 (a)'!B745,0,O744+N745)</f>
        <v>0</v>
      </c>
      <c r="P745" s="14">
        <f>IF('1'!$B$25&lt;'2.1 (a)'!B745,0,P744*(1+'1'!B$6))</f>
        <v>0</v>
      </c>
      <c r="Q745" s="30">
        <f>IF('1'!$B$25&lt;'2.1 (a)'!B745,0,O745/P745)</f>
        <v>0</v>
      </c>
    </row>
    <row r="746" spans="2:17" x14ac:dyDescent="0.35">
      <c r="B746" s="3">
        <v>742</v>
      </c>
      <c r="C746" s="8">
        <f>IF('1'!$B$25&lt;'2.1 (a)'!B746,0,'2.1 (a)'!$C$5)</f>
        <v>0</v>
      </c>
      <c r="D746" s="8">
        <f>C746*(1+'1'!$B$13)^(-$B746)</f>
        <v>0</v>
      </c>
      <c r="E746" s="14">
        <f>IF('1'!$B$25&lt;'2.1 (a)'!B746,0,C$5*(1+'1'!$B$13)^B745)</f>
        <v>0</v>
      </c>
      <c r="F746" s="8">
        <f>IF('1'!$B$25&lt;'2.1 (a)'!B746,0,F745+E746)</f>
        <v>0</v>
      </c>
      <c r="G746" s="14">
        <f>IF('1'!$B$25&lt;'2.1 (a)'!B746,0,G745*(1+'1'!$B$6))</f>
        <v>0</v>
      </c>
      <c r="H746" s="9">
        <f>IF('1'!$B$25&lt;'2.1 (a)'!B746,0,F746/G746)</f>
        <v>0</v>
      </c>
      <c r="K746" s="24">
        <v>742</v>
      </c>
      <c r="L746" s="14">
        <f>IF('1'!$B$25&lt;'2.1 (a)'!B746,0,L745*(1+'1'!$B$10))</f>
        <v>0</v>
      </c>
      <c r="M746" s="14">
        <f>L746*(1+'1'!$B$13)^(-K746)</f>
        <v>0</v>
      </c>
      <c r="N746" s="14">
        <f>IF('1'!$B$25&lt;'2.1 (a)'!K746,0,L745*(1+'1'!$B$13)^K745)</f>
        <v>0</v>
      </c>
      <c r="O746" s="14">
        <f>IF('1'!$B$25&lt;'2.1 (a)'!B746,0,O745+N746)</f>
        <v>0</v>
      </c>
      <c r="P746" s="14">
        <f>IF('1'!$B$25&lt;'2.1 (a)'!B746,0,P745*(1+'1'!B$6))</f>
        <v>0</v>
      </c>
      <c r="Q746" s="30">
        <f>IF('1'!$B$25&lt;'2.1 (a)'!B746,0,O746/P746)</f>
        <v>0</v>
      </c>
    </row>
    <row r="747" spans="2:17" x14ac:dyDescent="0.35">
      <c r="B747" s="3">
        <v>743</v>
      </c>
      <c r="C747" s="8">
        <f>IF('1'!$B$25&lt;'2.1 (a)'!B747,0,'2.1 (a)'!$C$5)</f>
        <v>0</v>
      </c>
      <c r="D747" s="8">
        <f>C747*(1+'1'!$B$13)^(-$B747)</f>
        <v>0</v>
      </c>
      <c r="E747" s="14">
        <f>IF('1'!$B$25&lt;'2.1 (a)'!B747,0,C$5*(1+'1'!$B$13)^B746)</f>
        <v>0</v>
      </c>
      <c r="F747" s="8">
        <f>IF('1'!$B$25&lt;'2.1 (a)'!B747,0,F746+E747)</f>
        <v>0</v>
      </c>
      <c r="G747" s="14">
        <f>IF('1'!$B$25&lt;'2.1 (a)'!B747,0,G746*(1+'1'!$B$6))</f>
        <v>0</v>
      </c>
      <c r="H747" s="9">
        <f>IF('1'!$B$25&lt;'2.1 (a)'!B747,0,F747/G747)</f>
        <v>0</v>
      </c>
      <c r="K747" s="24">
        <v>743</v>
      </c>
      <c r="L747" s="14">
        <f>IF('1'!$B$25&lt;'2.1 (a)'!B747,0,L746*(1+'1'!$B$10))</f>
        <v>0</v>
      </c>
      <c r="M747" s="14">
        <f>L747*(1+'1'!$B$13)^(-K747)</f>
        <v>0</v>
      </c>
      <c r="N747" s="14">
        <f>IF('1'!$B$25&lt;'2.1 (a)'!K747,0,L746*(1+'1'!$B$13)^K746)</f>
        <v>0</v>
      </c>
      <c r="O747" s="14">
        <f>IF('1'!$B$25&lt;'2.1 (a)'!B747,0,O746+N747)</f>
        <v>0</v>
      </c>
      <c r="P747" s="14">
        <f>IF('1'!$B$25&lt;'2.1 (a)'!B747,0,P746*(1+'1'!B$6))</f>
        <v>0</v>
      </c>
      <c r="Q747" s="30">
        <f>IF('1'!$B$25&lt;'2.1 (a)'!B747,0,O747/P747)</f>
        <v>0</v>
      </c>
    </row>
    <row r="748" spans="2:17" x14ac:dyDescent="0.35">
      <c r="B748" s="3">
        <v>744</v>
      </c>
      <c r="C748" s="8">
        <f>IF('1'!$B$25&lt;'2.1 (a)'!B748,0,'2.1 (a)'!$C$5)</f>
        <v>0</v>
      </c>
      <c r="D748" s="8">
        <f>C748*(1+'1'!$B$13)^(-$B748)</f>
        <v>0</v>
      </c>
      <c r="E748" s="14">
        <f>IF('1'!$B$25&lt;'2.1 (a)'!B748,0,C$5*(1+'1'!$B$13)^B747)</f>
        <v>0</v>
      </c>
      <c r="F748" s="8">
        <f>IF('1'!$B$25&lt;'2.1 (a)'!B748,0,F747+E748)</f>
        <v>0</v>
      </c>
      <c r="G748" s="14">
        <f>IF('1'!$B$25&lt;'2.1 (a)'!B748,0,G747*(1+'1'!$B$6))</f>
        <v>0</v>
      </c>
      <c r="H748" s="9">
        <f>IF('1'!$B$25&lt;'2.1 (a)'!B748,0,F748/G748)</f>
        <v>0</v>
      </c>
      <c r="K748" s="24">
        <v>744</v>
      </c>
      <c r="L748" s="14">
        <f>IF('1'!$B$25&lt;'2.1 (a)'!B748,0,L747*(1+'1'!$B$10))</f>
        <v>0</v>
      </c>
      <c r="M748" s="14">
        <f>L748*(1+'1'!$B$13)^(-K748)</f>
        <v>0</v>
      </c>
      <c r="N748" s="14">
        <f>IF('1'!$B$25&lt;'2.1 (a)'!K748,0,L747*(1+'1'!$B$13)^K747)</f>
        <v>0</v>
      </c>
      <c r="O748" s="14">
        <f>IF('1'!$B$25&lt;'2.1 (a)'!B748,0,O747+N748)</f>
        <v>0</v>
      </c>
      <c r="P748" s="14">
        <f>IF('1'!$B$25&lt;'2.1 (a)'!B748,0,P747*(1+'1'!B$6))</f>
        <v>0</v>
      </c>
      <c r="Q748" s="30">
        <f>IF('1'!$B$25&lt;'2.1 (a)'!B748,0,O748/P748)</f>
        <v>0</v>
      </c>
    </row>
    <row r="749" spans="2:17" x14ac:dyDescent="0.35">
      <c r="B749" s="3">
        <v>745</v>
      </c>
      <c r="C749" s="8">
        <f>IF('1'!$B$25&lt;'2.1 (a)'!B749,0,'2.1 (a)'!$C$5)</f>
        <v>0</v>
      </c>
      <c r="D749" s="8">
        <f>C749*(1+'1'!$B$13)^(-$B749)</f>
        <v>0</v>
      </c>
      <c r="E749" s="14">
        <f>IF('1'!$B$25&lt;'2.1 (a)'!B749,0,C$5*(1+'1'!$B$13)^B748)</f>
        <v>0</v>
      </c>
      <c r="F749" s="8">
        <f>IF('1'!$B$25&lt;'2.1 (a)'!B749,0,F748+E749)</f>
        <v>0</v>
      </c>
      <c r="G749" s="14">
        <f>IF('1'!$B$25&lt;'2.1 (a)'!B749,0,G748*(1+'1'!$B$6))</f>
        <v>0</v>
      </c>
      <c r="H749" s="9">
        <f>IF('1'!$B$25&lt;'2.1 (a)'!B749,0,F749/G749)</f>
        <v>0</v>
      </c>
      <c r="K749" s="24">
        <v>745</v>
      </c>
      <c r="L749" s="14">
        <f>IF('1'!$B$25&lt;'2.1 (a)'!B749,0,L748*(1+'1'!$B$10))</f>
        <v>0</v>
      </c>
      <c r="M749" s="14">
        <f>L749*(1+'1'!$B$13)^(-K749)</f>
        <v>0</v>
      </c>
      <c r="N749" s="14">
        <f>IF('1'!$B$25&lt;'2.1 (a)'!K749,0,L748*(1+'1'!$B$13)^K748)</f>
        <v>0</v>
      </c>
      <c r="O749" s="14">
        <f>IF('1'!$B$25&lt;'2.1 (a)'!B749,0,O748+N749)</f>
        <v>0</v>
      </c>
      <c r="P749" s="14">
        <f>IF('1'!$B$25&lt;'2.1 (a)'!B749,0,P748*(1+'1'!B$6))</f>
        <v>0</v>
      </c>
      <c r="Q749" s="30">
        <f>IF('1'!$B$25&lt;'2.1 (a)'!B749,0,O749/P749)</f>
        <v>0</v>
      </c>
    </row>
    <row r="750" spans="2:17" x14ac:dyDescent="0.35">
      <c r="B750" s="3">
        <v>746</v>
      </c>
      <c r="C750" s="8">
        <f>IF('1'!$B$25&lt;'2.1 (a)'!B750,0,'2.1 (a)'!$C$5)</f>
        <v>0</v>
      </c>
      <c r="D750" s="8">
        <f>C750*(1+'1'!$B$13)^(-$B750)</f>
        <v>0</v>
      </c>
      <c r="E750" s="14">
        <f>IF('1'!$B$25&lt;'2.1 (a)'!B750,0,C$5*(1+'1'!$B$13)^B749)</f>
        <v>0</v>
      </c>
      <c r="F750" s="8">
        <f>IF('1'!$B$25&lt;'2.1 (a)'!B750,0,F749+E750)</f>
        <v>0</v>
      </c>
      <c r="G750" s="14">
        <f>IF('1'!$B$25&lt;'2.1 (a)'!B750,0,G749*(1+'1'!$B$6))</f>
        <v>0</v>
      </c>
      <c r="H750" s="9">
        <f>IF('1'!$B$25&lt;'2.1 (a)'!B750,0,F750/G750)</f>
        <v>0</v>
      </c>
      <c r="K750" s="24">
        <v>746</v>
      </c>
      <c r="L750" s="14">
        <f>IF('1'!$B$25&lt;'2.1 (a)'!B750,0,L749*(1+'1'!$B$10))</f>
        <v>0</v>
      </c>
      <c r="M750" s="14">
        <f>L750*(1+'1'!$B$13)^(-K750)</f>
        <v>0</v>
      </c>
      <c r="N750" s="14">
        <f>IF('1'!$B$25&lt;'2.1 (a)'!K750,0,L749*(1+'1'!$B$13)^K749)</f>
        <v>0</v>
      </c>
      <c r="O750" s="14">
        <f>IF('1'!$B$25&lt;'2.1 (a)'!B750,0,O749+N750)</f>
        <v>0</v>
      </c>
      <c r="P750" s="14">
        <f>IF('1'!$B$25&lt;'2.1 (a)'!B750,0,P749*(1+'1'!B$6))</f>
        <v>0</v>
      </c>
      <c r="Q750" s="30">
        <f>IF('1'!$B$25&lt;'2.1 (a)'!B750,0,O750/P750)</f>
        <v>0</v>
      </c>
    </row>
    <row r="751" spans="2:17" x14ac:dyDescent="0.35">
      <c r="B751" s="3">
        <v>747</v>
      </c>
      <c r="C751" s="8">
        <f>IF('1'!$B$25&lt;'2.1 (a)'!B751,0,'2.1 (a)'!$C$5)</f>
        <v>0</v>
      </c>
      <c r="D751" s="8">
        <f>C751*(1+'1'!$B$13)^(-$B751)</f>
        <v>0</v>
      </c>
      <c r="E751" s="14">
        <f>IF('1'!$B$25&lt;'2.1 (a)'!B751,0,C$5*(1+'1'!$B$13)^B750)</f>
        <v>0</v>
      </c>
      <c r="F751" s="8">
        <f>IF('1'!$B$25&lt;'2.1 (a)'!B751,0,F750+E751)</f>
        <v>0</v>
      </c>
      <c r="G751" s="14">
        <f>IF('1'!$B$25&lt;'2.1 (a)'!B751,0,G750*(1+'1'!$B$6))</f>
        <v>0</v>
      </c>
      <c r="H751" s="9">
        <f>IF('1'!$B$25&lt;'2.1 (a)'!B751,0,F751/G751)</f>
        <v>0</v>
      </c>
      <c r="K751" s="24">
        <v>747</v>
      </c>
      <c r="L751" s="14">
        <f>IF('1'!$B$25&lt;'2.1 (a)'!B751,0,L750*(1+'1'!$B$10))</f>
        <v>0</v>
      </c>
      <c r="M751" s="14">
        <f>L751*(1+'1'!$B$13)^(-K751)</f>
        <v>0</v>
      </c>
      <c r="N751" s="14">
        <f>IF('1'!$B$25&lt;'2.1 (a)'!K751,0,L750*(1+'1'!$B$13)^K750)</f>
        <v>0</v>
      </c>
      <c r="O751" s="14">
        <f>IF('1'!$B$25&lt;'2.1 (a)'!B751,0,O750+N751)</f>
        <v>0</v>
      </c>
      <c r="P751" s="14">
        <f>IF('1'!$B$25&lt;'2.1 (a)'!B751,0,P750*(1+'1'!B$6))</f>
        <v>0</v>
      </c>
      <c r="Q751" s="30">
        <f>IF('1'!$B$25&lt;'2.1 (a)'!B751,0,O751/P751)</f>
        <v>0</v>
      </c>
    </row>
    <row r="752" spans="2:17" x14ac:dyDescent="0.35">
      <c r="B752" s="3">
        <v>748</v>
      </c>
      <c r="C752" s="8">
        <f>IF('1'!$B$25&lt;'2.1 (a)'!B752,0,'2.1 (a)'!$C$5)</f>
        <v>0</v>
      </c>
      <c r="D752" s="8">
        <f>C752*(1+'1'!$B$13)^(-$B752)</f>
        <v>0</v>
      </c>
      <c r="E752" s="14">
        <f>IF('1'!$B$25&lt;'2.1 (a)'!B752,0,C$5*(1+'1'!$B$13)^B751)</f>
        <v>0</v>
      </c>
      <c r="F752" s="8">
        <f>IF('1'!$B$25&lt;'2.1 (a)'!B752,0,F751+E752)</f>
        <v>0</v>
      </c>
      <c r="G752" s="14">
        <f>IF('1'!$B$25&lt;'2.1 (a)'!B752,0,G751*(1+'1'!$B$6))</f>
        <v>0</v>
      </c>
      <c r="H752" s="9">
        <f>IF('1'!$B$25&lt;'2.1 (a)'!B752,0,F752/G752)</f>
        <v>0</v>
      </c>
      <c r="K752" s="24">
        <v>748</v>
      </c>
      <c r="L752" s="14">
        <f>IF('1'!$B$25&lt;'2.1 (a)'!B752,0,L751*(1+'1'!$B$10))</f>
        <v>0</v>
      </c>
      <c r="M752" s="14">
        <f>L752*(1+'1'!$B$13)^(-K752)</f>
        <v>0</v>
      </c>
      <c r="N752" s="14">
        <f>IF('1'!$B$25&lt;'2.1 (a)'!K752,0,L751*(1+'1'!$B$13)^K751)</f>
        <v>0</v>
      </c>
      <c r="O752" s="14">
        <f>IF('1'!$B$25&lt;'2.1 (a)'!B752,0,O751+N752)</f>
        <v>0</v>
      </c>
      <c r="P752" s="14">
        <f>IF('1'!$B$25&lt;'2.1 (a)'!B752,0,P751*(1+'1'!B$6))</f>
        <v>0</v>
      </c>
      <c r="Q752" s="30">
        <f>IF('1'!$B$25&lt;'2.1 (a)'!B752,0,O752/P752)</f>
        <v>0</v>
      </c>
    </row>
    <row r="753" spans="2:17" x14ac:dyDescent="0.35">
      <c r="B753" s="3">
        <v>749</v>
      </c>
      <c r="C753" s="8">
        <f>IF('1'!$B$25&lt;'2.1 (a)'!B753,0,'2.1 (a)'!$C$5)</f>
        <v>0</v>
      </c>
      <c r="D753" s="8">
        <f>C753*(1+'1'!$B$13)^(-$B753)</f>
        <v>0</v>
      </c>
      <c r="E753" s="14">
        <f>IF('1'!$B$25&lt;'2.1 (a)'!B753,0,C$5*(1+'1'!$B$13)^B752)</f>
        <v>0</v>
      </c>
      <c r="F753" s="8">
        <f>IF('1'!$B$25&lt;'2.1 (a)'!B753,0,F752+E753)</f>
        <v>0</v>
      </c>
      <c r="G753" s="14">
        <f>IF('1'!$B$25&lt;'2.1 (a)'!B753,0,G752*(1+'1'!$B$6))</f>
        <v>0</v>
      </c>
      <c r="H753" s="9">
        <f>IF('1'!$B$25&lt;'2.1 (a)'!B753,0,F753/G753)</f>
        <v>0</v>
      </c>
      <c r="K753" s="24">
        <v>749</v>
      </c>
      <c r="L753" s="14">
        <f>IF('1'!$B$25&lt;'2.1 (a)'!B753,0,L752*(1+'1'!$B$10))</f>
        <v>0</v>
      </c>
      <c r="M753" s="14">
        <f>L753*(1+'1'!$B$13)^(-K753)</f>
        <v>0</v>
      </c>
      <c r="N753" s="14">
        <f>IF('1'!$B$25&lt;'2.1 (a)'!K753,0,L752*(1+'1'!$B$13)^K752)</f>
        <v>0</v>
      </c>
      <c r="O753" s="14">
        <f>IF('1'!$B$25&lt;'2.1 (a)'!B753,0,O752+N753)</f>
        <v>0</v>
      </c>
      <c r="P753" s="14">
        <f>IF('1'!$B$25&lt;'2.1 (a)'!B753,0,P752*(1+'1'!B$6))</f>
        <v>0</v>
      </c>
      <c r="Q753" s="30">
        <f>IF('1'!$B$25&lt;'2.1 (a)'!B753,0,O753/P753)</f>
        <v>0</v>
      </c>
    </row>
    <row r="754" spans="2:17" x14ac:dyDescent="0.35">
      <c r="B754" s="3">
        <v>750</v>
      </c>
      <c r="C754" s="8">
        <f>IF('1'!$B$25&lt;'2.1 (a)'!B754,0,'2.1 (a)'!$C$5)</f>
        <v>0</v>
      </c>
      <c r="D754" s="8">
        <f>C754*(1+'1'!$B$13)^(-$B754)</f>
        <v>0</v>
      </c>
      <c r="E754" s="14">
        <f>IF('1'!$B$25&lt;'2.1 (a)'!B754,0,C$5*(1+'1'!$B$13)^B753)</f>
        <v>0</v>
      </c>
      <c r="F754" s="8">
        <f>IF('1'!$B$25&lt;'2.1 (a)'!B754,0,F753+E754)</f>
        <v>0</v>
      </c>
      <c r="G754" s="14">
        <f>IF('1'!$B$25&lt;'2.1 (a)'!B754,0,G753*(1+'1'!$B$6))</f>
        <v>0</v>
      </c>
      <c r="H754" s="9">
        <f>IF('1'!$B$25&lt;'2.1 (a)'!B754,0,F754/G754)</f>
        <v>0</v>
      </c>
      <c r="K754" s="24">
        <v>750</v>
      </c>
      <c r="L754" s="14">
        <f>IF('1'!$B$25&lt;'2.1 (a)'!B754,0,L753*(1+'1'!$B$10))</f>
        <v>0</v>
      </c>
      <c r="M754" s="14">
        <f>L754*(1+'1'!$B$13)^(-K754)</f>
        <v>0</v>
      </c>
      <c r="N754" s="14">
        <f>IF('1'!$B$25&lt;'2.1 (a)'!K754,0,L753*(1+'1'!$B$13)^K753)</f>
        <v>0</v>
      </c>
      <c r="O754" s="14">
        <f>IF('1'!$B$25&lt;'2.1 (a)'!B754,0,O753+N754)</f>
        <v>0</v>
      </c>
      <c r="P754" s="14">
        <f>IF('1'!$B$25&lt;'2.1 (a)'!B754,0,P753*(1+'1'!B$6))</f>
        <v>0</v>
      </c>
      <c r="Q754" s="30">
        <f>IF('1'!$B$25&lt;'2.1 (a)'!B754,0,O754/P754)</f>
        <v>0</v>
      </c>
    </row>
    <row r="755" spans="2:17" x14ac:dyDescent="0.35">
      <c r="B755" s="3">
        <v>751</v>
      </c>
      <c r="C755" s="8">
        <f>IF('1'!$B$25&lt;'2.1 (a)'!B755,0,'2.1 (a)'!$C$5)</f>
        <v>0</v>
      </c>
      <c r="D755" s="8">
        <f>C755*(1+'1'!$B$13)^(-$B755)</f>
        <v>0</v>
      </c>
      <c r="E755" s="14">
        <f>IF('1'!$B$25&lt;'2.1 (a)'!B755,0,C$5*(1+'1'!$B$13)^B754)</f>
        <v>0</v>
      </c>
      <c r="F755" s="8">
        <f>IF('1'!$B$25&lt;'2.1 (a)'!B755,0,F754+E755)</f>
        <v>0</v>
      </c>
      <c r="G755" s="14">
        <f>IF('1'!$B$25&lt;'2.1 (a)'!B755,0,G754*(1+'1'!$B$6))</f>
        <v>0</v>
      </c>
      <c r="H755" s="9">
        <f>IF('1'!$B$25&lt;'2.1 (a)'!B755,0,F755/G755)</f>
        <v>0</v>
      </c>
      <c r="K755" s="24">
        <v>751</v>
      </c>
      <c r="L755" s="14">
        <f>IF('1'!$B$25&lt;'2.1 (a)'!B755,0,L754*(1+'1'!$B$10))</f>
        <v>0</v>
      </c>
      <c r="M755" s="14">
        <f>L755*(1+'1'!$B$13)^(-K755)</f>
        <v>0</v>
      </c>
      <c r="N755" s="14">
        <f>IF('1'!$B$25&lt;'2.1 (a)'!K755,0,L754*(1+'1'!$B$13)^K754)</f>
        <v>0</v>
      </c>
      <c r="O755" s="14">
        <f>IF('1'!$B$25&lt;'2.1 (a)'!B755,0,O754+N755)</f>
        <v>0</v>
      </c>
      <c r="P755" s="14">
        <f>IF('1'!$B$25&lt;'2.1 (a)'!B755,0,P754*(1+'1'!B$6))</f>
        <v>0</v>
      </c>
      <c r="Q755" s="30">
        <f>IF('1'!$B$25&lt;'2.1 (a)'!B755,0,O755/P755)</f>
        <v>0</v>
      </c>
    </row>
    <row r="756" spans="2:17" x14ac:dyDescent="0.35">
      <c r="B756" s="3">
        <v>752</v>
      </c>
      <c r="C756" s="8">
        <f>IF('1'!$B$25&lt;'2.1 (a)'!B756,0,'2.1 (a)'!$C$5)</f>
        <v>0</v>
      </c>
      <c r="D756" s="8">
        <f>C756*(1+'1'!$B$13)^(-$B756)</f>
        <v>0</v>
      </c>
      <c r="E756" s="14">
        <f>IF('1'!$B$25&lt;'2.1 (a)'!B756,0,C$5*(1+'1'!$B$13)^B755)</f>
        <v>0</v>
      </c>
      <c r="F756" s="8">
        <f>IF('1'!$B$25&lt;'2.1 (a)'!B756,0,F755+E756)</f>
        <v>0</v>
      </c>
      <c r="G756" s="14">
        <f>IF('1'!$B$25&lt;'2.1 (a)'!B756,0,G755*(1+'1'!$B$6))</f>
        <v>0</v>
      </c>
      <c r="H756" s="9">
        <f>IF('1'!$B$25&lt;'2.1 (a)'!B756,0,F756/G756)</f>
        <v>0</v>
      </c>
      <c r="K756" s="24">
        <v>752</v>
      </c>
      <c r="L756" s="14">
        <f>IF('1'!$B$25&lt;'2.1 (a)'!B756,0,L755*(1+'1'!$B$10))</f>
        <v>0</v>
      </c>
      <c r="M756" s="14">
        <f>L756*(1+'1'!$B$13)^(-K756)</f>
        <v>0</v>
      </c>
      <c r="N756" s="14">
        <f>IF('1'!$B$25&lt;'2.1 (a)'!K756,0,L755*(1+'1'!$B$13)^K755)</f>
        <v>0</v>
      </c>
      <c r="O756" s="14">
        <f>IF('1'!$B$25&lt;'2.1 (a)'!B756,0,O755+N756)</f>
        <v>0</v>
      </c>
      <c r="P756" s="14">
        <f>IF('1'!$B$25&lt;'2.1 (a)'!B756,0,P755*(1+'1'!B$6))</f>
        <v>0</v>
      </c>
      <c r="Q756" s="30">
        <f>IF('1'!$B$25&lt;'2.1 (a)'!B756,0,O756/P756)</f>
        <v>0</v>
      </c>
    </row>
    <row r="757" spans="2:17" x14ac:dyDescent="0.35">
      <c r="B757" s="3">
        <v>753</v>
      </c>
      <c r="C757" s="8">
        <f>IF('1'!$B$25&lt;'2.1 (a)'!B757,0,'2.1 (a)'!$C$5)</f>
        <v>0</v>
      </c>
      <c r="D757" s="8">
        <f>C757*(1+'1'!$B$13)^(-$B757)</f>
        <v>0</v>
      </c>
      <c r="E757" s="14">
        <f>IF('1'!$B$25&lt;'2.1 (a)'!B757,0,C$5*(1+'1'!$B$13)^B756)</f>
        <v>0</v>
      </c>
      <c r="F757" s="8">
        <f>IF('1'!$B$25&lt;'2.1 (a)'!B757,0,F756+E757)</f>
        <v>0</v>
      </c>
      <c r="G757" s="14">
        <f>IF('1'!$B$25&lt;'2.1 (a)'!B757,0,G756*(1+'1'!$B$6))</f>
        <v>0</v>
      </c>
      <c r="H757" s="9">
        <f>IF('1'!$B$25&lt;'2.1 (a)'!B757,0,F757/G757)</f>
        <v>0</v>
      </c>
      <c r="K757" s="24">
        <v>753</v>
      </c>
      <c r="L757" s="14">
        <f>IF('1'!$B$25&lt;'2.1 (a)'!B757,0,L756*(1+'1'!$B$10))</f>
        <v>0</v>
      </c>
      <c r="M757" s="14">
        <f>L757*(1+'1'!$B$13)^(-K757)</f>
        <v>0</v>
      </c>
      <c r="N757" s="14">
        <f>IF('1'!$B$25&lt;'2.1 (a)'!K757,0,L756*(1+'1'!$B$13)^K756)</f>
        <v>0</v>
      </c>
      <c r="O757" s="14">
        <f>IF('1'!$B$25&lt;'2.1 (a)'!B757,0,O756+N757)</f>
        <v>0</v>
      </c>
      <c r="P757" s="14">
        <f>IF('1'!$B$25&lt;'2.1 (a)'!B757,0,P756*(1+'1'!B$6))</f>
        <v>0</v>
      </c>
      <c r="Q757" s="30">
        <f>IF('1'!$B$25&lt;'2.1 (a)'!B757,0,O757/P757)</f>
        <v>0</v>
      </c>
    </row>
    <row r="758" spans="2:17" x14ac:dyDescent="0.35">
      <c r="B758" s="3">
        <v>754</v>
      </c>
      <c r="C758" s="8">
        <f>IF('1'!$B$25&lt;'2.1 (a)'!B758,0,'2.1 (a)'!$C$5)</f>
        <v>0</v>
      </c>
      <c r="D758" s="8">
        <f>C758*(1+'1'!$B$13)^(-$B758)</f>
        <v>0</v>
      </c>
      <c r="E758" s="14">
        <f>IF('1'!$B$25&lt;'2.1 (a)'!B758,0,C$5*(1+'1'!$B$13)^B757)</f>
        <v>0</v>
      </c>
      <c r="F758" s="8">
        <f>IF('1'!$B$25&lt;'2.1 (a)'!B758,0,F757+E758)</f>
        <v>0</v>
      </c>
      <c r="G758" s="14">
        <f>IF('1'!$B$25&lt;'2.1 (a)'!B758,0,G757*(1+'1'!$B$6))</f>
        <v>0</v>
      </c>
      <c r="H758" s="9">
        <f>IF('1'!$B$25&lt;'2.1 (a)'!B758,0,F758/G758)</f>
        <v>0</v>
      </c>
      <c r="K758" s="24">
        <v>754</v>
      </c>
      <c r="L758" s="14">
        <f>IF('1'!$B$25&lt;'2.1 (a)'!B758,0,L757*(1+'1'!$B$10))</f>
        <v>0</v>
      </c>
      <c r="M758" s="14">
        <f>L758*(1+'1'!$B$13)^(-K758)</f>
        <v>0</v>
      </c>
      <c r="N758" s="14">
        <f>IF('1'!$B$25&lt;'2.1 (a)'!K758,0,L757*(1+'1'!$B$13)^K757)</f>
        <v>0</v>
      </c>
      <c r="O758" s="14">
        <f>IF('1'!$B$25&lt;'2.1 (a)'!B758,0,O757+N758)</f>
        <v>0</v>
      </c>
      <c r="P758" s="14">
        <f>IF('1'!$B$25&lt;'2.1 (a)'!B758,0,P757*(1+'1'!B$6))</f>
        <v>0</v>
      </c>
      <c r="Q758" s="30">
        <f>IF('1'!$B$25&lt;'2.1 (a)'!B758,0,O758/P758)</f>
        <v>0</v>
      </c>
    </row>
    <row r="759" spans="2:17" x14ac:dyDescent="0.35">
      <c r="B759" s="3">
        <v>755</v>
      </c>
      <c r="C759" s="8">
        <f>IF('1'!$B$25&lt;'2.1 (a)'!B759,0,'2.1 (a)'!$C$5)</f>
        <v>0</v>
      </c>
      <c r="D759" s="8">
        <f>C759*(1+'1'!$B$13)^(-$B759)</f>
        <v>0</v>
      </c>
      <c r="E759" s="14">
        <f>IF('1'!$B$25&lt;'2.1 (a)'!B759,0,C$5*(1+'1'!$B$13)^B758)</f>
        <v>0</v>
      </c>
      <c r="F759" s="8">
        <f>IF('1'!$B$25&lt;'2.1 (a)'!B759,0,F758+E759)</f>
        <v>0</v>
      </c>
      <c r="G759" s="14">
        <f>IF('1'!$B$25&lt;'2.1 (a)'!B759,0,G758*(1+'1'!$B$6))</f>
        <v>0</v>
      </c>
      <c r="H759" s="9">
        <f>IF('1'!$B$25&lt;'2.1 (a)'!B759,0,F759/G759)</f>
        <v>0</v>
      </c>
      <c r="K759" s="24">
        <v>755</v>
      </c>
      <c r="L759" s="14">
        <f>IF('1'!$B$25&lt;'2.1 (a)'!B759,0,L758*(1+'1'!$B$10))</f>
        <v>0</v>
      </c>
      <c r="M759" s="14">
        <f>L759*(1+'1'!$B$13)^(-K759)</f>
        <v>0</v>
      </c>
      <c r="N759" s="14">
        <f>IF('1'!$B$25&lt;'2.1 (a)'!K759,0,L758*(1+'1'!$B$13)^K758)</f>
        <v>0</v>
      </c>
      <c r="O759" s="14">
        <f>IF('1'!$B$25&lt;'2.1 (a)'!B759,0,O758+N759)</f>
        <v>0</v>
      </c>
      <c r="P759" s="14">
        <f>IF('1'!$B$25&lt;'2.1 (a)'!B759,0,P758*(1+'1'!B$6))</f>
        <v>0</v>
      </c>
      <c r="Q759" s="30">
        <f>IF('1'!$B$25&lt;'2.1 (a)'!B759,0,O759/P759)</f>
        <v>0</v>
      </c>
    </row>
    <row r="760" spans="2:17" x14ac:dyDescent="0.35">
      <c r="B760" s="3">
        <v>756</v>
      </c>
      <c r="C760" s="8">
        <f>IF('1'!$B$25&lt;'2.1 (a)'!B760,0,'2.1 (a)'!$C$5)</f>
        <v>0</v>
      </c>
      <c r="D760" s="8">
        <f>C760*(1+'1'!$B$13)^(-$B760)</f>
        <v>0</v>
      </c>
      <c r="E760" s="14">
        <f>IF('1'!$B$25&lt;'2.1 (a)'!B760,0,C$5*(1+'1'!$B$13)^B759)</f>
        <v>0</v>
      </c>
      <c r="F760" s="8">
        <f>IF('1'!$B$25&lt;'2.1 (a)'!B760,0,F759+E760)</f>
        <v>0</v>
      </c>
      <c r="G760" s="14">
        <f>IF('1'!$B$25&lt;'2.1 (a)'!B760,0,G759*(1+'1'!$B$6))</f>
        <v>0</v>
      </c>
      <c r="H760" s="9">
        <f>IF('1'!$B$25&lt;'2.1 (a)'!B760,0,F760/G760)</f>
        <v>0</v>
      </c>
      <c r="K760" s="24">
        <v>756</v>
      </c>
      <c r="L760" s="14">
        <f>IF('1'!$B$25&lt;'2.1 (a)'!B760,0,L759*(1+'1'!$B$10))</f>
        <v>0</v>
      </c>
      <c r="M760" s="14">
        <f>L760*(1+'1'!$B$13)^(-K760)</f>
        <v>0</v>
      </c>
      <c r="N760" s="14">
        <f>IF('1'!$B$25&lt;'2.1 (a)'!K760,0,L759*(1+'1'!$B$13)^K759)</f>
        <v>0</v>
      </c>
      <c r="O760" s="14">
        <f>IF('1'!$B$25&lt;'2.1 (a)'!B760,0,O759+N760)</f>
        <v>0</v>
      </c>
      <c r="P760" s="14">
        <f>IF('1'!$B$25&lt;'2.1 (a)'!B760,0,P759*(1+'1'!B$6))</f>
        <v>0</v>
      </c>
      <c r="Q760" s="30">
        <f>IF('1'!$B$25&lt;'2.1 (a)'!B760,0,O760/P760)</f>
        <v>0</v>
      </c>
    </row>
    <row r="761" spans="2:17" x14ac:dyDescent="0.35">
      <c r="B761" s="3">
        <v>757</v>
      </c>
      <c r="C761" s="8">
        <f>IF('1'!$B$25&lt;'2.1 (a)'!B761,0,'2.1 (a)'!$C$5)</f>
        <v>0</v>
      </c>
      <c r="D761" s="8">
        <f>C761*(1+'1'!$B$13)^(-$B761)</f>
        <v>0</v>
      </c>
      <c r="E761" s="14">
        <f>IF('1'!$B$25&lt;'2.1 (a)'!B761,0,C$5*(1+'1'!$B$13)^B760)</f>
        <v>0</v>
      </c>
      <c r="F761" s="8">
        <f>IF('1'!$B$25&lt;'2.1 (a)'!B761,0,F760+E761)</f>
        <v>0</v>
      </c>
      <c r="G761" s="14">
        <f>IF('1'!$B$25&lt;'2.1 (a)'!B761,0,G760*(1+'1'!$B$6))</f>
        <v>0</v>
      </c>
      <c r="H761" s="9">
        <f>IF('1'!$B$25&lt;'2.1 (a)'!B761,0,F761/G761)</f>
        <v>0</v>
      </c>
      <c r="K761" s="24">
        <v>757</v>
      </c>
      <c r="L761" s="14">
        <f>IF('1'!$B$25&lt;'2.1 (a)'!B761,0,L760*(1+'1'!$B$10))</f>
        <v>0</v>
      </c>
      <c r="M761" s="14">
        <f>L761*(1+'1'!$B$13)^(-K761)</f>
        <v>0</v>
      </c>
      <c r="N761" s="14">
        <f>IF('1'!$B$25&lt;'2.1 (a)'!K761,0,L760*(1+'1'!$B$13)^K760)</f>
        <v>0</v>
      </c>
      <c r="O761" s="14">
        <f>IF('1'!$B$25&lt;'2.1 (a)'!B761,0,O760+N761)</f>
        <v>0</v>
      </c>
      <c r="P761" s="14">
        <f>IF('1'!$B$25&lt;'2.1 (a)'!B761,0,P760*(1+'1'!B$6))</f>
        <v>0</v>
      </c>
      <c r="Q761" s="30">
        <f>IF('1'!$B$25&lt;'2.1 (a)'!B761,0,O761/P761)</f>
        <v>0</v>
      </c>
    </row>
    <row r="762" spans="2:17" x14ac:dyDescent="0.35">
      <c r="B762" s="3">
        <v>758</v>
      </c>
      <c r="C762" s="8">
        <f>IF('1'!$B$25&lt;'2.1 (a)'!B762,0,'2.1 (a)'!$C$5)</f>
        <v>0</v>
      </c>
      <c r="D762" s="8">
        <f>C762*(1+'1'!$B$13)^(-$B762)</f>
        <v>0</v>
      </c>
      <c r="E762" s="14">
        <f>IF('1'!$B$25&lt;'2.1 (a)'!B762,0,C$5*(1+'1'!$B$13)^B761)</f>
        <v>0</v>
      </c>
      <c r="F762" s="8">
        <f>IF('1'!$B$25&lt;'2.1 (a)'!B762,0,F761+E762)</f>
        <v>0</v>
      </c>
      <c r="G762" s="14">
        <f>IF('1'!$B$25&lt;'2.1 (a)'!B762,0,G761*(1+'1'!$B$6))</f>
        <v>0</v>
      </c>
      <c r="H762" s="9">
        <f>IF('1'!$B$25&lt;'2.1 (a)'!B762,0,F762/G762)</f>
        <v>0</v>
      </c>
      <c r="K762" s="24">
        <v>758</v>
      </c>
      <c r="L762" s="14">
        <f>IF('1'!$B$25&lt;'2.1 (a)'!B762,0,L761*(1+'1'!$B$10))</f>
        <v>0</v>
      </c>
      <c r="M762" s="14">
        <f>L762*(1+'1'!$B$13)^(-K762)</f>
        <v>0</v>
      </c>
      <c r="N762" s="14">
        <f>IF('1'!$B$25&lt;'2.1 (a)'!K762,0,L761*(1+'1'!$B$13)^K761)</f>
        <v>0</v>
      </c>
      <c r="O762" s="14">
        <f>IF('1'!$B$25&lt;'2.1 (a)'!B762,0,O761+N762)</f>
        <v>0</v>
      </c>
      <c r="P762" s="14">
        <f>IF('1'!$B$25&lt;'2.1 (a)'!B762,0,P761*(1+'1'!B$6))</f>
        <v>0</v>
      </c>
      <c r="Q762" s="30">
        <f>IF('1'!$B$25&lt;'2.1 (a)'!B762,0,O762/P762)</f>
        <v>0</v>
      </c>
    </row>
    <row r="763" spans="2:17" x14ac:dyDescent="0.35">
      <c r="B763" s="3">
        <v>759</v>
      </c>
      <c r="C763" s="8">
        <f>IF('1'!$B$25&lt;'2.1 (a)'!B763,0,'2.1 (a)'!$C$5)</f>
        <v>0</v>
      </c>
      <c r="D763" s="8">
        <f>C763*(1+'1'!$B$13)^(-$B763)</f>
        <v>0</v>
      </c>
      <c r="E763" s="14">
        <f>IF('1'!$B$25&lt;'2.1 (a)'!B763,0,C$5*(1+'1'!$B$13)^B762)</f>
        <v>0</v>
      </c>
      <c r="F763" s="8">
        <f>IF('1'!$B$25&lt;'2.1 (a)'!B763,0,F762+E763)</f>
        <v>0</v>
      </c>
      <c r="G763" s="14">
        <f>IF('1'!$B$25&lt;'2.1 (a)'!B763,0,G762*(1+'1'!$B$6))</f>
        <v>0</v>
      </c>
      <c r="H763" s="9">
        <f>IF('1'!$B$25&lt;'2.1 (a)'!B763,0,F763/G763)</f>
        <v>0</v>
      </c>
      <c r="K763" s="24">
        <v>759</v>
      </c>
      <c r="L763" s="14">
        <f>IF('1'!$B$25&lt;'2.1 (a)'!B763,0,L762*(1+'1'!$B$10))</f>
        <v>0</v>
      </c>
      <c r="M763" s="14">
        <f>L763*(1+'1'!$B$13)^(-K763)</f>
        <v>0</v>
      </c>
      <c r="N763" s="14">
        <f>IF('1'!$B$25&lt;'2.1 (a)'!K763,0,L762*(1+'1'!$B$13)^K762)</f>
        <v>0</v>
      </c>
      <c r="O763" s="14">
        <f>IF('1'!$B$25&lt;'2.1 (a)'!B763,0,O762+N763)</f>
        <v>0</v>
      </c>
      <c r="P763" s="14">
        <f>IF('1'!$B$25&lt;'2.1 (a)'!B763,0,P762*(1+'1'!B$6))</f>
        <v>0</v>
      </c>
      <c r="Q763" s="30">
        <f>IF('1'!$B$25&lt;'2.1 (a)'!B763,0,O763/P763)</f>
        <v>0</v>
      </c>
    </row>
    <row r="764" spans="2:17" x14ac:dyDescent="0.35">
      <c r="B764" s="3">
        <v>760</v>
      </c>
      <c r="C764" s="8">
        <f>IF('1'!$B$25&lt;'2.1 (a)'!B764,0,'2.1 (a)'!$C$5)</f>
        <v>0</v>
      </c>
      <c r="D764" s="8">
        <f>C764*(1+'1'!$B$13)^(-$B764)</f>
        <v>0</v>
      </c>
      <c r="E764" s="14">
        <f>IF('1'!$B$25&lt;'2.1 (a)'!B764,0,C$5*(1+'1'!$B$13)^B763)</f>
        <v>0</v>
      </c>
      <c r="F764" s="8">
        <f>IF('1'!$B$25&lt;'2.1 (a)'!B764,0,F763+E764)</f>
        <v>0</v>
      </c>
      <c r="G764" s="14">
        <f>IF('1'!$B$25&lt;'2.1 (a)'!B764,0,G763*(1+'1'!$B$6))</f>
        <v>0</v>
      </c>
      <c r="H764" s="9">
        <f>IF('1'!$B$25&lt;'2.1 (a)'!B764,0,F764/G764)</f>
        <v>0</v>
      </c>
      <c r="K764" s="24">
        <v>760</v>
      </c>
      <c r="L764" s="14">
        <f>IF('1'!$B$25&lt;'2.1 (a)'!B764,0,L763*(1+'1'!$B$10))</f>
        <v>0</v>
      </c>
      <c r="M764" s="14">
        <f>L764*(1+'1'!$B$13)^(-K764)</f>
        <v>0</v>
      </c>
      <c r="N764" s="14">
        <f>IF('1'!$B$25&lt;'2.1 (a)'!K764,0,L763*(1+'1'!$B$13)^K763)</f>
        <v>0</v>
      </c>
      <c r="O764" s="14">
        <f>IF('1'!$B$25&lt;'2.1 (a)'!B764,0,O763+N764)</f>
        <v>0</v>
      </c>
      <c r="P764" s="14">
        <f>IF('1'!$B$25&lt;'2.1 (a)'!B764,0,P763*(1+'1'!B$6))</f>
        <v>0</v>
      </c>
      <c r="Q764" s="30">
        <f>IF('1'!$B$25&lt;'2.1 (a)'!B764,0,O764/P764)</f>
        <v>0</v>
      </c>
    </row>
    <row r="765" spans="2:17" x14ac:dyDescent="0.35">
      <c r="B765" s="3">
        <v>761</v>
      </c>
      <c r="C765" s="8">
        <f>IF('1'!$B$25&lt;'2.1 (a)'!B765,0,'2.1 (a)'!$C$5)</f>
        <v>0</v>
      </c>
      <c r="D765" s="8">
        <f>C765*(1+'1'!$B$13)^(-$B765)</f>
        <v>0</v>
      </c>
      <c r="E765" s="14">
        <f>IF('1'!$B$25&lt;'2.1 (a)'!B765,0,C$5*(1+'1'!$B$13)^B764)</f>
        <v>0</v>
      </c>
      <c r="F765" s="8">
        <f>IF('1'!$B$25&lt;'2.1 (a)'!B765,0,F764+E765)</f>
        <v>0</v>
      </c>
      <c r="G765" s="14">
        <f>IF('1'!$B$25&lt;'2.1 (a)'!B765,0,G764*(1+'1'!$B$6))</f>
        <v>0</v>
      </c>
      <c r="H765" s="9">
        <f>IF('1'!$B$25&lt;'2.1 (a)'!B765,0,F765/G765)</f>
        <v>0</v>
      </c>
      <c r="K765" s="24">
        <v>761</v>
      </c>
      <c r="L765" s="14">
        <f>IF('1'!$B$25&lt;'2.1 (a)'!B765,0,L764*(1+'1'!$B$10))</f>
        <v>0</v>
      </c>
      <c r="M765" s="14">
        <f>L765*(1+'1'!$B$13)^(-K765)</f>
        <v>0</v>
      </c>
      <c r="N765" s="14">
        <f>IF('1'!$B$25&lt;'2.1 (a)'!K765,0,L764*(1+'1'!$B$13)^K764)</f>
        <v>0</v>
      </c>
      <c r="O765" s="14">
        <f>IF('1'!$B$25&lt;'2.1 (a)'!B765,0,O764+N765)</f>
        <v>0</v>
      </c>
      <c r="P765" s="14">
        <f>IF('1'!$B$25&lt;'2.1 (a)'!B765,0,P764*(1+'1'!B$6))</f>
        <v>0</v>
      </c>
      <c r="Q765" s="30">
        <f>IF('1'!$B$25&lt;'2.1 (a)'!B765,0,O765/P765)</f>
        <v>0</v>
      </c>
    </row>
    <row r="766" spans="2:17" x14ac:dyDescent="0.35">
      <c r="B766" s="3">
        <v>762</v>
      </c>
      <c r="C766" s="8">
        <f>IF('1'!$B$25&lt;'2.1 (a)'!B766,0,'2.1 (a)'!$C$5)</f>
        <v>0</v>
      </c>
      <c r="D766" s="8">
        <f>C766*(1+'1'!$B$13)^(-$B766)</f>
        <v>0</v>
      </c>
      <c r="E766" s="14">
        <f>IF('1'!$B$25&lt;'2.1 (a)'!B766,0,C$5*(1+'1'!$B$13)^B765)</f>
        <v>0</v>
      </c>
      <c r="F766" s="8">
        <f>IF('1'!$B$25&lt;'2.1 (a)'!B766,0,F765+E766)</f>
        <v>0</v>
      </c>
      <c r="G766" s="14">
        <f>IF('1'!$B$25&lt;'2.1 (a)'!B766,0,G765*(1+'1'!$B$6))</f>
        <v>0</v>
      </c>
      <c r="H766" s="9">
        <f>IF('1'!$B$25&lt;'2.1 (a)'!B766,0,F766/G766)</f>
        <v>0</v>
      </c>
      <c r="K766" s="24">
        <v>762</v>
      </c>
      <c r="L766" s="14">
        <f>IF('1'!$B$25&lt;'2.1 (a)'!B766,0,L765*(1+'1'!$B$10))</f>
        <v>0</v>
      </c>
      <c r="M766" s="14">
        <f>L766*(1+'1'!$B$13)^(-K766)</f>
        <v>0</v>
      </c>
      <c r="N766" s="14">
        <f>IF('1'!$B$25&lt;'2.1 (a)'!K766,0,L765*(1+'1'!$B$13)^K765)</f>
        <v>0</v>
      </c>
      <c r="O766" s="14">
        <f>IF('1'!$B$25&lt;'2.1 (a)'!B766,0,O765+N766)</f>
        <v>0</v>
      </c>
      <c r="P766" s="14">
        <f>IF('1'!$B$25&lt;'2.1 (a)'!B766,0,P765*(1+'1'!B$6))</f>
        <v>0</v>
      </c>
      <c r="Q766" s="30">
        <f>IF('1'!$B$25&lt;'2.1 (a)'!B766,0,O766/P766)</f>
        <v>0</v>
      </c>
    </row>
    <row r="767" spans="2:17" x14ac:dyDescent="0.35">
      <c r="B767" s="3">
        <v>763</v>
      </c>
      <c r="C767" s="8">
        <f>IF('1'!$B$25&lt;'2.1 (a)'!B767,0,'2.1 (a)'!$C$5)</f>
        <v>0</v>
      </c>
      <c r="D767" s="8">
        <f>C767*(1+'1'!$B$13)^(-$B767)</f>
        <v>0</v>
      </c>
      <c r="E767" s="14">
        <f>IF('1'!$B$25&lt;'2.1 (a)'!B767,0,C$5*(1+'1'!$B$13)^B766)</f>
        <v>0</v>
      </c>
      <c r="F767" s="8">
        <f>IF('1'!$B$25&lt;'2.1 (a)'!B767,0,F766+E767)</f>
        <v>0</v>
      </c>
      <c r="G767" s="14">
        <f>IF('1'!$B$25&lt;'2.1 (a)'!B767,0,G766*(1+'1'!$B$6))</f>
        <v>0</v>
      </c>
      <c r="H767" s="9">
        <f>IF('1'!$B$25&lt;'2.1 (a)'!B767,0,F767/G767)</f>
        <v>0</v>
      </c>
      <c r="K767" s="24">
        <v>763</v>
      </c>
      <c r="L767" s="14">
        <f>IF('1'!$B$25&lt;'2.1 (a)'!B767,0,L766*(1+'1'!$B$10))</f>
        <v>0</v>
      </c>
      <c r="M767" s="14">
        <f>L767*(1+'1'!$B$13)^(-K767)</f>
        <v>0</v>
      </c>
      <c r="N767" s="14">
        <f>IF('1'!$B$25&lt;'2.1 (a)'!K767,0,L766*(1+'1'!$B$13)^K766)</f>
        <v>0</v>
      </c>
      <c r="O767" s="14">
        <f>IF('1'!$B$25&lt;'2.1 (a)'!B767,0,O766+N767)</f>
        <v>0</v>
      </c>
      <c r="P767" s="14">
        <f>IF('1'!$B$25&lt;'2.1 (a)'!B767,0,P766*(1+'1'!B$6))</f>
        <v>0</v>
      </c>
      <c r="Q767" s="30">
        <f>IF('1'!$B$25&lt;'2.1 (a)'!B767,0,O767/P767)</f>
        <v>0</v>
      </c>
    </row>
    <row r="768" spans="2:17" x14ac:dyDescent="0.35">
      <c r="B768" s="3">
        <v>764</v>
      </c>
      <c r="C768" s="8">
        <f>IF('1'!$B$25&lt;'2.1 (a)'!B768,0,'2.1 (a)'!$C$5)</f>
        <v>0</v>
      </c>
      <c r="D768" s="8">
        <f>C768*(1+'1'!$B$13)^(-$B768)</f>
        <v>0</v>
      </c>
      <c r="E768" s="14">
        <f>IF('1'!$B$25&lt;'2.1 (a)'!B768,0,C$5*(1+'1'!$B$13)^B767)</f>
        <v>0</v>
      </c>
      <c r="F768" s="8">
        <f>IF('1'!$B$25&lt;'2.1 (a)'!B768,0,F767+E768)</f>
        <v>0</v>
      </c>
      <c r="G768" s="14">
        <f>IF('1'!$B$25&lt;'2.1 (a)'!B768,0,G767*(1+'1'!$B$6))</f>
        <v>0</v>
      </c>
      <c r="H768" s="9">
        <f>IF('1'!$B$25&lt;'2.1 (a)'!B768,0,F768/G768)</f>
        <v>0</v>
      </c>
      <c r="K768" s="24">
        <v>764</v>
      </c>
      <c r="L768" s="14">
        <f>IF('1'!$B$25&lt;'2.1 (a)'!B768,0,L767*(1+'1'!$B$10))</f>
        <v>0</v>
      </c>
      <c r="M768" s="14">
        <f>L768*(1+'1'!$B$13)^(-K768)</f>
        <v>0</v>
      </c>
      <c r="N768" s="14">
        <f>IF('1'!$B$25&lt;'2.1 (a)'!K768,0,L767*(1+'1'!$B$13)^K767)</f>
        <v>0</v>
      </c>
      <c r="O768" s="14">
        <f>IF('1'!$B$25&lt;'2.1 (a)'!B768,0,O767+N768)</f>
        <v>0</v>
      </c>
      <c r="P768" s="14">
        <f>IF('1'!$B$25&lt;'2.1 (a)'!B768,0,P767*(1+'1'!B$6))</f>
        <v>0</v>
      </c>
      <c r="Q768" s="30">
        <f>IF('1'!$B$25&lt;'2.1 (a)'!B768,0,O768/P768)</f>
        <v>0</v>
      </c>
    </row>
    <row r="769" spans="2:17" x14ac:dyDescent="0.35">
      <c r="B769" s="3">
        <v>765</v>
      </c>
      <c r="C769" s="8">
        <f>IF('1'!$B$25&lt;'2.1 (a)'!B769,0,'2.1 (a)'!$C$5)</f>
        <v>0</v>
      </c>
      <c r="D769" s="8">
        <f>C769*(1+'1'!$B$13)^(-$B769)</f>
        <v>0</v>
      </c>
      <c r="E769" s="14">
        <f>IF('1'!$B$25&lt;'2.1 (a)'!B769,0,C$5*(1+'1'!$B$13)^B768)</f>
        <v>0</v>
      </c>
      <c r="F769" s="8">
        <f>IF('1'!$B$25&lt;'2.1 (a)'!B769,0,F768+E769)</f>
        <v>0</v>
      </c>
      <c r="G769" s="14">
        <f>IF('1'!$B$25&lt;'2.1 (a)'!B769,0,G768*(1+'1'!$B$6))</f>
        <v>0</v>
      </c>
      <c r="H769" s="9">
        <f>IF('1'!$B$25&lt;'2.1 (a)'!B769,0,F769/G769)</f>
        <v>0</v>
      </c>
      <c r="K769" s="24">
        <v>765</v>
      </c>
      <c r="L769" s="14">
        <f>IF('1'!$B$25&lt;'2.1 (a)'!B769,0,L768*(1+'1'!$B$10))</f>
        <v>0</v>
      </c>
      <c r="M769" s="14">
        <f>L769*(1+'1'!$B$13)^(-K769)</f>
        <v>0</v>
      </c>
      <c r="N769" s="14">
        <f>IF('1'!$B$25&lt;'2.1 (a)'!K769,0,L768*(1+'1'!$B$13)^K768)</f>
        <v>0</v>
      </c>
      <c r="O769" s="14">
        <f>IF('1'!$B$25&lt;'2.1 (a)'!B769,0,O768+N769)</f>
        <v>0</v>
      </c>
      <c r="P769" s="14">
        <f>IF('1'!$B$25&lt;'2.1 (a)'!B769,0,P768*(1+'1'!B$6))</f>
        <v>0</v>
      </c>
      <c r="Q769" s="30">
        <f>IF('1'!$B$25&lt;'2.1 (a)'!B769,0,O769/P769)</f>
        <v>0</v>
      </c>
    </row>
    <row r="770" spans="2:17" x14ac:dyDescent="0.35">
      <c r="B770" s="3">
        <v>766</v>
      </c>
      <c r="C770" s="8">
        <f>IF('1'!$B$25&lt;'2.1 (a)'!B770,0,'2.1 (a)'!$C$5)</f>
        <v>0</v>
      </c>
      <c r="D770" s="8">
        <f>C770*(1+'1'!$B$13)^(-$B770)</f>
        <v>0</v>
      </c>
      <c r="E770" s="14">
        <f>IF('1'!$B$25&lt;'2.1 (a)'!B770,0,C$5*(1+'1'!$B$13)^B769)</f>
        <v>0</v>
      </c>
      <c r="F770" s="8">
        <f>IF('1'!$B$25&lt;'2.1 (a)'!B770,0,F769+E770)</f>
        <v>0</v>
      </c>
      <c r="G770" s="14">
        <f>IF('1'!$B$25&lt;'2.1 (a)'!B770,0,G769*(1+'1'!$B$6))</f>
        <v>0</v>
      </c>
      <c r="H770" s="9">
        <f>IF('1'!$B$25&lt;'2.1 (a)'!B770,0,F770/G770)</f>
        <v>0</v>
      </c>
      <c r="K770" s="24">
        <v>766</v>
      </c>
      <c r="L770" s="14">
        <f>IF('1'!$B$25&lt;'2.1 (a)'!B770,0,L769*(1+'1'!$B$10))</f>
        <v>0</v>
      </c>
      <c r="M770" s="14">
        <f>L770*(1+'1'!$B$13)^(-K770)</f>
        <v>0</v>
      </c>
      <c r="N770" s="14">
        <f>IF('1'!$B$25&lt;'2.1 (a)'!K770,0,L769*(1+'1'!$B$13)^K769)</f>
        <v>0</v>
      </c>
      <c r="O770" s="14">
        <f>IF('1'!$B$25&lt;'2.1 (a)'!B770,0,O769+N770)</f>
        <v>0</v>
      </c>
      <c r="P770" s="14">
        <f>IF('1'!$B$25&lt;'2.1 (a)'!B770,0,P769*(1+'1'!B$6))</f>
        <v>0</v>
      </c>
      <c r="Q770" s="30">
        <f>IF('1'!$B$25&lt;'2.1 (a)'!B770,0,O770/P770)</f>
        <v>0</v>
      </c>
    </row>
    <row r="771" spans="2:17" x14ac:dyDescent="0.35">
      <c r="B771" s="3">
        <v>767</v>
      </c>
      <c r="C771" s="8">
        <f>IF('1'!$B$25&lt;'2.1 (a)'!B771,0,'2.1 (a)'!$C$5)</f>
        <v>0</v>
      </c>
      <c r="D771" s="8">
        <f>C771*(1+'1'!$B$13)^(-$B771)</f>
        <v>0</v>
      </c>
      <c r="E771" s="14">
        <f>IF('1'!$B$25&lt;'2.1 (a)'!B771,0,C$5*(1+'1'!$B$13)^B770)</f>
        <v>0</v>
      </c>
      <c r="F771" s="8">
        <f>IF('1'!$B$25&lt;'2.1 (a)'!B771,0,F770+E771)</f>
        <v>0</v>
      </c>
      <c r="G771" s="14">
        <f>IF('1'!$B$25&lt;'2.1 (a)'!B771,0,G770*(1+'1'!$B$6))</f>
        <v>0</v>
      </c>
      <c r="H771" s="9">
        <f>IF('1'!$B$25&lt;'2.1 (a)'!B771,0,F771/G771)</f>
        <v>0</v>
      </c>
      <c r="K771" s="24">
        <v>767</v>
      </c>
      <c r="L771" s="14">
        <f>IF('1'!$B$25&lt;'2.1 (a)'!B771,0,L770*(1+'1'!$B$10))</f>
        <v>0</v>
      </c>
      <c r="M771" s="14">
        <f>L771*(1+'1'!$B$13)^(-K771)</f>
        <v>0</v>
      </c>
      <c r="N771" s="14">
        <f>IF('1'!$B$25&lt;'2.1 (a)'!K771,0,L770*(1+'1'!$B$13)^K770)</f>
        <v>0</v>
      </c>
      <c r="O771" s="14">
        <f>IF('1'!$B$25&lt;'2.1 (a)'!B771,0,O770+N771)</f>
        <v>0</v>
      </c>
      <c r="P771" s="14">
        <f>IF('1'!$B$25&lt;'2.1 (a)'!B771,0,P770*(1+'1'!B$6))</f>
        <v>0</v>
      </c>
      <c r="Q771" s="30">
        <f>IF('1'!$B$25&lt;'2.1 (a)'!B771,0,O771/P771)</f>
        <v>0</v>
      </c>
    </row>
    <row r="772" spans="2:17" x14ac:dyDescent="0.35">
      <c r="B772" s="3">
        <v>768</v>
      </c>
      <c r="C772" s="8">
        <f>IF('1'!$B$25&lt;'2.1 (a)'!B772,0,'2.1 (a)'!$C$5)</f>
        <v>0</v>
      </c>
      <c r="D772" s="8">
        <f>C772*(1+'1'!$B$13)^(-$B772)</f>
        <v>0</v>
      </c>
      <c r="E772" s="14">
        <f>IF('1'!$B$25&lt;'2.1 (a)'!B772,0,C$5*(1+'1'!$B$13)^B771)</f>
        <v>0</v>
      </c>
      <c r="F772" s="8">
        <f>IF('1'!$B$25&lt;'2.1 (a)'!B772,0,F771+E772)</f>
        <v>0</v>
      </c>
      <c r="G772" s="14">
        <f>IF('1'!$B$25&lt;'2.1 (a)'!B772,0,G771*(1+'1'!$B$6))</f>
        <v>0</v>
      </c>
      <c r="H772" s="9">
        <f>IF('1'!$B$25&lt;'2.1 (a)'!B772,0,F772/G772)</f>
        <v>0</v>
      </c>
      <c r="K772" s="24">
        <v>768</v>
      </c>
      <c r="L772" s="14">
        <f>IF('1'!$B$25&lt;'2.1 (a)'!B772,0,L771*(1+'1'!$B$10))</f>
        <v>0</v>
      </c>
      <c r="M772" s="14">
        <f>L772*(1+'1'!$B$13)^(-K772)</f>
        <v>0</v>
      </c>
      <c r="N772" s="14">
        <f>IF('1'!$B$25&lt;'2.1 (a)'!K772,0,L771*(1+'1'!$B$13)^K771)</f>
        <v>0</v>
      </c>
      <c r="O772" s="14">
        <f>IF('1'!$B$25&lt;'2.1 (a)'!B772,0,O771+N772)</f>
        <v>0</v>
      </c>
      <c r="P772" s="14">
        <f>IF('1'!$B$25&lt;'2.1 (a)'!B772,0,P771*(1+'1'!B$6))</f>
        <v>0</v>
      </c>
      <c r="Q772" s="30">
        <f>IF('1'!$B$25&lt;'2.1 (a)'!B772,0,O772/P772)</f>
        <v>0</v>
      </c>
    </row>
    <row r="773" spans="2:17" x14ac:dyDescent="0.35">
      <c r="B773" s="3">
        <v>769</v>
      </c>
      <c r="C773" s="8">
        <f>IF('1'!$B$25&lt;'2.1 (a)'!B773,0,'2.1 (a)'!$C$5)</f>
        <v>0</v>
      </c>
      <c r="D773" s="8">
        <f>C773*(1+'1'!$B$13)^(-$B773)</f>
        <v>0</v>
      </c>
      <c r="E773" s="14">
        <f>IF('1'!$B$25&lt;'2.1 (a)'!B773,0,C$5*(1+'1'!$B$13)^B772)</f>
        <v>0</v>
      </c>
      <c r="F773" s="8">
        <f>IF('1'!$B$25&lt;'2.1 (a)'!B773,0,F772+E773)</f>
        <v>0</v>
      </c>
      <c r="G773" s="14">
        <f>IF('1'!$B$25&lt;'2.1 (a)'!B773,0,G772*(1+'1'!$B$6))</f>
        <v>0</v>
      </c>
      <c r="H773" s="9">
        <f>IF('1'!$B$25&lt;'2.1 (a)'!B773,0,F773/G773)</f>
        <v>0</v>
      </c>
      <c r="K773" s="24">
        <v>769</v>
      </c>
      <c r="L773" s="14">
        <f>IF('1'!$B$25&lt;'2.1 (a)'!B773,0,L772*(1+'1'!$B$10))</f>
        <v>0</v>
      </c>
      <c r="M773" s="14">
        <f>L773*(1+'1'!$B$13)^(-K773)</f>
        <v>0</v>
      </c>
      <c r="N773" s="14">
        <f>IF('1'!$B$25&lt;'2.1 (a)'!K773,0,L772*(1+'1'!$B$13)^K772)</f>
        <v>0</v>
      </c>
      <c r="O773" s="14">
        <f>IF('1'!$B$25&lt;'2.1 (a)'!B773,0,O772+N773)</f>
        <v>0</v>
      </c>
      <c r="P773" s="14">
        <f>IF('1'!$B$25&lt;'2.1 (a)'!B773,0,P772*(1+'1'!B$6))</f>
        <v>0</v>
      </c>
      <c r="Q773" s="30">
        <f>IF('1'!$B$25&lt;'2.1 (a)'!B773,0,O773/P773)</f>
        <v>0</v>
      </c>
    </row>
    <row r="774" spans="2:17" x14ac:dyDescent="0.35">
      <c r="B774" s="3">
        <v>770</v>
      </c>
      <c r="C774" s="8">
        <f>IF('1'!$B$25&lt;'2.1 (a)'!B774,0,'2.1 (a)'!$C$5)</f>
        <v>0</v>
      </c>
      <c r="D774" s="8">
        <f>C774*(1+'1'!$B$13)^(-$B774)</f>
        <v>0</v>
      </c>
      <c r="E774" s="14">
        <f>IF('1'!$B$25&lt;'2.1 (a)'!B774,0,C$5*(1+'1'!$B$13)^B773)</f>
        <v>0</v>
      </c>
      <c r="F774" s="8">
        <f>IF('1'!$B$25&lt;'2.1 (a)'!B774,0,F773+E774)</f>
        <v>0</v>
      </c>
      <c r="G774" s="14">
        <f>IF('1'!$B$25&lt;'2.1 (a)'!B774,0,G773*(1+'1'!$B$6))</f>
        <v>0</v>
      </c>
      <c r="H774" s="9">
        <f>IF('1'!$B$25&lt;'2.1 (a)'!B774,0,F774/G774)</f>
        <v>0</v>
      </c>
      <c r="K774" s="24">
        <v>770</v>
      </c>
      <c r="L774" s="14">
        <f>IF('1'!$B$25&lt;'2.1 (a)'!B774,0,L773*(1+'1'!$B$10))</f>
        <v>0</v>
      </c>
      <c r="M774" s="14">
        <f>L774*(1+'1'!$B$13)^(-K774)</f>
        <v>0</v>
      </c>
      <c r="N774" s="14">
        <f>IF('1'!$B$25&lt;'2.1 (a)'!K774,0,L773*(1+'1'!$B$13)^K773)</f>
        <v>0</v>
      </c>
      <c r="O774" s="14">
        <f>IF('1'!$B$25&lt;'2.1 (a)'!B774,0,O773+N774)</f>
        <v>0</v>
      </c>
      <c r="P774" s="14">
        <f>IF('1'!$B$25&lt;'2.1 (a)'!B774,0,P773*(1+'1'!B$6))</f>
        <v>0</v>
      </c>
      <c r="Q774" s="30">
        <f>IF('1'!$B$25&lt;'2.1 (a)'!B774,0,O774/P774)</f>
        <v>0</v>
      </c>
    </row>
    <row r="775" spans="2:17" x14ac:dyDescent="0.35">
      <c r="B775" s="3">
        <v>771</v>
      </c>
      <c r="C775" s="8">
        <f>IF('1'!$B$25&lt;'2.1 (a)'!B775,0,'2.1 (a)'!$C$5)</f>
        <v>0</v>
      </c>
      <c r="D775" s="8">
        <f>C775*(1+'1'!$B$13)^(-$B775)</f>
        <v>0</v>
      </c>
      <c r="E775" s="14">
        <f>IF('1'!$B$25&lt;'2.1 (a)'!B775,0,C$5*(1+'1'!$B$13)^B774)</f>
        <v>0</v>
      </c>
      <c r="F775" s="8">
        <f>IF('1'!$B$25&lt;'2.1 (a)'!B775,0,F774+E775)</f>
        <v>0</v>
      </c>
      <c r="G775" s="14">
        <f>IF('1'!$B$25&lt;'2.1 (a)'!B775,0,G774*(1+'1'!$B$6))</f>
        <v>0</v>
      </c>
      <c r="H775" s="9">
        <f>IF('1'!$B$25&lt;'2.1 (a)'!B775,0,F775/G775)</f>
        <v>0</v>
      </c>
      <c r="K775" s="24">
        <v>771</v>
      </c>
      <c r="L775" s="14">
        <f>IF('1'!$B$25&lt;'2.1 (a)'!B775,0,L774*(1+'1'!$B$10))</f>
        <v>0</v>
      </c>
      <c r="M775" s="14">
        <f>L775*(1+'1'!$B$13)^(-K775)</f>
        <v>0</v>
      </c>
      <c r="N775" s="14">
        <f>IF('1'!$B$25&lt;'2.1 (a)'!K775,0,L774*(1+'1'!$B$13)^K774)</f>
        <v>0</v>
      </c>
      <c r="O775" s="14">
        <f>IF('1'!$B$25&lt;'2.1 (a)'!B775,0,O774+N775)</f>
        <v>0</v>
      </c>
      <c r="P775" s="14">
        <f>IF('1'!$B$25&lt;'2.1 (a)'!B775,0,P774*(1+'1'!B$6))</f>
        <v>0</v>
      </c>
      <c r="Q775" s="30">
        <f>IF('1'!$B$25&lt;'2.1 (a)'!B775,0,O775/P775)</f>
        <v>0</v>
      </c>
    </row>
    <row r="776" spans="2:17" x14ac:dyDescent="0.35">
      <c r="B776" s="3">
        <v>772</v>
      </c>
      <c r="C776" s="8">
        <f>IF('1'!$B$25&lt;'2.1 (a)'!B776,0,'2.1 (a)'!$C$5)</f>
        <v>0</v>
      </c>
      <c r="D776" s="8">
        <f>C776*(1+'1'!$B$13)^(-$B776)</f>
        <v>0</v>
      </c>
      <c r="E776" s="14">
        <f>IF('1'!$B$25&lt;'2.1 (a)'!B776,0,C$5*(1+'1'!$B$13)^B775)</f>
        <v>0</v>
      </c>
      <c r="F776" s="8">
        <f>IF('1'!$B$25&lt;'2.1 (a)'!B776,0,F775+E776)</f>
        <v>0</v>
      </c>
      <c r="G776" s="14">
        <f>IF('1'!$B$25&lt;'2.1 (a)'!B776,0,G775*(1+'1'!$B$6))</f>
        <v>0</v>
      </c>
      <c r="H776" s="9">
        <f>IF('1'!$B$25&lt;'2.1 (a)'!B776,0,F776/G776)</f>
        <v>0</v>
      </c>
      <c r="K776" s="24">
        <v>772</v>
      </c>
      <c r="L776" s="14">
        <f>IF('1'!$B$25&lt;'2.1 (a)'!B776,0,L775*(1+'1'!$B$10))</f>
        <v>0</v>
      </c>
      <c r="M776" s="14">
        <f>L776*(1+'1'!$B$13)^(-K776)</f>
        <v>0</v>
      </c>
      <c r="N776" s="14">
        <f>IF('1'!$B$25&lt;'2.1 (a)'!K776,0,L775*(1+'1'!$B$13)^K775)</f>
        <v>0</v>
      </c>
      <c r="O776" s="14">
        <f>IF('1'!$B$25&lt;'2.1 (a)'!B776,0,O775+N776)</f>
        <v>0</v>
      </c>
      <c r="P776" s="14">
        <f>IF('1'!$B$25&lt;'2.1 (a)'!B776,0,P775*(1+'1'!B$6))</f>
        <v>0</v>
      </c>
      <c r="Q776" s="30">
        <f>IF('1'!$B$25&lt;'2.1 (a)'!B776,0,O776/P776)</f>
        <v>0</v>
      </c>
    </row>
    <row r="777" spans="2:17" x14ac:dyDescent="0.35">
      <c r="B777" s="3">
        <v>773</v>
      </c>
      <c r="C777" s="8">
        <f>IF('1'!$B$25&lt;'2.1 (a)'!B777,0,'2.1 (a)'!$C$5)</f>
        <v>0</v>
      </c>
      <c r="D777" s="8">
        <f>C777*(1+'1'!$B$13)^(-$B777)</f>
        <v>0</v>
      </c>
      <c r="E777" s="14">
        <f>IF('1'!$B$25&lt;'2.1 (a)'!B777,0,C$5*(1+'1'!$B$13)^B776)</f>
        <v>0</v>
      </c>
      <c r="F777" s="8">
        <f>IF('1'!$B$25&lt;'2.1 (a)'!B777,0,F776+E777)</f>
        <v>0</v>
      </c>
      <c r="G777" s="14">
        <f>IF('1'!$B$25&lt;'2.1 (a)'!B777,0,G776*(1+'1'!$B$6))</f>
        <v>0</v>
      </c>
      <c r="H777" s="9">
        <f>IF('1'!$B$25&lt;'2.1 (a)'!B777,0,F777/G777)</f>
        <v>0</v>
      </c>
      <c r="K777" s="24">
        <v>773</v>
      </c>
      <c r="L777" s="14">
        <f>IF('1'!$B$25&lt;'2.1 (a)'!B777,0,L776*(1+'1'!$B$10))</f>
        <v>0</v>
      </c>
      <c r="M777" s="14">
        <f>L777*(1+'1'!$B$13)^(-K777)</f>
        <v>0</v>
      </c>
      <c r="N777" s="14">
        <f>IF('1'!$B$25&lt;'2.1 (a)'!K777,0,L776*(1+'1'!$B$13)^K776)</f>
        <v>0</v>
      </c>
      <c r="O777" s="14">
        <f>IF('1'!$B$25&lt;'2.1 (a)'!B777,0,O776+N777)</f>
        <v>0</v>
      </c>
      <c r="P777" s="14">
        <f>IF('1'!$B$25&lt;'2.1 (a)'!B777,0,P776*(1+'1'!B$6))</f>
        <v>0</v>
      </c>
      <c r="Q777" s="30">
        <f>IF('1'!$B$25&lt;'2.1 (a)'!B777,0,O777/P777)</f>
        <v>0</v>
      </c>
    </row>
    <row r="778" spans="2:17" x14ac:dyDescent="0.35">
      <c r="B778" s="3">
        <v>774</v>
      </c>
      <c r="C778" s="8">
        <f>IF('1'!$B$25&lt;'2.1 (a)'!B778,0,'2.1 (a)'!$C$5)</f>
        <v>0</v>
      </c>
      <c r="D778" s="8">
        <f>C778*(1+'1'!$B$13)^(-$B778)</f>
        <v>0</v>
      </c>
      <c r="E778" s="14">
        <f>IF('1'!$B$25&lt;'2.1 (a)'!B778,0,C$5*(1+'1'!$B$13)^B777)</f>
        <v>0</v>
      </c>
      <c r="F778" s="8">
        <f>IF('1'!$B$25&lt;'2.1 (a)'!B778,0,F777+E778)</f>
        <v>0</v>
      </c>
      <c r="G778" s="14">
        <f>IF('1'!$B$25&lt;'2.1 (a)'!B778,0,G777*(1+'1'!$B$6))</f>
        <v>0</v>
      </c>
      <c r="H778" s="9">
        <f>IF('1'!$B$25&lt;'2.1 (a)'!B778,0,F778/G778)</f>
        <v>0</v>
      </c>
      <c r="K778" s="24">
        <v>774</v>
      </c>
      <c r="L778" s="14">
        <f>IF('1'!$B$25&lt;'2.1 (a)'!B778,0,L777*(1+'1'!$B$10))</f>
        <v>0</v>
      </c>
      <c r="M778" s="14">
        <f>L778*(1+'1'!$B$13)^(-K778)</f>
        <v>0</v>
      </c>
      <c r="N778" s="14">
        <f>IF('1'!$B$25&lt;'2.1 (a)'!K778,0,L777*(1+'1'!$B$13)^K777)</f>
        <v>0</v>
      </c>
      <c r="O778" s="14">
        <f>IF('1'!$B$25&lt;'2.1 (a)'!B778,0,O777+N778)</f>
        <v>0</v>
      </c>
      <c r="P778" s="14">
        <f>IF('1'!$B$25&lt;'2.1 (a)'!B778,0,P777*(1+'1'!B$6))</f>
        <v>0</v>
      </c>
      <c r="Q778" s="30">
        <f>IF('1'!$B$25&lt;'2.1 (a)'!B778,0,O778/P778)</f>
        <v>0</v>
      </c>
    </row>
    <row r="779" spans="2:17" x14ac:dyDescent="0.35">
      <c r="B779" s="3">
        <v>775</v>
      </c>
      <c r="C779" s="8">
        <f>IF('1'!$B$25&lt;'2.1 (a)'!B779,0,'2.1 (a)'!$C$5)</f>
        <v>0</v>
      </c>
      <c r="D779" s="8">
        <f>C779*(1+'1'!$B$13)^(-$B779)</f>
        <v>0</v>
      </c>
      <c r="E779" s="14">
        <f>IF('1'!$B$25&lt;'2.1 (a)'!B779,0,C$5*(1+'1'!$B$13)^B778)</f>
        <v>0</v>
      </c>
      <c r="F779" s="8">
        <f>IF('1'!$B$25&lt;'2.1 (a)'!B779,0,F778+E779)</f>
        <v>0</v>
      </c>
      <c r="G779" s="14">
        <f>IF('1'!$B$25&lt;'2.1 (a)'!B779,0,G778*(1+'1'!$B$6))</f>
        <v>0</v>
      </c>
      <c r="H779" s="9">
        <f>IF('1'!$B$25&lt;'2.1 (a)'!B779,0,F779/G779)</f>
        <v>0</v>
      </c>
      <c r="K779" s="24">
        <v>775</v>
      </c>
      <c r="L779" s="14">
        <f>IF('1'!$B$25&lt;'2.1 (a)'!B779,0,L778*(1+'1'!$B$10))</f>
        <v>0</v>
      </c>
      <c r="M779" s="14">
        <f>L779*(1+'1'!$B$13)^(-K779)</f>
        <v>0</v>
      </c>
      <c r="N779" s="14">
        <f>IF('1'!$B$25&lt;'2.1 (a)'!K779,0,L778*(1+'1'!$B$13)^K778)</f>
        <v>0</v>
      </c>
      <c r="O779" s="14">
        <f>IF('1'!$B$25&lt;'2.1 (a)'!B779,0,O778+N779)</f>
        <v>0</v>
      </c>
      <c r="P779" s="14">
        <f>IF('1'!$B$25&lt;'2.1 (a)'!B779,0,P778*(1+'1'!B$6))</f>
        <v>0</v>
      </c>
      <c r="Q779" s="30">
        <f>IF('1'!$B$25&lt;'2.1 (a)'!B779,0,O779/P779)</f>
        <v>0</v>
      </c>
    </row>
    <row r="780" spans="2:17" x14ac:dyDescent="0.35">
      <c r="B780" s="3">
        <v>776</v>
      </c>
      <c r="C780" s="8">
        <f>IF('1'!$B$25&lt;'2.1 (a)'!B780,0,'2.1 (a)'!$C$5)</f>
        <v>0</v>
      </c>
      <c r="D780" s="8">
        <f>C780*(1+'1'!$B$13)^(-$B780)</f>
        <v>0</v>
      </c>
      <c r="E780" s="14">
        <f>IF('1'!$B$25&lt;'2.1 (a)'!B780,0,C$5*(1+'1'!$B$13)^B779)</f>
        <v>0</v>
      </c>
      <c r="F780" s="8">
        <f>IF('1'!$B$25&lt;'2.1 (a)'!B780,0,F779+E780)</f>
        <v>0</v>
      </c>
      <c r="G780" s="14">
        <f>IF('1'!$B$25&lt;'2.1 (a)'!B780,0,G779*(1+'1'!$B$6))</f>
        <v>0</v>
      </c>
      <c r="H780" s="9">
        <f>IF('1'!$B$25&lt;'2.1 (a)'!B780,0,F780/G780)</f>
        <v>0</v>
      </c>
      <c r="K780" s="24">
        <v>776</v>
      </c>
      <c r="L780" s="14">
        <f>IF('1'!$B$25&lt;'2.1 (a)'!B780,0,L779*(1+'1'!$B$10))</f>
        <v>0</v>
      </c>
      <c r="M780" s="14">
        <f>L780*(1+'1'!$B$13)^(-K780)</f>
        <v>0</v>
      </c>
      <c r="N780" s="14">
        <f>IF('1'!$B$25&lt;'2.1 (a)'!K780,0,L779*(1+'1'!$B$13)^K779)</f>
        <v>0</v>
      </c>
      <c r="O780" s="14">
        <f>IF('1'!$B$25&lt;'2.1 (a)'!B780,0,O779+N780)</f>
        <v>0</v>
      </c>
      <c r="P780" s="14">
        <f>IF('1'!$B$25&lt;'2.1 (a)'!B780,0,P779*(1+'1'!B$6))</f>
        <v>0</v>
      </c>
      <c r="Q780" s="30">
        <f>IF('1'!$B$25&lt;'2.1 (a)'!B780,0,O780/P780)</f>
        <v>0</v>
      </c>
    </row>
    <row r="781" spans="2:17" x14ac:dyDescent="0.35">
      <c r="B781" s="3">
        <v>777</v>
      </c>
      <c r="C781" s="8">
        <f>IF('1'!$B$25&lt;'2.1 (a)'!B781,0,'2.1 (a)'!$C$5)</f>
        <v>0</v>
      </c>
      <c r="D781" s="8">
        <f>C781*(1+'1'!$B$13)^(-$B781)</f>
        <v>0</v>
      </c>
      <c r="E781" s="14">
        <f>IF('1'!$B$25&lt;'2.1 (a)'!B781,0,C$5*(1+'1'!$B$13)^B780)</f>
        <v>0</v>
      </c>
      <c r="F781" s="8">
        <f>IF('1'!$B$25&lt;'2.1 (a)'!B781,0,F780+E781)</f>
        <v>0</v>
      </c>
      <c r="G781" s="14">
        <f>IF('1'!$B$25&lt;'2.1 (a)'!B781,0,G780*(1+'1'!$B$6))</f>
        <v>0</v>
      </c>
      <c r="H781" s="9">
        <f>IF('1'!$B$25&lt;'2.1 (a)'!B781,0,F781/G781)</f>
        <v>0</v>
      </c>
      <c r="K781" s="24">
        <v>777</v>
      </c>
      <c r="L781" s="14">
        <f>IF('1'!$B$25&lt;'2.1 (a)'!B781,0,L780*(1+'1'!$B$10))</f>
        <v>0</v>
      </c>
      <c r="M781" s="14">
        <f>L781*(1+'1'!$B$13)^(-K781)</f>
        <v>0</v>
      </c>
      <c r="N781" s="14">
        <f>IF('1'!$B$25&lt;'2.1 (a)'!K781,0,L780*(1+'1'!$B$13)^K780)</f>
        <v>0</v>
      </c>
      <c r="O781" s="14">
        <f>IF('1'!$B$25&lt;'2.1 (a)'!B781,0,O780+N781)</f>
        <v>0</v>
      </c>
      <c r="P781" s="14">
        <f>IF('1'!$B$25&lt;'2.1 (a)'!B781,0,P780*(1+'1'!B$6))</f>
        <v>0</v>
      </c>
      <c r="Q781" s="30">
        <f>IF('1'!$B$25&lt;'2.1 (a)'!B781,0,O781/P781)</f>
        <v>0</v>
      </c>
    </row>
    <row r="782" spans="2:17" x14ac:dyDescent="0.35">
      <c r="B782" s="3">
        <v>778</v>
      </c>
      <c r="C782" s="8">
        <f>IF('1'!$B$25&lt;'2.1 (a)'!B782,0,'2.1 (a)'!$C$5)</f>
        <v>0</v>
      </c>
      <c r="D782" s="8">
        <f>C782*(1+'1'!$B$13)^(-$B782)</f>
        <v>0</v>
      </c>
      <c r="E782" s="14">
        <f>IF('1'!$B$25&lt;'2.1 (a)'!B782,0,C$5*(1+'1'!$B$13)^B781)</f>
        <v>0</v>
      </c>
      <c r="F782" s="8">
        <f>IF('1'!$B$25&lt;'2.1 (a)'!B782,0,F781+E782)</f>
        <v>0</v>
      </c>
      <c r="G782" s="14">
        <f>IF('1'!$B$25&lt;'2.1 (a)'!B782,0,G781*(1+'1'!$B$6))</f>
        <v>0</v>
      </c>
      <c r="H782" s="9">
        <f>IF('1'!$B$25&lt;'2.1 (a)'!B782,0,F782/G782)</f>
        <v>0</v>
      </c>
      <c r="K782" s="24">
        <v>778</v>
      </c>
      <c r="L782" s="14">
        <f>IF('1'!$B$25&lt;'2.1 (a)'!B782,0,L781*(1+'1'!$B$10))</f>
        <v>0</v>
      </c>
      <c r="M782" s="14">
        <f>L782*(1+'1'!$B$13)^(-K782)</f>
        <v>0</v>
      </c>
      <c r="N782" s="14">
        <f>IF('1'!$B$25&lt;'2.1 (a)'!K782,0,L781*(1+'1'!$B$13)^K781)</f>
        <v>0</v>
      </c>
      <c r="O782" s="14">
        <f>IF('1'!$B$25&lt;'2.1 (a)'!B782,0,O781+N782)</f>
        <v>0</v>
      </c>
      <c r="P782" s="14">
        <f>IF('1'!$B$25&lt;'2.1 (a)'!B782,0,P781*(1+'1'!B$6))</f>
        <v>0</v>
      </c>
      <c r="Q782" s="30">
        <f>IF('1'!$B$25&lt;'2.1 (a)'!B782,0,O782/P782)</f>
        <v>0</v>
      </c>
    </row>
    <row r="783" spans="2:17" x14ac:dyDescent="0.35">
      <c r="B783" s="3">
        <v>779</v>
      </c>
      <c r="C783" s="8">
        <f>IF('1'!$B$25&lt;'2.1 (a)'!B783,0,'2.1 (a)'!$C$5)</f>
        <v>0</v>
      </c>
      <c r="D783" s="8">
        <f>C783*(1+'1'!$B$13)^(-$B783)</f>
        <v>0</v>
      </c>
      <c r="E783" s="14">
        <f>IF('1'!$B$25&lt;'2.1 (a)'!B783,0,C$5*(1+'1'!$B$13)^B782)</f>
        <v>0</v>
      </c>
      <c r="F783" s="8">
        <f>IF('1'!$B$25&lt;'2.1 (a)'!B783,0,F782+E783)</f>
        <v>0</v>
      </c>
      <c r="G783" s="14">
        <f>IF('1'!$B$25&lt;'2.1 (a)'!B783,0,G782*(1+'1'!$B$6))</f>
        <v>0</v>
      </c>
      <c r="H783" s="9">
        <f>IF('1'!$B$25&lt;'2.1 (a)'!B783,0,F783/G783)</f>
        <v>0</v>
      </c>
      <c r="K783" s="24">
        <v>779</v>
      </c>
      <c r="L783" s="14">
        <f>IF('1'!$B$25&lt;'2.1 (a)'!B783,0,L782*(1+'1'!$B$10))</f>
        <v>0</v>
      </c>
      <c r="M783" s="14">
        <f>L783*(1+'1'!$B$13)^(-K783)</f>
        <v>0</v>
      </c>
      <c r="N783" s="14">
        <f>IF('1'!$B$25&lt;'2.1 (a)'!K783,0,L782*(1+'1'!$B$13)^K782)</f>
        <v>0</v>
      </c>
      <c r="O783" s="14">
        <f>IF('1'!$B$25&lt;'2.1 (a)'!B783,0,O782+N783)</f>
        <v>0</v>
      </c>
      <c r="P783" s="14">
        <f>IF('1'!$B$25&lt;'2.1 (a)'!B783,0,P782*(1+'1'!B$6))</f>
        <v>0</v>
      </c>
      <c r="Q783" s="30">
        <f>IF('1'!$B$25&lt;'2.1 (a)'!B783,0,O783/P783)</f>
        <v>0</v>
      </c>
    </row>
    <row r="784" spans="2:17" x14ac:dyDescent="0.35">
      <c r="B784" s="3">
        <v>780</v>
      </c>
      <c r="C784" s="8">
        <f>IF('1'!$B$25&lt;'2.1 (a)'!B784,0,'2.1 (a)'!$C$5)</f>
        <v>0</v>
      </c>
      <c r="D784" s="8">
        <f>C784*(1+'1'!$B$13)^(-$B784)</f>
        <v>0</v>
      </c>
      <c r="E784" s="14">
        <f>IF('1'!$B$25&lt;'2.1 (a)'!B784,0,C$5*(1+'1'!$B$13)^B783)</f>
        <v>0</v>
      </c>
      <c r="F784" s="8">
        <f>IF('1'!$B$25&lt;'2.1 (a)'!B784,0,F783+E784)</f>
        <v>0</v>
      </c>
      <c r="G784" s="14">
        <f>IF('1'!$B$25&lt;'2.1 (a)'!B784,0,G783*(1+'1'!$B$6))</f>
        <v>0</v>
      </c>
      <c r="H784" s="9">
        <f>IF('1'!$B$25&lt;'2.1 (a)'!B784,0,F784/G784)</f>
        <v>0</v>
      </c>
      <c r="K784" s="24">
        <v>780</v>
      </c>
      <c r="L784" s="14">
        <f>IF('1'!$B$25&lt;'2.1 (a)'!B784,0,L783*(1+'1'!$B$10))</f>
        <v>0</v>
      </c>
      <c r="M784" s="14">
        <f>L784*(1+'1'!$B$13)^(-K784)</f>
        <v>0</v>
      </c>
      <c r="N784" s="14">
        <f>IF('1'!$B$25&lt;'2.1 (a)'!K784,0,L783*(1+'1'!$B$13)^K783)</f>
        <v>0</v>
      </c>
      <c r="O784" s="14">
        <f>IF('1'!$B$25&lt;'2.1 (a)'!B784,0,O783+N784)</f>
        <v>0</v>
      </c>
      <c r="P784" s="14">
        <f>IF('1'!$B$25&lt;'2.1 (a)'!B784,0,P783*(1+'1'!B$6))</f>
        <v>0</v>
      </c>
      <c r="Q784" s="30">
        <f>IF('1'!$B$25&lt;'2.1 (a)'!B784,0,O784/P784)</f>
        <v>0</v>
      </c>
    </row>
    <row r="785" spans="2:17" x14ac:dyDescent="0.35">
      <c r="B785" s="3">
        <v>781</v>
      </c>
      <c r="C785" s="8">
        <f>IF('1'!$B$25&lt;'2.1 (a)'!B785,0,'2.1 (a)'!$C$5)</f>
        <v>0</v>
      </c>
      <c r="D785" s="8">
        <f>C785*(1+'1'!$B$13)^(-$B785)</f>
        <v>0</v>
      </c>
      <c r="E785" s="14">
        <f>IF('1'!$B$25&lt;'2.1 (a)'!B785,0,C$5*(1+'1'!$B$13)^B784)</f>
        <v>0</v>
      </c>
      <c r="F785" s="8">
        <f>IF('1'!$B$25&lt;'2.1 (a)'!B785,0,F784+E785)</f>
        <v>0</v>
      </c>
      <c r="G785" s="14">
        <f>IF('1'!$B$25&lt;'2.1 (a)'!B785,0,G784*(1+'1'!$B$6))</f>
        <v>0</v>
      </c>
      <c r="H785" s="9">
        <f>IF('1'!$B$25&lt;'2.1 (a)'!B785,0,F785/G785)</f>
        <v>0</v>
      </c>
      <c r="K785" s="24">
        <v>781</v>
      </c>
      <c r="L785" s="14">
        <f>IF('1'!$B$25&lt;'2.1 (a)'!B785,0,L784*(1+'1'!$B$10))</f>
        <v>0</v>
      </c>
      <c r="M785" s="14">
        <f>L785*(1+'1'!$B$13)^(-K785)</f>
        <v>0</v>
      </c>
      <c r="N785" s="14">
        <f>IF('1'!$B$25&lt;'2.1 (a)'!K785,0,L784*(1+'1'!$B$13)^K784)</f>
        <v>0</v>
      </c>
      <c r="O785" s="14">
        <f>IF('1'!$B$25&lt;'2.1 (a)'!B785,0,O784+N785)</f>
        <v>0</v>
      </c>
      <c r="P785" s="14">
        <f>IF('1'!$B$25&lt;'2.1 (a)'!B785,0,P784*(1+'1'!B$6))</f>
        <v>0</v>
      </c>
      <c r="Q785" s="30">
        <f>IF('1'!$B$25&lt;'2.1 (a)'!B785,0,O785/P785)</f>
        <v>0</v>
      </c>
    </row>
    <row r="786" spans="2:17" x14ac:dyDescent="0.35">
      <c r="B786" s="3">
        <v>782</v>
      </c>
      <c r="C786" s="8">
        <f>IF('1'!$B$25&lt;'2.1 (a)'!B786,0,'2.1 (a)'!$C$5)</f>
        <v>0</v>
      </c>
      <c r="D786" s="8">
        <f>C786*(1+'1'!$B$13)^(-$B786)</f>
        <v>0</v>
      </c>
      <c r="E786" s="14">
        <f>IF('1'!$B$25&lt;'2.1 (a)'!B786,0,C$5*(1+'1'!$B$13)^B785)</f>
        <v>0</v>
      </c>
      <c r="F786" s="8">
        <f>IF('1'!$B$25&lt;'2.1 (a)'!B786,0,F785+E786)</f>
        <v>0</v>
      </c>
      <c r="G786" s="14">
        <f>IF('1'!$B$25&lt;'2.1 (a)'!B786,0,G785*(1+'1'!$B$6))</f>
        <v>0</v>
      </c>
      <c r="H786" s="9">
        <f>IF('1'!$B$25&lt;'2.1 (a)'!B786,0,F786/G786)</f>
        <v>0</v>
      </c>
      <c r="K786" s="24">
        <v>782</v>
      </c>
      <c r="L786" s="14">
        <f>IF('1'!$B$25&lt;'2.1 (a)'!B786,0,L785*(1+'1'!$B$10))</f>
        <v>0</v>
      </c>
      <c r="M786" s="14">
        <f>L786*(1+'1'!$B$13)^(-K786)</f>
        <v>0</v>
      </c>
      <c r="N786" s="14">
        <f>IF('1'!$B$25&lt;'2.1 (a)'!K786,0,L785*(1+'1'!$B$13)^K785)</f>
        <v>0</v>
      </c>
      <c r="O786" s="14">
        <f>IF('1'!$B$25&lt;'2.1 (a)'!B786,0,O785+N786)</f>
        <v>0</v>
      </c>
      <c r="P786" s="14">
        <f>IF('1'!$B$25&lt;'2.1 (a)'!B786,0,P785*(1+'1'!B$6))</f>
        <v>0</v>
      </c>
      <c r="Q786" s="30">
        <f>IF('1'!$B$25&lt;'2.1 (a)'!B786,0,O786/P786)</f>
        <v>0</v>
      </c>
    </row>
    <row r="787" spans="2:17" x14ac:dyDescent="0.35">
      <c r="B787" s="3">
        <v>783</v>
      </c>
      <c r="C787" s="8">
        <f>IF('1'!$B$25&lt;'2.1 (a)'!B787,0,'2.1 (a)'!$C$5)</f>
        <v>0</v>
      </c>
      <c r="D787" s="8">
        <f>C787*(1+'1'!$B$13)^(-$B787)</f>
        <v>0</v>
      </c>
      <c r="E787" s="14">
        <f>IF('1'!$B$25&lt;'2.1 (a)'!B787,0,C$5*(1+'1'!$B$13)^B786)</f>
        <v>0</v>
      </c>
      <c r="F787" s="8">
        <f>IF('1'!$B$25&lt;'2.1 (a)'!B787,0,F786+E787)</f>
        <v>0</v>
      </c>
      <c r="G787" s="14">
        <f>IF('1'!$B$25&lt;'2.1 (a)'!B787,0,G786*(1+'1'!$B$6))</f>
        <v>0</v>
      </c>
      <c r="H787" s="9">
        <f>IF('1'!$B$25&lt;'2.1 (a)'!B787,0,F787/G787)</f>
        <v>0</v>
      </c>
      <c r="K787" s="24">
        <v>783</v>
      </c>
      <c r="L787" s="14">
        <f>IF('1'!$B$25&lt;'2.1 (a)'!B787,0,L786*(1+'1'!$B$10))</f>
        <v>0</v>
      </c>
      <c r="M787" s="14">
        <f>L787*(1+'1'!$B$13)^(-K787)</f>
        <v>0</v>
      </c>
      <c r="N787" s="14">
        <f>IF('1'!$B$25&lt;'2.1 (a)'!K787,0,L786*(1+'1'!$B$13)^K786)</f>
        <v>0</v>
      </c>
      <c r="O787" s="14">
        <f>IF('1'!$B$25&lt;'2.1 (a)'!B787,0,O786+N787)</f>
        <v>0</v>
      </c>
      <c r="P787" s="14">
        <f>IF('1'!$B$25&lt;'2.1 (a)'!B787,0,P786*(1+'1'!B$6))</f>
        <v>0</v>
      </c>
      <c r="Q787" s="30">
        <f>IF('1'!$B$25&lt;'2.1 (a)'!B787,0,O787/P787)</f>
        <v>0</v>
      </c>
    </row>
    <row r="788" spans="2:17" x14ac:dyDescent="0.35">
      <c r="B788" s="3">
        <v>784</v>
      </c>
      <c r="C788" s="8">
        <f>IF('1'!$B$25&lt;'2.1 (a)'!B788,0,'2.1 (a)'!$C$5)</f>
        <v>0</v>
      </c>
      <c r="D788" s="8">
        <f>C788*(1+'1'!$B$13)^(-$B788)</f>
        <v>0</v>
      </c>
      <c r="E788" s="14">
        <f>IF('1'!$B$25&lt;'2.1 (a)'!B788,0,C$5*(1+'1'!$B$13)^B787)</f>
        <v>0</v>
      </c>
      <c r="F788" s="8">
        <f>IF('1'!$B$25&lt;'2.1 (a)'!B788,0,F787+E788)</f>
        <v>0</v>
      </c>
      <c r="G788" s="14">
        <f>IF('1'!$B$25&lt;'2.1 (a)'!B788,0,G787*(1+'1'!$B$6))</f>
        <v>0</v>
      </c>
      <c r="H788" s="9">
        <f>IF('1'!$B$25&lt;'2.1 (a)'!B788,0,F788/G788)</f>
        <v>0</v>
      </c>
      <c r="K788" s="24">
        <v>784</v>
      </c>
      <c r="L788" s="14">
        <f>IF('1'!$B$25&lt;'2.1 (a)'!B788,0,L787*(1+'1'!$B$10))</f>
        <v>0</v>
      </c>
      <c r="M788" s="14">
        <f>L788*(1+'1'!$B$13)^(-K788)</f>
        <v>0</v>
      </c>
      <c r="N788" s="14">
        <f>IF('1'!$B$25&lt;'2.1 (a)'!K788,0,L787*(1+'1'!$B$13)^K787)</f>
        <v>0</v>
      </c>
      <c r="O788" s="14">
        <f>IF('1'!$B$25&lt;'2.1 (a)'!B788,0,O787+N788)</f>
        <v>0</v>
      </c>
      <c r="P788" s="14">
        <f>IF('1'!$B$25&lt;'2.1 (a)'!B788,0,P787*(1+'1'!B$6))</f>
        <v>0</v>
      </c>
      <c r="Q788" s="30">
        <f>IF('1'!$B$25&lt;'2.1 (a)'!B788,0,O788/P788)</f>
        <v>0</v>
      </c>
    </row>
    <row r="789" spans="2:17" x14ac:dyDescent="0.35">
      <c r="B789" s="3">
        <v>785</v>
      </c>
      <c r="C789" s="8">
        <f>IF('1'!$B$25&lt;'2.1 (a)'!B789,0,'2.1 (a)'!$C$5)</f>
        <v>0</v>
      </c>
      <c r="D789" s="8">
        <f>C789*(1+'1'!$B$13)^(-$B789)</f>
        <v>0</v>
      </c>
      <c r="E789" s="14">
        <f>IF('1'!$B$25&lt;'2.1 (a)'!B789,0,C$5*(1+'1'!$B$13)^B788)</f>
        <v>0</v>
      </c>
      <c r="F789" s="8">
        <f>IF('1'!$B$25&lt;'2.1 (a)'!B789,0,F788+E789)</f>
        <v>0</v>
      </c>
      <c r="G789" s="14">
        <f>IF('1'!$B$25&lt;'2.1 (a)'!B789,0,G788*(1+'1'!$B$6))</f>
        <v>0</v>
      </c>
      <c r="H789" s="9">
        <f>IF('1'!$B$25&lt;'2.1 (a)'!B789,0,F789/G789)</f>
        <v>0</v>
      </c>
      <c r="K789" s="24">
        <v>785</v>
      </c>
      <c r="L789" s="14">
        <f>IF('1'!$B$25&lt;'2.1 (a)'!B789,0,L788*(1+'1'!$B$10))</f>
        <v>0</v>
      </c>
      <c r="M789" s="14">
        <f>L789*(1+'1'!$B$13)^(-K789)</f>
        <v>0</v>
      </c>
      <c r="N789" s="14">
        <f>IF('1'!$B$25&lt;'2.1 (a)'!K789,0,L788*(1+'1'!$B$13)^K788)</f>
        <v>0</v>
      </c>
      <c r="O789" s="14">
        <f>IF('1'!$B$25&lt;'2.1 (a)'!B789,0,O788+N789)</f>
        <v>0</v>
      </c>
      <c r="P789" s="14">
        <f>IF('1'!$B$25&lt;'2.1 (a)'!B789,0,P788*(1+'1'!B$6))</f>
        <v>0</v>
      </c>
      <c r="Q789" s="30">
        <f>IF('1'!$B$25&lt;'2.1 (a)'!B789,0,O789/P789)</f>
        <v>0</v>
      </c>
    </row>
    <row r="790" spans="2:17" x14ac:dyDescent="0.35">
      <c r="B790" s="3">
        <v>786</v>
      </c>
      <c r="C790" s="8">
        <f>IF('1'!$B$25&lt;'2.1 (a)'!B790,0,'2.1 (a)'!$C$5)</f>
        <v>0</v>
      </c>
      <c r="D790" s="8">
        <f>C790*(1+'1'!$B$13)^(-$B790)</f>
        <v>0</v>
      </c>
      <c r="E790" s="14">
        <f>IF('1'!$B$25&lt;'2.1 (a)'!B790,0,C$5*(1+'1'!$B$13)^B789)</f>
        <v>0</v>
      </c>
      <c r="F790" s="8">
        <f>IF('1'!$B$25&lt;'2.1 (a)'!B790,0,F789+E790)</f>
        <v>0</v>
      </c>
      <c r="G790" s="14">
        <f>IF('1'!$B$25&lt;'2.1 (a)'!B790,0,G789*(1+'1'!$B$6))</f>
        <v>0</v>
      </c>
      <c r="H790" s="9">
        <f>IF('1'!$B$25&lt;'2.1 (a)'!B790,0,F790/G790)</f>
        <v>0</v>
      </c>
      <c r="K790" s="24">
        <v>786</v>
      </c>
      <c r="L790" s="14">
        <f>IF('1'!$B$25&lt;'2.1 (a)'!B790,0,L789*(1+'1'!$B$10))</f>
        <v>0</v>
      </c>
      <c r="M790" s="14">
        <f>L790*(1+'1'!$B$13)^(-K790)</f>
        <v>0</v>
      </c>
      <c r="N790" s="14">
        <f>IF('1'!$B$25&lt;'2.1 (a)'!K790,0,L789*(1+'1'!$B$13)^K789)</f>
        <v>0</v>
      </c>
      <c r="O790" s="14">
        <f>IF('1'!$B$25&lt;'2.1 (a)'!B790,0,O789+N790)</f>
        <v>0</v>
      </c>
      <c r="P790" s="14">
        <f>IF('1'!$B$25&lt;'2.1 (a)'!B790,0,P789*(1+'1'!B$6))</f>
        <v>0</v>
      </c>
      <c r="Q790" s="30">
        <f>IF('1'!$B$25&lt;'2.1 (a)'!B790,0,O790/P790)</f>
        <v>0</v>
      </c>
    </row>
    <row r="791" spans="2:17" x14ac:dyDescent="0.35">
      <c r="B791" s="3">
        <v>787</v>
      </c>
      <c r="C791" s="8">
        <f>IF('1'!$B$25&lt;'2.1 (a)'!B791,0,'2.1 (a)'!$C$5)</f>
        <v>0</v>
      </c>
      <c r="D791" s="8">
        <f>C791*(1+'1'!$B$13)^(-$B791)</f>
        <v>0</v>
      </c>
      <c r="E791" s="14">
        <f>IF('1'!$B$25&lt;'2.1 (a)'!B791,0,C$5*(1+'1'!$B$13)^B790)</f>
        <v>0</v>
      </c>
      <c r="F791" s="8">
        <f>IF('1'!$B$25&lt;'2.1 (a)'!B791,0,F790+E791)</f>
        <v>0</v>
      </c>
      <c r="G791" s="14">
        <f>IF('1'!$B$25&lt;'2.1 (a)'!B791,0,G790*(1+'1'!$B$6))</f>
        <v>0</v>
      </c>
      <c r="H791" s="9">
        <f>IF('1'!$B$25&lt;'2.1 (a)'!B791,0,F791/G791)</f>
        <v>0</v>
      </c>
      <c r="K791" s="24">
        <v>787</v>
      </c>
      <c r="L791" s="14">
        <f>IF('1'!$B$25&lt;'2.1 (a)'!B791,0,L790*(1+'1'!$B$10))</f>
        <v>0</v>
      </c>
      <c r="M791" s="14">
        <f>L791*(1+'1'!$B$13)^(-K791)</f>
        <v>0</v>
      </c>
      <c r="N791" s="14">
        <f>IF('1'!$B$25&lt;'2.1 (a)'!K791,0,L790*(1+'1'!$B$13)^K790)</f>
        <v>0</v>
      </c>
      <c r="O791" s="14">
        <f>IF('1'!$B$25&lt;'2.1 (a)'!B791,0,O790+N791)</f>
        <v>0</v>
      </c>
      <c r="P791" s="14">
        <f>IF('1'!$B$25&lt;'2.1 (a)'!B791,0,P790*(1+'1'!B$6))</f>
        <v>0</v>
      </c>
      <c r="Q791" s="30">
        <f>IF('1'!$B$25&lt;'2.1 (a)'!B791,0,O791/P791)</f>
        <v>0</v>
      </c>
    </row>
    <row r="792" spans="2:17" x14ac:dyDescent="0.35">
      <c r="B792" s="3">
        <v>788</v>
      </c>
      <c r="C792" s="8">
        <f>IF('1'!$B$25&lt;'2.1 (a)'!B792,0,'2.1 (a)'!$C$5)</f>
        <v>0</v>
      </c>
      <c r="D792" s="8">
        <f>C792*(1+'1'!$B$13)^(-$B792)</f>
        <v>0</v>
      </c>
      <c r="E792" s="14">
        <f>IF('1'!$B$25&lt;'2.1 (a)'!B792,0,C$5*(1+'1'!$B$13)^B791)</f>
        <v>0</v>
      </c>
      <c r="F792" s="8">
        <f>IF('1'!$B$25&lt;'2.1 (a)'!B792,0,F791+E792)</f>
        <v>0</v>
      </c>
      <c r="G792" s="14">
        <f>IF('1'!$B$25&lt;'2.1 (a)'!B792,0,G791*(1+'1'!$B$6))</f>
        <v>0</v>
      </c>
      <c r="H792" s="9">
        <f>IF('1'!$B$25&lt;'2.1 (a)'!B792,0,F792/G792)</f>
        <v>0</v>
      </c>
      <c r="K792" s="24">
        <v>788</v>
      </c>
      <c r="L792" s="14">
        <f>IF('1'!$B$25&lt;'2.1 (a)'!B792,0,L791*(1+'1'!$B$10))</f>
        <v>0</v>
      </c>
      <c r="M792" s="14">
        <f>L792*(1+'1'!$B$13)^(-K792)</f>
        <v>0</v>
      </c>
      <c r="N792" s="14">
        <f>IF('1'!$B$25&lt;'2.1 (a)'!K792,0,L791*(1+'1'!$B$13)^K791)</f>
        <v>0</v>
      </c>
      <c r="O792" s="14">
        <f>IF('1'!$B$25&lt;'2.1 (a)'!B792,0,O791+N792)</f>
        <v>0</v>
      </c>
      <c r="P792" s="14">
        <f>IF('1'!$B$25&lt;'2.1 (a)'!B792,0,P791*(1+'1'!B$6))</f>
        <v>0</v>
      </c>
      <c r="Q792" s="30">
        <f>IF('1'!$B$25&lt;'2.1 (a)'!B792,0,O792/P792)</f>
        <v>0</v>
      </c>
    </row>
    <row r="793" spans="2:17" x14ac:dyDescent="0.35">
      <c r="B793" s="3">
        <v>789</v>
      </c>
      <c r="C793" s="8">
        <f>IF('1'!$B$25&lt;'2.1 (a)'!B793,0,'2.1 (a)'!$C$5)</f>
        <v>0</v>
      </c>
      <c r="D793" s="8">
        <f>C793*(1+'1'!$B$13)^(-$B793)</f>
        <v>0</v>
      </c>
      <c r="E793" s="14">
        <f>IF('1'!$B$25&lt;'2.1 (a)'!B793,0,C$5*(1+'1'!$B$13)^B792)</f>
        <v>0</v>
      </c>
      <c r="F793" s="8">
        <f>IF('1'!$B$25&lt;'2.1 (a)'!B793,0,F792+E793)</f>
        <v>0</v>
      </c>
      <c r="G793" s="14">
        <f>IF('1'!$B$25&lt;'2.1 (a)'!B793,0,G792*(1+'1'!$B$6))</f>
        <v>0</v>
      </c>
      <c r="H793" s="9">
        <f>IF('1'!$B$25&lt;'2.1 (a)'!B793,0,F793/G793)</f>
        <v>0</v>
      </c>
      <c r="K793" s="24">
        <v>789</v>
      </c>
      <c r="L793" s="14">
        <f>IF('1'!$B$25&lt;'2.1 (a)'!B793,0,L792*(1+'1'!$B$10))</f>
        <v>0</v>
      </c>
      <c r="M793" s="14">
        <f>L793*(1+'1'!$B$13)^(-K793)</f>
        <v>0</v>
      </c>
      <c r="N793" s="14">
        <f>IF('1'!$B$25&lt;'2.1 (a)'!K793,0,L792*(1+'1'!$B$13)^K792)</f>
        <v>0</v>
      </c>
      <c r="O793" s="14">
        <f>IF('1'!$B$25&lt;'2.1 (a)'!B793,0,O792+N793)</f>
        <v>0</v>
      </c>
      <c r="P793" s="14">
        <f>IF('1'!$B$25&lt;'2.1 (a)'!B793,0,P792*(1+'1'!B$6))</f>
        <v>0</v>
      </c>
      <c r="Q793" s="30">
        <f>IF('1'!$B$25&lt;'2.1 (a)'!B793,0,O793/P793)</f>
        <v>0</v>
      </c>
    </row>
    <row r="794" spans="2:17" x14ac:dyDescent="0.35">
      <c r="B794" s="3">
        <v>790</v>
      </c>
      <c r="C794" s="8">
        <f>IF('1'!$B$25&lt;'2.1 (a)'!B794,0,'2.1 (a)'!$C$5)</f>
        <v>0</v>
      </c>
      <c r="D794" s="8">
        <f>C794*(1+'1'!$B$13)^(-$B794)</f>
        <v>0</v>
      </c>
      <c r="E794" s="14">
        <f>IF('1'!$B$25&lt;'2.1 (a)'!B794,0,C$5*(1+'1'!$B$13)^B793)</f>
        <v>0</v>
      </c>
      <c r="F794" s="8">
        <f>IF('1'!$B$25&lt;'2.1 (a)'!B794,0,F793+E794)</f>
        <v>0</v>
      </c>
      <c r="G794" s="14">
        <f>IF('1'!$B$25&lt;'2.1 (a)'!B794,0,G793*(1+'1'!$B$6))</f>
        <v>0</v>
      </c>
      <c r="H794" s="9">
        <f>IF('1'!$B$25&lt;'2.1 (a)'!B794,0,F794/G794)</f>
        <v>0</v>
      </c>
      <c r="K794" s="24">
        <v>790</v>
      </c>
      <c r="L794" s="14">
        <f>IF('1'!$B$25&lt;'2.1 (a)'!B794,0,L793*(1+'1'!$B$10))</f>
        <v>0</v>
      </c>
      <c r="M794" s="14">
        <f>L794*(1+'1'!$B$13)^(-K794)</f>
        <v>0</v>
      </c>
      <c r="N794" s="14">
        <f>IF('1'!$B$25&lt;'2.1 (a)'!K794,0,L793*(1+'1'!$B$13)^K793)</f>
        <v>0</v>
      </c>
      <c r="O794" s="14">
        <f>IF('1'!$B$25&lt;'2.1 (a)'!B794,0,O793+N794)</f>
        <v>0</v>
      </c>
      <c r="P794" s="14">
        <f>IF('1'!$B$25&lt;'2.1 (a)'!B794,0,P793*(1+'1'!B$6))</f>
        <v>0</v>
      </c>
      <c r="Q794" s="30">
        <f>IF('1'!$B$25&lt;'2.1 (a)'!B794,0,O794/P794)</f>
        <v>0</v>
      </c>
    </row>
    <row r="795" spans="2:17" x14ac:dyDescent="0.35">
      <c r="B795" s="3">
        <v>791</v>
      </c>
      <c r="C795" s="8">
        <f>IF('1'!$B$25&lt;'2.1 (a)'!B795,0,'2.1 (a)'!$C$5)</f>
        <v>0</v>
      </c>
      <c r="D795" s="8">
        <f>C795*(1+'1'!$B$13)^(-$B795)</f>
        <v>0</v>
      </c>
      <c r="E795" s="14">
        <f>IF('1'!$B$25&lt;'2.1 (a)'!B795,0,C$5*(1+'1'!$B$13)^B794)</f>
        <v>0</v>
      </c>
      <c r="F795" s="8">
        <f>IF('1'!$B$25&lt;'2.1 (a)'!B795,0,F794+E795)</f>
        <v>0</v>
      </c>
      <c r="G795" s="14">
        <f>IF('1'!$B$25&lt;'2.1 (a)'!B795,0,G794*(1+'1'!$B$6))</f>
        <v>0</v>
      </c>
      <c r="H795" s="9">
        <f>IF('1'!$B$25&lt;'2.1 (a)'!B795,0,F795/G795)</f>
        <v>0</v>
      </c>
      <c r="K795" s="24">
        <v>791</v>
      </c>
      <c r="L795" s="14">
        <f>IF('1'!$B$25&lt;'2.1 (a)'!B795,0,L794*(1+'1'!$B$10))</f>
        <v>0</v>
      </c>
      <c r="M795" s="14">
        <f>L795*(1+'1'!$B$13)^(-K795)</f>
        <v>0</v>
      </c>
      <c r="N795" s="14">
        <f>IF('1'!$B$25&lt;'2.1 (a)'!K795,0,L794*(1+'1'!$B$13)^K794)</f>
        <v>0</v>
      </c>
      <c r="O795" s="14">
        <f>IF('1'!$B$25&lt;'2.1 (a)'!B795,0,O794+N795)</f>
        <v>0</v>
      </c>
      <c r="P795" s="14">
        <f>IF('1'!$B$25&lt;'2.1 (a)'!B795,0,P794*(1+'1'!B$6))</f>
        <v>0</v>
      </c>
      <c r="Q795" s="30">
        <f>IF('1'!$B$25&lt;'2.1 (a)'!B795,0,O795/P795)</f>
        <v>0</v>
      </c>
    </row>
    <row r="796" spans="2:17" x14ac:dyDescent="0.35">
      <c r="B796" s="3">
        <v>792</v>
      </c>
      <c r="C796" s="8">
        <f>IF('1'!$B$25&lt;'2.1 (a)'!B796,0,'2.1 (a)'!$C$5)</f>
        <v>0</v>
      </c>
      <c r="D796" s="8">
        <f>C796*(1+'1'!$B$13)^(-$B796)</f>
        <v>0</v>
      </c>
      <c r="E796" s="14">
        <f>IF('1'!$B$25&lt;'2.1 (a)'!B796,0,C$5*(1+'1'!$B$13)^B795)</f>
        <v>0</v>
      </c>
      <c r="F796" s="8">
        <f>IF('1'!$B$25&lt;'2.1 (a)'!B796,0,F795+E796)</f>
        <v>0</v>
      </c>
      <c r="G796" s="14">
        <f>IF('1'!$B$25&lt;'2.1 (a)'!B796,0,G795*(1+'1'!$B$6))</f>
        <v>0</v>
      </c>
      <c r="H796" s="9">
        <f>IF('1'!$B$25&lt;'2.1 (a)'!B796,0,F796/G796)</f>
        <v>0</v>
      </c>
      <c r="K796" s="24">
        <v>792</v>
      </c>
      <c r="L796" s="14">
        <f>IF('1'!$B$25&lt;'2.1 (a)'!B796,0,L795*(1+'1'!$B$10))</f>
        <v>0</v>
      </c>
      <c r="M796" s="14">
        <f>L796*(1+'1'!$B$13)^(-K796)</f>
        <v>0</v>
      </c>
      <c r="N796" s="14">
        <f>IF('1'!$B$25&lt;'2.1 (a)'!K796,0,L795*(1+'1'!$B$13)^K795)</f>
        <v>0</v>
      </c>
      <c r="O796" s="14">
        <f>IF('1'!$B$25&lt;'2.1 (a)'!B796,0,O795+N796)</f>
        <v>0</v>
      </c>
      <c r="P796" s="14">
        <f>IF('1'!$B$25&lt;'2.1 (a)'!B796,0,P795*(1+'1'!B$6))</f>
        <v>0</v>
      </c>
      <c r="Q796" s="30">
        <f>IF('1'!$B$25&lt;'2.1 (a)'!B796,0,O796/P796)</f>
        <v>0</v>
      </c>
    </row>
    <row r="797" spans="2:17" x14ac:dyDescent="0.35">
      <c r="B797" s="3">
        <v>793</v>
      </c>
      <c r="C797" s="8">
        <f>IF('1'!$B$25&lt;'2.1 (a)'!B797,0,'2.1 (a)'!$C$5)</f>
        <v>0</v>
      </c>
      <c r="D797" s="8">
        <f>C797*(1+'1'!$B$13)^(-$B797)</f>
        <v>0</v>
      </c>
      <c r="E797" s="14">
        <f>IF('1'!$B$25&lt;'2.1 (a)'!B797,0,C$5*(1+'1'!$B$13)^B796)</f>
        <v>0</v>
      </c>
      <c r="F797" s="8">
        <f>IF('1'!$B$25&lt;'2.1 (a)'!B797,0,F796+E797)</f>
        <v>0</v>
      </c>
      <c r="G797" s="14">
        <f>IF('1'!$B$25&lt;'2.1 (a)'!B797,0,G796*(1+'1'!$B$6))</f>
        <v>0</v>
      </c>
      <c r="H797" s="9">
        <f>IF('1'!$B$25&lt;'2.1 (a)'!B797,0,F797/G797)</f>
        <v>0</v>
      </c>
      <c r="K797" s="24">
        <v>793</v>
      </c>
      <c r="L797" s="14">
        <f>IF('1'!$B$25&lt;'2.1 (a)'!B797,0,L796*(1+'1'!$B$10))</f>
        <v>0</v>
      </c>
      <c r="M797" s="14">
        <f>L797*(1+'1'!$B$13)^(-K797)</f>
        <v>0</v>
      </c>
      <c r="N797" s="14">
        <f>IF('1'!$B$25&lt;'2.1 (a)'!K797,0,L796*(1+'1'!$B$13)^K796)</f>
        <v>0</v>
      </c>
      <c r="O797" s="14">
        <f>IF('1'!$B$25&lt;'2.1 (a)'!B797,0,O796+N797)</f>
        <v>0</v>
      </c>
      <c r="P797" s="14">
        <f>IF('1'!$B$25&lt;'2.1 (a)'!B797,0,P796*(1+'1'!B$6))</f>
        <v>0</v>
      </c>
      <c r="Q797" s="30">
        <f>IF('1'!$B$25&lt;'2.1 (a)'!B797,0,O797/P797)</f>
        <v>0</v>
      </c>
    </row>
    <row r="798" spans="2:17" x14ac:dyDescent="0.35">
      <c r="B798" s="3">
        <v>794</v>
      </c>
      <c r="C798" s="8">
        <f>IF('1'!$B$25&lt;'2.1 (a)'!B798,0,'2.1 (a)'!$C$5)</f>
        <v>0</v>
      </c>
      <c r="D798" s="8">
        <f>C798*(1+'1'!$B$13)^(-$B798)</f>
        <v>0</v>
      </c>
      <c r="E798" s="14">
        <f>IF('1'!$B$25&lt;'2.1 (a)'!B798,0,C$5*(1+'1'!$B$13)^B797)</f>
        <v>0</v>
      </c>
      <c r="F798" s="8">
        <f>IF('1'!$B$25&lt;'2.1 (a)'!B798,0,F797+E798)</f>
        <v>0</v>
      </c>
      <c r="G798" s="14">
        <f>IF('1'!$B$25&lt;'2.1 (a)'!B798,0,G797*(1+'1'!$B$6))</f>
        <v>0</v>
      </c>
      <c r="H798" s="9">
        <f>IF('1'!$B$25&lt;'2.1 (a)'!B798,0,F798/G798)</f>
        <v>0</v>
      </c>
      <c r="K798" s="24">
        <v>794</v>
      </c>
      <c r="L798" s="14">
        <f>IF('1'!$B$25&lt;'2.1 (a)'!B798,0,L797*(1+'1'!$B$10))</f>
        <v>0</v>
      </c>
      <c r="M798" s="14">
        <f>L798*(1+'1'!$B$13)^(-K798)</f>
        <v>0</v>
      </c>
      <c r="N798" s="14">
        <f>IF('1'!$B$25&lt;'2.1 (a)'!K798,0,L797*(1+'1'!$B$13)^K797)</f>
        <v>0</v>
      </c>
      <c r="O798" s="14">
        <f>IF('1'!$B$25&lt;'2.1 (a)'!B798,0,O797+N798)</f>
        <v>0</v>
      </c>
      <c r="P798" s="14">
        <f>IF('1'!$B$25&lt;'2.1 (a)'!B798,0,P797*(1+'1'!B$6))</f>
        <v>0</v>
      </c>
      <c r="Q798" s="30">
        <f>IF('1'!$B$25&lt;'2.1 (a)'!B798,0,O798/P798)</f>
        <v>0</v>
      </c>
    </row>
    <row r="799" spans="2:17" x14ac:dyDescent="0.35">
      <c r="B799" s="3">
        <v>795</v>
      </c>
      <c r="C799" s="8">
        <f>IF('1'!$B$25&lt;'2.1 (a)'!B799,0,'2.1 (a)'!$C$5)</f>
        <v>0</v>
      </c>
      <c r="D799" s="8">
        <f>C799*(1+'1'!$B$13)^(-$B799)</f>
        <v>0</v>
      </c>
      <c r="E799" s="14">
        <f>IF('1'!$B$25&lt;'2.1 (a)'!B799,0,C$5*(1+'1'!$B$13)^B798)</f>
        <v>0</v>
      </c>
      <c r="F799" s="8">
        <f>IF('1'!$B$25&lt;'2.1 (a)'!B799,0,F798+E799)</f>
        <v>0</v>
      </c>
      <c r="G799" s="14">
        <f>IF('1'!$B$25&lt;'2.1 (a)'!B799,0,G798*(1+'1'!$B$6))</f>
        <v>0</v>
      </c>
      <c r="H799" s="9">
        <f>IF('1'!$B$25&lt;'2.1 (a)'!B799,0,F799/G799)</f>
        <v>0</v>
      </c>
      <c r="K799" s="24">
        <v>795</v>
      </c>
      <c r="L799" s="14">
        <f>IF('1'!$B$25&lt;'2.1 (a)'!B799,0,L798*(1+'1'!$B$10))</f>
        <v>0</v>
      </c>
      <c r="M799" s="14">
        <f>L799*(1+'1'!$B$13)^(-K799)</f>
        <v>0</v>
      </c>
      <c r="N799" s="14">
        <f>IF('1'!$B$25&lt;'2.1 (a)'!K799,0,L798*(1+'1'!$B$13)^K798)</f>
        <v>0</v>
      </c>
      <c r="O799" s="14">
        <f>IF('1'!$B$25&lt;'2.1 (a)'!B799,0,O798+N799)</f>
        <v>0</v>
      </c>
      <c r="P799" s="14">
        <f>IF('1'!$B$25&lt;'2.1 (a)'!B799,0,P798*(1+'1'!B$6))</f>
        <v>0</v>
      </c>
      <c r="Q799" s="30">
        <f>IF('1'!$B$25&lt;'2.1 (a)'!B799,0,O799/P799)</f>
        <v>0</v>
      </c>
    </row>
    <row r="800" spans="2:17" x14ac:dyDescent="0.35">
      <c r="B800" s="3">
        <v>796</v>
      </c>
      <c r="C800" s="8">
        <f>IF('1'!$B$25&lt;'2.1 (a)'!B800,0,'2.1 (a)'!$C$5)</f>
        <v>0</v>
      </c>
      <c r="D800" s="8">
        <f>C800*(1+'1'!$B$13)^(-$B800)</f>
        <v>0</v>
      </c>
      <c r="E800" s="14">
        <f>IF('1'!$B$25&lt;'2.1 (a)'!B800,0,C$5*(1+'1'!$B$13)^B799)</f>
        <v>0</v>
      </c>
      <c r="F800" s="8">
        <f>IF('1'!$B$25&lt;'2.1 (a)'!B800,0,F799+E800)</f>
        <v>0</v>
      </c>
      <c r="G800" s="14">
        <f>IF('1'!$B$25&lt;'2.1 (a)'!B800,0,G799*(1+'1'!$B$6))</f>
        <v>0</v>
      </c>
      <c r="H800" s="9">
        <f>IF('1'!$B$25&lt;'2.1 (a)'!B800,0,F800/G800)</f>
        <v>0</v>
      </c>
      <c r="K800" s="24">
        <v>796</v>
      </c>
      <c r="L800" s="14">
        <f>IF('1'!$B$25&lt;'2.1 (a)'!B800,0,L799*(1+'1'!$B$10))</f>
        <v>0</v>
      </c>
      <c r="M800" s="14">
        <f>L800*(1+'1'!$B$13)^(-K800)</f>
        <v>0</v>
      </c>
      <c r="N800" s="14">
        <f>IF('1'!$B$25&lt;'2.1 (a)'!K800,0,L799*(1+'1'!$B$13)^K799)</f>
        <v>0</v>
      </c>
      <c r="O800" s="14">
        <f>IF('1'!$B$25&lt;'2.1 (a)'!B800,0,O799+N800)</f>
        <v>0</v>
      </c>
      <c r="P800" s="14">
        <f>IF('1'!$B$25&lt;'2.1 (a)'!B800,0,P799*(1+'1'!B$6))</f>
        <v>0</v>
      </c>
      <c r="Q800" s="30">
        <f>IF('1'!$B$25&lt;'2.1 (a)'!B800,0,O800/P800)</f>
        <v>0</v>
      </c>
    </row>
    <row r="801" spans="2:17" x14ac:dyDescent="0.35">
      <c r="B801" s="3">
        <v>797</v>
      </c>
      <c r="C801" s="8">
        <f>IF('1'!$B$25&lt;'2.1 (a)'!B801,0,'2.1 (a)'!$C$5)</f>
        <v>0</v>
      </c>
      <c r="D801" s="8">
        <f>C801*(1+'1'!$B$13)^(-$B801)</f>
        <v>0</v>
      </c>
      <c r="E801" s="14">
        <f>IF('1'!$B$25&lt;'2.1 (a)'!B801,0,C$5*(1+'1'!$B$13)^B800)</f>
        <v>0</v>
      </c>
      <c r="F801" s="8">
        <f>IF('1'!$B$25&lt;'2.1 (a)'!B801,0,F800+E801)</f>
        <v>0</v>
      </c>
      <c r="G801" s="14">
        <f>IF('1'!$B$25&lt;'2.1 (a)'!B801,0,G800*(1+'1'!$B$6))</f>
        <v>0</v>
      </c>
      <c r="H801" s="9">
        <f>IF('1'!$B$25&lt;'2.1 (a)'!B801,0,F801/G801)</f>
        <v>0</v>
      </c>
      <c r="K801" s="24">
        <v>797</v>
      </c>
      <c r="L801" s="14">
        <f>IF('1'!$B$25&lt;'2.1 (a)'!B801,0,L800*(1+'1'!$B$10))</f>
        <v>0</v>
      </c>
      <c r="M801" s="14">
        <f>L801*(1+'1'!$B$13)^(-K801)</f>
        <v>0</v>
      </c>
      <c r="N801" s="14">
        <f>IF('1'!$B$25&lt;'2.1 (a)'!K801,0,L800*(1+'1'!$B$13)^K800)</f>
        <v>0</v>
      </c>
      <c r="O801" s="14">
        <f>IF('1'!$B$25&lt;'2.1 (a)'!B801,0,O800+N801)</f>
        <v>0</v>
      </c>
      <c r="P801" s="14">
        <f>IF('1'!$B$25&lt;'2.1 (a)'!B801,0,P800*(1+'1'!B$6))</f>
        <v>0</v>
      </c>
      <c r="Q801" s="30">
        <f>IF('1'!$B$25&lt;'2.1 (a)'!B801,0,O801/P801)</f>
        <v>0</v>
      </c>
    </row>
    <row r="802" spans="2:17" x14ac:dyDescent="0.35">
      <c r="B802" s="3">
        <v>798</v>
      </c>
      <c r="C802" s="8">
        <f>IF('1'!$B$25&lt;'2.1 (a)'!B802,0,'2.1 (a)'!$C$5)</f>
        <v>0</v>
      </c>
      <c r="D802" s="8">
        <f>C802*(1+'1'!$B$13)^(-$B802)</f>
        <v>0</v>
      </c>
      <c r="E802" s="14">
        <f>IF('1'!$B$25&lt;'2.1 (a)'!B802,0,C$5*(1+'1'!$B$13)^B801)</f>
        <v>0</v>
      </c>
      <c r="F802" s="8">
        <f>IF('1'!$B$25&lt;'2.1 (a)'!B802,0,F801+E802)</f>
        <v>0</v>
      </c>
      <c r="G802" s="14">
        <f>IF('1'!$B$25&lt;'2.1 (a)'!B802,0,G801*(1+'1'!$B$6))</f>
        <v>0</v>
      </c>
      <c r="H802" s="9">
        <f>IF('1'!$B$25&lt;'2.1 (a)'!B802,0,F802/G802)</f>
        <v>0</v>
      </c>
      <c r="K802" s="24">
        <v>798</v>
      </c>
      <c r="L802" s="14">
        <f>IF('1'!$B$25&lt;'2.1 (a)'!B802,0,L801*(1+'1'!$B$10))</f>
        <v>0</v>
      </c>
      <c r="M802" s="14">
        <f>L802*(1+'1'!$B$13)^(-K802)</f>
        <v>0</v>
      </c>
      <c r="N802" s="14">
        <f>IF('1'!$B$25&lt;'2.1 (a)'!K802,0,L801*(1+'1'!$B$13)^K801)</f>
        <v>0</v>
      </c>
      <c r="O802" s="14">
        <f>IF('1'!$B$25&lt;'2.1 (a)'!B802,0,O801+N802)</f>
        <v>0</v>
      </c>
      <c r="P802" s="14">
        <f>IF('1'!$B$25&lt;'2.1 (a)'!B802,0,P801*(1+'1'!B$6))</f>
        <v>0</v>
      </c>
      <c r="Q802" s="30">
        <f>IF('1'!$B$25&lt;'2.1 (a)'!B802,0,O802/P802)</f>
        <v>0</v>
      </c>
    </row>
    <row r="803" spans="2:17" x14ac:dyDescent="0.35">
      <c r="B803" s="3">
        <v>799</v>
      </c>
      <c r="C803" s="8">
        <f>IF('1'!$B$25&lt;'2.1 (a)'!B803,0,'2.1 (a)'!$C$5)</f>
        <v>0</v>
      </c>
      <c r="D803" s="8">
        <f>C803*(1+'1'!$B$13)^(-$B803)</f>
        <v>0</v>
      </c>
      <c r="E803" s="14">
        <f>IF('1'!$B$25&lt;'2.1 (a)'!B803,0,C$5*(1+'1'!$B$13)^B802)</f>
        <v>0</v>
      </c>
      <c r="F803" s="8">
        <f>IF('1'!$B$25&lt;'2.1 (a)'!B803,0,F802+E803)</f>
        <v>0</v>
      </c>
      <c r="G803" s="14">
        <f>IF('1'!$B$25&lt;'2.1 (a)'!B803,0,G802*(1+'1'!$B$6))</f>
        <v>0</v>
      </c>
      <c r="H803" s="9">
        <f>IF('1'!$B$25&lt;'2.1 (a)'!B803,0,F803/G803)</f>
        <v>0</v>
      </c>
      <c r="K803" s="24">
        <v>799</v>
      </c>
      <c r="L803" s="14">
        <f>IF('1'!$B$25&lt;'2.1 (a)'!B803,0,L802*(1+'1'!$B$10))</f>
        <v>0</v>
      </c>
      <c r="M803" s="14">
        <f>L803*(1+'1'!$B$13)^(-K803)</f>
        <v>0</v>
      </c>
      <c r="N803" s="14">
        <f>IF('1'!$B$25&lt;'2.1 (a)'!K803,0,L802*(1+'1'!$B$13)^K802)</f>
        <v>0</v>
      </c>
      <c r="O803" s="14">
        <f>IF('1'!$B$25&lt;'2.1 (a)'!B803,0,O802+N803)</f>
        <v>0</v>
      </c>
      <c r="P803" s="14">
        <f>IF('1'!$B$25&lt;'2.1 (a)'!B803,0,P802*(1+'1'!B$6))</f>
        <v>0</v>
      </c>
      <c r="Q803" s="30">
        <f>IF('1'!$B$25&lt;'2.1 (a)'!B803,0,O803/P803)</f>
        <v>0</v>
      </c>
    </row>
    <row r="804" spans="2:17" x14ac:dyDescent="0.35">
      <c r="B804" s="3">
        <v>800</v>
      </c>
      <c r="C804" s="8">
        <f>IF('1'!$B$25&lt;'2.1 (a)'!B804,0,'2.1 (a)'!$C$5)</f>
        <v>0</v>
      </c>
      <c r="D804" s="8">
        <f>C804*(1+'1'!$B$13)^(-$B804)</f>
        <v>0</v>
      </c>
      <c r="E804" s="14">
        <f>IF('1'!$B$25&lt;'2.1 (a)'!B804,0,C$5*(1+'1'!$B$13)^B803)</f>
        <v>0</v>
      </c>
      <c r="F804" s="8">
        <f>IF('1'!$B$25&lt;'2.1 (a)'!B804,0,F803+E804)</f>
        <v>0</v>
      </c>
      <c r="G804" s="14">
        <f>IF('1'!$B$25&lt;'2.1 (a)'!B804,0,G803*(1+'1'!$B$6))</f>
        <v>0</v>
      </c>
      <c r="H804" s="9">
        <f>IF('1'!$B$25&lt;'2.1 (a)'!B804,0,F804/G804)</f>
        <v>0</v>
      </c>
      <c r="K804" s="24">
        <v>800</v>
      </c>
      <c r="L804" s="14">
        <f>IF('1'!$B$25&lt;'2.1 (a)'!B804,0,L803*(1+'1'!$B$10))</f>
        <v>0</v>
      </c>
      <c r="M804" s="14">
        <f>L804*(1+'1'!$B$13)^(-K804)</f>
        <v>0</v>
      </c>
      <c r="N804" s="14">
        <f>IF('1'!$B$25&lt;'2.1 (a)'!K804,0,L803*(1+'1'!$B$13)^K803)</f>
        <v>0</v>
      </c>
      <c r="O804" s="14">
        <f>IF('1'!$B$25&lt;'2.1 (a)'!B804,0,O803+N804)</f>
        <v>0</v>
      </c>
      <c r="P804" s="14">
        <f>IF('1'!$B$25&lt;'2.1 (a)'!B804,0,P803*(1+'1'!B$6))</f>
        <v>0</v>
      </c>
      <c r="Q804" s="30">
        <f>IF('1'!$B$25&lt;'2.1 (a)'!B804,0,O804/P804)</f>
        <v>0</v>
      </c>
    </row>
    <row r="805" spans="2:17" x14ac:dyDescent="0.35">
      <c r="B805" s="3">
        <v>801</v>
      </c>
      <c r="C805" s="8">
        <f>IF('1'!$B$25&lt;'2.1 (a)'!B805,0,'2.1 (a)'!$C$5)</f>
        <v>0</v>
      </c>
      <c r="D805" s="8">
        <f>C805*(1+'1'!$B$13)^(-$B805)</f>
        <v>0</v>
      </c>
      <c r="E805" s="14">
        <f>IF('1'!$B$25&lt;'2.1 (a)'!B805,0,C$5*(1+'1'!$B$13)^B804)</f>
        <v>0</v>
      </c>
      <c r="F805" s="8">
        <f>IF('1'!$B$25&lt;'2.1 (a)'!B805,0,F804+E805)</f>
        <v>0</v>
      </c>
      <c r="G805" s="14">
        <f>IF('1'!$B$25&lt;'2.1 (a)'!B805,0,G804*(1+'1'!$B$6))</f>
        <v>0</v>
      </c>
      <c r="H805" s="9">
        <f>IF('1'!$B$25&lt;'2.1 (a)'!B805,0,F805/G805)</f>
        <v>0</v>
      </c>
      <c r="K805" s="24">
        <v>801</v>
      </c>
      <c r="L805" s="14">
        <f>IF('1'!$B$25&lt;'2.1 (a)'!B805,0,L804*(1+'1'!$B$10))</f>
        <v>0</v>
      </c>
      <c r="M805" s="14">
        <f>L805*(1+'1'!$B$13)^(-K805)</f>
        <v>0</v>
      </c>
      <c r="N805" s="14">
        <f>IF('1'!$B$25&lt;'2.1 (a)'!K805,0,L804*(1+'1'!$B$13)^K804)</f>
        <v>0</v>
      </c>
      <c r="O805" s="14">
        <f>IF('1'!$B$25&lt;'2.1 (a)'!B805,0,O804+N805)</f>
        <v>0</v>
      </c>
      <c r="P805" s="14">
        <f>IF('1'!$B$25&lt;'2.1 (a)'!B805,0,P804*(1+'1'!B$6))</f>
        <v>0</v>
      </c>
      <c r="Q805" s="30">
        <f>IF('1'!$B$25&lt;'2.1 (a)'!B805,0,O805/P805)</f>
        <v>0</v>
      </c>
    </row>
    <row r="806" spans="2:17" x14ac:dyDescent="0.35">
      <c r="B806" s="3">
        <v>802</v>
      </c>
      <c r="C806" s="8">
        <f>IF('1'!$B$25&lt;'2.1 (a)'!B806,0,'2.1 (a)'!$C$5)</f>
        <v>0</v>
      </c>
      <c r="D806" s="8">
        <f>C806*(1+'1'!$B$13)^(-$B806)</f>
        <v>0</v>
      </c>
      <c r="E806" s="14">
        <f>IF('1'!$B$25&lt;'2.1 (a)'!B806,0,C$5*(1+'1'!$B$13)^B805)</f>
        <v>0</v>
      </c>
      <c r="F806" s="8">
        <f>IF('1'!$B$25&lt;'2.1 (a)'!B806,0,F805+E806)</f>
        <v>0</v>
      </c>
      <c r="G806" s="14">
        <f>IF('1'!$B$25&lt;'2.1 (a)'!B806,0,G805*(1+'1'!$B$6))</f>
        <v>0</v>
      </c>
      <c r="H806" s="9">
        <f>IF('1'!$B$25&lt;'2.1 (a)'!B806,0,F806/G806)</f>
        <v>0</v>
      </c>
      <c r="K806" s="24">
        <v>802</v>
      </c>
      <c r="L806" s="14">
        <f>IF('1'!$B$25&lt;'2.1 (a)'!B806,0,L805*(1+'1'!$B$10))</f>
        <v>0</v>
      </c>
      <c r="M806" s="14">
        <f>L806*(1+'1'!$B$13)^(-K806)</f>
        <v>0</v>
      </c>
      <c r="N806" s="14">
        <f>IF('1'!$B$25&lt;'2.1 (a)'!K806,0,L805*(1+'1'!$B$13)^K805)</f>
        <v>0</v>
      </c>
      <c r="O806" s="14">
        <f>IF('1'!$B$25&lt;'2.1 (a)'!B806,0,O805+N806)</f>
        <v>0</v>
      </c>
      <c r="P806" s="14">
        <f>IF('1'!$B$25&lt;'2.1 (a)'!B806,0,P805*(1+'1'!B$6))</f>
        <v>0</v>
      </c>
      <c r="Q806" s="30">
        <f>IF('1'!$B$25&lt;'2.1 (a)'!B806,0,O806/P806)</f>
        <v>0</v>
      </c>
    </row>
    <row r="807" spans="2:17" x14ac:dyDescent="0.35">
      <c r="B807" s="3">
        <v>803</v>
      </c>
      <c r="C807" s="8">
        <f>IF('1'!$B$25&lt;'2.1 (a)'!B807,0,'2.1 (a)'!$C$5)</f>
        <v>0</v>
      </c>
      <c r="D807" s="8">
        <f>C807*(1+'1'!$B$13)^(-$B807)</f>
        <v>0</v>
      </c>
      <c r="E807" s="14">
        <f>IF('1'!$B$25&lt;'2.1 (a)'!B807,0,C$5*(1+'1'!$B$13)^B806)</f>
        <v>0</v>
      </c>
      <c r="F807" s="8">
        <f>IF('1'!$B$25&lt;'2.1 (a)'!B807,0,F806+E807)</f>
        <v>0</v>
      </c>
      <c r="G807" s="14">
        <f>IF('1'!$B$25&lt;'2.1 (a)'!B807,0,G806*(1+'1'!$B$6))</f>
        <v>0</v>
      </c>
      <c r="H807" s="9">
        <f>IF('1'!$B$25&lt;'2.1 (a)'!B807,0,F807/G807)</f>
        <v>0</v>
      </c>
      <c r="K807" s="24">
        <v>803</v>
      </c>
      <c r="L807" s="14">
        <f>IF('1'!$B$25&lt;'2.1 (a)'!B807,0,L806*(1+'1'!$B$10))</f>
        <v>0</v>
      </c>
      <c r="M807" s="14">
        <f>L807*(1+'1'!$B$13)^(-K807)</f>
        <v>0</v>
      </c>
      <c r="N807" s="14">
        <f>IF('1'!$B$25&lt;'2.1 (a)'!K807,0,L806*(1+'1'!$B$13)^K806)</f>
        <v>0</v>
      </c>
      <c r="O807" s="14">
        <f>IF('1'!$B$25&lt;'2.1 (a)'!B807,0,O806+N807)</f>
        <v>0</v>
      </c>
      <c r="P807" s="14">
        <f>IF('1'!$B$25&lt;'2.1 (a)'!B807,0,P806*(1+'1'!B$6))</f>
        <v>0</v>
      </c>
      <c r="Q807" s="30">
        <f>IF('1'!$B$25&lt;'2.1 (a)'!B807,0,O807/P807)</f>
        <v>0</v>
      </c>
    </row>
    <row r="808" spans="2:17" x14ac:dyDescent="0.35">
      <c r="B808" s="3">
        <v>804</v>
      </c>
      <c r="C808" s="8">
        <f>IF('1'!$B$25&lt;'2.1 (a)'!B808,0,'2.1 (a)'!$C$5)</f>
        <v>0</v>
      </c>
      <c r="D808" s="8">
        <f>C808*(1+'1'!$B$13)^(-$B808)</f>
        <v>0</v>
      </c>
      <c r="E808" s="14">
        <f>IF('1'!$B$25&lt;'2.1 (a)'!B808,0,C$5*(1+'1'!$B$13)^B807)</f>
        <v>0</v>
      </c>
      <c r="F808" s="8">
        <f>IF('1'!$B$25&lt;'2.1 (a)'!B808,0,F807+E808)</f>
        <v>0</v>
      </c>
      <c r="G808" s="14">
        <f>IF('1'!$B$25&lt;'2.1 (a)'!B808,0,G807*(1+'1'!$B$6))</f>
        <v>0</v>
      </c>
      <c r="H808" s="9">
        <f>IF('1'!$B$25&lt;'2.1 (a)'!B808,0,F808/G808)</f>
        <v>0</v>
      </c>
      <c r="K808" s="24">
        <v>804</v>
      </c>
      <c r="L808" s="14">
        <f>IF('1'!$B$25&lt;'2.1 (a)'!B808,0,L807*(1+'1'!$B$10))</f>
        <v>0</v>
      </c>
      <c r="M808" s="14">
        <f>L808*(1+'1'!$B$13)^(-K808)</f>
        <v>0</v>
      </c>
      <c r="N808" s="14">
        <f>IF('1'!$B$25&lt;'2.1 (a)'!K808,0,L807*(1+'1'!$B$13)^K807)</f>
        <v>0</v>
      </c>
      <c r="O808" s="14">
        <f>IF('1'!$B$25&lt;'2.1 (a)'!B808,0,O807+N808)</f>
        <v>0</v>
      </c>
      <c r="P808" s="14">
        <f>IF('1'!$B$25&lt;'2.1 (a)'!B808,0,P807*(1+'1'!B$6))</f>
        <v>0</v>
      </c>
      <c r="Q808" s="30">
        <f>IF('1'!$B$25&lt;'2.1 (a)'!B808,0,O808/P808)</f>
        <v>0</v>
      </c>
    </row>
    <row r="809" spans="2:17" x14ac:dyDescent="0.35">
      <c r="B809" s="3">
        <v>805</v>
      </c>
      <c r="C809" s="8">
        <f>IF('1'!$B$25&lt;'2.1 (a)'!B809,0,'2.1 (a)'!$C$5)</f>
        <v>0</v>
      </c>
      <c r="D809" s="8">
        <f>C809*(1+'1'!$B$13)^(-$B809)</f>
        <v>0</v>
      </c>
      <c r="E809" s="14">
        <f>IF('1'!$B$25&lt;'2.1 (a)'!B809,0,C$5*(1+'1'!$B$13)^B808)</f>
        <v>0</v>
      </c>
      <c r="F809" s="8">
        <f>IF('1'!$B$25&lt;'2.1 (a)'!B809,0,F808+E809)</f>
        <v>0</v>
      </c>
      <c r="G809" s="14">
        <f>IF('1'!$B$25&lt;'2.1 (a)'!B809,0,G808*(1+'1'!$B$6))</f>
        <v>0</v>
      </c>
      <c r="H809" s="9">
        <f>IF('1'!$B$25&lt;'2.1 (a)'!B809,0,F809/G809)</f>
        <v>0</v>
      </c>
      <c r="K809" s="24">
        <v>805</v>
      </c>
      <c r="L809" s="14">
        <f>IF('1'!$B$25&lt;'2.1 (a)'!B809,0,L808*(1+'1'!$B$10))</f>
        <v>0</v>
      </c>
      <c r="M809" s="14">
        <f>L809*(1+'1'!$B$13)^(-K809)</f>
        <v>0</v>
      </c>
      <c r="N809" s="14">
        <f>IF('1'!$B$25&lt;'2.1 (a)'!K809,0,L808*(1+'1'!$B$13)^K808)</f>
        <v>0</v>
      </c>
      <c r="O809" s="14">
        <f>IF('1'!$B$25&lt;'2.1 (a)'!B809,0,O808+N809)</f>
        <v>0</v>
      </c>
      <c r="P809" s="14">
        <f>IF('1'!$B$25&lt;'2.1 (a)'!B809,0,P808*(1+'1'!B$6))</f>
        <v>0</v>
      </c>
      <c r="Q809" s="30">
        <f>IF('1'!$B$25&lt;'2.1 (a)'!B809,0,O809/P809)</f>
        <v>0</v>
      </c>
    </row>
    <row r="810" spans="2:17" x14ac:dyDescent="0.35">
      <c r="B810" s="3">
        <v>806</v>
      </c>
      <c r="C810" s="8">
        <f>IF('1'!$B$25&lt;'2.1 (a)'!B810,0,'2.1 (a)'!$C$5)</f>
        <v>0</v>
      </c>
      <c r="D810" s="8">
        <f>C810*(1+'1'!$B$13)^(-$B810)</f>
        <v>0</v>
      </c>
      <c r="E810" s="14">
        <f>IF('1'!$B$25&lt;'2.1 (a)'!B810,0,C$5*(1+'1'!$B$13)^B809)</f>
        <v>0</v>
      </c>
      <c r="F810" s="8">
        <f>IF('1'!$B$25&lt;'2.1 (a)'!B810,0,F809+E810)</f>
        <v>0</v>
      </c>
      <c r="G810" s="14">
        <f>IF('1'!$B$25&lt;'2.1 (a)'!B810,0,G809*(1+'1'!$B$6))</f>
        <v>0</v>
      </c>
      <c r="H810" s="9">
        <f>IF('1'!$B$25&lt;'2.1 (a)'!B810,0,F810/G810)</f>
        <v>0</v>
      </c>
      <c r="K810" s="24">
        <v>806</v>
      </c>
      <c r="L810" s="14">
        <f>IF('1'!$B$25&lt;'2.1 (a)'!B810,0,L809*(1+'1'!$B$10))</f>
        <v>0</v>
      </c>
      <c r="M810" s="14">
        <f>L810*(1+'1'!$B$13)^(-K810)</f>
        <v>0</v>
      </c>
      <c r="N810" s="14">
        <f>IF('1'!$B$25&lt;'2.1 (a)'!K810,0,L809*(1+'1'!$B$13)^K809)</f>
        <v>0</v>
      </c>
      <c r="O810" s="14">
        <f>IF('1'!$B$25&lt;'2.1 (a)'!B810,0,O809+N810)</f>
        <v>0</v>
      </c>
      <c r="P810" s="14">
        <f>IF('1'!$B$25&lt;'2.1 (a)'!B810,0,P809*(1+'1'!B$6))</f>
        <v>0</v>
      </c>
      <c r="Q810" s="30">
        <f>IF('1'!$B$25&lt;'2.1 (a)'!B810,0,O810/P810)</f>
        <v>0</v>
      </c>
    </row>
    <row r="811" spans="2:17" x14ac:dyDescent="0.35">
      <c r="B811" s="3">
        <v>807</v>
      </c>
      <c r="C811" s="8">
        <f>IF('1'!$B$25&lt;'2.1 (a)'!B811,0,'2.1 (a)'!$C$5)</f>
        <v>0</v>
      </c>
      <c r="D811" s="8">
        <f>C811*(1+'1'!$B$13)^(-$B811)</f>
        <v>0</v>
      </c>
      <c r="E811" s="14">
        <f>IF('1'!$B$25&lt;'2.1 (a)'!B811,0,C$5*(1+'1'!$B$13)^B810)</f>
        <v>0</v>
      </c>
      <c r="F811" s="8">
        <f>IF('1'!$B$25&lt;'2.1 (a)'!B811,0,F810+E811)</f>
        <v>0</v>
      </c>
      <c r="G811" s="14">
        <f>IF('1'!$B$25&lt;'2.1 (a)'!B811,0,G810*(1+'1'!$B$6))</f>
        <v>0</v>
      </c>
      <c r="H811" s="9">
        <f>IF('1'!$B$25&lt;'2.1 (a)'!B811,0,F811/G811)</f>
        <v>0</v>
      </c>
      <c r="K811" s="24">
        <v>807</v>
      </c>
      <c r="L811" s="14">
        <f>IF('1'!$B$25&lt;'2.1 (a)'!B811,0,L810*(1+'1'!$B$10))</f>
        <v>0</v>
      </c>
      <c r="M811" s="14">
        <f>L811*(1+'1'!$B$13)^(-K811)</f>
        <v>0</v>
      </c>
      <c r="N811" s="14">
        <f>IF('1'!$B$25&lt;'2.1 (a)'!K811,0,L810*(1+'1'!$B$13)^K810)</f>
        <v>0</v>
      </c>
      <c r="O811" s="14">
        <f>IF('1'!$B$25&lt;'2.1 (a)'!B811,0,O810+N811)</f>
        <v>0</v>
      </c>
      <c r="P811" s="14">
        <f>IF('1'!$B$25&lt;'2.1 (a)'!B811,0,P810*(1+'1'!B$6))</f>
        <v>0</v>
      </c>
      <c r="Q811" s="30">
        <f>IF('1'!$B$25&lt;'2.1 (a)'!B811,0,O811/P811)</f>
        <v>0</v>
      </c>
    </row>
    <row r="812" spans="2:17" x14ac:dyDescent="0.35">
      <c r="B812" s="3">
        <v>808</v>
      </c>
      <c r="C812" s="8">
        <f>IF('1'!$B$25&lt;'2.1 (a)'!B812,0,'2.1 (a)'!$C$5)</f>
        <v>0</v>
      </c>
      <c r="D812" s="8">
        <f>C812*(1+'1'!$B$13)^(-$B812)</f>
        <v>0</v>
      </c>
      <c r="E812" s="14">
        <f>IF('1'!$B$25&lt;'2.1 (a)'!B812,0,C$5*(1+'1'!$B$13)^B811)</f>
        <v>0</v>
      </c>
      <c r="F812" s="8">
        <f>IF('1'!$B$25&lt;'2.1 (a)'!B812,0,F811+E812)</f>
        <v>0</v>
      </c>
      <c r="G812" s="14">
        <f>IF('1'!$B$25&lt;'2.1 (a)'!B812,0,G811*(1+'1'!$B$6))</f>
        <v>0</v>
      </c>
      <c r="H812" s="9">
        <f>IF('1'!$B$25&lt;'2.1 (a)'!B812,0,F812/G812)</f>
        <v>0</v>
      </c>
      <c r="K812" s="24">
        <v>808</v>
      </c>
      <c r="L812" s="14">
        <f>IF('1'!$B$25&lt;'2.1 (a)'!B812,0,L811*(1+'1'!$B$10))</f>
        <v>0</v>
      </c>
      <c r="M812" s="14">
        <f>L812*(1+'1'!$B$13)^(-K812)</f>
        <v>0</v>
      </c>
      <c r="N812" s="14">
        <f>IF('1'!$B$25&lt;'2.1 (a)'!K812,0,L811*(1+'1'!$B$13)^K811)</f>
        <v>0</v>
      </c>
      <c r="O812" s="14">
        <f>IF('1'!$B$25&lt;'2.1 (a)'!B812,0,O811+N812)</f>
        <v>0</v>
      </c>
      <c r="P812" s="14">
        <f>IF('1'!$B$25&lt;'2.1 (a)'!B812,0,P811*(1+'1'!B$6))</f>
        <v>0</v>
      </c>
      <c r="Q812" s="30">
        <f>IF('1'!$B$25&lt;'2.1 (a)'!B812,0,O812/P812)</f>
        <v>0</v>
      </c>
    </row>
    <row r="813" spans="2:17" x14ac:dyDescent="0.35">
      <c r="B813" s="3">
        <v>809</v>
      </c>
      <c r="C813" s="8">
        <f>IF('1'!$B$25&lt;'2.1 (a)'!B813,0,'2.1 (a)'!$C$5)</f>
        <v>0</v>
      </c>
      <c r="D813" s="8">
        <f>C813*(1+'1'!$B$13)^(-$B813)</f>
        <v>0</v>
      </c>
      <c r="E813" s="14">
        <f>IF('1'!$B$25&lt;'2.1 (a)'!B813,0,C$5*(1+'1'!$B$13)^B812)</f>
        <v>0</v>
      </c>
      <c r="F813" s="8">
        <f>IF('1'!$B$25&lt;'2.1 (a)'!B813,0,F812+E813)</f>
        <v>0</v>
      </c>
      <c r="G813" s="14">
        <f>IF('1'!$B$25&lt;'2.1 (a)'!B813,0,G812*(1+'1'!$B$6))</f>
        <v>0</v>
      </c>
      <c r="H813" s="9">
        <f>IF('1'!$B$25&lt;'2.1 (a)'!B813,0,F813/G813)</f>
        <v>0</v>
      </c>
      <c r="K813" s="24">
        <v>809</v>
      </c>
      <c r="L813" s="14">
        <f>IF('1'!$B$25&lt;'2.1 (a)'!B813,0,L812*(1+'1'!$B$10))</f>
        <v>0</v>
      </c>
      <c r="M813" s="14">
        <f>L813*(1+'1'!$B$13)^(-K813)</f>
        <v>0</v>
      </c>
      <c r="N813" s="14">
        <f>IF('1'!$B$25&lt;'2.1 (a)'!K813,0,L812*(1+'1'!$B$13)^K812)</f>
        <v>0</v>
      </c>
      <c r="O813" s="14">
        <f>IF('1'!$B$25&lt;'2.1 (a)'!B813,0,O812+N813)</f>
        <v>0</v>
      </c>
      <c r="P813" s="14">
        <f>IF('1'!$B$25&lt;'2.1 (a)'!B813,0,P812*(1+'1'!B$6))</f>
        <v>0</v>
      </c>
      <c r="Q813" s="30">
        <f>IF('1'!$B$25&lt;'2.1 (a)'!B813,0,O813/P813)</f>
        <v>0</v>
      </c>
    </row>
    <row r="814" spans="2:17" x14ac:dyDescent="0.35">
      <c r="B814" s="3">
        <v>810</v>
      </c>
      <c r="C814" s="8">
        <f>IF('1'!$B$25&lt;'2.1 (a)'!B814,0,'2.1 (a)'!$C$5)</f>
        <v>0</v>
      </c>
      <c r="D814" s="8">
        <f>C814*(1+'1'!$B$13)^(-$B814)</f>
        <v>0</v>
      </c>
      <c r="E814" s="14">
        <f>IF('1'!$B$25&lt;'2.1 (a)'!B814,0,C$5*(1+'1'!$B$13)^B813)</f>
        <v>0</v>
      </c>
      <c r="F814" s="8">
        <f>IF('1'!$B$25&lt;'2.1 (a)'!B814,0,F813+E814)</f>
        <v>0</v>
      </c>
      <c r="G814" s="14">
        <f>IF('1'!$B$25&lt;'2.1 (a)'!B814,0,G813*(1+'1'!$B$6))</f>
        <v>0</v>
      </c>
      <c r="H814" s="9">
        <f>IF('1'!$B$25&lt;'2.1 (a)'!B814,0,F814/G814)</f>
        <v>0</v>
      </c>
      <c r="K814" s="24">
        <v>810</v>
      </c>
      <c r="L814" s="14">
        <f>IF('1'!$B$25&lt;'2.1 (a)'!B814,0,L813*(1+'1'!$B$10))</f>
        <v>0</v>
      </c>
      <c r="M814" s="14">
        <f>L814*(1+'1'!$B$13)^(-K814)</f>
        <v>0</v>
      </c>
      <c r="N814" s="14">
        <f>IF('1'!$B$25&lt;'2.1 (a)'!K814,0,L813*(1+'1'!$B$13)^K813)</f>
        <v>0</v>
      </c>
      <c r="O814" s="14">
        <f>IF('1'!$B$25&lt;'2.1 (a)'!B814,0,O813+N814)</f>
        <v>0</v>
      </c>
      <c r="P814" s="14">
        <f>IF('1'!$B$25&lt;'2.1 (a)'!B814,0,P813*(1+'1'!B$6))</f>
        <v>0</v>
      </c>
      <c r="Q814" s="30">
        <f>IF('1'!$B$25&lt;'2.1 (a)'!B814,0,O814/P814)</f>
        <v>0</v>
      </c>
    </row>
    <row r="815" spans="2:17" x14ac:dyDescent="0.35">
      <c r="B815" s="3">
        <v>811</v>
      </c>
      <c r="C815" s="8">
        <f>IF('1'!$B$25&lt;'2.1 (a)'!B815,0,'2.1 (a)'!$C$5)</f>
        <v>0</v>
      </c>
      <c r="D815" s="8">
        <f>C815*(1+'1'!$B$13)^(-$B815)</f>
        <v>0</v>
      </c>
      <c r="E815" s="14">
        <f>IF('1'!$B$25&lt;'2.1 (a)'!B815,0,C$5*(1+'1'!$B$13)^B814)</f>
        <v>0</v>
      </c>
      <c r="F815" s="8">
        <f>IF('1'!$B$25&lt;'2.1 (a)'!B815,0,F814+E815)</f>
        <v>0</v>
      </c>
      <c r="G815" s="14">
        <f>IF('1'!$B$25&lt;'2.1 (a)'!B815,0,G814*(1+'1'!$B$6))</f>
        <v>0</v>
      </c>
      <c r="H815" s="9">
        <f>IF('1'!$B$25&lt;'2.1 (a)'!B815,0,F815/G815)</f>
        <v>0</v>
      </c>
      <c r="K815" s="24">
        <v>811</v>
      </c>
      <c r="L815" s="14">
        <f>IF('1'!$B$25&lt;'2.1 (a)'!B815,0,L814*(1+'1'!$B$10))</f>
        <v>0</v>
      </c>
      <c r="M815" s="14">
        <f>L815*(1+'1'!$B$13)^(-K815)</f>
        <v>0</v>
      </c>
      <c r="N815" s="14">
        <f>IF('1'!$B$25&lt;'2.1 (a)'!K815,0,L814*(1+'1'!$B$13)^K814)</f>
        <v>0</v>
      </c>
      <c r="O815" s="14">
        <f>IF('1'!$B$25&lt;'2.1 (a)'!B815,0,O814+N815)</f>
        <v>0</v>
      </c>
      <c r="P815" s="14">
        <f>IF('1'!$B$25&lt;'2.1 (a)'!B815,0,P814*(1+'1'!B$6))</f>
        <v>0</v>
      </c>
      <c r="Q815" s="30">
        <f>IF('1'!$B$25&lt;'2.1 (a)'!B815,0,O815/P815)</f>
        <v>0</v>
      </c>
    </row>
    <row r="816" spans="2:17" x14ac:dyDescent="0.35">
      <c r="B816" s="3">
        <v>812</v>
      </c>
      <c r="C816" s="8">
        <f>IF('1'!$B$25&lt;'2.1 (a)'!B816,0,'2.1 (a)'!$C$5)</f>
        <v>0</v>
      </c>
      <c r="D816" s="8">
        <f>C816*(1+'1'!$B$13)^(-$B816)</f>
        <v>0</v>
      </c>
      <c r="E816" s="14">
        <f>IF('1'!$B$25&lt;'2.1 (a)'!B816,0,C$5*(1+'1'!$B$13)^B815)</f>
        <v>0</v>
      </c>
      <c r="F816" s="8">
        <f>IF('1'!$B$25&lt;'2.1 (a)'!B816,0,F815+E816)</f>
        <v>0</v>
      </c>
      <c r="G816" s="14">
        <f>IF('1'!$B$25&lt;'2.1 (a)'!B816,0,G815*(1+'1'!$B$6))</f>
        <v>0</v>
      </c>
      <c r="H816" s="9">
        <f>IF('1'!$B$25&lt;'2.1 (a)'!B816,0,F816/G816)</f>
        <v>0</v>
      </c>
      <c r="K816" s="24">
        <v>812</v>
      </c>
      <c r="L816" s="14">
        <f>IF('1'!$B$25&lt;'2.1 (a)'!B816,0,L815*(1+'1'!$B$10))</f>
        <v>0</v>
      </c>
      <c r="M816" s="14">
        <f>L816*(1+'1'!$B$13)^(-K816)</f>
        <v>0</v>
      </c>
      <c r="N816" s="14">
        <f>IF('1'!$B$25&lt;'2.1 (a)'!K816,0,L815*(1+'1'!$B$13)^K815)</f>
        <v>0</v>
      </c>
      <c r="O816" s="14">
        <f>IF('1'!$B$25&lt;'2.1 (a)'!B816,0,O815+N816)</f>
        <v>0</v>
      </c>
      <c r="P816" s="14">
        <f>IF('1'!$B$25&lt;'2.1 (a)'!B816,0,P815*(1+'1'!B$6))</f>
        <v>0</v>
      </c>
      <c r="Q816" s="30">
        <f>IF('1'!$B$25&lt;'2.1 (a)'!B816,0,O816/P816)</f>
        <v>0</v>
      </c>
    </row>
    <row r="817" spans="2:17" x14ac:dyDescent="0.35">
      <c r="B817" s="3">
        <v>813</v>
      </c>
      <c r="C817" s="8">
        <f>IF('1'!$B$25&lt;'2.1 (a)'!B817,0,'2.1 (a)'!$C$5)</f>
        <v>0</v>
      </c>
      <c r="D817" s="8">
        <f>C817*(1+'1'!$B$13)^(-$B817)</f>
        <v>0</v>
      </c>
      <c r="E817" s="14">
        <f>IF('1'!$B$25&lt;'2.1 (a)'!B817,0,C$5*(1+'1'!$B$13)^B816)</f>
        <v>0</v>
      </c>
      <c r="F817" s="8">
        <f>IF('1'!$B$25&lt;'2.1 (a)'!B817,0,F816+E817)</f>
        <v>0</v>
      </c>
      <c r="G817" s="14">
        <f>IF('1'!$B$25&lt;'2.1 (a)'!B817,0,G816*(1+'1'!$B$6))</f>
        <v>0</v>
      </c>
      <c r="H817" s="9">
        <f>IF('1'!$B$25&lt;'2.1 (a)'!B817,0,F817/G817)</f>
        <v>0</v>
      </c>
      <c r="K817" s="24">
        <v>813</v>
      </c>
      <c r="L817" s="14">
        <f>IF('1'!$B$25&lt;'2.1 (a)'!B817,0,L816*(1+'1'!$B$10))</f>
        <v>0</v>
      </c>
      <c r="M817" s="14">
        <f>L817*(1+'1'!$B$13)^(-K817)</f>
        <v>0</v>
      </c>
      <c r="N817" s="14">
        <f>IF('1'!$B$25&lt;'2.1 (a)'!K817,0,L816*(1+'1'!$B$13)^K816)</f>
        <v>0</v>
      </c>
      <c r="O817" s="14">
        <f>IF('1'!$B$25&lt;'2.1 (a)'!B817,0,O816+N817)</f>
        <v>0</v>
      </c>
      <c r="P817" s="14">
        <f>IF('1'!$B$25&lt;'2.1 (a)'!B817,0,P816*(1+'1'!B$6))</f>
        <v>0</v>
      </c>
      <c r="Q817" s="30">
        <f>IF('1'!$B$25&lt;'2.1 (a)'!B817,0,O817/P817)</f>
        <v>0</v>
      </c>
    </row>
    <row r="818" spans="2:17" x14ac:dyDescent="0.35">
      <c r="B818" s="3">
        <v>814</v>
      </c>
      <c r="C818" s="8">
        <f>IF('1'!$B$25&lt;'2.1 (a)'!B818,0,'2.1 (a)'!$C$5)</f>
        <v>0</v>
      </c>
      <c r="D818" s="8">
        <f>C818*(1+'1'!$B$13)^(-$B818)</f>
        <v>0</v>
      </c>
      <c r="E818" s="14">
        <f>IF('1'!$B$25&lt;'2.1 (a)'!B818,0,C$5*(1+'1'!$B$13)^B817)</f>
        <v>0</v>
      </c>
      <c r="F818" s="8">
        <f>IF('1'!$B$25&lt;'2.1 (a)'!B818,0,F817+E818)</f>
        <v>0</v>
      </c>
      <c r="G818" s="14">
        <f>IF('1'!$B$25&lt;'2.1 (a)'!B818,0,G817*(1+'1'!$B$6))</f>
        <v>0</v>
      </c>
      <c r="H818" s="9">
        <f>IF('1'!$B$25&lt;'2.1 (a)'!B818,0,F818/G818)</f>
        <v>0</v>
      </c>
      <c r="K818" s="24">
        <v>814</v>
      </c>
      <c r="L818" s="14">
        <f>IF('1'!$B$25&lt;'2.1 (a)'!B818,0,L817*(1+'1'!$B$10))</f>
        <v>0</v>
      </c>
      <c r="M818" s="14">
        <f>L818*(1+'1'!$B$13)^(-K818)</f>
        <v>0</v>
      </c>
      <c r="N818" s="14">
        <f>IF('1'!$B$25&lt;'2.1 (a)'!K818,0,L817*(1+'1'!$B$13)^K817)</f>
        <v>0</v>
      </c>
      <c r="O818" s="14">
        <f>IF('1'!$B$25&lt;'2.1 (a)'!B818,0,O817+N818)</f>
        <v>0</v>
      </c>
      <c r="P818" s="14">
        <f>IF('1'!$B$25&lt;'2.1 (a)'!B818,0,P817*(1+'1'!B$6))</f>
        <v>0</v>
      </c>
      <c r="Q818" s="30">
        <f>IF('1'!$B$25&lt;'2.1 (a)'!B818,0,O818/P818)</f>
        <v>0</v>
      </c>
    </row>
    <row r="819" spans="2:17" x14ac:dyDescent="0.35">
      <c r="B819" s="3">
        <v>815</v>
      </c>
      <c r="C819" s="8">
        <f>IF('1'!$B$25&lt;'2.1 (a)'!B819,0,'2.1 (a)'!$C$5)</f>
        <v>0</v>
      </c>
      <c r="D819" s="8">
        <f>C819*(1+'1'!$B$13)^(-$B819)</f>
        <v>0</v>
      </c>
      <c r="E819" s="14">
        <f>IF('1'!$B$25&lt;'2.1 (a)'!B819,0,C$5*(1+'1'!$B$13)^B818)</f>
        <v>0</v>
      </c>
      <c r="F819" s="8">
        <f>IF('1'!$B$25&lt;'2.1 (a)'!B819,0,F818+E819)</f>
        <v>0</v>
      </c>
      <c r="G819" s="14">
        <f>IF('1'!$B$25&lt;'2.1 (a)'!B819,0,G818*(1+'1'!$B$6))</f>
        <v>0</v>
      </c>
      <c r="H819" s="9">
        <f>IF('1'!$B$25&lt;'2.1 (a)'!B819,0,F819/G819)</f>
        <v>0</v>
      </c>
      <c r="K819" s="24">
        <v>815</v>
      </c>
      <c r="L819" s="14">
        <f>IF('1'!$B$25&lt;'2.1 (a)'!B819,0,L818*(1+'1'!$B$10))</f>
        <v>0</v>
      </c>
      <c r="M819" s="14">
        <f>L819*(1+'1'!$B$13)^(-K819)</f>
        <v>0</v>
      </c>
      <c r="N819" s="14">
        <f>IF('1'!$B$25&lt;'2.1 (a)'!K819,0,L818*(1+'1'!$B$13)^K818)</f>
        <v>0</v>
      </c>
      <c r="O819" s="14">
        <f>IF('1'!$B$25&lt;'2.1 (a)'!B819,0,O818+N819)</f>
        <v>0</v>
      </c>
      <c r="P819" s="14">
        <f>IF('1'!$B$25&lt;'2.1 (a)'!B819,0,P818*(1+'1'!B$6))</f>
        <v>0</v>
      </c>
      <c r="Q819" s="30">
        <f>IF('1'!$B$25&lt;'2.1 (a)'!B819,0,O819/P819)</f>
        <v>0</v>
      </c>
    </row>
    <row r="820" spans="2:17" x14ac:dyDescent="0.35">
      <c r="B820" s="3">
        <v>816</v>
      </c>
      <c r="C820" s="8">
        <f>IF('1'!$B$25&lt;'2.1 (a)'!B820,0,'2.1 (a)'!$C$5)</f>
        <v>0</v>
      </c>
      <c r="D820" s="8">
        <f>C820*(1+'1'!$B$13)^(-$B820)</f>
        <v>0</v>
      </c>
      <c r="E820" s="14">
        <f>IF('1'!$B$25&lt;'2.1 (a)'!B820,0,C$5*(1+'1'!$B$13)^B819)</f>
        <v>0</v>
      </c>
      <c r="F820" s="8">
        <f>IF('1'!$B$25&lt;'2.1 (a)'!B820,0,F819+E820)</f>
        <v>0</v>
      </c>
      <c r="G820" s="14">
        <f>IF('1'!$B$25&lt;'2.1 (a)'!B820,0,G819*(1+'1'!$B$6))</f>
        <v>0</v>
      </c>
      <c r="H820" s="9">
        <f>IF('1'!$B$25&lt;'2.1 (a)'!B820,0,F820/G820)</f>
        <v>0</v>
      </c>
      <c r="K820" s="24">
        <v>816</v>
      </c>
      <c r="L820" s="14">
        <f>IF('1'!$B$25&lt;'2.1 (a)'!B820,0,L819*(1+'1'!$B$10))</f>
        <v>0</v>
      </c>
      <c r="M820" s="14">
        <f>L820*(1+'1'!$B$13)^(-K820)</f>
        <v>0</v>
      </c>
      <c r="N820" s="14">
        <f>IF('1'!$B$25&lt;'2.1 (a)'!K820,0,L819*(1+'1'!$B$13)^K819)</f>
        <v>0</v>
      </c>
      <c r="O820" s="14">
        <f>IF('1'!$B$25&lt;'2.1 (a)'!B820,0,O819+N820)</f>
        <v>0</v>
      </c>
      <c r="P820" s="14">
        <f>IF('1'!$B$25&lt;'2.1 (a)'!B820,0,P819*(1+'1'!B$6))</f>
        <v>0</v>
      </c>
      <c r="Q820" s="30">
        <f>IF('1'!$B$25&lt;'2.1 (a)'!B820,0,O820/P820)</f>
        <v>0</v>
      </c>
    </row>
    <row r="821" spans="2:17" x14ac:dyDescent="0.35">
      <c r="B821" s="3">
        <v>817</v>
      </c>
      <c r="C821" s="8">
        <f>IF('1'!$B$25&lt;'2.1 (a)'!B821,0,'2.1 (a)'!$C$5)</f>
        <v>0</v>
      </c>
      <c r="D821" s="8">
        <f>C821*(1+'1'!$B$13)^(-$B821)</f>
        <v>0</v>
      </c>
      <c r="E821" s="14">
        <f>IF('1'!$B$25&lt;'2.1 (a)'!B821,0,C$5*(1+'1'!$B$13)^B820)</f>
        <v>0</v>
      </c>
      <c r="F821" s="8">
        <f>IF('1'!$B$25&lt;'2.1 (a)'!B821,0,F820+E821)</f>
        <v>0</v>
      </c>
      <c r="G821" s="14">
        <f>IF('1'!$B$25&lt;'2.1 (a)'!B821,0,G820*(1+'1'!$B$6))</f>
        <v>0</v>
      </c>
      <c r="H821" s="9">
        <f>IF('1'!$B$25&lt;'2.1 (a)'!B821,0,F821/G821)</f>
        <v>0</v>
      </c>
      <c r="K821" s="24">
        <v>817</v>
      </c>
      <c r="L821" s="14">
        <f>IF('1'!$B$25&lt;'2.1 (a)'!B821,0,L820*(1+'1'!$B$10))</f>
        <v>0</v>
      </c>
      <c r="M821" s="14">
        <f>L821*(1+'1'!$B$13)^(-K821)</f>
        <v>0</v>
      </c>
      <c r="N821" s="14">
        <f>IF('1'!$B$25&lt;'2.1 (a)'!K821,0,L820*(1+'1'!$B$13)^K820)</f>
        <v>0</v>
      </c>
      <c r="O821" s="14">
        <f>IF('1'!$B$25&lt;'2.1 (a)'!B821,0,O820+N821)</f>
        <v>0</v>
      </c>
      <c r="P821" s="14">
        <f>IF('1'!$B$25&lt;'2.1 (a)'!B821,0,P820*(1+'1'!B$6))</f>
        <v>0</v>
      </c>
      <c r="Q821" s="30">
        <f>IF('1'!$B$25&lt;'2.1 (a)'!B821,0,O821/P821)</f>
        <v>0</v>
      </c>
    </row>
    <row r="822" spans="2:17" x14ac:dyDescent="0.35">
      <c r="B822" s="3">
        <v>818</v>
      </c>
      <c r="C822" s="8">
        <f>IF('1'!$B$25&lt;'2.1 (a)'!B822,0,'2.1 (a)'!$C$5)</f>
        <v>0</v>
      </c>
      <c r="D822" s="8">
        <f>C822*(1+'1'!$B$13)^(-$B822)</f>
        <v>0</v>
      </c>
      <c r="E822" s="14">
        <f>IF('1'!$B$25&lt;'2.1 (a)'!B822,0,C$5*(1+'1'!$B$13)^B821)</f>
        <v>0</v>
      </c>
      <c r="F822" s="8">
        <f>IF('1'!$B$25&lt;'2.1 (a)'!B822,0,F821+E822)</f>
        <v>0</v>
      </c>
      <c r="G822" s="14">
        <f>IF('1'!$B$25&lt;'2.1 (a)'!B822,0,G821*(1+'1'!$B$6))</f>
        <v>0</v>
      </c>
      <c r="H822" s="9">
        <f>IF('1'!$B$25&lt;'2.1 (a)'!B822,0,F822/G822)</f>
        <v>0</v>
      </c>
      <c r="K822" s="24">
        <v>818</v>
      </c>
      <c r="L822" s="14">
        <f>IF('1'!$B$25&lt;'2.1 (a)'!B822,0,L821*(1+'1'!$B$10))</f>
        <v>0</v>
      </c>
      <c r="M822" s="14">
        <f>L822*(1+'1'!$B$13)^(-K822)</f>
        <v>0</v>
      </c>
      <c r="N822" s="14">
        <f>IF('1'!$B$25&lt;'2.1 (a)'!K822,0,L821*(1+'1'!$B$13)^K821)</f>
        <v>0</v>
      </c>
      <c r="O822" s="14">
        <f>IF('1'!$B$25&lt;'2.1 (a)'!B822,0,O821+N822)</f>
        <v>0</v>
      </c>
      <c r="P822" s="14">
        <f>IF('1'!$B$25&lt;'2.1 (a)'!B822,0,P821*(1+'1'!B$6))</f>
        <v>0</v>
      </c>
      <c r="Q822" s="30">
        <f>IF('1'!$B$25&lt;'2.1 (a)'!B822,0,O822/P822)</f>
        <v>0</v>
      </c>
    </row>
    <row r="823" spans="2:17" x14ac:dyDescent="0.35">
      <c r="B823" s="3">
        <v>819</v>
      </c>
      <c r="C823" s="8">
        <f>IF('1'!$B$25&lt;'2.1 (a)'!B823,0,'2.1 (a)'!$C$5)</f>
        <v>0</v>
      </c>
      <c r="D823" s="8">
        <f>C823*(1+'1'!$B$13)^(-$B823)</f>
        <v>0</v>
      </c>
      <c r="E823" s="14">
        <f>IF('1'!$B$25&lt;'2.1 (a)'!B823,0,C$5*(1+'1'!$B$13)^B822)</f>
        <v>0</v>
      </c>
      <c r="F823" s="8">
        <f>IF('1'!$B$25&lt;'2.1 (a)'!B823,0,F822+E823)</f>
        <v>0</v>
      </c>
      <c r="G823" s="14">
        <f>IF('1'!$B$25&lt;'2.1 (a)'!B823,0,G822*(1+'1'!$B$6))</f>
        <v>0</v>
      </c>
      <c r="H823" s="9">
        <f>IF('1'!$B$25&lt;'2.1 (a)'!B823,0,F823/G823)</f>
        <v>0</v>
      </c>
      <c r="K823" s="24">
        <v>819</v>
      </c>
      <c r="L823" s="14">
        <f>IF('1'!$B$25&lt;'2.1 (a)'!B823,0,L822*(1+'1'!$B$10))</f>
        <v>0</v>
      </c>
      <c r="M823" s="14">
        <f>L823*(1+'1'!$B$13)^(-K823)</f>
        <v>0</v>
      </c>
      <c r="N823" s="14">
        <f>IF('1'!$B$25&lt;'2.1 (a)'!K823,0,L822*(1+'1'!$B$13)^K822)</f>
        <v>0</v>
      </c>
      <c r="O823" s="14">
        <f>IF('1'!$B$25&lt;'2.1 (a)'!B823,0,O822+N823)</f>
        <v>0</v>
      </c>
      <c r="P823" s="14">
        <f>IF('1'!$B$25&lt;'2.1 (a)'!B823,0,P822*(1+'1'!B$6))</f>
        <v>0</v>
      </c>
      <c r="Q823" s="30">
        <f>IF('1'!$B$25&lt;'2.1 (a)'!B823,0,O823/P823)</f>
        <v>0</v>
      </c>
    </row>
    <row r="824" spans="2:17" x14ac:dyDescent="0.35">
      <c r="B824" s="3">
        <v>820</v>
      </c>
      <c r="C824" s="8">
        <f>IF('1'!$B$25&lt;'2.1 (a)'!B824,0,'2.1 (a)'!$C$5)</f>
        <v>0</v>
      </c>
      <c r="D824" s="8">
        <f>C824*(1+'1'!$B$13)^(-$B824)</f>
        <v>0</v>
      </c>
      <c r="E824" s="14">
        <f>IF('1'!$B$25&lt;'2.1 (a)'!B824,0,C$5*(1+'1'!$B$13)^B823)</f>
        <v>0</v>
      </c>
      <c r="F824" s="8">
        <f>IF('1'!$B$25&lt;'2.1 (a)'!B824,0,F823+E824)</f>
        <v>0</v>
      </c>
      <c r="G824" s="14">
        <f>IF('1'!$B$25&lt;'2.1 (a)'!B824,0,G823*(1+'1'!$B$6))</f>
        <v>0</v>
      </c>
      <c r="H824" s="9">
        <f>IF('1'!$B$25&lt;'2.1 (a)'!B824,0,F824/G824)</f>
        <v>0</v>
      </c>
      <c r="K824" s="24">
        <v>820</v>
      </c>
      <c r="L824" s="14">
        <f>IF('1'!$B$25&lt;'2.1 (a)'!B824,0,L823*(1+'1'!$B$10))</f>
        <v>0</v>
      </c>
      <c r="M824" s="14">
        <f>L824*(1+'1'!$B$13)^(-K824)</f>
        <v>0</v>
      </c>
      <c r="N824" s="14">
        <f>IF('1'!$B$25&lt;'2.1 (a)'!K824,0,L823*(1+'1'!$B$13)^K823)</f>
        <v>0</v>
      </c>
      <c r="O824" s="14">
        <f>IF('1'!$B$25&lt;'2.1 (a)'!B824,0,O823+N824)</f>
        <v>0</v>
      </c>
      <c r="P824" s="14">
        <f>IF('1'!$B$25&lt;'2.1 (a)'!B824,0,P823*(1+'1'!B$6))</f>
        <v>0</v>
      </c>
      <c r="Q824" s="30">
        <f>IF('1'!$B$25&lt;'2.1 (a)'!B824,0,O824/P824)</f>
        <v>0</v>
      </c>
    </row>
    <row r="825" spans="2:17" x14ac:dyDescent="0.35">
      <c r="B825" s="3">
        <v>821</v>
      </c>
      <c r="C825" s="8">
        <f>IF('1'!$B$25&lt;'2.1 (a)'!B825,0,'2.1 (a)'!$C$5)</f>
        <v>0</v>
      </c>
      <c r="D825" s="8">
        <f>C825*(1+'1'!$B$13)^(-$B825)</f>
        <v>0</v>
      </c>
      <c r="E825" s="14">
        <f>IF('1'!$B$25&lt;'2.1 (a)'!B825,0,C$5*(1+'1'!$B$13)^B824)</f>
        <v>0</v>
      </c>
      <c r="F825" s="8">
        <f>IF('1'!$B$25&lt;'2.1 (a)'!B825,0,F824+E825)</f>
        <v>0</v>
      </c>
      <c r="G825" s="14">
        <f>IF('1'!$B$25&lt;'2.1 (a)'!B825,0,G824*(1+'1'!$B$6))</f>
        <v>0</v>
      </c>
      <c r="H825" s="9">
        <f>IF('1'!$B$25&lt;'2.1 (a)'!B825,0,F825/G825)</f>
        <v>0</v>
      </c>
      <c r="K825" s="24">
        <v>821</v>
      </c>
      <c r="L825" s="14">
        <f>IF('1'!$B$25&lt;'2.1 (a)'!B825,0,L824*(1+'1'!$B$10))</f>
        <v>0</v>
      </c>
      <c r="M825" s="14">
        <f>L825*(1+'1'!$B$13)^(-K825)</f>
        <v>0</v>
      </c>
      <c r="N825" s="14">
        <f>IF('1'!$B$25&lt;'2.1 (a)'!K825,0,L824*(1+'1'!$B$13)^K824)</f>
        <v>0</v>
      </c>
      <c r="O825" s="14">
        <f>IF('1'!$B$25&lt;'2.1 (a)'!B825,0,O824+N825)</f>
        <v>0</v>
      </c>
      <c r="P825" s="14">
        <f>IF('1'!$B$25&lt;'2.1 (a)'!B825,0,P824*(1+'1'!B$6))</f>
        <v>0</v>
      </c>
      <c r="Q825" s="30">
        <f>IF('1'!$B$25&lt;'2.1 (a)'!B825,0,O825/P825)</f>
        <v>0</v>
      </c>
    </row>
    <row r="826" spans="2:17" x14ac:dyDescent="0.35">
      <c r="B826" s="3">
        <v>822</v>
      </c>
      <c r="C826" s="8">
        <f>IF('1'!$B$25&lt;'2.1 (a)'!B826,0,'2.1 (a)'!$C$5)</f>
        <v>0</v>
      </c>
      <c r="D826" s="8">
        <f>C826*(1+'1'!$B$13)^(-$B826)</f>
        <v>0</v>
      </c>
      <c r="E826" s="14">
        <f>IF('1'!$B$25&lt;'2.1 (a)'!B826,0,C$5*(1+'1'!$B$13)^B825)</f>
        <v>0</v>
      </c>
      <c r="F826" s="8">
        <f>IF('1'!$B$25&lt;'2.1 (a)'!B826,0,F825+E826)</f>
        <v>0</v>
      </c>
      <c r="G826" s="14">
        <f>IF('1'!$B$25&lt;'2.1 (a)'!B826,0,G825*(1+'1'!$B$6))</f>
        <v>0</v>
      </c>
      <c r="H826" s="9">
        <f>IF('1'!$B$25&lt;'2.1 (a)'!B826,0,F826/G826)</f>
        <v>0</v>
      </c>
      <c r="K826" s="24">
        <v>822</v>
      </c>
      <c r="L826" s="14">
        <f>IF('1'!$B$25&lt;'2.1 (a)'!B826,0,L825*(1+'1'!$B$10))</f>
        <v>0</v>
      </c>
      <c r="M826" s="14">
        <f>L826*(1+'1'!$B$13)^(-K826)</f>
        <v>0</v>
      </c>
      <c r="N826" s="14">
        <f>IF('1'!$B$25&lt;'2.1 (a)'!K826,0,L825*(1+'1'!$B$13)^K825)</f>
        <v>0</v>
      </c>
      <c r="O826" s="14">
        <f>IF('1'!$B$25&lt;'2.1 (a)'!B826,0,O825+N826)</f>
        <v>0</v>
      </c>
      <c r="P826" s="14">
        <f>IF('1'!$B$25&lt;'2.1 (a)'!B826,0,P825*(1+'1'!B$6))</f>
        <v>0</v>
      </c>
      <c r="Q826" s="30">
        <f>IF('1'!$B$25&lt;'2.1 (a)'!B826,0,O826/P826)</f>
        <v>0</v>
      </c>
    </row>
    <row r="827" spans="2:17" x14ac:dyDescent="0.35">
      <c r="B827" s="3">
        <v>823</v>
      </c>
      <c r="C827" s="8">
        <f>IF('1'!$B$25&lt;'2.1 (a)'!B827,0,'2.1 (a)'!$C$5)</f>
        <v>0</v>
      </c>
      <c r="D827" s="8">
        <f>C827*(1+'1'!$B$13)^(-$B827)</f>
        <v>0</v>
      </c>
      <c r="E827" s="14">
        <f>IF('1'!$B$25&lt;'2.1 (a)'!B827,0,C$5*(1+'1'!$B$13)^B826)</f>
        <v>0</v>
      </c>
      <c r="F827" s="8">
        <f>IF('1'!$B$25&lt;'2.1 (a)'!B827,0,F826+E827)</f>
        <v>0</v>
      </c>
      <c r="G827" s="14">
        <f>IF('1'!$B$25&lt;'2.1 (a)'!B827,0,G826*(1+'1'!$B$6))</f>
        <v>0</v>
      </c>
      <c r="H827" s="9">
        <f>IF('1'!$B$25&lt;'2.1 (a)'!B827,0,F827/G827)</f>
        <v>0</v>
      </c>
      <c r="K827" s="24">
        <v>823</v>
      </c>
      <c r="L827" s="14">
        <f>IF('1'!$B$25&lt;'2.1 (a)'!B827,0,L826*(1+'1'!$B$10))</f>
        <v>0</v>
      </c>
      <c r="M827" s="14">
        <f>L827*(1+'1'!$B$13)^(-K827)</f>
        <v>0</v>
      </c>
      <c r="N827" s="14">
        <f>IF('1'!$B$25&lt;'2.1 (a)'!K827,0,L826*(1+'1'!$B$13)^K826)</f>
        <v>0</v>
      </c>
      <c r="O827" s="14">
        <f>IF('1'!$B$25&lt;'2.1 (a)'!B827,0,O826+N827)</f>
        <v>0</v>
      </c>
      <c r="P827" s="14">
        <f>IF('1'!$B$25&lt;'2.1 (a)'!B827,0,P826*(1+'1'!B$6))</f>
        <v>0</v>
      </c>
      <c r="Q827" s="30">
        <f>IF('1'!$B$25&lt;'2.1 (a)'!B827,0,O827/P827)</f>
        <v>0</v>
      </c>
    </row>
    <row r="828" spans="2:17" x14ac:dyDescent="0.35">
      <c r="B828" s="3">
        <v>824</v>
      </c>
      <c r="C828" s="8">
        <f>IF('1'!$B$25&lt;'2.1 (a)'!B828,0,'2.1 (a)'!$C$5)</f>
        <v>0</v>
      </c>
      <c r="D828" s="8">
        <f>C828*(1+'1'!$B$13)^(-$B828)</f>
        <v>0</v>
      </c>
      <c r="E828" s="14">
        <f>IF('1'!$B$25&lt;'2.1 (a)'!B828,0,C$5*(1+'1'!$B$13)^B827)</f>
        <v>0</v>
      </c>
      <c r="F828" s="8">
        <f>IF('1'!$B$25&lt;'2.1 (a)'!B828,0,F827+E828)</f>
        <v>0</v>
      </c>
      <c r="G828" s="14">
        <f>IF('1'!$B$25&lt;'2.1 (a)'!B828,0,G827*(1+'1'!$B$6))</f>
        <v>0</v>
      </c>
      <c r="H828" s="9">
        <f>IF('1'!$B$25&lt;'2.1 (a)'!B828,0,F828/G828)</f>
        <v>0</v>
      </c>
      <c r="K828" s="24">
        <v>824</v>
      </c>
      <c r="L828" s="14">
        <f>IF('1'!$B$25&lt;'2.1 (a)'!B828,0,L827*(1+'1'!$B$10))</f>
        <v>0</v>
      </c>
      <c r="M828" s="14">
        <f>L828*(1+'1'!$B$13)^(-K828)</f>
        <v>0</v>
      </c>
      <c r="N828" s="14">
        <f>IF('1'!$B$25&lt;'2.1 (a)'!K828,0,L827*(1+'1'!$B$13)^K827)</f>
        <v>0</v>
      </c>
      <c r="O828" s="14">
        <f>IF('1'!$B$25&lt;'2.1 (a)'!B828,0,O827+N828)</f>
        <v>0</v>
      </c>
      <c r="P828" s="14">
        <f>IF('1'!$B$25&lt;'2.1 (a)'!B828,0,P827*(1+'1'!B$6))</f>
        <v>0</v>
      </c>
      <c r="Q828" s="30">
        <f>IF('1'!$B$25&lt;'2.1 (a)'!B828,0,O828/P828)</f>
        <v>0</v>
      </c>
    </row>
    <row r="829" spans="2:17" x14ac:dyDescent="0.35">
      <c r="B829" s="3">
        <v>825</v>
      </c>
      <c r="C829" s="8">
        <f>IF('1'!$B$25&lt;'2.1 (a)'!B829,0,'2.1 (a)'!$C$5)</f>
        <v>0</v>
      </c>
      <c r="D829" s="8">
        <f>C829*(1+'1'!$B$13)^(-$B829)</f>
        <v>0</v>
      </c>
      <c r="E829" s="14">
        <f>IF('1'!$B$25&lt;'2.1 (a)'!B829,0,C$5*(1+'1'!$B$13)^B828)</f>
        <v>0</v>
      </c>
      <c r="F829" s="8">
        <f>IF('1'!$B$25&lt;'2.1 (a)'!B829,0,F828+E829)</f>
        <v>0</v>
      </c>
      <c r="G829" s="14">
        <f>IF('1'!$B$25&lt;'2.1 (a)'!B829,0,G828*(1+'1'!$B$6))</f>
        <v>0</v>
      </c>
      <c r="H829" s="9">
        <f>IF('1'!$B$25&lt;'2.1 (a)'!B829,0,F829/G829)</f>
        <v>0</v>
      </c>
      <c r="K829" s="24">
        <v>825</v>
      </c>
      <c r="L829" s="14">
        <f>IF('1'!$B$25&lt;'2.1 (a)'!B829,0,L828*(1+'1'!$B$10))</f>
        <v>0</v>
      </c>
      <c r="M829" s="14">
        <f>L829*(1+'1'!$B$13)^(-K829)</f>
        <v>0</v>
      </c>
      <c r="N829" s="14">
        <f>IF('1'!$B$25&lt;'2.1 (a)'!K829,0,L828*(1+'1'!$B$13)^K828)</f>
        <v>0</v>
      </c>
      <c r="O829" s="14">
        <f>IF('1'!$B$25&lt;'2.1 (a)'!B829,0,O828+N829)</f>
        <v>0</v>
      </c>
      <c r="P829" s="14">
        <f>IF('1'!$B$25&lt;'2.1 (a)'!B829,0,P828*(1+'1'!B$6))</f>
        <v>0</v>
      </c>
      <c r="Q829" s="30">
        <f>IF('1'!$B$25&lt;'2.1 (a)'!B829,0,O829/P829)</f>
        <v>0</v>
      </c>
    </row>
    <row r="830" spans="2:17" x14ac:dyDescent="0.35">
      <c r="B830" s="3">
        <v>826</v>
      </c>
      <c r="C830" s="8">
        <f>IF('1'!$B$25&lt;'2.1 (a)'!B830,0,'2.1 (a)'!$C$5)</f>
        <v>0</v>
      </c>
      <c r="D830" s="8">
        <f>C830*(1+'1'!$B$13)^(-$B830)</f>
        <v>0</v>
      </c>
      <c r="E830" s="14">
        <f>IF('1'!$B$25&lt;'2.1 (a)'!B830,0,C$5*(1+'1'!$B$13)^B829)</f>
        <v>0</v>
      </c>
      <c r="F830" s="8">
        <f>IF('1'!$B$25&lt;'2.1 (a)'!B830,0,F829+E830)</f>
        <v>0</v>
      </c>
      <c r="G830" s="14">
        <f>IF('1'!$B$25&lt;'2.1 (a)'!B830,0,G829*(1+'1'!$B$6))</f>
        <v>0</v>
      </c>
      <c r="H830" s="9">
        <f>IF('1'!$B$25&lt;'2.1 (a)'!B830,0,F830/G830)</f>
        <v>0</v>
      </c>
      <c r="K830" s="24">
        <v>826</v>
      </c>
      <c r="L830" s="14">
        <f>IF('1'!$B$25&lt;'2.1 (a)'!B830,0,L829*(1+'1'!$B$10))</f>
        <v>0</v>
      </c>
      <c r="M830" s="14">
        <f>L830*(1+'1'!$B$13)^(-K830)</f>
        <v>0</v>
      </c>
      <c r="N830" s="14">
        <f>IF('1'!$B$25&lt;'2.1 (a)'!K830,0,L829*(1+'1'!$B$13)^K829)</f>
        <v>0</v>
      </c>
      <c r="O830" s="14">
        <f>IF('1'!$B$25&lt;'2.1 (a)'!B830,0,O829+N830)</f>
        <v>0</v>
      </c>
      <c r="P830" s="14">
        <f>IF('1'!$B$25&lt;'2.1 (a)'!B830,0,P829*(1+'1'!B$6))</f>
        <v>0</v>
      </c>
      <c r="Q830" s="30">
        <f>IF('1'!$B$25&lt;'2.1 (a)'!B830,0,O830/P830)</f>
        <v>0</v>
      </c>
    </row>
    <row r="831" spans="2:17" x14ac:dyDescent="0.35">
      <c r="B831" s="3">
        <v>827</v>
      </c>
      <c r="C831" s="8">
        <f>IF('1'!$B$25&lt;'2.1 (a)'!B831,0,'2.1 (a)'!$C$5)</f>
        <v>0</v>
      </c>
      <c r="D831" s="8">
        <f>C831*(1+'1'!$B$13)^(-$B831)</f>
        <v>0</v>
      </c>
      <c r="E831" s="14">
        <f>IF('1'!$B$25&lt;'2.1 (a)'!B831,0,C$5*(1+'1'!$B$13)^B830)</f>
        <v>0</v>
      </c>
      <c r="F831" s="8">
        <f>IF('1'!$B$25&lt;'2.1 (a)'!B831,0,F830+E831)</f>
        <v>0</v>
      </c>
      <c r="G831" s="14">
        <f>IF('1'!$B$25&lt;'2.1 (a)'!B831,0,G830*(1+'1'!$B$6))</f>
        <v>0</v>
      </c>
      <c r="H831" s="9">
        <f>IF('1'!$B$25&lt;'2.1 (a)'!B831,0,F831/G831)</f>
        <v>0</v>
      </c>
      <c r="K831" s="24">
        <v>827</v>
      </c>
      <c r="L831" s="14">
        <f>IF('1'!$B$25&lt;'2.1 (a)'!B831,0,L830*(1+'1'!$B$10))</f>
        <v>0</v>
      </c>
      <c r="M831" s="14">
        <f>L831*(1+'1'!$B$13)^(-K831)</f>
        <v>0</v>
      </c>
      <c r="N831" s="14">
        <f>IF('1'!$B$25&lt;'2.1 (a)'!K831,0,L830*(1+'1'!$B$13)^K830)</f>
        <v>0</v>
      </c>
      <c r="O831" s="14">
        <f>IF('1'!$B$25&lt;'2.1 (a)'!B831,0,O830+N831)</f>
        <v>0</v>
      </c>
      <c r="P831" s="14">
        <f>IF('1'!$B$25&lt;'2.1 (a)'!B831,0,P830*(1+'1'!B$6))</f>
        <v>0</v>
      </c>
      <c r="Q831" s="30">
        <f>IF('1'!$B$25&lt;'2.1 (a)'!B831,0,O831/P831)</f>
        <v>0</v>
      </c>
    </row>
    <row r="832" spans="2:17" x14ac:dyDescent="0.35">
      <c r="B832" s="3">
        <v>828</v>
      </c>
      <c r="C832" s="8">
        <f>IF('1'!$B$25&lt;'2.1 (a)'!B832,0,'2.1 (a)'!$C$5)</f>
        <v>0</v>
      </c>
      <c r="D832" s="8">
        <f>C832*(1+'1'!$B$13)^(-$B832)</f>
        <v>0</v>
      </c>
      <c r="E832" s="14">
        <f>IF('1'!$B$25&lt;'2.1 (a)'!B832,0,C$5*(1+'1'!$B$13)^B831)</f>
        <v>0</v>
      </c>
      <c r="F832" s="8">
        <f>IF('1'!$B$25&lt;'2.1 (a)'!B832,0,F831+E832)</f>
        <v>0</v>
      </c>
      <c r="G832" s="14">
        <f>IF('1'!$B$25&lt;'2.1 (a)'!B832,0,G831*(1+'1'!$B$6))</f>
        <v>0</v>
      </c>
      <c r="H832" s="9">
        <f>IF('1'!$B$25&lt;'2.1 (a)'!B832,0,F832/G832)</f>
        <v>0</v>
      </c>
      <c r="K832" s="24">
        <v>828</v>
      </c>
      <c r="L832" s="14">
        <f>IF('1'!$B$25&lt;'2.1 (a)'!B832,0,L831*(1+'1'!$B$10))</f>
        <v>0</v>
      </c>
      <c r="M832" s="14">
        <f>L832*(1+'1'!$B$13)^(-K832)</f>
        <v>0</v>
      </c>
      <c r="N832" s="14">
        <f>IF('1'!$B$25&lt;'2.1 (a)'!K832,0,L831*(1+'1'!$B$13)^K831)</f>
        <v>0</v>
      </c>
      <c r="O832" s="14">
        <f>IF('1'!$B$25&lt;'2.1 (a)'!B832,0,O831+N832)</f>
        <v>0</v>
      </c>
      <c r="P832" s="14">
        <f>IF('1'!$B$25&lt;'2.1 (a)'!B832,0,P831*(1+'1'!B$6))</f>
        <v>0</v>
      </c>
      <c r="Q832" s="30">
        <f>IF('1'!$B$25&lt;'2.1 (a)'!B832,0,O832/P832)</f>
        <v>0</v>
      </c>
    </row>
    <row r="833" spans="2:17" x14ac:dyDescent="0.35">
      <c r="B833" s="3">
        <v>829</v>
      </c>
      <c r="C833" s="8">
        <f>IF('1'!$B$25&lt;'2.1 (a)'!B833,0,'2.1 (a)'!$C$5)</f>
        <v>0</v>
      </c>
      <c r="D833" s="8">
        <f>C833*(1+'1'!$B$13)^(-$B833)</f>
        <v>0</v>
      </c>
      <c r="E833" s="14">
        <f>IF('1'!$B$25&lt;'2.1 (a)'!B833,0,C$5*(1+'1'!$B$13)^B832)</f>
        <v>0</v>
      </c>
      <c r="F833" s="8">
        <f>IF('1'!$B$25&lt;'2.1 (a)'!B833,0,F832+E833)</f>
        <v>0</v>
      </c>
      <c r="G833" s="14">
        <f>IF('1'!$B$25&lt;'2.1 (a)'!B833,0,G832*(1+'1'!$B$6))</f>
        <v>0</v>
      </c>
      <c r="H833" s="9">
        <f>IF('1'!$B$25&lt;'2.1 (a)'!B833,0,F833/G833)</f>
        <v>0</v>
      </c>
      <c r="K833" s="24">
        <v>829</v>
      </c>
      <c r="L833" s="14">
        <f>IF('1'!$B$25&lt;'2.1 (a)'!B833,0,L832*(1+'1'!$B$10))</f>
        <v>0</v>
      </c>
      <c r="M833" s="14">
        <f>L833*(1+'1'!$B$13)^(-K833)</f>
        <v>0</v>
      </c>
      <c r="N833" s="14">
        <f>IF('1'!$B$25&lt;'2.1 (a)'!K833,0,L832*(1+'1'!$B$13)^K832)</f>
        <v>0</v>
      </c>
      <c r="O833" s="14">
        <f>IF('1'!$B$25&lt;'2.1 (a)'!B833,0,O832+N833)</f>
        <v>0</v>
      </c>
      <c r="P833" s="14">
        <f>IF('1'!$B$25&lt;'2.1 (a)'!B833,0,P832*(1+'1'!B$6))</f>
        <v>0</v>
      </c>
      <c r="Q833" s="30">
        <f>IF('1'!$B$25&lt;'2.1 (a)'!B833,0,O833/P833)</f>
        <v>0</v>
      </c>
    </row>
    <row r="834" spans="2:17" x14ac:dyDescent="0.35">
      <c r="B834" s="3">
        <v>830</v>
      </c>
      <c r="C834" s="8">
        <f>IF('1'!$B$25&lt;'2.1 (a)'!B834,0,'2.1 (a)'!$C$5)</f>
        <v>0</v>
      </c>
      <c r="D834" s="8">
        <f>C834*(1+'1'!$B$13)^(-$B834)</f>
        <v>0</v>
      </c>
      <c r="E834" s="14">
        <f>IF('1'!$B$25&lt;'2.1 (a)'!B834,0,C$5*(1+'1'!$B$13)^B833)</f>
        <v>0</v>
      </c>
      <c r="F834" s="8">
        <f>IF('1'!$B$25&lt;'2.1 (a)'!B834,0,F833+E834)</f>
        <v>0</v>
      </c>
      <c r="G834" s="14">
        <f>IF('1'!$B$25&lt;'2.1 (a)'!B834,0,G833*(1+'1'!$B$6))</f>
        <v>0</v>
      </c>
      <c r="H834" s="9">
        <f>IF('1'!$B$25&lt;'2.1 (a)'!B834,0,F834/G834)</f>
        <v>0</v>
      </c>
      <c r="K834" s="24">
        <v>830</v>
      </c>
      <c r="L834" s="14">
        <f>IF('1'!$B$25&lt;'2.1 (a)'!B834,0,L833*(1+'1'!$B$10))</f>
        <v>0</v>
      </c>
      <c r="M834" s="14">
        <f>L834*(1+'1'!$B$13)^(-K834)</f>
        <v>0</v>
      </c>
      <c r="N834" s="14">
        <f>IF('1'!$B$25&lt;'2.1 (a)'!K834,0,L833*(1+'1'!$B$13)^K833)</f>
        <v>0</v>
      </c>
      <c r="O834" s="14">
        <f>IF('1'!$B$25&lt;'2.1 (a)'!B834,0,O833+N834)</f>
        <v>0</v>
      </c>
      <c r="P834" s="14">
        <f>IF('1'!$B$25&lt;'2.1 (a)'!B834,0,P833*(1+'1'!B$6))</f>
        <v>0</v>
      </c>
      <c r="Q834" s="30">
        <f>IF('1'!$B$25&lt;'2.1 (a)'!B834,0,O834/P834)</f>
        <v>0</v>
      </c>
    </row>
    <row r="835" spans="2:17" x14ac:dyDescent="0.35">
      <c r="B835" s="3">
        <v>831</v>
      </c>
      <c r="C835" s="8">
        <f>IF('1'!$B$25&lt;'2.1 (a)'!B835,0,'2.1 (a)'!$C$5)</f>
        <v>0</v>
      </c>
      <c r="D835" s="8">
        <f>C835*(1+'1'!$B$13)^(-$B835)</f>
        <v>0</v>
      </c>
      <c r="E835" s="14">
        <f>IF('1'!$B$25&lt;'2.1 (a)'!B835,0,C$5*(1+'1'!$B$13)^B834)</f>
        <v>0</v>
      </c>
      <c r="F835" s="8">
        <f>IF('1'!$B$25&lt;'2.1 (a)'!B835,0,F834+E835)</f>
        <v>0</v>
      </c>
      <c r="G835" s="14">
        <f>IF('1'!$B$25&lt;'2.1 (a)'!B835,0,G834*(1+'1'!$B$6))</f>
        <v>0</v>
      </c>
      <c r="H835" s="9">
        <f>IF('1'!$B$25&lt;'2.1 (a)'!B835,0,F835/G835)</f>
        <v>0</v>
      </c>
      <c r="K835" s="24">
        <v>831</v>
      </c>
      <c r="L835" s="14">
        <f>IF('1'!$B$25&lt;'2.1 (a)'!B835,0,L834*(1+'1'!$B$10))</f>
        <v>0</v>
      </c>
      <c r="M835" s="14">
        <f>L835*(1+'1'!$B$13)^(-K835)</f>
        <v>0</v>
      </c>
      <c r="N835" s="14">
        <f>IF('1'!$B$25&lt;'2.1 (a)'!K835,0,L834*(1+'1'!$B$13)^K834)</f>
        <v>0</v>
      </c>
      <c r="O835" s="14">
        <f>IF('1'!$B$25&lt;'2.1 (a)'!B835,0,O834+N835)</f>
        <v>0</v>
      </c>
      <c r="P835" s="14">
        <f>IF('1'!$B$25&lt;'2.1 (a)'!B835,0,P834*(1+'1'!B$6))</f>
        <v>0</v>
      </c>
      <c r="Q835" s="30">
        <f>IF('1'!$B$25&lt;'2.1 (a)'!B835,0,O835/P835)</f>
        <v>0</v>
      </c>
    </row>
    <row r="836" spans="2:17" x14ac:dyDescent="0.35">
      <c r="B836" s="3">
        <v>832</v>
      </c>
      <c r="C836" s="8">
        <f>IF('1'!$B$25&lt;'2.1 (a)'!B836,0,'2.1 (a)'!$C$5)</f>
        <v>0</v>
      </c>
      <c r="D836" s="8">
        <f>C836*(1+'1'!$B$13)^(-$B836)</f>
        <v>0</v>
      </c>
      <c r="E836" s="14">
        <f>IF('1'!$B$25&lt;'2.1 (a)'!B836,0,C$5*(1+'1'!$B$13)^B835)</f>
        <v>0</v>
      </c>
      <c r="F836" s="8">
        <f>IF('1'!$B$25&lt;'2.1 (a)'!B836,0,F835+E836)</f>
        <v>0</v>
      </c>
      <c r="G836" s="14">
        <f>IF('1'!$B$25&lt;'2.1 (a)'!B836,0,G835*(1+'1'!$B$6))</f>
        <v>0</v>
      </c>
      <c r="H836" s="9">
        <f>IF('1'!$B$25&lt;'2.1 (a)'!B836,0,F836/G836)</f>
        <v>0</v>
      </c>
      <c r="K836" s="24">
        <v>832</v>
      </c>
      <c r="L836" s="14">
        <f>IF('1'!$B$25&lt;'2.1 (a)'!B836,0,L835*(1+'1'!$B$10))</f>
        <v>0</v>
      </c>
      <c r="M836" s="14">
        <f>L836*(1+'1'!$B$13)^(-K836)</f>
        <v>0</v>
      </c>
      <c r="N836" s="14">
        <f>IF('1'!$B$25&lt;'2.1 (a)'!K836,0,L835*(1+'1'!$B$13)^K835)</f>
        <v>0</v>
      </c>
      <c r="O836" s="14">
        <f>IF('1'!$B$25&lt;'2.1 (a)'!B836,0,O835+N836)</f>
        <v>0</v>
      </c>
      <c r="P836" s="14">
        <f>IF('1'!$B$25&lt;'2.1 (a)'!B836,0,P835*(1+'1'!B$6))</f>
        <v>0</v>
      </c>
      <c r="Q836" s="30">
        <f>IF('1'!$B$25&lt;'2.1 (a)'!B836,0,O836/P836)</f>
        <v>0</v>
      </c>
    </row>
    <row r="837" spans="2:17" x14ac:dyDescent="0.35">
      <c r="B837" s="3">
        <v>833</v>
      </c>
      <c r="C837" s="8">
        <f>IF('1'!$B$25&lt;'2.1 (a)'!B837,0,'2.1 (a)'!$C$5)</f>
        <v>0</v>
      </c>
      <c r="D837" s="8">
        <f>C837*(1+'1'!$B$13)^(-$B837)</f>
        <v>0</v>
      </c>
      <c r="E837" s="14">
        <f>IF('1'!$B$25&lt;'2.1 (a)'!B837,0,C$5*(1+'1'!$B$13)^B836)</f>
        <v>0</v>
      </c>
      <c r="F837" s="8">
        <f>IF('1'!$B$25&lt;'2.1 (a)'!B837,0,F836+E837)</f>
        <v>0</v>
      </c>
      <c r="G837" s="14">
        <f>IF('1'!$B$25&lt;'2.1 (a)'!B837,0,G836*(1+'1'!$B$6))</f>
        <v>0</v>
      </c>
      <c r="H837" s="9">
        <f>IF('1'!$B$25&lt;'2.1 (a)'!B837,0,F837/G837)</f>
        <v>0</v>
      </c>
      <c r="K837" s="24">
        <v>833</v>
      </c>
      <c r="L837" s="14">
        <f>IF('1'!$B$25&lt;'2.1 (a)'!B837,0,L836*(1+'1'!$B$10))</f>
        <v>0</v>
      </c>
      <c r="M837" s="14">
        <f>L837*(1+'1'!$B$13)^(-K837)</f>
        <v>0</v>
      </c>
      <c r="N837" s="14">
        <f>IF('1'!$B$25&lt;'2.1 (a)'!K837,0,L836*(1+'1'!$B$13)^K836)</f>
        <v>0</v>
      </c>
      <c r="O837" s="14">
        <f>IF('1'!$B$25&lt;'2.1 (a)'!B837,0,O836+N837)</f>
        <v>0</v>
      </c>
      <c r="P837" s="14">
        <f>IF('1'!$B$25&lt;'2.1 (a)'!B837,0,P836*(1+'1'!B$6))</f>
        <v>0</v>
      </c>
      <c r="Q837" s="30">
        <f>IF('1'!$B$25&lt;'2.1 (a)'!B837,0,O837/P837)</f>
        <v>0</v>
      </c>
    </row>
    <row r="838" spans="2:17" x14ac:dyDescent="0.35">
      <c r="B838" s="3">
        <v>834</v>
      </c>
      <c r="C838" s="8">
        <f>IF('1'!$B$25&lt;'2.1 (a)'!B838,0,'2.1 (a)'!$C$5)</f>
        <v>0</v>
      </c>
      <c r="D838" s="8">
        <f>C838*(1+'1'!$B$13)^(-$B838)</f>
        <v>0</v>
      </c>
      <c r="E838" s="14">
        <f>IF('1'!$B$25&lt;'2.1 (a)'!B838,0,C$5*(1+'1'!$B$13)^B837)</f>
        <v>0</v>
      </c>
      <c r="F838" s="8">
        <f>IF('1'!$B$25&lt;'2.1 (a)'!B838,0,F837+E838)</f>
        <v>0</v>
      </c>
      <c r="G838" s="14">
        <f>IF('1'!$B$25&lt;'2.1 (a)'!B838,0,G837*(1+'1'!$B$6))</f>
        <v>0</v>
      </c>
      <c r="H838" s="9">
        <f>IF('1'!$B$25&lt;'2.1 (a)'!B838,0,F838/G838)</f>
        <v>0</v>
      </c>
      <c r="K838" s="24">
        <v>834</v>
      </c>
      <c r="L838" s="14">
        <f>IF('1'!$B$25&lt;'2.1 (a)'!B838,0,L837*(1+'1'!$B$10))</f>
        <v>0</v>
      </c>
      <c r="M838" s="14">
        <f>L838*(1+'1'!$B$13)^(-K838)</f>
        <v>0</v>
      </c>
      <c r="N838" s="14">
        <f>IF('1'!$B$25&lt;'2.1 (a)'!K838,0,L837*(1+'1'!$B$13)^K837)</f>
        <v>0</v>
      </c>
      <c r="O838" s="14">
        <f>IF('1'!$B$25&lt;'2.1 (a)'!B838,0,O837+N838)</f>
        <v>0</v>
      </c>
      <c r="P838" s="14">
        <f>IF('1'!$B$25&lt;'2.1 (a)'!B838,0,P837*(1+'1'!B$6))</f>
        <v>0</v>
      </c>
      <c r="Q838" s="30">
        <f>IF('1'!$B$25&lt;'2.1 (a)'!B838,0,O838/P838)</f>
        <v>0</v>
      </c>
    </row>
    <row r="839" spans="2:17" x14ac:dyDescent="0.35">
      <c r="B839" s="3">
        <v>835</v>
      </c>
      <c r="C839" s="8">
        <f>IF('1'!$B$25&lt;'2.1 (a)'!B839,0,'2.1 (a)'!$C$5)</f>
        <v>0</v>
      </c>
      <c r="D839" s="8">
        <f>C839*(1+'1'!$B$13)^(-$B839)</f>
        <v>0</v>
      </c>
      <c r="E839" s="14">
        <f>IF('1'!$B$25&lt;'2.1 (a)'!B839,0,C$5*(1+'1'!$B$13)^B838)</f>
        <v>0</v>
      </c>
      <c r="F839" s="8">
        <f>IF('1'!$B$25&lt;'2.1 (a)'!B839,0,F838+E839)</f>
        <v>0</v>
      </c>
      <c r="G839" s="14">
        <f>IF('1'!$B$25&lt;'2.1 (a)'!B839,0,G838*(1+'1'!$B$6))</f>
        <v>0</v>
      </c>
      <c r="H839" s="9">
        <f>IF('1'!$B$25&lt;'2.1 (a)'!B839,0,F839/G839)</f>
        <v>0</v>
      </c>
      <c r="K839" s="24">
        <v>835</v>
      </c>
      <c r="L839" s="14">
        <f>IF('1'!$B$25&lt;'2.1 (a)'!B839,0,L838*(1+'1'!$B$10))</f>
        <v>0</v>
      </c>
      <c r="M839" s="14">
        <f>L839*(1+'1'!$B$13)^(-K839)</f>
        <v>0</v>
      </c>
      <c r="N839" s="14">
        <f>IF('1'!$B$25&lt;'2.1 (a)'!K839,0,L838*(1+'1'!$B$13)^K838)</f>
        <v>0</v>
      </c>
      <c r="O839" s="14">
        <f>IF('1'!$B$25&lt;'2.1 (a)'!B839,0,O838+N839)</f>
        <v>0</v>
      </c>
      <c r="P839" s="14">
        <f>IF('1'!$B$25&lt;'2.1 (a)'!B839,0,P838*(1+'1'!B$6))</f>
        <v>0</v>
      </c>
      <c r="Q839" s="30">
        <f>IF('1'!$B$25&lt;'2.1 (a)'!B839,0,O839/P839)</f>
        <v>0</v>
      </c>
    </row>
    <row r="840" spans="2:17" x14ac:dyDescent="0.35">
      <c r="B840" s="3">
        <v>836</v>
      </c>
      <c r="C840" s="8">
        <f>IF('1'!$B$25&lt;'2.1 (a)'!B840,0,'2.1 (a)'!$C$5)</f>
        <v>0</v>
      </c>
      <c r="D840" s="8">
        <f>C840*(1+'1'!$B$13)^(-$B840)</f>
        <v>0</v>
      </c>
      <c r="E840" s="14">
        <f>IF('1'!$B$25&lt;'2.1 (a)'!B840,0,C$5*(1+'1'!$B$13)^B839)</f>
        <v>0</v>
      </c>
      <c r="F840" s="8">
        <f>IF('1'!$B$25&lt;'2.1 (a)'!B840,0,F839+E840)</f>
        <v>0</v>
      </c>
      <c r="G840" s="14">
        <f>IF('1'!$B$25&lt;'2.1 (a)'!B840,0,G839*(1+'1'!$B$6))</f>
        <v>0</v>
      </c>
      <c r="H840" s="9">
        <f>IF('1'!$B$25&lt;'2.1 (a)'!B840,0,F840/G840)</f>
        <v>0</v>
      </c>
      <c r="K840" s="24">
        <v>836</v>
      </c>
      <c r="L840" s="14">
        <f>IF('1'!$B$25&lt;'2.1 (a)'!B840,0,L839*(1+'1'!$B$10))</f>
        <v>0</v>
      </c>
      <c r="M840" s="14">
        <f>L840*(1+'1'!$B$13)^(-K840)</f>
        <v>0</v>
      </c>
      <c r="N840" s="14">
        <f>IF('1'!$B$25&lt;'2.1 (a)'!K840,0,L839*(1+'1'!$B$13)^K839)</f>
        <v>0</v>
      </c>
      <c r="O840" s="14">
        <f>IF('1'!$B$25&lt;'2.1 (a)'!B840,0,O839+N840)</f>
        <v>0</v>
      </c>
      <c r="P840" s="14">
        <f>IF('1'!$B$25&lt;'2.1 (a)'!B840,0,P839*(1+'1'!B$6))</f>
        <v>0</v>
      </c>
      <c r="Q840" s="30">
        <f>IF('1'!$B$25&lt;'2.1 (a)'!B840,0,O840/P840)</f>
        <v>0</v>
      </c>
    </row>
    <row r="841" spans="2:17" x14ac:dyDescent="0.35">
      <c r="B841" s="3">
        <v>837</v>
      </c>
      <c r="C841" s="8">
        <f>IF('1'!$B$25&lt;'2.1 (a)'!B841,0,'2.1 (a)'!$C$5)</f>
        <v>0</v>
      </c>
      <c r="D841" s="8">
        <f>C841*(1+'1'!$B$13)^(-$B841)</f>
        <v>0</v>
      </c>
      <c r="E841" s="14">
        <f>IF('1'!$B$25&lt;'2.1 (a)'!B841,0,C$5*(1+'1'!$B$13)^B840)</f>
        <v>0</v>
      </c>
      <c r="F841" s="8">
        <f>IF('1'!$B$25&lt;'2.1 (a)'!B841,0,F840+E841)</f>
        <v>0</v>
      </c>
      <c r="G841" s="14">
        <f>IF('1'!$B$25&lt;'2.1 (a)'!B841,0,G840*(1+'1'!$B$6))</f>
        <v>0</v>
      </c>
      <c r="H841" s="9">
        <f>IF('1'!$B$25&lt;'2.1 (a)'!B841,0,F841/G841)</f>
        <v>0</v>
      </c>
      <c r="K841" s="24">
        <v>837</v>
      </c>
      <c r="L841" s="14">
        <f>IF('1'!$B$25&lt;'2.1 (a)'!B841,0,L840*(1+'1'!$B$10))</f>
        <v>0</v>
      </c>
      <c r="M841" s="14">
        <f>L841*(1+'1'!$B$13)^(-K841)</f>
        <v>0</v>
      </c>
      <c r="N841" s="14">
        <f>IF('1'!$B$25&lt;'2.1 (a)'!K841,0,L840*(1+'1'!$B$13)^K840)</f>
        <v>0</v>
      </c>
      <c r="O841" s="14">
        <f>IF('1'!$B$25&lt;'2.1 (a)'!B841,0,O840+N841)</f>
        <v>0</v>
      </c>
      <c r="P841" s="14">
        <f>IF('1'!$B$25&lt;'2.1 (a)'!B841,0,P840*(1+'1'!B$6))</f>
        <v>0</v>
      </c>
      <c r="Q841" s="30">
        <f>IF('1'!$B$25&lt;'2.1 (a)'!B841,0,O841/P841)</f>
        <v>0</v>
      </c>
    </row>
    <row r="842" spans="2:17" x14ac:dyDescent="0.35">
      <c r="B842" s="3">
        <v>838</v>
      </c>
      <c r="C842" s="8">
        <f>IF('1'!$B$25&lt;'2.1 (a)'!B842,0,'2.1 (a)'!$C$5)</f>
        <v>0</v>
      </c>
      <c r="D842" s="8">
        <f>C842*(1+'1'!$B$13)^(-$B842)</f>
        <v>0</v>
      </c>
      <c r="E842" s="14">
        <f>IF('1'!$B$25&lt;'2.1 (a)'!B842,0,C$5*(1+'1'!$B$13)^B841)</f>
        <v>0</v>
      </c>
      <c r="F842" s="8">
        <f>IF('1'!$B$25&lt;'2.1 (a)'!B842,0,F841+E842)</f>
        <v>0</v>
      </c>
      <c r="G842" s="14">
        <f>IF('1'!$B$25&lt;'2.1 (a)'!B842,0,G841*(1+'1'!$B$6))</f>
        <v>0</v>
      </c>
      <c r="H842" s="9">
        <f>IF('1'!$B$25&lt;'2.1 (a)'!B842,0,F842/G842)</f>
        <v>0</v>
      </c>
      <c r="K842" s="24">
        <v>838</v>
      </c>
      <c r="L842" s="14">
        <f>IF('1'!$B$25&lt;'2.1 (a)'!B842,0,L841*(1+'1'!$B$10))</f>
        <v>0</v>
      </c>
      <c r="M842" s="14">
        <f>L842*(1+'1'!$B$13)^(-K842)</f>
        <v>0</v>
      </c>
      <c r="N842" s="14">
        <f>IF('1'!$B$25&lt;'2.1 (a)'!K842,0,L841*(1+'1'!$B$13)^K841)</f>
        <v>0</v>
      </c>
      <c r="O842" s="14">
        <f>IF('1'!$B$25&lt;'2.1 (a)'!B842,0,O841+N842)</f>
        <v>0</v>
      </c>
      <c r="P842" s="14">
        <f>IF('1'!$B$25&lt;'2.1 (a)'!B842,0,P841*(1+'1'!B$6))</f>
        <v>0</v>
      </c>
      <c r="Q842" s="30">
        <f>IF('1'!$B$25&lt;'2.1 (a)'!B842,0,O842/P842)</f>
        <v>0</v>
      </c>
    </row>
    <row r="843" spans="2:17" x14ac:dyDescent="0.35">
      <c r="B843" s="3">
        <v>839</v>
      </c>
      <c r="C843" s="8">
        <f>IF('1'!$B$25&lt;'2.1 (a)'!B843,0,'2.1 (a)'!$C$5)</f>
        <v>0</v>
      </c>
      <c r="D843" s="8">
        <f>C843*(1+'1'!$B$13)^(-$B843)</f>
        <v>0</v>
      </c>
      <c r="E843" s="14">
        <f>IF('1'!$B$25&lt;'2.1 (a)'!B843,0,C$5*(1+'1'!$B$13)^B842)</f>
        <v>0</v>
      </c>
      <c r="F843" s="8">
        <f>IF('1'!$B$25&lt;'2.1 (a)'!B843,0,F842+E843)</f>
        <v>0</v>
      </c>
      <c r="G843" s="14">
        <f>IF('1'!$B$25&lt;'2.1 (a)'!B843,0,G842*(1+'1'!$B$6))</f>
        <v>0</v>
      </c>
      <c r="H843" s="9">
        <f>IF('1'!$B$25&lt;'2.1 (a)'!B843,0,F843/G843)</f>
        <v>0</v>
      </c>
      <c r="K843" s="24">
        <v>839</v>
      </c>
      <c r="L843" s="14">
        <f>IF('1'!$B$25&lt;'2.1 (a)'!B843,0,L842*(1+'1'!$B$10))</f>
        <v>0</v>
      </c>
      <c r="M843" s="14">
        <f>L843*(1+'1'!$B$13)^(-K843)</f>
        <v>0</v>
      </c>
      <c r="N843" s="14">
        <f>IF('1'!$B$25&lt;'2.1 (a)'!K843,0,L842*(1+'1'!$B$13)^K842)</f>
        <v>0</v>
      </c>
      <c r="O843" s="14">
        <f>IF('1'!$B$25&lt;'2.1 (a)'!B843,0,O842+N843)</f>
        <v>0</v>
      </c>
      <c r="P843" s="14">
        <f>IF('1'!$B$25&lt;'2.1 (a)'!B843,0,P842*(1+'1'!B$6))</f>
        <v>0</v>
      </c>
      <c r="Q843" s="30">
        <f>IF('1'!$B$25&lt;'2.1 (a)'!B843,0,O843/P843)</f>
        <v>0</v>
      </c>
    </row>
    <row r="844" spans="2:17" x14ac:dyDescent="0.35">
      <c r="B844" s="3">
        <v>840</v>
      </c>
      <c r="C844" s="8">
        <f>IF('1'!$B$25&lt;'2.1 (a)'!B844,0,'2.1 (a)'!$C$5)</f>
        <v>0</v>
      </c>
      <c r="D844" s="8">
        <f>C844*(1+'1'!$B$13)^(-$B844)</f>
        <v>0</v>
      </c>
      <c r="E844" s="14">
        <f>IF('1'!$B$25&lt;'2.1 (a)'!B844,0,C$5*(1+'1'!$B$13)^B843)</f>
        <v>0</v>
      </c>
      <c r="F844" s="8">
        <f>IF('1'!$B$25&lt;'2.1 (a)'!B844,0,F843+E844)</f>
        <v>0</v>
      </c>
      <c r="G844" s="14">
        <f>IF('1'!$B$25&lt;'2.1 (a)'!B844,0,G843*(1+'1'!$B$6))</f>
        <v>0</v>
      </c>
      <c r="H844" s="9">
        <f>IF('1'!$B$25&lt;'2.1 (a)'!B844,0,F844/G844)</f>
        <v>0</v>
      </c>
      <c r="K844" s="24">
        <v>840</v>
      </c>
      <c r="L844" s="14">
        <f>IF('1'!$B$25&lt;'2.1 (a)'!B844,0,L843*(1+'1'!$B$10))</f>
        <v>0</v>
      </c>
      <c r="M844" s="14">
        <f>L844*(1+'1'!$B$13)^(-K844)</f>
        <v>0</v>
      </c>
      <c r="N844" s="14">
        <f>IF('1'!$B$25&lt;'2.1 (a)'!K844,0,L843*(1+'1'!$B$13)^K843)</f>
        <v>0</v>
      </c>
      <c r="O844" s="14">
        <f>IF('1'!$B$25&lt;'2.1 (a)'!B844,0,O843+N844)</f>
        <v>0</v>
      </c>
      <c r="P844" s="14">
        <f>IF('1'!$B$25&lt;'2.1 (a)'!B844,0,P843*(1+'1'!B$6))</f>
        <v>0</v>
      </c>
      <c r="Q844" s="30">
        <f>IF('1'!$B$25&lt;'2.1 (a)'!B844,0,O844/P844)</f>
        <v>0</v>
      </c>
    </row>
    <row r="845" spans="2:17" x14ac:dyDescent="0.35">
      <c r="B845" s="3">
        <v>841</v>
      </c>
      <c r="C845" s="8">
        <f>IF('1'!$B$25&lt;'2.1 (a)'!B845,0,'2.1 (a)'!$C$5)</f>
        <v>0</v>
      </c>
      <c r="D845" s="8">
        <f>C845*(1+'1'!$B$13)^(-$B845)</f>
        <v>0</v>
      </c>
      <c r="E845" s="14">
        <f>IF('1'!$B$25&lt;'2.1 (a)'!B845,0,C$5*(1+'1'!$B$13)^B844)</f>
        <v>0</v>
      </c>
      <c r="F845" s="8">
        <f>IF('1'!$B$25&lt;'2.1 (a)'!B845,0,F844+E845)</f>
        <v>0</v>
      </c>
      <c r="G845" s="14">
        <f>IF('1'!$B$25&lt;'2.1 (a)'!B845,0,G844*(1+'1'!$B$6))</f>
        <v>0</v>
      </c>
      <c r="H845" s="9">
        <f>IF('1'!$B$25&lt;'2.1 (a)'!B845,0,F845/G845)</f>
        <v>0</v>
      </c>
      <c r="K845" s="24">
        <v>841</v>
      </c>
      <c r="L845" s="14">
        <f>IF('1'!$B$25&lt;'2.1 (a)'!B845,0,L844*(1+'1'!$B$10))</f>
        <v>0</v>
      </c>
      <c r="M845" s="14">
        <f>L845*(1+'1'!$B$13)^(-K845)</f>
        <v>0</v>
      </c>
      <c r="N845" s="14">
        <f>IF('1'!$B$25&lt;'2.1 (a)'!K845,0,L844*(1+'1'!$B$13)^K844)</f>
        <v>0</v>
      </c>
      <c r="O845" s="14">
        <f>IF('1'!$B$25&lt;'2.1 (a)'!B845,0,O844+N845)</f>
        <v>0</v>
      </c>
      <c r="P845" s="14">
        <f>IF('1'!$B$25&lt;'2.1 (a)'!B845,0,P844*(1+'1'!B$6))</f>
        <v>0</v>
      </c>
      <c r="Q845" s="30">
        <f>IF('1'!$B$25&lt;'2.1 (a)'!B845,0,O845/P845)</f>
        <v>0</v>
      </c>
    </row>
    <row r="846" spans="2:17" x14ac:dyDescent="0.35">
      <c r="B846" s="3">
        <v>842</v>
      </c>
      <c r="C846" s="8">
        <f>IF('1'!$B$25&lt;'2.1 (a)'!B846,0,'2.1 (a)'!$C$5)</f>
        <v>0</v>
      </c>
      <c r="D846" s="8">
        <f>C846*(1+'1'!$B$13)^(-$B846)</f>
        <v>0</v>
      </c>
      <c r="E846" s="14">
        <f>IF('1'!$B$25&lt;'2.1 (a)'!B846,0,C$5*(1+'1'!$B$13)^B845)</f>
        <v>0</v>
      </c>
      <c r="F846" s="8">
        <f>IF('1'!$B$25&lt;'2.1 (a)'!B846,0,F845+E846)</f>
        <v>0</v>
      </c>
      <c r="G846" s="14">
        <f>IF('1'!$B$25&lt;'2.1 (a)'!B846,0,G845*(1+'1'!$B$6))</f>
        <v>0</v>
      </c>
      <c r="H846" s="9">
        <f>IF('1'!$B$25&lt;'2.1 (a)'!B846,0,F846/G846)</f>
        <v>0</v>
      </c>
      <c r="K846" s="24">
        <v>842</v>
      </c>
      <c r="L846" s="14">
        <f>IF('1'!$B$25&lt;'2.1 (a)'!B846,0,L845*(1+'1'!$B$10))</f>
        <v>0</v>
      </c>
      <c r="M846" s="14">
        <f>L846*(1+'1'!$B$13)^(-K846)</f>
        <v>0</v>
      </c>
      <c r="N846" s="14">
        <f>IF('1'!$B$25&lt;'2.1 (a)'!K846,0,L845*(1+'1'!$B$13)^K845)</f>
        <v>0</v>
      </c>
      <c r="O846" s="14">
        <f>IF('1'!$B$25&lt;'2.1 (a)'!B846,0,O845+N846)</f>
        <v>0</v>
      </c>
      <c r="P846" s="14">
        <f>IF('1'!$B$25&lt;'2.1 (a)'!B846,0,P845*(1+'1'!B$6))</f>
        <v>0</v>
      </c>
      <c r="Q846" s="30">
        <f>IF('1'!$B$25&lt;'2.1 (a)'!B846,0,O846/P846)</f>
        <v>0</v>
      </c>
    </row>
    <row r="847" spans="2:17" x14ac:dyDescent="0.35">
      <c r="B847" s="3">
        <v>843</v>
      </c>
      <c r="C847" s="8">
        <f>IF('1'!$B$25&lt;'2.1 (a)'!B847,0,'2.1 (a)'!$C$5)</f>
        <v>0</v>
      </c>
      <c r="D847" s="8">
        <f>C847*(1+'1'!$B$13)^(-$B847)</f>
        <v>0</v>
      </c>
      <c r="E847" s="14">
        <f>IF('1'!$B$25&lt;'2.1 (a)'!B847,0,C$5*(1+'1'!$B$13)^B846)</f>
        <v>0</v>
      </c>
      <c r="F847" s="8">
        <f>IF('1'!$B$25&lt;'2.1 (a)'!B847,0,F846+E847)</f>
        <v>0</v>
      </c>
      <c r="G847" s="14">
        <f>IF('1'!$B$25&lt;'2.1 (a)'!B847,0,G846*(1+'1'!$B$6))</f>
        <v>0</v>
      </c>
      <c r="H847" s="9">
        <f>IF('1'!$B$25&lt;'2.1 (a)'!B847,0,F847/G847)</f>
        <v>0</v>
      </c>
      <c r="K847" s="24">
        <v>843</v>
      </c>
      <c r="L847" s="14">
        <f>IF('1'!$B$25&lt;'2.1 (a)'!B847,0,L846*(1+'1'!$B$10))</f>
        <v>0</v>
      </c>
      <c r="M847" s="14">
        <f>L847*(1+'1'!$B$13)^(-K847)</f>
        <v>0</v>
      </c>
      <c r="N847" s="14">
        <f>IF('1'!$B$25&lt;'2.1 (a)'!K847,0,L846*(1+'1'!$B$13)^K846)</f>
        <v>0</v>
      </c>
      <c r="O847" s="14">
        <f>IF('1'!$B$25&lt;'2.1 (a)'!B847,0,O846+N847)</f>
        <v>0</v>
      </c>
      <c r="P847" s="14">
        <f>IF('1'!$B$25&lt;'2.1 (a)'!B847,0,P846*(1+'1'!B$6))</f>
        <v>0</v>
      </c>
      <c r="Q847" s="30">
        <f>IF('1'!$B$25&lt;'2.1 (a)'!B847,0,O847/P847)</f>
        <v>0</v>
      </c>
    </row>
    <row r="848" spans="2:17" x14ac:dyDescent="0.35">
      <c r="B848" s="3">
        <v>844</v>
      </c>
      <c r="C848" s="8">
        <f>IF('1'!$B$25&lt;'2.1 (a)'!B848,0,'2.1 (a)'!$C$5)</f>
        <v>0</v>
      </c>
      <c r="D848" s="8">
        <f>C848*(1+'1'!$B$13)^(-$B848)</f>
        <v>0</v>
      </c>
      <c r="E848" s="14">
        <f>IF('1'!$B$25&lt;'2.1 (a)'!B848,0,C$5*(1+'1'!$B$13)^B847)</f>
        <v>0</v>
      </c>
      <c r="F848" s="8">
        <f>IF('1'!$B$25&lt;'2.1 (a)'!B848,0,F847+E848)</f>
        <v>0</v>
      </c>
      <c r="G848" s="14">
        <f>IF('1'!$B$25&lt;'2.1 (a)'!B848,0,G847*(1+'1'!$B$6))</f>
        <v>0</v>
      </c>
      <c r="H848" s="9">
        <f>IF('1'!$B$25&lt;'2.1 (a)'!B848,0,F848/G848)</f>
        <v>0</v>
      </c>
      <c r="K848" s="24">
        <v>844</v>
      </c>
      <c r="L848" s="14">
        <f>IF('1'!$B$25&lt;'2.1 (a)'!B848,0,L847*(1+'1'!$B$10))</f>
        <v>0</v>
      </c>
      <c r="M848" s="14">
        <f>L848*(1+'1'!$B$13)^(-K848)</f>
        <v>0</v>
      </c>
      <c r="N848" s="14">
        <f>IF('1'!$B$25&lt;'2.1 (a)'!K848,0,L847*(1+'1'!$B$13)^K847)</f>
        <v>0</v>
      </c>
      <c r="O848" s="14">
        <f>IF('1'!$B$25&lt;'2.1 (a)'!B848,0,O847+N848)</f>
        <v>0</v>
      </c>
      <c r="P848" s="14">
        <f>IF('1'!$B$25&lt;'2.1 (a)'!B848,0,P847*(1+'1'!B$6))</f>
        <v>0</v>
      </c>
      <c r="Q848" s="30">
        <f>IF('1'!$B$25&lt;'2.1 (a)'!B848,0,O848/P848)</f>
        <v>0</v>
      </c>
    </row>
    <row r="849" spans="2:17" x14ac:dyDescent="0.35">
      <c r="B849" s="3">
        <v>845</v>
      </c>
      <c r="C849" s="8">
        <f>IF('1'!$B$25&lt;'2.1 (a)'!B849,0,'2.1 (a)'!$C$5)</f>
        <v>0</v>
      </c>
      <c r="D849" s="8">
        <f>C849*(1+'1'!$B$13)^(-$B849)</f>
        <v>0</v>
      </c>
      <c r="E849" s="14">
        <f>IF('1'!$B$25&lt;'2.1 (a)'!B849,0,C$5*(1+'1'!$B$13)^B848)</f>
        <v>0</v>
      </c>
      <c r="F849" s="8">
        <f>IF('1'!$B$25&lt;'2.1 (a)'!B849,0,F848+E849)</f>
        <v>0</v>
      </c>
      <c r="G849" s="14">
        <f>IF('1'!$B$25&lt;'2.1 (a)'!B849,0,G848*(1+'1'!$B$6))</f>
        <v>0</v>
      </c>
      <c r="H849" s="9">
        <f>IF('1'!$B$25&lt;'2.1 (a)'!B849,0,F849/G849)</f>
        <v>0</v>
      </c>
      <c r="K849" s="24">
        <v>845</v>
      </c>
      <c r="L849" s="14">
        <f>IF('1'!$B$25&lt;'2.1 (a)'!B849,0,L848*(1+'1'!$B$10))</f>
        <v>0</v>
      </c>
      <c r="M849" s="14">
        <f>L849*(1+'1'!$B$13)^(-K849)</f>
        <v>0</v>
      </c>
      <c r="N849" s="14">
        <f>IF('1'!$B$25&lt;'2.1 (a)'!K849,0,L848*(1+'1'!$B$13)^K848)</f>
        <v>0</v>
      </c>
      <c r="O849" s="14">
        <f>IF('1'!$B$25&lt;'2.1 (a)'!B849,0,O848+N849)</f>
        <v>0</v>
      </c>
      <c r="P849" s="14">
        <f>IF('1'!$B$25&lt;'2.1 (a)'!B849,0,P848*(1+'1'!B$6))</f>
        <v>0</v>
      </c>
      <c r="Q849" s="30">
        <f>IF('1'!$B$25&lt;'2.1 (a)'!B849,0,O849/P849)</f>
        <v>0</v>
      </c>
    </row>
    <row r="850" spans="2:17" x14ac:dyDescent="0.35">
      <c r="B850" s="3">
        <v>846</v>
      </c>
      <c r="C850" s="8">
        <f>IF('1'!$B$25&lt;'2.1 (a)'!B850,0,'2.1 (a)'!$C$5)</f>
        <v>0</v>
      </c>
      <c r="D850" s="8">
        <f>C850*(1+'1'!$B$13)^(-$B850)</f>
        <v>0</v>
      </c>
      <c r="E850" s="14">
        <f>IF('1'!$B$25&lt;'2.1 (a)'!B850,0,C$5*(1+'1'!$B$13)^B849)</f>
        <v>0</v>
      </c>
      <c r="F850" s="8">
        <f>IF('1'!$B$25&lt;'2.1 (a)'!B850,0,F849+E850)</f>
        <v>0</v>
      </c>
      <c r="G850" s="14">
        <f>IF('1'!$B$25&lt;'2.1 (a)'!B850,0,G849*(1+'1'!$B$6))</f>
        <v>0</v>
      </c>
      <c r="H850" s="9">
        <f>IF('1'!$B$25&lt;'2.1 (a)'!B850,0,F850/G850)</f>
        <v>0</v>
      </c>
      <c r="K850" s="24">
        <v>846</v>
      </c>
      <c r="L850" s="14">
        <f>IF('1'!$B$25&lt;'2.1 (a)'!B850,0,L849*(1+'1'!$B$10))</f>
        <v>0</v>
      </c>
      <c r="M850" s="14">
        <f>L850*(1+'1'!$B$13)^(-K850)</f>
        <v>0</v>
      </c>
      <c r="N850" s="14">
        <f>IF('1'!$B$25&lt;'2.1 (a)'!K850,0,L849*(1+'1'!$B$13)^K849)</f>
        <v>0</v>
      </c>
      <c r="O850" s="14">
        <f>IF('1'!$B$25&lt;'2.1 (a)'!B850,0,O849+N850)</f>
        <v>0</v>
      </c>
      <c r="P850" s="14">
        <f>IF('1'!$B$25&lt;'2.1 (a)'!B850,0,P849*(1+'1'!B$6))</f>
        <v>0</v>
      </c>
      <c r="Q850" s="30">
        <f>IF('1'!$B$25&lt;'2.1 (a)'!B850,0,O850/P850)</f>
        <v>0</v>
      </c>
    </row>
    <row r="851" spans="2:17" x14ac:dyDescent="0.35">
      <c r="B851" s="3">
        <v>847</v>
      </c>
      <c r="C851" s="8">
        <f>IF('1'!$B$25&lt;'2.1 (a)'!B851,0,'2.1 (a)'!$C$5)</f>
        <v>0</v>
      </c>
      <c r="D851" s="8">
        <f>C851*(1+'1'!$B$13)^(-$B851)</f>
        <v>0</v>
      </c>
      <c r="E851" s="14">
        <f>IF('1'!$B$25&lt;'2.1 (a)'!B851,0,C$5*(1+'1'!$B$13)^B850)</f>
        <v>0</v>
      </c>
      <c r="F851" s="8">
        <f>IF('1'!$B$25&lt;'2.1 (a)'!B851,0,F850+E851)</f>
        <v>0</v>
      </c>
      <c r="G851" s="14">
        <f>IF('1'!$B$25&lt;'2.1 (a)'!B851,0,G850*(1+'1'!$B$6))</f>
        <v>0</v>
      </c>
      <c r="H851" s="9">
        <f>IF('1'!$B$25&lt;'2.1 (a)'!B851,0,F851/G851)</f>
        <v>0</v>
      </c>
      <c r="K851" s="24">
        <v>847</v>
      </c>
      <c r="L851" s="14">
        <f>IF('1'!$B$25&lt;'2.1 (a)'!B851,0,L850*(1+'1'!$B$10))</f>
        <v>0</v>
      </c>
      <c r="M851" s="14">
        <f>L851*(1+'1'!$B$13)^(-K851)</f>
        <v>0</v>
      </c>
      <c r="N851" s="14">
        <f>IF('1'!$B$25&lt;'2.1 (a)'!K851,0,L850*(1+'1'!$B$13)^K850)</f>
        <v>0</v>
      </c>
      <c r="O851" s="14">
        <f>IF('1'!$B$25&lt;'2.1 (a)'!B851,0,O850+N851)</f>
        <v>0</v>
      </c>
      <c r="P851" s="14">
        <f>IF('1'!$B$25&lt;'2.1 (a)'!B851,0,P850*(1+'1'!B$6))</f>
        <v>0</v>
      </c>
      <c r="Q851" s="30">
        <f>IF('1'!$B$25&lt;'2.1 (a)'!B851,0,O851/P851)</f>
        <v>0</v>
      </c>
    </row>
    <row r="852" spans="2:17" x14ac:dyDescent="0.35">
      <c r="B852" s="3">
        <v>848</v>
      </c>
      <c r="C852" s="8">
        <f>IF('1'!$B$25&lt;'2.1 (a)'!B852,0,'2.1 (a)'!$C$5)</f>
        <v>0</v>
      </c>
      <c r="D852" s="8">
        <f>C852*(1+'1'!$B$13)^(-$B852)</f>
        <v>0</v>
      </c>
      <c r="E852" s="14">
        <f>IF('1'!$B$25&lt;'2.1 (a)'!B852,0,C$5*(1+'1'!$B$13)^B851)</f>
        <v>0</v>
      </c>
      <c r="F852" s="8">
        <f>IF('1'!$B$25&lt;'2.1 (a)'!B852,0,F851+E852)</f>
        <v>0</v>
      </c>
      <c r="G852" s="14">
        <f>IF('1'!$B$25&lt;'2.1 (a)'!B852,0,G851*(1+'1'!$B$6))</f>
        <v>0</v>
      </c>
      <c r="H852" s="9">
        <f>IF('1'!$B$25&lt;'2.1 (a)'!B852,0,F852/G852)</f>
        <v>0</v>
      </c>
      <c r="K852" s="24">
        <v>848</v>
      </c>
      <c r="L852" s="14">
        <f>IF('1'!$B$25&lt;'2.1 (a)'!B852,0,L851*(1+'1'!$B$10))</f>
        <v>0</v>
      </c>
      <c r="M852" s="14">
        <f>L852*(1+'1'!$B$13)^(-K852)</f>
        <v>0</v>
      </c>
      <c r="N852" s="14">
        <f>IF('1'!$B$25&lt;'2.1 (a)'!K852,0,L851*(1+'1'!$B$13)^K851)</f>
        <v>0</v>
      </c>
      <c r="O852" s="14">
        <f>IF('1'!$B$25&lt;'2.1 (a)'!B852,0,O851+N852)</f>
        <v>0</v>
      </c>
      <c r="P852" s="14">
        <f>IF('1'!$B$25&lt;'2.1 (a)'!B852,0,P851*(1+'1'!B$6))</f>
        <v>0</v>
      </c>
      <c r="Q852" s="30">
        <f>IF('1'!$B$25&lt;'2.1 (a)'!B852,0,O852/P852)</f>
        <v>0</v>
      </c>
    </row>
    <row r="853" spans="2:17" x14ac:dyDescent="0.35">
      <c r="B853" s="3">
        <v>849</v>
      </c>
      <c r="C853" s="8">
        <f>IF('1'!$B$25&lt;'2.1 (a)'!B853,0,'2.1 (a)'!$C$5)</f>
        <v>0</v>
      </c>
      <c r="D853" s="8">
        <f>C853*(1+'1'!$B$13)^(-$B853)</f>
        <v>0</v>
      </c>
      <c r="E853" s="14">
        <f>IF('1'!$B$25&lt;'2.1 (a)'!B853,0,C$5*(1+'1'!$B$13)^B852)</f>
        <v>0</v>
      </c>
      <c r="F853" s="8">
        <f>IF('1'!$B$25&lt;'2.1 (a)'!B853,0,F852+E853)</f>
        <v>0</v>
      </c>
      <c r="G853" s="14">
        <f>IF('1'!$B$25&lt;'2.1 (a)'!B853,0,G852*(1+'1'!$B$6))</f>
        <v>0</v>
      </c>
      <c r="H853" s="9">
        <f>IF('1'!$B$25&lt;'2.1 (a)'!B853,0,F853/G853)</f>
        <v>0</v>
      </c>
      <c r="K853" s="24">
        <v>849</v>
      </c>
      <c r="L853" s="14">
        <f>IF('1'!$B$25&lt;'2.1 (a)'!B853,0,L852*(1+'1'!$B$10))</f>
        <v>0</v>
      </c>
      <c r="M853" s="14">
        <f>L853*(1+'1'!$B$13)^(-K853)</f>
        <v>0</v>
      </c>
      <c r="N853" s="14">
        <f>IF('1'!$B$25&lt;'2.1 (a)'!K853,0,L852*(1+'1'!$B$13)^K852)</f>
        <v>0</v>
      </c>
      <c r="O853" s="14">
        <f>IF('1'!$B$25&lt;'2.1 (a)'!B853,0,O852+N853)</f>
        <v>0</v>
      </c>
      <c r="P853" s="14">
        <f>IF('1'!$B$25&lt;'2.1 (a)'!B853,0,P852*(1+'1'!B$6))</f>
        <v>0</v>
      </c>
      <c r="Q853" s="30">
        <f>IF('1'!$B$25&lt;'2.1 (a)'!B853,0,O853/P853)</f>
        <v>0</v>
      </c>
    </row>
    <row r="854" spans="2:17" x14ac:dyDescent="0.35">
      <c r="B854" s="3">
        <v>850</v>
      </c>
      <c r="C854" s="8">
        <f>IF('1'!$B$25&lt;'2.1 (a)'!B854,0,'2.1 (a)'!$C$5)</f>
        <v>0</v>
      </c>
      <c r="D854" s="8">
        <f>C854*(1+'1'!$B$13)^(-$B854)</f>
        <v>0</v>
      </c>
      <c r="E854" s="14">
        <f>IF('1'!$B$25&lt;'2.1 (a)'!B854,0,C$5*(1+'1'!$B$13)^B853)</f>
        <v>0</v>
      </c>
      <c r="F854" s="8">
        <f>IF('1'!$B$25&lt;'2.1 (a)'!B854,0,F853+E854)</f>
        <v>0</v>
      </c>
      <c r="G854" s="14">
        <f>IF('1'!$B$25&lt;'2.1 (a)'!B854,0,G853*(1+'1'!$B$6))</f>
        <v>0</v>
      </c>
      <c r="H854" s="9">
        <f>IF('1'!$B$25&lt;'2.1 (a)'!B854,0,F854/G854)</f>
        <v>0</v>
      </c>
      <c r="K854" s="24">
        <v>850</v>
      </c>
      <c r="L854" s="14">
        <f>IF('1'!$B$25&lt;'2.1 (a)'!B854,0,L853*(1+'1'!$B$10))</f>
        <v>0</v>
      </c>
      <c r="M854" s="14">
        <f>L854*(1+'1'!$B$13)^(-K854)</f>
        <v>0</v>
      </c>
      <c r="N854" s="14">
        <f>IF('1'!$B$25&lt;'2.1 (a)'!K854,0,L853*(1+'1'!$B$13)^K853)</f>
        <v>0</v>
      </c>
      <c r="O854" s="14">
        <f>IF('1'!$B$25&lt;'2.1 (a)'!B854,0,O853+N854)</f>
        <v>0</v>
      </c>
      <c r="P854" s="14">
        <f>IF('1'!$B$25&lt;'2.1 (a)'!B854,0,P853*(1+'1'!B$6))</f>
        <v>0</v>
      </c>
      <c r="Q854" s="30">
        <f>IF('1'!$B$25&lt;'2.1 (a)'!B854,0,O854/P854)</f>
        <v>0</v>
      </c>
    </row>
    <row r="855" spans="2:17" x14ac:dyDescent="0.35">
      <c r="B855" s="3">
        <v>851</v>
      </c>
      <c r="C855" s="8">
        <f>IF('1'!$B$25&lt;'2.1 (a)'!B855,0,'2.1 (a)'!$C$5)</f>
        <v>0</v>
      </c>
      <c r="D855" s="8">
        <f>C855*(1+'1'!$B$13)^(-$B855)</f>
        <v>0</v>
      </c>
      <c r="E855" s="14">
        <f>IF('1'!$B$25&lt;'2.1 (a)'!B855,0,C$5*(1+'1'!$B$13)^B854)</f>
        <v>0</v>
      </c>
      <c r="F855" s="8">
        <f>IF('1'!$B$25&lt;'2.1 (a)'!B855,0,F854+E855)</f>
        <v>0</v>
      </c>
      <c r="G855" s="14">
        <f>IF('1'!$B$25&lt;'2.1 (a)'!B855,0,G854*(1+'1'!$B$6))</f>
        <v>0</v>
      </c>
      <c r="H855" s="9">
        <f>IF('1'!$B$25&lt;'2.1 (a)'!B855,0,F855/G855)</f>
        <v>0</v>
      </c>
      <c r="K855" s="24">
        <v>851</v>
      </c>
      <c r="L855" s="14">
        <f>IF('1'!$B$25&lt;'2.1 (a)'!B855,0,L854*(1+'1'!$B$10))</f>
        <v>0</v>
      </c>
      <c r="M855" s="14">
        <f>L855*(1+'1'!$B$13)^(-K855)</f>
        <v>0</v>
      </c>
      <c r="N855" s="14">
        <f>IF('1'!$B$25&lt;'2.1 (a)'!K855,0,L854*(1+'1'!$B$13)^K854)</f>
        <v>0</v>
      </c>
      <c r="O855" s="14">
        <f>IF('1'!$B$25&lt;'2.1 (a)'!B855,0,O854+N855)</f>
        <v>0</v>
      </c>
      <c r="P855" s="14">
        <f>IF('1'!$B$25&lt;'2.1 (a)'!B855,0,P854*(1+'1'!B$6))</f>
        <v>0</v>
      </c>
      <c r="Q855" s="30">
        <f>IF('1'!$B$25&lt;'2.1 (a)'!B855,0,O855/P855)</f>
        <v>0</v>
      </c>
    </row>
    <row r="856" spans="2:17" x14ac:dyDescent="0.35">
      <c r="B856" s="3">
        <v>852</v>
      </c>
      <c r="C856" s="8">
        <f>IF('1'!$B$25&lt;'2.1 (a)'!B856,0,'2.1 (a)'!$C$5)</f>
        <v>0</v>
      </c>
      <c r="D856" s="8">
        <f>C856*(1+'1'!$B$13)^(-$B856)</f>
        <v>0</v>
      </c>
      <c r="E856" s="14">
        <f>IF('1'!$B$25&lt;'2.1 (a)'!B856,0,C$5*(1+'1'!$B$13)^B855)</f>
        <v>0</v>
      </c>
      <c r="F856" s="8">
        <f>IF('1'!$B$25&lt;'2.1 (a)'!B856,0,F855+E856)</f>
        <v>0</v>
      </c>
      <c r="G856" s="14">
        <f>IF('1'!$B$25&lt;'2.1 (a)'!B856,0,G855*(1+'1'!$B$6))</f>
        <v>0</v>
      </c>
      <c r="H856" s="9">
        <f>IF('1'!$B$25&lt;'2.1 (a)'!B856,0,F856/G856)</f>
        <v>0</v>
      </c>
      <c r="K856" s="24">
        <v>852</v>
      </c>
      <c r="L856" s="14">
        <f>IF('1'!$B$25&lt;'2.1 (a)'!B856,0,L855*(1+'1'!$B$10))</f>
        <v>0</v>
      </c>
      <c r="M856" s="14">
        <f>L856*(1+'1'!$B$13)^(-K856)</f>
        <v>0</v>
      </c>
      <c r="N856" s="14">
        <f>IF('1'!$B$25&lt;'2.1 (a)'!K856,0,L855*(1+'1'!$B$13)^K855)</f>
        <v>0</v>
      </c>
      <c r="O856" s="14">
        <f>IF('1'!$B$25&lt;'2.1 (a)'!B856,0,O855+N856)</f>
        <v>0</v>
      </c>
      <c r="P856" s="14">
        <f>IF('1'!$B$25&lt;'2.1 (a)'!B856,0,P855*(1+'1'!B$6))</f>
        <v>0</v>
      </c>
      <c r="Q856" s="30">
        <f>IF('1'!$B$25&lt;'2.1 (a)'!B856,0,O856/P856)</f>
        <v>0</v>
      </c>
    </row>
    <row r="857" spans="2:17" x14ac:dyDescent="0.35">
      <c r="B857" s="3">
        <v>853</v>
      </c>
      <c r="C857" s="8">
        <f>IF('1'!$B$25&lt;'2.1 (a)'!B857,0,'2.1 (a)'!$C$5)</f>
        <v>0</v>
      </c>
      <c r="D857" s="8">
        <f>C857*(1+'1'!$B$13)^(-$B857)</f>
        <v>0</v>
      </c>
      <c r="E857" s="14">
        <f>IF('1'!$B$25&lt;'2.1 (a)'!B857,0,C$5*(1+'1'!$B$13)^B856)</f>
        <v>0</v>
      </c>
      <c r="F857" s="8">
        <f>IF('1'!$B$25&lt;'2.1 (a)'!B857,0,F856+E857)</f>
        <v>0</v>
      </c>
      <c r="G857" s="14">
        <f>IF('1'!$B$25&lt;'2.1 (a)'!B857,0,G856*(1+'1'!$B$6))</f>
        <v>0</v>
      </c>
      <c r="H857" s="9">
        <f>IF('1'!$B$25&lt;'2.1 (a)'!B857,0,F857/G857)</f>
        <v>0</v>
      </c>
      <c r="K857" s="24">
        <v>853</v>
      </c>
      <c r="L857" s="14">
        <f>IF('1'!$B$25&lt;'2.1 (a)'!B857,0,L856*(1+'1'!$B$10))</f>
        <v>0</v>
      </c>
      <c r="M857" s="14">
        <f>L857*(1+'1'!$B$13)^(-K857)</f>
        <v>0</v>
      </c>
      <c r="N857" s="14">
        <f>IF('1'!$B$25&lt;'2.1 (a)'!K857,0,L856*(1+'1'!$B$13)^K856)</f>
        <v>0</v>
      </c>
      <c r="O857" s="14">
        <f>IF('1'!$B$25&lt;'2.1 (a)'!B857,0,O856+N857)</f>
        <v>0</v>
      </c>
      <c r="P857" s="14">
        <f>IF('1'!$B$25&lt;'2.1 (a)'!B857,0,P856*(1+'1'!B$6))</f>
        <v>0</v>
      </c>
      <c r="Q857" s="30">
        <f>IF('1'!$B$25&lt;'2.1 (a)'!B857,0,O857/P857)</f>
        <v>0</v>
      </c>
    </row>
    <row r="858" spans="2:17" x14ac:dyDescent="0.35">
      <c r="B858" s="3">
        <v>854</v>
      </c>
      <c r="C858" s="8">
        <f>IF('1'!$B$25&lt;'2.1 (a)'!B858,0,'2.1 (a)'!$C$5)</f>
        <v>0</v>
      </c>
      <c r="D858" s="8">
        <f>C858*(1+'1'!$B$13)^(-$B858)</f>
        <v>0</v>
      </c>
      <c r="E858" s="14">
        <f>IF('1'!$B$25&lt;'2.1 (a)'!B858,0,C$5*(1+'1'!$B$13)^B857)</f>
        <v>0</v>
      </c>
      <c r="F858" s="8">
        <f>IF('1'!$B$25&lt;'2.1 (a)'!B858,0,F857+E858)</f>
        <v>0</v>
      </c>
      <c r="G858" s="14">
        <f>IF('1'!$B$25&lt;'2.1 (a)'!B858,0,G857*(1+'1'!$B$6))</f>
        <v>0</v>
      </c>
      <c r="H858" s="9">
        <f>IF('1'!$B$25&lt;'2.1 (a)'!B858,0,F858/G858)</f>
        <v>0</v>
      </c>
      <c r="K858" s="24">
        <v>854</v>
      </c>
      <c r="L858" s="14">
        <f>IF('1'!$B$25&lt;'2.1 (a)'!B858,0,L857*(1+'1'!$B$10))</f>
        <v>0</v>
      </c>
      <c r="M858" s="14">
        <f>L858*(1+'1'!$B$13)^(-K858)</f>
        <v>0</v>
      </c>
      <c r="N858" s="14">
        <f>IF('1'!$B$25&lt;'2.1 (a)'!K858,0,L857*(1+'1'!$B$13)^K857)</f>
        <v>0</v>
      </c>
      <c r="O858" s="14">
        <f>IF('1'!$B$25&lt;'2.1 (a)'!B858,0,O857+N858)</f>
        <v>0</v>
      </c>
      <c r="P858" s="14">
        <f>IF('1'!$B$25&lt;'2.1 (a)'!B858,0,P857*(1+'1'!B$6))</f>
        <v>0</v>
      </c>
      <c r="Q858" s="30">
        <f>IF('1'!$B$25&lt;'2.1 (a)'!B858,0,O858/P858)</f>
        <v>0</v>
      </c>
    </row>
    <row r="859" spans="2:17" x14ac:dyDescent="0.35">
      <c r="B859" s="3">
        <v>855</v>
      </c>
      <c r="C859" s="8">
        <f>IF('1'!$B$25&lt;'2.1 (a)'!B859,0,'2.1 (a)'!$C$5)</f>
        <v>0</v>
      </c>
      <c r="D859" s="8">
        <f>C859*(1+'1'!$B$13)^(-$B859)</f>
        <v>0</v>
      </c>
      <c r="E859" s="14">
        <f>IF('1'!$B$25&lt;'2.1 (a)'!B859,0,C$5*(1+'1'!$B$13)^B858)</f>
        <v>0</v>
      </c>
      <c r="F859" s="8">
        <f>IF('1'!$B$25&lt;'2.1 (a)'!B859,0,F858+E859)</f>
        <v>0</v>
      </c>
      <c r="G859" s="14">
        <f>IF('1'!$B$25&lt;'2.1 (a)'!B859,0,G858*(1+'1'!$B$6))</f>
        <v>0</v>
      </c>
      <c r="H859" s="9">
        <f>IF('1'!$B$25&lt;'2.1 (a)'!B859,0,F859/G859)</f>
        <v>0</v>
      </c>
      <c r="K859" s="24">
        <v>855</v>
      </c>
      <c r="L859" s="14">
        <f>IF('1'!$B$25&lt;'2.1 (a)'!B859,0,L858*(1+'1'!$B$10))</f>
        <v>0</v>
      </c>
      <c r="M859" s="14">
        <f>L859*(1+'1'!$B$13)^(-K859)</f>
        <v>0</v>
      </c>
      <c r="N859" s="14">
        <f>IF('1'!$B$25&lt;'2.1 (a)'!K859,0,L858*(1+'1'!$B$13)^K858)</f>
        <v>0</v>
      </c>
      <c r="O859" s="14">
        <f>IF('1'!$B$25&lt;'2.1 (a)'!B859,0,O858+N859)</f>
        <v>0</v>
      </c>
      <c r="P859" s="14">
        <f>IF('1'!$B$25&lt;'2.1 (a)'!B859,0,P858*(1+'1'!B$6))</f>
        <v>0</v>
      </c>
      <c r="Q859" s="30">
        <f>IF('1'!$B$25&lt;'2.1 (a)'!B859,0,O859/P859)</f>
        <v>0</v>
      </c>
    </row>
    <row r="860" spans="2:17" x14ac:dyDescent="0.35">
      <c r="B860" s="3">
        <v>856</v>
      </c>
      <c r="C860" s="8">
        <f>IF('1'!$B$25&lt;'2.1 (a)'!B860,0,'2.1 (a)'!$C$5)</f>
        <v>0</v>
      </c>
      <c r="D860" s="8">
        <f>C860*(1+'1'!$B$13)^(-$B860)</f>
        <v>0</v>
      </c>
      <c r="E860" s="14">
        <f>IF('1'!$B$25&lt;'2.1 (a)'!B860,0,C$5*(1+'1'!$B$13)^B859)</f>
        <v>0</v>
      </c>
      <c r="F860" s="8">
        <f>IF('1'!$B$25&lt;'2.1 (a)'!B860,0,F859+E860)</f>
        <v>0</v>
      </c>
      <c r="G860" s="14">
        <f>IF('1'!$B$25&lt;'2.1 (a)'!B860,0,G859*(1+'1'!$B$6))</f>
        <v>0</v>
      </c>
      <c r="H860" s="9">
        <f>IF('1'!$B$25&lt;'2.1 (a)'!B860,0,F860/G860)</f>
        <v>0</v>
      </c>
      <c r="K860" s="24">
        <v>856</v>
      </c>
      <c r="L860" s="14">
        <f>IF('1'!$B$25&lt;'2.1 (a)'!B860,0,L859*(1+'1'!$B$10))</f>
        <v>0</v>
      </c>
      <c r="M860" s="14">
        <f>L860*(1+'1'!$B$13)^(-K860)</f>
        <v>0</v>
      </c>
      <c r="N860" s="14">
        <f>IF('1'!$B$25&lt;'2.1 (a)'!K860,0,L859*(1+'1'!$B$13)^K859)</f>
        <v>0</v>
      </c>
      <c r="O860" s="14">
        <f>IF('1'!$B$25&lt;'2.1 (a)'!B860,0,O859+N860)</f>
        <v>0</v>
      </c>
      <c r="P860" s="14">
        <f>IF('1'!$B$25&lt;'2.1 (a)'!B860,0,P859*(1+'1'!B$6))</f>
        <v>0</v>
      </c>
      <c r="Q860" s="30">
        <f>IF('1'!$B$25&lt;'2.1 (a)'!B860,0,O860/P860)</f>
        <v>0</v>
      </c>
    </row>
    <row r="861" spans="2:17" x14ac:dyDescent="0.35">
      <c r="B861" s="3">
        <v>857</v>
      </c>
      <c r="C861" s="8">
        <f>IF('1'!$B$25&lt;'2.1 (a)'!B861,0,'2.1 (a)'!$C$5)</f>
        <v>0</v>
      </c>
      <c r="D861" s="8">
        <f>C861*(1+'1'!$B$13)^(-$B861)</f>
        <v>0</v>
      </c>
      <c r="E861" s="14">
        <f>IF('1'!$B$25&lt;'2.1 (a)'!B861,0,C$5*(1+'1'!$B$13)^B860)</f>
        <v>0</v>
      </c>
      <c r="F861" s="8">
        <f>IF('1'!$B$25&lt;'2.1 (a)'!B861,0,F860+E861)</f>
        <v>0</v>
      </c>
      <c r="G861" s="14">
        <f>IF('1'!$B$25&lt;'2.1 (a)'!B861,0,G860*(1+'1'!$B$6))</f>
        <v>0</v>
      </c>
      <c r="H861" s="9">
        <f>IF('1'!$B$25&lt;'2.1 (a)'!B861,0,F861/G861)</f>
        <v>0</v>
      </c>
      <c r="K861" s="24">
        <v>857</v>
      </c>
      <c r="L861" s="14">
        <f>IF('1'!$B$25&lt;'2.1 (a)'!B861,0,L860*(1+'1'!$B$10))</f>
        <v>0</v>
      </c>
      <c r="M861" s="14">
        <f>L861*(1+'1'!$B$13)^(-K861)</f>
        <v>0</v>
      </c>
      <c r="N861" s="14">
        <f>IF('1'!$B$25&lt;'2.1 (a)'!K861,0,L860*(1+'1'!$B$13)^K860)</f>
        <v>0</v>
      </c>
      <c r="O861" s="14">
        <f>IF('1'!$B$25&lt;'2.1 (a)'!B861,0,O860+N861)</f>
        <v>0</v>
      </c>
      <c r="P861" s="14">
        <f>IF('1'!$B$25&lt;'2.1 (a)'!B861,0,P860*(1+'1'!B$6))</f>
        <v>0</v>
      </c>
      <c r="Q861" s="30">
        <f>IF('1'!$B$25&lt;'2.1 (a)'!B861,0,O861/P861)</f>
        <v>0</v>
      </c>
    </row>
    <row r="862" spans="2:17" x14ac:dyDescent="0.35">
      <c r="B862" s="3">
        <v>858</v>
      </c>
      <c r="C862" s="8">
        <f>IF('1'!$B$25&lt;'2.1 (a)'!B862,0,'2.1 (a)'!$C$5)</f>
        <v>0</v>
      </c>
      <c r="D862" s="8">
        <f>C862*(1+'1'!$B$13)^(-$B862)</f>
        <v>0</v>
      </c>
      <c r="E862" s="14">
        <f>IF('1'!$B$25&lt;'2.1 (a)'!B862,0,C$5*(1+'1'!$B$13)^B861)</f>
        <v>0</v>
      </c>
      <c r="F862" s="8">
        <f>IF('1'!$B$25&lt;'2.1 (a)'!B862,0,F861+E862)</f>
        <v>0</v>
      </c>
      <c r="G862" s="14">
        <f>IF('1'!$B$25&lt;'2.1 (a)'!B862,0,G861*(1+'1'!$B$6))</f>
        <v>0</v>
      </c>
      <c r="H862" s="9">
        <f>IF('1'!$B$25&lt;'2.1 (a)'!B862,0,F862/G862)</f>
        <v>0</v>
      </c>
      <c r="K862" s="24">
        <v>858</v>
      </c>
      <c r="L862" s="14">
        <f>IF('1'!$B$25&lt;'2.1 (a)'!B862,0,L861*(1+'1'!$B$10))</f>
        <v>0</v>
      </c>
      <c r="M862" s="14">
        <f>L862*(1+'1'!$B$13)^(-K862)</f>
        <v>0</v>
      </c>
      <c r="N862" s="14">
        <f>IF('1'!$B$25&lt;'2.1 (a)'!K862,0,L861*(1+'1'!$B$13)^K861)</f>
        <v>0</v>
      </c>
      <c r="O862" s="14">
        <f>IF('1'!$B$25&lt;'2.1 (a)'!B862,0,O861+N862)</f>
        <v>0</v>
      </c>
      <c r="P862" s="14">
        <f>IF('1'!$B$25&lt;'2.1 (a)'!B862,0,P861*(1+'1'!B$6))</f>
        <v>0</v>
      </c>
      <c r="Q862" s="30">
        <f>IF('1'!$B$25&lt;'2.1 (a)'!B862,0,O862/P862)</f>
        <v>0</v>
      </c>
    </row>
    <row r="863" spans="2:17" x14ac:dyDescent="0.35">
      <c r="B863" s="3">
        <v>859</v>
      </c>
      <c r="C863" s="8">
        <f>IF('1'!$B$25&lt;'2.1 (a)'!B863,0,'2.1 (a)'!$C$5)</f>
        <v>0</v>
      </c>
      <c r="D863" s="8">
        <f>C863*(1+'1'!$B$13)^(-$B863)</f>
        <v>0</v>
      </c>
      <c r="E863" s="14">
        <f>IF('1'!$B$25&lt;'2.1 (a)'!B863,0,C$5*(1+'1'!$B$13)^B862)</f>
        <v>0</v>
      </c>
      <c r="F863" s="8">
        <f>IF('1'!$B$25&lt;'2.1 (a)'!B863,0,F862+E863)</f>
        <v>0</v>
      </c>
      <c r="G863" s="14">
        <f>IF('1'!$B$25&lt;'2.1 (a)'!B863,0,G862*(1+'1'!$B$6))</f>
        <v>0</v>
      </c>
      <c r="H863" s="9">
        <f>IF('1'!$B$25&lt;'2.1 (a)'!B863,0,F863/G863)</f>
        <v>0</v>
      </c>
      <c r="K863" s="24">
        <v>859</v>
      </c>
      <c r="L863" s="14">
        <f>IF('1'!$B$25&lt;'2.1 (a)'!B863,0,L862*(1+'1'!$B$10))</f>
        <v>0</v>
      </c>
      <c r="M863" s="14">
        <f>L863*(1+'1'!$B$13)^(-K863)</f>
        <v>0</v>
      </c>
      <c r="N863" s="14">
        <f>IF('1'!$B$25&lt;'2.1 (a)'!K863,0,L862*(1+'1'!$B$13)^K862)</f>
        <v>0</v>
      </c>
      <c r="O863" s="14">
        <f>IF('1'!$B$25&lt;'2.1 (a)'!B863,0,O862+N863)</f>
        <v>0</v>
      </c>
      <c r="P863" s="14">
        <f>IF('1'!$B$25&lt;'2.1 (a)'!B863,0,P862*(1+'1'!B$6))</f>
        <v>0</v>
      </c>
      <c r="Q863" s="30">
        <f>IF('1'!$B$25&lt;'2.1 (a)'!B863,0,O863/P863)</f>
        <v>0</v>
      </c>
    </row>
    <row r="864" spans="2:17" x14ac:dyDescent="0.35">
      <c r="B864" s="3">
        <v>860</v>
      </c>
      <c r="C864" s="8">
        <f>IF('1'!$B$25&lt;'2.1 (a)'!B864,0,'2.1 (a)'!$C$5)</f>
        <v>0</v>
      </c>
      <c r="D864" s="8">
        <f>C864*(1+'1'!$B$13)^(-$B864)</f>
        <v>0</v>
      </c>
      <c r="E864" s="14">
        <f>IF('1'!$B$25&lt;'2.1 (a)'!B864,0,C$5*(1+'1'!$B$13)^B863)</f>
        <v>0</v>
      </c>
      <c r="F864" s="8">
        <f>IF('1'!$B$25&lt;'2.1 (a)'!B864,0,F863+E864)</f>
        <v>0</v>
      </c>
      <c r="G864" s="14">
        <f>IF('1'!$B$25&lt;'2.1 (a)'!B864,0,G863*(1+'1'!$B$6))</f>
        <v>0</v>
      </c>
      <c r="H864" s="9">
        <f>IF('1'!$B$25&lt;'2.1 (a)'!B864,0,F864/G864)</f>
        <v>0</v>
      </c>
      <c r="K864" s="24">
        <v>860</v>
      </c>
      <c r="L864" s="14">
        <f>IF('1'!$B$25&lt;'2.1 (a)'!B864,0,L863*(1+'1'!$B$10))</f>
        <v>0</v>
      </c>
      <c r="M864" s="14">
        <f>L864*(1+'1'!$B$13)^(-K864)</f>
        <v>0</v>
      </c>
      <c r="N864" s="14">
        <f>IF('1'!$B$25&lt;'2.1 (a)'!K864,0,L863*(1+'1'!$B$13)^K863)</f>
        <v>0</v>
      </c>
      <c r="O864" s="14">
        <f>IF('1'!$B$25&lt;'2.1 (a)'!B864,0,O863+N864)</f>
        <v>0</v>
      </c>
      <c r="P864" s="14">
        <f>IF('1'!$B$25&lt;'2.1 (a)'!B864,0,P863*(1+'1'!B$6))</f>
        <v>0</v>
      </c>
      <c r="Q864" s="30">
        <f>IF('1'!$B$25&lt;'2.1 (a)'!B864,0,O864/P864)</f>
        <v>0</v>
      </c>
    </row>
    <row r="865" spans="2:17" x14ac:dyDescent="0.35">
      <c r="B865" s="3">
        <v>861</v>
      </c>
      <c r="C865" s="8">
        <f>IF('1'!$B$25&lt;'2.1 (a)'!B865,0,'2.1 (a)'!$C$5)</f>
        <v>0</v>
      </c>
      <c r="D865" s="8">
        <f>C865*(1+'1'!$B$13)^(-$B865)</f>
        <v>0</v>
      </c>
      <c r="E865" s="14">
        <f>IF('1'!$B$25&lt;'2.1 (a)'!B865,0,C$5*(1+'1'!$B$13)^B864)</f>
        <v>0</v>
      </c>
      <c r="F865" s="8">
        <f>IF('1'!$B$25&lt;'2.1 (a)'!B865,0,F864+E865)</f>
        <v>0</v>
      </c>
      <c r="G865" s="14">
        <f>IF('1'!$B$25&lt;'2.1 (a)'!B865,0,G864*(1+'1'!$B$6))</f>
        <v>0</v>
      </c>
      <c r="H865" s="9">
        <f>IF('1'!$B$25&lt;'2.1 (a)'!B865,0,F865/G865)</f>
        <v>0</v>
      </c>
      <c r="K865" s="24">
        <v>861</v>
      </c>
      <c r="L865" s="14">
        <f>IF('1'!$B$25&lt;'2.1 (a)'!B865,0,L864*(1+'1'!$B$10))</f>
        <v>0</v>
      </c>
      <c r="M865" s="14">
        <f>L865*(1+'1'!$B$13)^(-K865)</f>
        <v>0</v>
      </c>
      <c r="N865" s="14">
        <f>IF('1'!$B$25&lt;'2.1 (a)'!K865,0,L864*(1+'1'!$B$13)^K864)</f>
        <v>0</v>
      </c>
      <c r="O865" s="14">
        <f>IF('1'!$B$25&lt;'2.1 (a)'!B865,0,O864+N865)</f>
        <v>0</v>
      </c>
      <c r="P865" s="14">
        <f>IF('1'!$B$25&lt;'2.1 (a)'!B865,0,P864*(1+'1'!B$6))</f>
        <v>0</v>
      </c>
      <c r="Q865" s="30">
        <f>IF('1'!$B$25&lt;'2.1 (a)'!B865,0,O865/P865)</f>
        <v>0</v>
      </c>
    </row>
    <row r="866" spans="2:17" x14ac:dyDescent="0.35">
      <c r="B866" s="3">
        <v>862</v>
      </c>
      <c r="C866" s="8">
        <f>IF('1'!$B$25&lt;'2.1 (a)'!B866,0,'2.1 (a)'!$C$5)</f>
        <v>0</v>
      </c>
      <c r="D866" s="8">
        <f>C866*(1+'1'!$B$13)^(-$B866)</f>
        <v>0</v>
      </c>
      <c r="E866" s="14">
        <f>IF('1'!$B$25&lt;'2.1 (a)'!B866,0,C$5*(1+'1'!$B$13)^B865)</f>
        <v>0</v>
      </c>
      <c r="F866" s="8">
        <f>IF('1'!$B$25&lt;'2.1 (a)'!B866,0,F865+E866)</f>
        <v>0</v>
      </c>
      <c r="G866" s="14">
        <f>IF('1'!$B$25&lt;'2.1 (a)'!B866,0,G865*(1+'1'!$B$6))</f>
        <v>0</v>
      </c>
      <c r="H866" s="9">
        <f>IF('1'!$B$25&lt;'2.1 (a)'!B866,0,F866/G866)</f>
        <v>0</v>
      </c>
      <c r="K866" s="24">
        <v>862</v>
      </c>
      <c r="L866" s="14">
        <f>IF('1'!$B$25&lt;'2.1 (a)'!B866,0,L865*(1+'1'!$B$10))</f>
        <v>0</v>
      </c>
      <c r="M866" s="14">
        <f>L866*(1+'1'!$B$13)^(-K866)</f>
        <v>0</v>
      </c>
      <c r="N866" s="14">
        <f>IF('1'!$B$25&lt;'2.1 (a)'!K866,0,L865*(1+'1'!$B$13)^K865)</f>
        <v>0</v>
      </c>
      <c r="O866" s="14">
        <f>IF('1'!$B$25&lt;'2.1 (a)'!B866,0,O865+N866)</f>
        <v>0</v>
      </c>
      <c r="P866" s="14">
        <f>IF('1'!$B$25&lt;'2.1 (a)'!B866,0,P865*(1+'1'!B$6))</f>
        <v>0</v>
      </c>
      <c r="Q866" s="30">
        <f>IF('1'!$B$25&lt;'2.1 (a)'!B866,0,O866/P866)</f>
        <v>0</v>
      </c>
    </row>
    <row r="867" spans="2:17" x14ac:dyDescent="0.35">
      <c r="B867" s="3">
        <v>863</v>
      </c>
      <c r="C867" s="8">
        <f>IF('1'!$B$25&lt;'2.1 (a)'!B867,0,'2.1 (a)'!$C$5)</f>
        <v>0</v>
      </c>
      <c r="D867" s="8">
        <f>C867*(1+'1'!$B$13)^(-$B867)</f>
        <v>0</v>
      </c>
      <c r="E867" s="14">
        <f>IF('1'!$B$25&lt;'2.1 (a)'!B867,0,C$5*(1+'1'!$B$13)^B866)</f>
        <v>0</v>
      </c>
      <c r="F867" s="8">
        <f>IF('1'!$B$25&lt;'2.1 (a)'!B867,0,F866+E867)</f>
        <v>0</v>
      </c>
      <c r="G867" s="14">
        <f>IF('1'!$B$25&lt;'2.1 (a)'!B867,0,G866*(1+'1'!$B$6))</f>
        <v>0</v>
      </c>
      <c r="H867" s="9">
        <f>IF('1'!$B$25&lt;'2.1 (a)'!B867,0,F867/G867)</f>
        <v>0</v>
      </c>
      <c r="K867" s="24">
        <v>863</v>
      </c>
      <c r="L867" s="14">
        <f>IF('1'!$B$25&lt;'2.1 (a)'!B867,0,L866*(1+'1'!$B$10))</f>
        <v>0</v>
      </c>
      <c r="M867" s="14">
        <f>L867*(1+'1'!$B$13)^(-K867)</f>
        <v>0</v>
      </c>
      <c r="N867" s="14">
        <f>IF('1'!$B$25&lt;'2.1 (a)'!K867,0,L866*(1+'1'!$B$13)^K866)</f>
        <v>0</v>
      </c>
      <c r="O867" s="14">
        <f>IF('1'!$B$25&lt;'2.1 (a)'!B867,0,O866+N867)</f>
        <v>0</v>
      </c>
      <c r="P867" s="14">
        <f>IF('1'!$B$25&lt;'2.1 (a)'!B867,0,P866*(1+'1'!B$6))</f>
        <v>0</v>
      </c>
      <c r="Q867" s="30">
        <f>IF('1'!$B$25&lt;'2.1 (a)'!B867,0,O867/P867)</f>
        <v>0</v>
      </c>
    </row>
    <row r="868" spans="2:17" x14ac:dyDescent="0.35">
      <c r="B868" s="3">
        <v>864</v>
      </c>
      <c r="C868" s="8">
        <f>IF('1'!$B$25&lt;'2.1 (a)'!B868,0,'2.1 (a)'!$C$5)</f>
        <v>0</v>
      </c>
      <c r="D868" s="8">
        <f>C868*(1+'1'!$B$13)^(-$B868)</f>
        <v>0</v>
      </c>
      <c r="E868" s="14">
        <f>IF('1'!$B$25&lt;'2.1 (a)'!B868,0,C$5*(1+'1'!$B$13)^B867)</f>
        <v>0</v>
      </c>
      <c r="F868" s="8">
        <f>IF('1'!$B$25&lt;'2.1 (a)'!B868,0,F867+E868)</f>
        <v>0</v>
      </c>
      <c r="G868" s="14">
        <f>IF('1'!$B$25&lt;'2.1 (a)'!B868,0,G867*(1+'1'!$B$6))</f>
        <v>0</v>
      </c>
      <c r="H868" s="9">
        <f>IF('1'!$B$25&lt;'2.1 (a)'!B868,0,F868/G868)</f>
        <v>0</v>
      </c>
      <c r="K868" s="24">
        <v>864</v>
      </c>
      <c r="L868" s="14">
        <f>IF('1'!$B$25&lt;'2.1 (a)'!B868,0,L867*(1+'1'!$B$10))</f>
        <v>0</v>
      </c>
      <c r="M868" s="14">
        <f>L868*(1+'1'!$B$13)^(-K868)</f>
        <v>0</v>
      </c>
      <c r="N868" s="14">
        <f>IF('1'!$B$25&lt;'2.1 (a)'!K868,0,L867*(1+'1'!$B$13)^K867)</f>
        <v>0</v>
      </c>
      <c r="O868" s="14">
        <f>IF('1'!$B$25&lt;'2.1 (a)'!B868,0,O867+N868)</f>
        <v>0</v>
      </c>
      <c r="P868" s="14">
        <f>IF('1'!$B$25&lt;'2.1 (a)'!B868,0,P867*(1+'1'!B$6))</f>
        <v>0</v>
      </c>
      <c r="Q868" s="30">
        <f>IF('1'!$B$25&lt;'2.1 (a)'!B868,0,O868/P868)</f>
        <v>0</v>
      </c>
    </row>
    <row r="869" spans="2:17" x14ac:dyDescent="0.35">
      <c r="B869" s="3">
        <v>865</v>
      </c>
      <c r="C869" s="8">
        <f>IF('1'!$B$25&lt;'2.1 (a)'!B869,0,'2.1 (a)'!$C$5)</f>
        <v>0</v>
      </c>
      <c r="D869" s="8">
        <f>C869*(1+'1'!$B$13)^(-$B869)</f>
        <v>0</v>
      </c>
      <c r="E869" s="14">
        <f>IF('1'!$B$25&lt;'2.1 (a)'!B869,0,C$5*(1+'1'!$B$13)^B868)</f>
        <v>0</v>
      </c>
      <c r="F869" s="8">
        <f>IF('1'!$B$25&lt;'2.1 (a)'!B869,0,F868+E869)</f>
        <v>0</v>
      </c>
      <c r="G869" s="14">
        <f>IF('1'!$B$25&lt;'2.1 (a)'!B869,0,G868*(1+'1'!$B$6))</f>
        <v>0</v>
      </c>
      <c r="H869" s="9">
        <f>IF('1'!$B$25&lt;'2.1 (a)'!B869,0,F869/G869)</f>
        <v>0</v>
      </c>
      <c r="K869" s="24">
        <v>865</v>
      </c>
      <c r="L869" s="14">
        <f>IF('1'!$B$25&lt;'2.1 (a)'!B869,0,L868*(1+'1'!$B$10))</f>
        <v>0</v>
      </c>
      <c r="M869" s="14">
        <f>L869*(1+'1'!$B$13)^(-K869)</f>
        <v>0</v>
      </c>
      <c r="N869" s="14">
        <f>IF('1'!$B$25&lt;'2.1 (a)'!K869,0,L868*(1+'1'!$B$13)^K868)</f>
        <v>0</v>
      </c>
      <c r="O869" s="14">
        <f>IF('1'!$B$25&lt;'2.1 (a)'!B869,0,O868+N869)</f>
        <v>0</v>
      </c>
      <c r="P869" s="14">
        <f>IF('1'!$B$25&lt;'2.1 (a)'!B869,0,P868*(1+'1'!B$6))</f>
        <v>0</v>
      </c>
      <c r="Q869" s="30">
        <f>IF('1'!$B$25&lt;'2.1 (a)'!B869,0,O869/P869)</f>
        <v>0</v>
      </c>
    </row>
    <row r="870" spans="2:17" x14ac:dyDescent="0.35">
      <c r="B870" s="3">
        <v>866</v>
      </c>
      <c r="C870" s="8">
        <f>IF('1'!$B$25&lt;'2.1 (a)'!B870,0,'2.1 (a)'!$C$5)</f>
        <v>0</v>
      </c>
      <c r="D870" s="8">
        <f>C870*(1+'1'!$B$13)^(-$B870)</f>
        <v>0</v>
      </c>
      <c r="E870" s="14">
        <f>IF('1'!$B$25&lt;'2.1 (a)'!B870,0,C$5*(1+'1'!$B$13)^B869)</f>
        <v>0</v>
      </c>
      <c r="F870" s="8">
        <f>IF('1'!$B$25&lt;'2.1 (a)'!B870,0,F869+E870)</f>
        <v>0</v>
      </c>
      <c r="G870" s="14">
        <f>IF('1'!$B$25&lt;'2.1 (a)'!B870,0,G869*(1+'1'!$B$6))</f>
        <v>0</v>
      </c>
      <c r="H870" s="9">
        <f>IF('1'!$B$25&lt;'2.1 (a)'!B870,0,F870/G870)</f>
        <v>0</v>
      </c>
      <c r="K870" s="24">
        <v>866</v>
      </c>
      <c r="L870" s="14">
        <f>IF('1'!$B$25&lt;'2.1 (a)'!B870,0,L869*(1+'1'!$B$10))</f>
        <v>0</v>
      </c>
      <c r="M870" s="14">
        <f>L870*(1+'1'!$B$13)^(-K870)</f>
        <v>0</v>
      </c>
      <c r="N870" s="14">
        <f>IF('1'!$B$25&lt;'2.1 (a)'!K870,0,L869*(1+'1'!$B$13)^K869)</f>
        <v>0</v>
      </c>
      <c r="O870" s="14">
        <f>IF('1'!$B$25&lt;'2.1 (a)'!B870,0,O869+N870)</f>
        <v>0</v>
      </c>
      <c r="P870" s="14">
        <f>IF('1'!$B$25&lt;'2.1 (a)'!B870,0,P869*(1+'1'!B$6))</f>
        <v>0</v>
      </c>
      <c r="Q870" s="30">
        <f>IF('1'!$B$25&lt;'2.1 (a)'!B870,0,O870/P870)</f>
        <v>0</v>
      </c>
    </row>
    <row r="871" spans="2:17" x14ac:dyDescent="0.35">
      <c r="B871" s="3">
        <v>867</v>
      </c>
      <c r="C871" s="8">
        <f>IF('1'!$B$25&lt;'2.1 (a)'!B871,0,'2.1 (a)'!$C$5)</f>
        <v>0</v>
      </c>
      <c r="D871" s="8">
        <f>C871*(1+'1'!$B$13)^(-$B871)</f>
        <v>0</v>
      </c>
      <c r="E871" s="14">
        <f>IF('1'!$B$25&lt;'2.1 (a)'!B871,0,C$5*(1+'1'!$B$13)^B870)</f>
        <v>0</v>
      </c>
      <c r="F871" s="8">
        <f>IF('1'!$B$25&lt;'2.1 (a)'!B871,0,F870+E871)</f>
        <v>0</v>
      </c>
      <c r="G871" s="14">
        <f>IF('1'!$B$25&lt;'2.1 (a)'!B871,0,G870*(1+'1'!$B$6))</f>
        <v>0</v>
      </c>
      <c r="H871" s="9">
        <f>IF('1'!$B$25&lt;'2.1 (a)'!B871,0,F871/G871)</f>
        <v>0</v>
      </c>
      <c r="K871" s="24">
        <v>867</v>
      </c>
      <c r="L871" s="14">
        <f>IF('1'!$B$25&lt;'2.1 (a)'!B871,0,L870*(1+'1'!$B$10))</f>
        <v>0</v>
      </c>
      <c r="M871" s="14">
        <f>L871*(1+'1'!$B$13)^(-K871)</f>
        <v>0</v>
      </c>
      <c r="N871" s="14">
        <f>IF('1'!$B$25&lt;'2.1 (a)'!K871,0,L870*(1+'1'!$B$13)^K870)</f>
        <v>0</v>
      </c>
      <c r="O871" s="14">
        <f>IF('1'!$B$25&lt;'2.1 (a)'!B871,0,O870+N871)</f>
        <v>0</v>
      </c>
      <c r="P871" s="14">
        <f>IF('1'!$B$25&lt;'2.1 (a)'!B871,0,P870*(1+'1'!B$6))</f>
        <v>0</v>
      </c>
      <c r="Q871" s="30">
        <f>IF('1'!$B$25&lt;'2.1 (a)'!B871,0,O871/P871)</f>
        <v>0</v>
      </c>
    </row>
    <row r="872" spans="2:17" x14ac:dyDescent="0.35">
      <c r="B872" s="3">
        <v>868</v>
      </c>
      <c r="C872" s="8">
        <f>IF('1'!$B$25&lt;'2.1 (a)'!B872,0,'2.1 (a)'!$C$5)</f>
        <v>0</v>
      </c>
      <c r="D872" s="8">
        <f>C872*(1+'1'!$B$13)^(-$B872)</f>
        <v>0</v>
      </c>
      <c r="E872" s="14">
        <f>IF('1'!$B$25&lt;'2.1 (a)'!B872,0,C$5*(1+'1'!$B$13)^B871)</f>
        <v>0</v>
      </c>
      <c r="F872" s="8">
        <f>IF('1'!$B$25&lt;'2.1 (a)'!B872,0,F871+E872)</f>
        <v>0</v>
      </c>
      <c r="G872" s="14">
        <f>IF('1'!$B$25&lt;'2.1 (a)'!B872,0,G871*(1+'1'!$B$6))</f>
        <v>0</v>
      </c>
      <c r="H872" s="9">
        <f>IF('1'!$B$25&lt;'2.1 (a)'!B872,0,F872/G872)</f>
        <v>0</v>
      </c>
      <c r="K872" s="24">
        <v>868</v>
      </c>
      <c r="L872" s="14">
        <f>IF('1'!$B$25&lt;'2.1 (a)'!B872,0,L871*(1+'1'!$B$10))</f>
        <v>0</v>
      </c>
      <c r="M872" s="14">
        <f>L872*(1+'1'!$B$13)^(-K872)</f>
        <v>0</v>
      </c>
      <c r="N872" s="14">
        <f>IF('1'!$B$25&lt;'2.1 (a)'!K872,0,L871*(1+'1'!$B$13)^K871)</f>
        <v>0</v>
      </c>
      <c r="O872" s="14">
        <f>IF('1'!$B$25&lt;'2.1 (a)'!B872,0,O871+N872)</f>
        <v>0</v>
      </c>
      <c r="P872" s="14">
        <f>IF('1'!$B$25&lt;'2.1 (a)'!B872,0,P871*(1+'1'!B$6))</f>
        <v>0</v>
      </c>
      <c r="Q872" s="30">
        <f>IF('1'!$B$25&lt;'2.1 (a)'!B872,0,O872/P872)</f>
        <v>0</v>
      </c>
    </row>
    <row r="873" spans="2:17" x14ac:dyDescent="0.35">
      <c r="B873" s="3">
        <v>869</v>
      </c>
      <c r="C873" s="8">
        <f>IF('1'!$B$25&lt;'2.1 (a)'!B873,0,'2.1 (a)'!$C$5)</f>
        <v>0</v>
      </c>
      <c r="D873" s="8">
        <f>C873*(1+'1'!$B$13)^(-$B873)</f>
        <v>0</v>
      </c>
      <c r="E873" s="14">
        <f>IF('1'!$B$25&lt;'2.1 (a)'!B873,0,C$5*(1+'1'!$B$13)^B872)</f>
        <v>0</v>
      </c>
      <c r="F873" s="8">
        <f>IF('1'!$B$25&lt;'2.1 (a)'!B873,0,F872+E873)</f>
        <v>0</v>
      </c>
      <c r="G873" s="14">
        <f>IF('1'!$B$25&lt;'2.1 (a)'!B873,0,G872*(1+'1'!$B$6))</f>
        <v>0</v>
      </c>
      <c r="H873" s="9">
        <f>IF('1'!$B$25&lt;'2.1 (a)'!B873,0,F873/G873)</f>
        <v>0</v>
      </c>
      <c r="K873" s="24">
        <v>869</v>
      </c>
      <c r="L873" s="14">
        <f>IF('1'!$B$25&lt;'2.1 (a)'!B873,0,L872*(1+'1'!$B$10))</f>
        <v>0</v>
      </c>
      <c r="M873" s="14">
        <f>L873*(1+'1'!$B$13)^(-K873)</f>
        <v>0</v>
      </c>
      <c r="N873" s="14">
        <f>IF('1'!$B$25&lt;'2.1 (a)'!K873,0,L872*(1+'1'!$B$13)^K872)</f>
        <v>0</v>
      </c>
      <c r="O873" s="14">
        <f>IF('1'!$B$25&lt;'2.1 (a)'!B873,0,O872+N873)</f>
        <v>0</v>
      </c>
      <c r="P873" s="14">
        <f>IF('1'!$B$25&lt;'2.1 (a)'!B873,0,P872*(1+'1'!B$6))</f>
        <v>0</v>
      </c>
      <c r="Q873" s="30">
        <f>IF('1'!$B$25&lt;'2.1 (a)'!B873,0,O873/P873)</f>
        <v>0</v>
      </c>
    </row>
    <row r="874" spans="2:17" x14ac:dyDescent="0.35">
      <c r="B874" s="3">
        <v>870</v>
      </c>
      <c r="C874" s="8">
        <f>IF('1'!$B$25&lt;'2.1 (a)'!B874,0,'2.1 (a)'!$C$5)</f>
        <v>0</v>
      </c>
      <c r="D874" s="8">
        <f>C874*(1+'1'!$B$13)^(-$B874)</f>
        <v>0</v>
      </c>
      <c r="E874" s="14">
        <f>IF('1'!$B$25&lt;'2.1 (a)'!B874,0,C$5*(1+'1'!$B$13)^B873)</f>
        <v>0</v>
      </c>
      <c r="F874" s="8">
        <f>IF('1'!$B$25&lt;'2.1 (a)'!B874,0,F873+E874)</f>
        <v>0</v>
      </c>
      <c r="G874" s="14">
        <f>IF('1'!$B$25&lt;'2.1 (a)'!B874,0,G873*(1+'1'!$B$6))</f>
        <v>0</v>
      </c>
      <c r="H874" s="9">
        <f>IF('1'!$B$25&lt;'2.1 (a)'!B874,0,F874/G874)</f>
        <v>0</v>
      </c>
      <c r="K874" s="24">
        <v>870</v>
      </c>
      <c r="L874" s="14">
        <f>IF('1'!$B$25&lt;'2.1 (a)'!B874,0,L873*(1+'1'!$B$10))</f>
        <v>0</v>
      </c>
      <c r="M874" s="14">
        <f>L874*(1+'1'!$B$13)^(-K874)</f>
        <v>0</v>
      </c>
      <c r="N874" s="14">
        <f>IF('1'!$B$25&lt;'2.1 (a)'!K874,0,L873*(1+'1'!$B$13)^K873)</f>
        <v>0</v>
      </c>
      <c r="O874" s="14">
        <f>IF('1'!$B$25&lt;'2.1 (a)'!B874,0,O873+N874)</f>
        <v>0</v>
      </c>
      <c r="P874" s="14">
        <f>IF('1'!$B$25&lt;'2.1 (a)'!B874,0,P873*(1+'1'!B$6))</f>
        <v>0</v>
      </c>
      <c r="Q874" s="30">
        <f>IF('1'!$B$25&lt;'2.1 (a)'!B874,0,O874/P874)</f>
        <v>0</v>
      </c>
    </row>
    <row r="875" spans="2:17" x14ac:dyDescent="0.35">
      <c r="B875" s="3">
        <v>871</v>
      </c>
      <c r="C875" s="8">
        <f>IF('1'!$B$25&lt;'2.1 (a)'!B875,0,'2.1 (a)'!$C$5)</f>
        <v>0</v>
      </c>
      <c r="D875" s="8">
        <f>C875*(1+'1'!$B$13)^(-$B875)</f>
        <v>0</v>
      </c>
      <c r="E875" s="14">
        <f>IF('1'!$B$25&lt;'2.1 (a)'!B875,0,C$5*(1+'1'!$B$13)^B874)</f>
        <v>0</v>
      </c>
      <c r="F875" s="8">
        <f>IF('1'!$B$25&lt;'2.1 (a)'!B875,0,F874+E875)</f>
        <v>0</v>
      </c>
      <c r="G875" s="14">
        <f>IF('1'!$B$25&lt;'2.1 (a)'!B875,0,G874*(1+'1'!$B$6))</f>
        <v>0</v>
      </c>
      <c r="H875" s="9">
        <f>IF('1'!$B$25&lt;'2.1 (a)'!B875,0,F875/G875)</f>
        <v>0</v>
      </c>
      <c r="K875" s="24">
        <v>871</v>
      </c>
      <c r="L875" s="14">
        <f>IF('1'!$B$25&lt;'2.1 (a)'!B875,0,L874*(1+'1'!$B$10))</f>
        <v>0</v>
      </c>
      <c r="M875" s="14">
        <f>L875*(1+'1'!$B$13)^(-K875)</f>
        <v>0</v>
      </c>
      <c r="N875" s="14">
        <f>IF('1'!$B$25&lt;'2.1 (a)'!K875,0,L874*(1+'1'!$B$13)^K874)</f>
        <v>0</v>
      </c>
      <c r="O875" s="14">
        <f>IF('1'!$B$25&lt;'2.1 (a)'!B875,0,O874+N875)</f>
        <v>0</v>
      </c>
      <c r="P875" s="14">
        <f>IF('1'!$B$25&lt;'2.1 (a)'!B875,0,P874*(1+'1'!B$6))</f>
        <v>0</v>
      </c>
      <c r="Q875" s="30">
        <f>IF('1'!$B$25&lt;'2.1 (a)'!B875,0,O875/P875)</f>
        <v>0</v>
      </c>
    </row>
    <row r="876" spans="2:17" x14ac:dyDescent="0.35">
      <c r="B876" s="3">
        <v>872</v>
      </c>
      <c r="C876" s="8">
        <f>IF('1'!$B$25&lt;'2.1 (a)'!B876,0,'2.1 (a)'!$C$5)</f>
        <v>0</v>
      </c>
      <c r="D876" s="8">
        <f>C876*(1+'1'!$B$13)^(-$B876)</f>
        <v>0</v>
      </c>
      <c r="E876" s="14">
        <f>IF('1'!$B$25&lt;'2.1 (a)'!B876,0,C$5*(1+'1'!$B$13)^B875)</f>
        <v>0</v>
      </c>
      <c r="F876" s="8">
        <f>IF('1'!$B$25&lt;'2.1 (a)'!B876,0,F875+E876)</f>
        <v>0</v>
      </c>
      <c r="G876" s="14">
        <f>IF('1'!$B$25&lt;'2.1 (a)'!B876,0,G875*(1+'1'!$B$6))</f>
        <v>0</v>
      </c>
      <c r="H876" s="9">
        <f>IF('1'!$B$25&lt;'2.1 (a)'!B876,0,F876/G876)</f>
        <v>0</v>
      </c>
      <c r="K876" s="24">
        <v>872</v>
      </c>
      <c r="L876" s="14">
        <f>IF('1'!$B$25&lt;'2.1 (a)'!B876,0,L875*(1+'1'!$B$10))</f>
        <v>0</v>
      </c>
      <c r="M876" s="14">
        <f>L876*(1+'1'!$B$13)^(-K876)</f>
        <v>0</v>
      </c>
      <c r="N876" s="14">
        <f>IF('1'!$B$25&lt;'2.1 (a)'!K876,0,L875*(1+'1'!$B$13)^K875)</f>
        <v>0</v>
      </c>
      <c r="O876" s="14">
        <f>IF('1'!$B$25&lt;'2.1 (a)'!B876,0,O875+N876)</f>
        <v>0</v>
      </c>
      <c r="P876" s="14">
        <f>IF('1'!$B$25&lt;'2.1 (a)'!B876,0,P875*(1+'1'!B$6))</f>
        <v>0</v>
      </c>
      <c r="Q876" s="30">
        <f>IF('1'!$B$25&lt;'2.1 (a)'!B876,0,O876/P876)</f>
        <v>0</v>
      </c>
    </row>
    <row r="877" spans="2:17" x14ac:dyDescent="0.35">
      <c r="B877" s="3">
        <v>873</v>
      </c>
      <c r="C877" s="8">
        <f>IF('1'!$B$25&lt;'2.1 (a)'!B877,0,'2.1 (a)'!$C$5)</f>
        <v>0</v>
      </c>
      <c r="D877" s="8">
        <f>C877*(1+'1'!$B$13)^(-$B877)</f>
        <v>0</v>
      </c>
      <c r="E877" s="14">
        <f>IF('1'!$B$25&lt;'2.1 (a)'!B877,0,C$5*(1+'1'!$B$13)^B876)</f>
        <v>0</v>
      </c>
      <c r="F877" s="8">
        <f>IF('1'!$B$25&lt;'2.1 (a)'!B877,0,F876+E877)</f>
        <v>0</v>
      </c>
      <c r="G877" s="14">
        <f>IF('1'!$B$25&lt;'2.1 (a)'!B877,0,G876*(1+'1'!$B$6))</f>
        <v>0</v>
      </c>
      <c r="H877" s="9">
        <f>IF('1'!$B$25&lt;'2.1 (a)'!B877,0,F877/G877)</f>
        <v>0</v>
      </c>
      <c r="K877" s="24">
        <v>873</v>
      </c>
      <c r="L877" s="14">
        <f>IF('1'!$B$25&lt;'2.1 (a)'!B877,0,L876*(1+'1'!$B$10))</f>
        <v>0</v>
      </c>
      <c r="M877" s="14">
        <f>L877*(1+'1'!$B$13)^(-K877)</f>
        <v>0</v>
      </c>
      <c r="N877" s="14">
        <f>IF('1'!$B$25&lt;'2.1 (a)'!K877,0,L876*(1+'1'!$B$13)^K876)</f>
        <v>0</v>
      </c>
      <c r="O877" s="14">
        <f>IF('1'!$B$25&lt;'2.1 (a)'!B877,0,O876+N877)</f>
        <v>0</v>
      </c>
      <c r="P877" s="14">
        <f>IF('1'!$B$25&lt;'2.1 (a)'!B877,0,P876*(1+'1'!B$6))</f>
        <v>0</v>
      </c>
      <c r="Q877" s="30">
        <f>IF('1'!$B$25&lt;'2.1 (a)'!B877,0,O877/P877)</f>
        <v>0</v>
      </c>
    </row>
    <row r="878" spans="2:17" x14ac:dyDescent="0.35">
      <c r="B878" s="3">
        <v>874</v>
      </c>
      <c r="C878" s="8">
        <f>IF('1'!$B$25&lt;'2.1 (a)'!B878,0,'2.1 (a)'!$C$5)</f>
        <v>0</v>
      </c>
      <c r="D878" s="8">
        <f>C878*(1+'1'!$B$13)^(-$B878)</f>
        <v>0</v>
      </c>
      <c r="E878" s="14">
        <f>IF('1'!$B$25&lt;'2.1 (a)'!B878,0,C$5*(1+'1'!$B$13)^B877)</f>
        <v>0</v>
      </c>
      <c r="F878" s="8">
        <f>IF('1'!$B$25&lt;'2.1 (a)'!B878,0,F877+E878)</f>
        <v>0</v>
      </c>
      <c r="G878" s="14">
        <f>IF('1'!$B$25&lt;'2.1 (a)'!B878,0,G877*(1+'1'!$B$6))</f>
        <v>0</v>
      </c>
      <c r="H878" s="9">
        <f>IF('1'!$B$25&lt;'2.1 (a)'!B878,0,F878/G878)</f>
        <v>0</v>
      </c>
      <c r="K878" s="24">
        <v>874</v>
      </c>
      <c r="L878" s="14">
        <f>IF('1'!$B$25&lt;'2.1 (a)'!B878,0,L877*(1+'1'!$B$10))</f>
        <v>0</v>
      </c>
      <c r="M878" s="14">
        <f>L878*(1+'1'!$B$13)^(-K878)</f>
        <v>0</v>
      </c>
      <c r="N878" s="14">
        <f>IF('1'!$B$25&lt;'2.1 (a)'!K878,0,L877*(1+'1'!$B$13)^K877)</f>
        <v>0</v>
      </c>
      <c r="O878" s="14">
        <f>IF('1'!$B$25&lt;'2.1 (a)'!B878,0,O877+N878)</f>
        <v>0</v>
      </c>
      <c r="P878" s="14">
        <f>IF('1'!$B$25&lt;'2.1 (a)'!B878,0,P877*(1+'1'!B$6))</f>
        <v>0</v>
      </c>
      <c r="Q878" s="30">
        <f>IF('1'!$B$25&lt;'2.1 (a)'!B878,0,O878/P878)</f>
        <v>0</v>
      </c>
    </row>
    <row r="879" spans="2:17" x14ac:dyDescent="0.35">
      <c r="B879" s="3">
        <v>875</v>
      </c>
      <c r="C879" s="8">
        <f>IF('1'!$B$25&lt;'2.1 (a)'!B879,0,'2.1 (a)'!$C$5)</f>
        <v>0</v>
      </c>
      <c r="D879" s="8">
        <f>C879*(1+'1'!$B$13)^(-$B879)</f>
        <v>0</v>
      </c>
      <c r="E879" s="14">
        <f>IF('1'!$B$25&lt;'2.1 (a)'!B879,0,C$5*(1+'1'!$B$13)^B878)</f>
        <v>0</v>
      </c>
      <c r="F879" s="8">
        <f>IF('1'!$B$25&lt;'2.1 (a)'!B879,0,F878+E879)</f>
        <v>0</v>
      </c>
      <c r="G879" s="14">
        <f>IF('1'!$B$25&lt;'2.1 (a)'!B879,0,G878*(1+'1'!$B$6))</f>
        <v>0</v>
      </c>
      <c r="H879" s="9">
        <f>IF('1'!$B$25&lt;'2.1 (a)'!B879,0,F879/G879)</f>
        <v>0</v>
      </c>
      <c r="K879" s="24">
        <v>875</v>
      </c>
      <c r="L879" s="14">
        <f>IF('1'!$B$25&lt;'2.1 (a)'!B879,0,L878*(1+'1'!$B$10))</f>
        <v>0</v>
      </c>
      <c r="M879" s="14">
        <f>L879*(1+'1'!$B$13)^(-K879)</f>
        <v>0</v>
      </c>
      <c r="N879" s="14">
        <f>IF('1'!$B$25&lt;'2.1 (a)'!K879,0,L878*(1+'1'!$B$13)^K878)</f>
        <v>0</v>
      </c>
      <c r="O879" s="14">
        <f>IF('1'!$B$25&lt;'2.1 (a)'!B879,0,O878+N879)</f>
        <v>0</v>
      </c>
      <c r="P879" s="14">
        <f>IF('1'!$B$25&lt;'2.1 (a)'!B879,0,P878*(1+'1'!B$6))</f>
        <v>0</v>
      </c>
      <c r="Q879" s="30">
        <f>IF('1'!$B$25&lt;'2.1 (a)'!B879,0,O879/P879)</f>
        <v>0</v>
      </c>
    </row>
    <row r="880" spans="2:17" x14ac:dyDescent="0.35">
      <c r="B880" s="3">
        <v>876</v>
      </c>
      <c r="C880" s="8">
        <f>IF('1'!$B$25&lt;'2.1 (a)'!B880,0,'2.1 (a)'!$C$5)</f>
        <v>0</v>
      </c>
      <c r="D880" s="8">
        <f>C880*(1+'1'!$B$13)^(-$B880)</f>
        <v>0</v>
      </c>
      <c r="E880" s="14">
        <f>IF('1'!$B$25&lt;'2.1 (a)'!B880,0,C$5*(1+'1'!$B$13)^B879)</f>
        <v>0</v>
      </c>
      <c r="F880" s="8">
        <f>IF('1'!$B$25&lt;'2.1 (a)'!B880,0,F879+E880)</f>
        <v>0</v>
      </c>
      <c r="G880" s="14">
        <f>IF('1'!$B$25&lt;'2.1 (a)'!B880,0,G879*(1+'1'!$B$6))</f>
        <v>0</v>
      </c>
      <c r="H880" s="9">
        <f>IF('1'!$B$25&lt;'2.1 (a)'!B880,0,F880/G880)</f>
        <v>0</v>
      </c>
      <c r="K880" s="24">
        <v>876</v>
      </c>
      <c r="L880" s="14">
        <f>IF('1'!$B$25&lt;'2.1 (a)'!B880,0,L879*(1+'1'!$B$10))</f>
        <v>0</v>
      </c>
      <c r="M880" s="14">
        <f>L880*(1+'1'!$B$13)^(-K880)</f>
        <v>0</v>
      </c>
      <c r="N880" s="14">
        <f>IF('1'!$B$25&lt;'2.1 (a)'!K880,0,L879*(1+'1'!$B$13)^K879)</f>
        <v>0</v>
      </c>
      <c r="O880" s="14">
        <f>IF('1'!$B$25&lt;'2.1 (a)'!B880,0,O879+N880)</f>
        <v>0</v>
      </c>
      <c r="P880" s="14">
        <f>IF('1'!$B$25&lt;'2.1 (a)'!B880,0,P879*(1+'1'!B$6))</f>
        <v>0</v>
      </c>
      <c r="Q880" s="30">
        <f>IF('1'!$B$25&lt;'2.1 (a)'!B880,0,O880/P880)</f>
        <v>0</v>
      </c>
    </row>
    <row r="881" spans="2:17" x14ac:dyDescent="0.35">
      <c r="B881" s="3">
        <v>877</v>
      </c>
      <c r="C881" s="8">
        <f>IF('1'!$B$25&lt;'2.1 (a)'!B881,0,'2.1 (a)'!$C$5)</f>
        <v>0</v>
      </c>
      <c r="D881" s="8">
        <f>C881*(1+'1'!$B$13)^(-$B881)</f>
        <v>0</v>
      </c>
      <c r="E881" s="14">
        <f>IF('1'!$B$25&lt;'2.1 (a)'!B881,0,C$5*(1+'1'!$B$13)^B880)</f>
        <v>0</v>
      </c>
      <c r="F881" s="8">
        <f>IF('1'!$B$25&lt;'2.1 (a)'!B881,0,F880+E881)</f>
        <v>0</v>
      </c>
      <c r="G881" s="14">
        <f>IF('1'!$B$25&lt;'2.1 (a)'!B881,0,G880*(1+'1'!$B$6))</f>
        <v>0</v>
      </c>
      <c r="H881" s="9">
        <f>IF('1'!$B$25&lt;'2.1 (a)'!B881,0,F881/G881)</f>
        <v>0</v>
      </c>
      <c r="K881" s="24">
        <v>877</v>
      </c>
      <c r="L881" s="14">
        <f>IF('1'!$B$25&lt;'2.1 (a)'!B881,0,L880*(1+'1'!$B$10))</f>
        <v>0</v>
      </c>
      <c r="M881" s="14">
        <f>L881*(1+'1'!$B$13)^(-K881)</f>
        <v>0</v>
      </c>
      <c r="N881" s="14">
        <f>IF('1'!$B$25&lt;'2.1 (a)'!K881,0,L880*(1+'1'!$B$13)^K880)</f>
        <v>0</v>
      </c>
      <c r="O881" s="14">
        <f>IF('1'!$B$25&lt;'2.1 (a)'!B881,0,O880+N881)</f>
        <v>0</v>
      </c>
      <c r="P881" s="14">
        <f>IF('1'!$B$25&lt;'2.1 (a)'!B881,0,P880*(1+'1'!B$6))</f>
        <v>0</v>
      </c>
      <c r="Q881" s="30">
        <f>IF('1'!$B$25&lt;'2.1 (a)'!B881,0,O881/P881)</f>
        <v>0</v>
      </c>
    </row>
    <row r="882" spans="2:17" x14ac:dyDescent="0.35">
      <c r="B882" s="3">
        <v>878</v>
      </c>
      <c r="C882" s="8">
        <f>IF('1'!$B$25&lt;'2.1 (a)'!B882,0,'2.1 (a)'!$C$5)</f>
        <v>0</v>
      </c>
      <c r="D882" s="8">
        <f>C882*(1+'1'!$B$13)^(-$B882)</f>
        <v>0</v>
      </c>
      <c r="E882" s="14">
        <f>IF('1'!$B$25&lt;'2.1 (a)'!B882,0,C$5*(1+'1'!$B$13)^B881)</f>
        <v>0</v>
      </c>
      <c r="F882" s="8">
        <f>IF('1'!$B$25&lt;'2.1 (a)'!B882,0,F881+E882)</f>
        <v>0</v>
      </c>
      <c r="G882" s="14">
        <f>IF('1'!$B$25&lt;'2.1 (a)'!B882,0,G881*(1+'1'!$B$6))</f>
        <v>0</v>
      </c>
      <c r="H882" s="9">
        <f>IF('1'!$B$25&lt;'2.1 (a)'!B882,0,F882/G882)</f>
        <v>0</v>
      </c>
      <c r="K882" s="24">
        <v>878</v>
      </c>
      <c r="L882" s="14">
        <f>IF('1'!$B$25&lt;'2.1 (a)'!B882,0,L881*(1+'1'!$B$10))</f>
        <v>0</v>
      </c>
      <c r="M882" s="14">
        <f>L882*(1+'1'!$B$13)^(-K882)</f>
        <v>0</v>
      </c>
      <c r="N882" s="14">
        <f>IF('1'!$B$25&lt;'2.1 (a)'!K882,0,L881*(1+'1'!$B$13)^K881)</f>
        <v>0</v>
      </c>
      <c r="O882" s="14">
        <f>IF('1'!$B$25&lt;'2.1 (a)'!B882,0,O881+N882)</f>
        <v>0</v>
      </c>
      <c r="P882" s="14">
        <f>IF('1'!$B$25&lt;'2.1 (a)'!B882,0,P881*(1+'1'!B$6))</f>
        <v>0</v>
      </c>
      <c r="Q882" s="30">
        <f>IF('1'!$B$25&lt;'2.1 (a)'!B882,0,O882/P882)</f>
        <v>0</v>
      </c>
    </row>
    <row r="883" spans="2:17" x14ac:dyDescent="0.35">
      <c r="B883" s="3">
        <v>879</v>
      </c>
      <c r="C883" s="8">
        <f>IF('1'!$B$25&lt;'2.1 (a)'!B883,0,'2.1 (a)'!$C$5)</f>
        <v>0</v>
      </c>
      <c r="D883" s="8">
        <f>C883*(1+'1'!$B$13)^(-$B883)</f>
        <v>0</v>
      </c>
      <c r="E883" s="14">
        <f>IF('1'!$B$25&lt;'2.1 (a)'!B883,0,C$5*(1+'1'!$B$13)^B882)</f>
        <v>0</v>
      </c>
      <c r="F883" s="8">
        <f>IF('1'!$B$25&lt;'2.1 (a)'!B883,0,F882+E883)</f>
        <v>0</v>
      </c>
      <c r="G883" s="14">
        <f>IF('1'!$B$25&lt;'2.1 (a)'!B883,0,G882*(1+'1'!$B$6))</f>
        <v>0</v>
      </c>
      <c r="H883" s="9">
        <f>IF('1'!$B$25&lt;'2.1 (a)'!B883,0,F883/G883)</f>
        <v>0</v>
      </c>
      <c r="K883" s="24">
        <v>879</v>
      </c>
      <c r="L883" s="14">
        <f>IF('1'!$B$25&lt;'2.1 (a)'!B883,0,L882*(1+'1'!$B$10))</f>
        <v>0</v>
      </c>
      <c r="M883" s="14">
        <f>L883*(1+'1'!$B$13)^(-K883)</f>
        <v>0</v>
      </c>
      <c r="N883" s="14">
        <f>IF('1'!$B$25&lt;'2.1 (a)'!K883,0,L882*(1+'1'!$B$13)^K882)</f>
        <v>0</v>
      </c>
      <c r="O883" s="14">
        <f>IF('1'!$B$25&lt;'2.1 (a)'!B883,0,O882+N883)</f>
        <v>0</v>
      </c>
      <c r="P883" s="14">
        <f>IF('1'!$B$25&lt;'2.1 (a)'!B883,0,P882*(1+'1'!B$6))</f>
        <v>0</v>
      </c>
      <c r="Q883" s="30">
        <f>IF('1'!$B$25&lt;'2.1 (a)'!B883,0,O883/P883)</f>
        <v>0</v>
      </c>
    </row>
    <row r="884" spans="2:17" x14ac:dyDescent="0.35">
      <c r="B884" s="3">
        <v>880</v>
      </c>
      <c r="C884" s="8">
        <f>IF('1'!$B$25&lt;'2.1 (a)'!B884,0,'2.1 (a)'!$C$5)</f>
        <v>0</v>
      </c>
      <c r="D884" s="8">
        <f>C884*(1+'1'!$B$13)^(-$B884)</f>
        <v>0</v>
      </c>
      <c r="E884" s="14">
        <f>IF('1'!$B$25&lt;'2.1 (a)'!B884,0,C$5*(1+'1'!$B$13)^B883)</f>
        <v>0</v>
      </c>
      <c r="F884" s="8">
        <f>IF('1'!$B$25&lt;'2.1 (a)'!B884,0,F883+E884)</f>
        <v>0</v>
      </c>
      <c r="G884" s="14">
        <f>IF('1'!$B$25&lt;'2.1 (a)'!B884,0,G883*(1+'1'!$B$6))</f>
        <v>0</v>
      </c>
      <c r="H884" s="9">
        <f>IF('1'!$B$25&lt;'2.1 (a)'!B884,0,F884/G884)</f>
        <v>0</v>
      </c>
      <c r="K884" s="24">
        <v>880</v>
      </c>
      <c r="L884" s="14">
        <f>IF('1'!$B$25&lt;'2.1 (a)'!B884,0,L883*(1+'1'!$B$10))</f>
        <v>0</v>
      </c>
      <c r="M884" s="14">
        <f>L884*(1+'1'!$B$13)^(-K884)</f>
        <v>0</v>
      </c>
      <c r="N884" s="14">
        <f>IF('1'!$B$25&lt;'2.1 (a)'!K884,0,L883*(1+'1'!$B$13)^K883)</f>
        <v>0</v>
      </c>
      <c r="O884" s="14">
        <f>IF('1'!$B$25&lt;'2.1 (a)'!B884,0,O883+N884)</f>
        <v>0</v>
      </c>
      <c r="P884" s="14">
        <f>IF('1'!$B$25&lt;'2.1 (a)'!B884,0,P883*(1+'1'!B$6))</f>
        <v>0</v>
      </c>
      <c r="Q884" s="30">
        <f>IF('1'!$B$25&lt;'2.1 (a)'!B884,0,O884/P884)</f>
        <v>0</v>
      </c>
    </row>
    <row r="885" spans="2:17" x14ac:dyDescent="0.35">
      <c r="B885" s="3">
        <v>881</v>
      </c>
      <c r="C885" s="8">
        <f>IF('1'!$B$25&lt;'2.1 (a)'!B885,0,'2.1 (a)'!$C$5)</f>
        <v>0</v>
      </c>
      <c r="D885" s="8">
        <f>C885*(1+'1'!$B$13)^(-$B885)</f>
        <v>0</v>
      </c>
      <c r="E885" s="14">
        <f>IF('1'!$B$25&lt;'2.1 (a)'!B885,0,C$5*(1+'1'!$B$13)^B884)</f>
        <v>0</v>
      </c>
      <c r="F885" s="8">
        <f>IF('1'!$B$25&lt;'2.1 (a)'!B885,0,F884+E885)</f>
        <v>0</v>
      </c>
      <c r="G885" s="14">
        <f>IF('1'!$B$25&lt;'2.1 (a)'!B885,0,G884*(1+'1'!$B$6))</f>
        <v>0</v>
      </c>
      <c r="H885" s="9">
        <f>IF('1'!$B$25&lt;'2.1 (a)'!B885,0,F885/G885)</f>
        <v>0</v>
      </c>
      <c r="K885" s="24">
        <v>881</v>
      </c>
      <c r="L885" s="14">
        <f>IF('1'!$B$25&lt;'2.1 (a)'!B885,0,L884*(1+'1'!$B$10))</f>
        <v>0</v>
      </c>
      <c r="M885" s="14">
        <f>L885*(1+'1'!$B$13)^(-K885)</f>
        <v>0</v>
      </c>
      <c r="N885" s="14">
        <f>IF('1'!$B$25&lt;'2.1 (a)'!K885,0,L884*(1+'1'!$B$13)^K884)</f>
        <v>0</v>
      </c>
      <c r="O885" s="14">
        <f>IF('1'!$B$25&lt;'2.1 (a)'!B885,0,O884+N885)</f>
        <v>0</v>
      </c>
      <c r="P885" s="14">
        <f>IF('1'!$B$25&lt;'2.1 (a)'!B885,0,P884*(1+'1'!B$6))</f>
        <v>0</v>
      </c>
      <c r="Q885" s="30">
        <f>IF('1'!$B$25&lt;'2.1 (a)'!B885,0,O885/P885)</f>
        <v>0</v>
      </c>
    </row>
    <row r="886" spans="2:17" x14ac:dyDescent="0.35">
      <c r="B886" s="3">
        <v>882</v>
      </c>
      <c r="C886" s="8">
        <f>IF('1'!$B$25&lt;'2.1 (a)'!B886,0,'2.1 (a)'!$C$5)</f>
        <v>0</v>
      </c>
      <c r="D886" s="8">
        <f>C886*(1+'1'!$B$13)^(-$B886)</f>
        <v>0</v>
      </c>
      <c r="E886" s="14">
        <f>IF('1'!$B$25&lt;'2.1 (a)'!B886,0,C$5*(1+'1'!$B$13)^B885)</f>
        <v>0</v>
      </c>
      <c r="F886" s="8">
        <f>IF('1'!$B$25&lt;'2.1 (a)'!B886,0,F885+E886)</f>
        <v>0</v>
      </c>
      <c r="G886" s="14">
        <f>IF('1'!$B$25&lt;'2.1 (a)'!B886,0,G885*(1+'1'!$B$6))</f>
        <v>0</v>
      </c>
      <c r="H886" s="9">
        <f>IF('1'!$B$25&lt;'2.1 (a)'!B886,0,F886/G886)</f>
        <v>0</v>
      </c>
      <c r="K886" s="24">
        <v>882</v>
      </c>
      <c r="L886" s="14">
        <f>IF('1'!$B$25&lt;'2.1 (a)'!B886,0,L885*(1+'1'!$B$10))</f>
        <v>0</v>
      </c>
      <c r="M886" s="14">
        <f>L886*(1+'1'!$B$13)^(-K886)</f>
        <v>0</v>
      </c>
      <c r="N886" s="14">
        <f>IF('1'!$B$25&lt;'2.1 (a)'!K886,0,L885*(1+'1'!$B$13)^K885)</f>
        <v>0</v>
      </c>
      <c r="O886" s="14">
        <f>IF('1'!$B$25&lt;'2.1 (a)'!B886,0,O885+N886)</f>
        <v>0</v>
      </c>
      <c r="P886" s="14">
        <f>IF('1'!$B$25&lt;'2.1 (a)'!B886,0,P885*(1+'1'!B$6))</f>
        <v>0</v>
      </c>
      <c r="Q886" s="30">
        <f>IF('1'!$B$25&lt;'2.1 (a)'!B886,0,O886/P886)</f>
        <v>0</v>
      </c>
    </row>
    <row r="887" spans="2:17" x14ac:dyDescent="0.35">
      <c r="B887" s="3">
        <v>883</v>
      </c>
      <c r="C887" s="8">
        <f>IF('1'!$B$25&lt;'2.1 (a)'!B887,0,'2.1 (a)'!$C$5)</f>
        <v>0</v>
      </c>
      <c r="D887" s="8">
        <f>C887*(1+'1'!$B$13)^(-$B887)</f>
        <v>0</v>
      </c>
      <c r="E887" s="14">
        <f>IF('1'!$B$25&lt;'2.1 (a)'!B887,0,C$5*(1+'1'!$B$13)^B886)</f>
        <v>0</v>
      </c>
      <c r="F887" s="8">
        <f>IF('1'!$B$25&lt;'2.1 (a)'!B887,0,F886+E887)</f>
        <v>0</v>
      </c>
      <c r="G887" s="14">
        <f>IF('1'!$B$25&lt;'2.1 (a)'!B887,0,G886*(1+'1'!$B$6))</f>
        <v>0</v>
      </c>
      <c r="H887" s="9">
        <f>IF('1'!$B$25&lt;'2.1 (a)'!B887,0,F887/G887)</f>
        <v>0</v>
      </c>
      <c r="K887" s="24">
        <v>883</v>
      </c>
      <c r="L887" s="14">
        <f>IF('1'!$B$25&lt;'2.1 (a)'!B887,0,L886*(1+'1'!$B$10))</f>
        <v>0</v>
      </c>
      <c r="M887" s="14">
        <f>L887*(1+'1'!$B$13)^(-K887)</f>
        <v>0</v>
      </c>
      <c r="N887" s="14">
        <f>IF('1'!$B$25&lt;'2.1 (a)'!K887,0,L886*(1+'1'!$B$13)^K886)</f>
        <v>0</v>
      </c>
      <c r="O887" s="14">
        <f>IF('1'!$B$25&lt;'2.1 (a)'!B887,0,O886+N887)</f>
        <v>0</v>
      </c>
      <c r="P887" s="14">
        <f>IF('1'!$B$25&lt;'2.1 (a)'!B887,0,P886*(1+'1'!B$6))</f>
        <v>0</v>
      </c>
      <c r="Q887" s="30">
        <f>IF('1'!$B$25&lt;'2.1 (a)'!B887,0,O887/P887)</f>
        <v>0</v>
      </c>
    </row>
    <row r="888" spans="2:17" x14ac:dyDescent="0.35">
      <c r="B888" s="3">
        <v>884</v>
      </c>
      <c r="C888" s="8">
        <f>IF('1'!$B$25&lt;'2.1 (a)'!B888,0,'2.1 (a)'!$C$5)</f>
        <v>0</v>
      </c>
      <c r="D888" s="8">
        <f>C888*(1+'1'!$B$13)^(-$B888)</f>
        <v>0</v>
      </c>
      <c r="E888" s="14">
        <f>IF('1'!$B$25&lt;'2.1 (a)'!B888,0,C$5*(1+'1'!$B$13)^B887)</f>
        <v>0</v>
      </c>
      <c r="F888" s="8">
        <f>IF('1'!$B$25&lt;'2.1 (a)'!B888,0,F887+E888)</f>
        <v>0</v>
      </c>
      <c r="G888" s="14">
        <f>IF('1'!$B$25&lt;'2.1 (a)'!B888,0,G887*(1+'1'!$B$6))</f>
        <v>0</v>
      </c>
      <c r="H888" s="9">
        <f>IF('1'!$B$25&lt;'2.1 (a)'!B888,0,F888/G888)</f>
        <v>0</v>
      </c>
      <c r="K888" s="24">
        <v>884</v>
      </c>
      <c r="L888" s="14">
        <f>IF('1'!$B$25&lt;'2.1 (a)'!B888,0,L887*(1+'1'!$B$10))</f>
        <v>0</v>
      </c>
      <c r="M888" s="14">
        <f>L888*(1+'1'!$B$13)^(-K888)</f>
        <v>0</v>
      </c>
      <c r="N888" s="14">
        <f>IF('1'!$B$25&lt;'2.1 (a)'!K888,0,L887*(1+'1'!$B$13)^K887)</f>
        <v>0</v>
      </c>
      <c r="O888" s="14">
        <f>IF('1'!$B$25&lt;'2.1 (a)'!B888,0,O887+N888)</f>
        <v>0</v>
      </c>
      <c r="P888" s="14">
        <f>IF('1'!$B$25&lt;'2.1 (a)'!B888,0,P887*(1+'1'!B$6))</f>
        <v>0</v>
      </c>
      <c r="Q888" s="30">
        <f>IF('1'!$B$25&lt;'2.1 (a)'!B888,0,O888/P888)</f>
        <v>0</v>
      </c>
    </row>
    <row r="889" spans="2:17" x14ac:dyDescent="0.35">
      <c r="B889" s="3">
        <v>885</v>
      </c>
      <c r="C889" s="8">
        <f>IF('1'!$B$25&lt;'2.1 (a)'!B889,0,'2.1 (a)'!$C$5)</f>
        <v>0</v>
      </c>
      <c r="D889" s="8">
        <f>C889*(1+'1'!$B$13)^(-$B889)</f>
        <v>0</v>
      </c>
      <c r="E889" s="14">
        <f>IF('1'!$B$25&lt;'2.1 (a)'!B889,0,C$5*(1+'1'!$B$13)^B888)</f>
        <v>0</v>
      </c>
      <c r="F889" s="8">
        <f>IF('1'!$B$25&lt;'2.1 (a)'!B889,0,F888+E889)</f>
        <v>0</v>
      </c>
      <c r="G889" s="14">
        <f>IF('1'!$B$25&lt;'2.1 (a)'!B889,0,G888*(1+'1'!$B$6))</f>
        <v>0</v>
      </c>
      <c r="H889" s="9">
        <f>IF('1'!$B$25&lt;'2.1 (a)'!B889,0,F889/G889)</f>
        <v>0</v>
      </c>
      <c r="K889" s="24">
        <v>885</v>
      </c>
      <c r="L889" s="14">
        <f>IF('1'!$B$25&lt;'2.1 (a)'!B889,0,L888*(1+'1'!$B$10))</f>
        <v>0</v>
      </c>
      <c r="M889" s="14">
        <f>L889*(1+'1'!$B$13)^(-K889)</f>
        <v>0</v>
      </c>
      <c r="N889" s="14">
        <f>IF('1'!$B$25&lt;'2.1 (a)'!K889,0,L888*(1+'1'!$B$13)^K888)</f>
        <v>0</v>
      </c>
      <c r="O889" s="14">
        <f>IF('1'!$B$25&lt;'2.1 (a)'!B889,0,O888+N889)</f>
        <v>0</v>
      </c>
      <c r="P889" s="14">
        <f>IF('1'!$B$25&lt;'2.1 (a)'!B889,0,P888*(1+'1'!B$6))</f>
        <v>0</v>
      </c>
      <c r="Q889" s="30">
        <f>IF('1'!$B$25&lt;'2.1 (a)'!B889,0,O889/P889)</f>
        <v>0</v>
      </c>
    </row>
    <row r="890" spans="2:17" x14ac:dyDescent="0.35">
      <c r="B890" s="3">
        <v>886</v>
      </c>
      <c r="C890" s="8">
        <f>IF('1'!$B$25&lt;'2.1 (a)'!B890,0,'2.1 (a)'!$C$5)</f>
        <v>0</v>
      </c>
      <c r="D890" s="8">
        <f>C890*(1+'1'!$B$13)^(-$B890)</f>
        <v>0</v>
      </c>
      <c r="E890" s="14">
        <f>IF('1'!$B$25&lt;'2.1 (a)'!B890,0,C$5*(1+'1'!$B$13)^B889)</f>
        <v>0</v>
      </c>
      <c r="F890" s="8">
        <f>IF('1'!$B$25&lt;'2.1 (a)'!B890,0,F889+E890)</f>
        <v>0</v>
      </c>
      <c r="G890" s="14">
        <f>IF('1'!$B$25&lt;'2.1 (a)'!B890,0,G889*(1+'1'!$B$6))</f>
        <v>0</v>
      </c>
      <c r="H890" s="9">
        <f>IF('1'!$B$25&lt;'2.1 (a)'!B890,0,F890/G890)</f>
        <v>0</v>
      </c>
      <c r="K890" s="24">
        <v>886</v>
      </c>
      <c r="L890" s="14">
        <f>IF('1'!$B$25&lt;'2.1 (a)'!B890,0,L889*(1+'1'!$B$10))</f>
        <v>0</v>
      </c>
      <c r="M890" s="14">
        <f>L890*(1+'1'!$B$13)^(-K890)</f>
        <v>0</v>
      </c>
      <c r="N890" s="14">
        <f>IF('1'!$B$25&lt;'2.1 (a)'!K890,0,L889*(1+'1'!$B$13)^K889)</f>
        <v>0</v>
      </c>
      <c r="O890" s="14">
        <f>IF('1'!$B$25&lt;'2.1 (a)'!B890,0,O889+N890)</f>
        <v>0</v>
      </c>
      <c r="P890" s="14">
        <f>IF('1'!$B$25&lt;'2.1 (a)'!B890,0,P889*(1+'1'!B$6))</f>
        <v>0</v>
      </c>
      <c r="Q890" s="30">
        <f>IF('1'!$B$25&lt;'2.1 (a)'!B890,0,O890/P890)</f>
        <v>0</v>
      </c>
    </row>
    <row r="891" spans="2:17" x14ac:dyDescent="0.35">
      <c r="B891" s="3">
        <v>887</v>
      </c>
      <c r="C891" s="8">
        <f>IF('1'!$B$25&lt;'2.1 (a)'!B891,0,'2.1 (a)'!$C$5)</f>
        <v>0</v>
      </c>
      <c r="D891" s="8">
        <f>C891*(1+'1'!$B$13)^(-$B891)</f>
        <v>0</v>
      </c>
      <c r="E891" s="14">
        <f>IF('1'!$B$25&lt;'2.1 (a)'!B891,0,C$5*(1+'1'!$B$13)^B890)</f>
        <v>0</v>
      </c>
      <c r="F891" s="8">
        <f>IF('1'!$B$25&lt;'2.1 (a)'!B891,0,F890+E891)</f>
        <v>0</v>
      </c>
      <c r="G891" s="14">
        <f>IF('1'!$B$25&lt;'2.1 (a)'!B891,0,G890*(1+'1'!$B$6))</f>
        <v>0</v>
      </c>
      <c r="H891" s="9">
        <f>IF('1'!$B$25&lt;'2.1 (a)'!B891,0,F891/G891)</f>
        <v>0</v>
      </c>
      <c r="K891" s="24">
        <v>887</v>
      </c>
      <c r="L891" s="14">
        <f>IF('1'!$B$25&lt;'2.1 (a)'!B891,0,L890*(1+'1'!$B$10))</f>
        <v>0</v>
      </c>
      <c r="M891" s="14">
        <f>L891*(1+'1'!$B$13)^(-K891)</f>
        <v>0</v>
      </c>
      <c r="N891" s="14">
        <f>IF('1'!$B$25&lt;'2.1 (a)'!K891,0,L890*(1+'1'!$B$13)^K890)</f>
        <v>0</v>
      </c>
      <c r="O891" s="14">
        <f>IF('1'!$B$25&lt;'2.1 (a)'!B891,0,O890+N891)</f>
        <v>0</v>
      </c>
      <c r="P891" s="14">
        <f>IF('1'!$B$25&lt;'2.1 (a)'!B891,0,P890*(1+'1'!B$6))</f>
        <v>0</v>
      </c>
      <c r="Q891" s="30">
        <f>IF('1'!$B$25&lt;'2.1 (a)'!B891,0,O891/P891)</f>
        <v>0</v>
      </c>
    </row>
    <row r="892" spans="2:17" x14ac:dyDescent="0.35">
      <c r="B892" s="3">
        <v>888</v>
      </c>
      <c r="C892" s="8">
        <f>IF('1'!$B$25&lt;'2.1 (a)'!B892,0,'2.1 (a)'!$C$5)</f>
        <v>0</v>
      </c>
      <c r="D892" s="8">
        <f>C892*(1+'1'!$B$13)^(-$B892)</f>
        <v>0</v>
      </c>
      <c r="E892" s="14">
        <f>IF('1'!$B$25&lt;'2.1 (a)'!B892,0,C$5*(1+'1'!$B$13)^B891)</f>
        <v>0</v>
      </c>
      <c r="F892" s="8">
        <f>IF('1'!$B$25&lt;'2.1 (a)'!B892,0,F891+E892)</f>
        <v>0</v>
      </c>
      <c r="G892" s="14">
        <f>IF('1'!$B$25&lt;'2.1 (a)'!B892,0,G891*(1+'1'!$B$6))</f>
        <v>0</v>
      </c>
      <c r="H892" s="9">
        <f>IF('1'!$B$25&lt;'2.1 (a)'!B892,0,F892/G892)</f>
        <v>0</v>
      </c>
      <c r="K892" s="24">
        <v>888</v>
      </c>
      <c r="L892" s="14">
        <f>IF('1'!$B$25&lt;'2.1 (a)'!B892,0,L891*(1+'1'!$B$10))</f>
        <v>0</v>
      </c>
      <c r="M892" s="14">
        <f>L892*(1+'1'!$B$13)^(-K892)</f>
        <v>0</v>
      </c>
      <c r="N892" s="14">
        <f>IF('1'!$B$25&lt;'2.1 (a)'!K892,0,L891*(1+'1'!$B$13)^K891)</f>
        <v>0</v>
      </c>
      <c r="O892" s="14">
        <f>IF('1'!$B$25&lt;'2.1 (a)'!B892,0,O891+N892)</f>
        <v>0</v>
      </c>
      <c r="P892" s="14">
        <f>IF('1'!$B$25&lt;'2.1 (a)'!B892,0,P891*(1+'1'!B$6))</f>
        <v>0</v>
      </c>
      <c r="Q892" s="30">
        <f>IF('1'!$B$25&lt;'2.1 (a)'!B892,0,O892/P892)</f>
        <v>0</v>
      </c>
    </row>
    <row r="893" spans="2:17" x14ac:dyDescent="0.35">
      <c r="B893" s="3">
        <v>889</v>
      </c>
      <c r="C893" s="8">
        <f>IF('1'!$B$25&lt;'2.1 (a)'!B893,0,'2.1 (a)'!$C$5)</f>
        <v>0</v>
      </c>
      <c r="D893" s="8">
        <f>C893*(1+'1'!$B$13)^(-$B893)</f>
        <v>0</v>
      </c>
      <c r="E893" s="14">
        <f>IF('1'!$B$25&lt;'2.1 (a)'!B893,0,C$5*(1+'1'!$B$13)^B892)</f>
        <v>0</v>
      </c>
      <c r="F893" s="8">
        <f>IF('1'!$B$25&lt;'2.1 (a)'!B893,0,F892+E893)</f>
        <v>0</v>
      </c>
      <c r="G893" s="14">
        <f>IF('1'!$B$25&lt;'2.1 (a)'!B893,0,G892*(1+'1'!$B$6))</f>
        <v>0</v>
      </c>
      <c r="H893" s="9">
        <f>IF('1'!$B$25&lt;'2.1 (a)'!B893,0,F893/G893)</f>
        <v>0</v>
      </c>
      <c r="K893" s="24">
        <v>889</v>
      </c>
      <c r="L893" s="14">
        <f>IF('1'!$B$25&lt;'2.1 (a)'!B893,0,L892*(1+'1'!$B$10))</f>
        <v>0</v>
      </c>
      <c r="M893" s="14">
        <f>L893*(1+'1'!$B$13)^(-K893)</f>
        <v>0</v>
      </c>
      <c r="N893" s="14">
        <f>IF('1'!$B$25&lt;'2.1 (a)'!K893,0,L892*(1+'1'!$B$13)^K892)</f>
        <v>0</v>
      </c>
      <c r="O893" s="14">
        <f>IF('1'!$B$25&lt;'2.1 (a)'!B893,0,O892+N893)</f>
        <v>0</v>
      </c>
      <c r="P893" s="14">
        <f>IF('1'!$B$25&lt;'2.1 (a)'!B893,0,P892*(1+'1'!B$6))</f>
        <v>0</v>
      </c>
      <c r="Q893" s="30">
        <f>IF('1'!$B$25&lt;'2.1 (a)'!B893,0,O893/P893)</f>
        <v>0</v>
      </c>
    </row>
    <row r="894" spans="2:17" x14ac:dyDescent="0.35">
      <c r="B894" s="3">
        <v>890</v>
      </c>
      <c r="C894" s="8">
        <f>IF('1'!$B$25&lt;'2.1 (a)'!B894,0,'2.1 (a)'!$C$5)</f>
        <v>0</v>
      </c>
      <c r="D894" s="8">
        <f>C894*(1+'1'!$B$13)^(-$B894)</f>
        <v>0</v>
      </c>
      <c r="E894" s="14">
        <f>IF('1'!$B$25&lt;'2.1 (a)'!B894,0,C$5*(1+'1'!$B$13)^B893)</f>
        <v>0</v>
      </c>
      <c r="F894" s="8">
        <f>IF('1'!$B$25&lt;'2.1 (a)'!B894,0,F893+E894)</f>
        <v>0</v>
      </c>
      <c r="G894" s="14">
        <f>IF('1'!$B$25&lt;'2.1 (a)'!B894,0,G893*(1+'1'!$B$6))</f>
        <v>0</v>
      </c>
      <c r="H894" s="9">
        <f>IF('1'!$B$25&lt;'2.1 (a)'!B894,0,F894/G894)</f>
        <v>0</v>
      </c>
      <c r="K894" s="24">
        <v>890</v>
      </c>
      <c r="L894" s="14">
        <f>IF('1'!$B$25&lt;'2.1 (a)'!B894,0,L893*(1+'1'!$B$10))</f>
        <v>0</v>
      </c>
      <c r="M894" s="14">
        <f>L894*(1+'1'!$B$13)^(-K894)</f>
        <v>0</v>
      </c>
      <c r="N894" s="14">
        <f>IF('1'!$B$25&lt;'2.1 (a)'!K894,0,L893*(1+'1'!$B$13)^K893)</f>
        <v>0</v>
      </c>
      <c r="O894" s="14">
        <f>IF('1'!$B$25&lt;'2.1 (a)'!B894,0,O893+N894)</f>
        <v>0</v>
      </c>
      <c r="P894" s="14">
        <f>IF('1'!$B$25&lt;'2.1 (a)'!B894,0,P893*(1+'1'!B$6))</f>
        <v>0</v>
      </c>
      <c r="Q894" s="30">
        <f>IF('1'!$B$25&lt;'2.1 (a)'!B894,0,O894/P894)</f>
        <v>0</v>
      </c>
    </row>
    <row r="895" spans="2:17" x14ac:dyDescent="0.35">
      <c r="B895" s="3">
        <v>891</v>
      </c>
      <c r="C895" s="8">
        <f>IF('1'!$B$25&lt;'2.1 (a)'!B895,0,'2.1 (a)'!$C$5)</f>
        <v>0</v>
      </c>
      <c r="D895" s="8">
        <f>C895*(1+'1'!$B$13)^(-$B895)</f>
        <v>0</v>
      </c>
      <c r="E895" s="14">
        <f>IF('1'!$B$25&lt;'2.1 (a)'!B895,0,C$5*(1+'1'!$B$13)^B894)</f>
        <v>0</v>
      </c>
      <c r="F895" s="8">
        <f>IF('1'!$B$25&lt;'2.1 (a)'!B895,0,F894+E895)</f>
        <v>0</v>
      </c>
      <c r="G895" s="14">
        <f>IF('1'!$B$25&lt;'2.1 (a)'!B895,0,G894*(1+'1'!$B$6))</f>
        <v>0</v>
      </c>
      <c r="H895" s="9">
        <f>IF('1'!$B$25&lt;'2.1 (a)'!B895,0,F895/G895)</f>
        <v>0</v>
      </c>
      <c r="K895" s="24">
        <v>891</v>
      </c>
      <c r="L895" s="14">
        <f>IF('1'!$B$25&lt;'2.1 (a)'!B895,0,L894*(1+'1'!$B$10))</f>
        <v>0</v>
      </c>
      <c r="M895" s="14">
        <f>L895*(1+'1'!$B$13)^(-K895)</f>
        <v>0</v>
      </c>
      <c r="N895" s="14">
        <f>IF('1'!$B$25&lt;'2.1 (a)'!K895,0,L894*(1+'1'!$B$13)^K894)</f>
        <v>0</v>
      </c>
      <c r="O895" s="14">
        <f>IF('1'!$B$25&lt;'2.1 (a)'!B895,0,O894+N895)</f>
        <v>0</v>
      </c>
      <c r="P895" s="14">
        <f>IF('1'!$B$25&lt;'2.1 (a)'!B895,0,P894*(1+'1'!B$6))</f>
        <v>0</v>
      </c>
      <c r="Q895" s="30">
        <f>IF('1'!$B$25&lt;'2.1 (a)'!B895,0,O895/P895)</f>
        <v>0</v>
      </c>
    </row>
    <row r="896" spans="2:17" x14ac:dyDescent="0.35">
      <c r="B896" s="3">
        <v>892</v>
      </c>
      <c r="C896" s="8">
        <f>IF('1'!$B$25&lt;'2.1 (a)'!B896,0,'2.1 (a)'!$C$5)</f>
        <v>0</v>
      </c>
      <c r="D896" s="8">
        <f>C896*(1+'1'!$B$13)^(-$B896)</f>
        <v>0</v>
      </c>
      <c r="E896" s="14">
        <f>IF('1'!$B$25&lt;'2.1 (a)'!B896,0,C$5*(1+'1'!$B$13)^B895)</f>
        <v>0</v>
      </c>
      <c r="F896" s="8">
        <f>IF('1'!$B$25&lt;'2.1 (a)'!B896,0,F895+E896)</f>
        <v>0</v>
      </c>
      <c r="G896" s="14">
        <f>IF('1'!$B$25&lt;'2.1 (a)'!B896,0,G895*(1+'1'!$B$6))</f>
        <v>0</v>
      </c>
      <c r="H896" s="9">
        <f>IF('1'!$B$25&lt;'2.1 (a)'!B896,0,F896/G896)</f>
        <v>0</v>
      </c>
      <c r="K896" s="24">
        <v>892</v>
      </c>
      <c r="L896" s="14">
        <f>IF('1'!$B$25&lt;'2.1 (a)'!B896,0,L895*(1+'1'!$B$10))</f>
        <v>0</v>
      </c>
      <c r="M896" s="14">
        <f>L896*(1+'1'!$B$13)^(-K896)</f>
        <v>0</v>
      </c>
      <c r="N896" s="14">
        <f>IF('1'!$B$25&lt;'2.1 (a)'!K896,0,L895*(1+'1'!$B$13)^K895)</f>
        <v>0</v>
      </c>
      <c r="O896" s="14">
        <f>IF('1'!$B$25&lt;'2.1 (a)'!B896,0,O895+N896)</f>
        <v>0</v>
      </c>
      <c r="P896" s="14">
        <f>IF('1'!$B$25&lt;'2.1 (a)'!B896,0,P895*(1+'1'!B$6))</f>
        <v>0</v>
      </c>
      <c r="Q896" s="30">
        <f>IF('1'!$B$25&lt;'2.1 (a)'!B896,0,O896/P896)</f>
        <v>0</v>
      </c>
    </row>
    <row r="897" spans="2:17" x14ac:dyDescent="0.35">
      <c r="B897" s="3">
        <v>893</v>
      </c>
      <c r="C897" s="8">
        <f>IF('1'!$B$25&lt;'2.1 (a)'!B897,0,'2.1 (a)'!$C$5)</f>
        <v>0</v>
      </c>
      <c r="D897" s="8">
        <f>C897*(1+'1'!$B$13)^(-$B897)</f>
        <v>0</v>
      </c>
      <c r="E897" s="14">
        <f>IF('1'!$B$25&lt;'2.1 (a)'!B897,0,C$5*(1+'1'!$B$13)^B896)</f>
        <v>0</v>
      </c>
      <c r="F897" s="8">
        <f>IF('1'!$B$25&lt;'2.1 (a)'!B897,0,F896+E897)</f>
        <v>0</v>
      </c>
      <c r="G897" s="14">
        <f>IF('1'!$B$25&lt;'2.1 (a)'!B897,0,G896*(1+'1'!$B$6))</f>
        <v>0</v>
      </c>
      <c r="H897" s="9">
        <f>IF('1'!$B$25&lt;'2.1 (a)'!B897,0,F897/G897)</f>
        <v>0</v>
      </c>
      <c r="K897" s="24">
        <v>893</v>
      </c>
      <c r="L897" s="14">
        <f>IF('1'!$B$25&lt;'2.1 (a)'!B897,0,L896*(1+'1'!$B$10))</f>
        <v>0</v>
      </c>
      <c r="M897" s="14">
        <f>L897*(1+'1'!$B$13)^(-K897)</f>
        <v>0</v>
      </c>
      <c r="N897" s="14">
        <f>IF('1'!$B$25&lt;'2.1 (a)'!K897,0,L896*(1+'1'!$B$13)^K896)</f>
        <v>0</v>
      </c>
      <c r="O897" s="14">
        <f>IF('1'!$B$25&lt;'2.1 (a)'!B897,0,O896+N897)</f>
        <v>0</v>
      </c>
      <c r="P897" s="14">
        <f>IF('1'!$B$25&lt;'2.1 (a)'!B897,0,P896*(1+'1'!B$6))</f>
        <v>0</v>
      </c>
      <c r="Q897" s="30">
        <f>IF('1'!$B$25&lt;'2.1 (a)'!B897,0,O897/P897)</f>
        <v>0</v>
      </c>
    </row>
    <row r="898" spans="2:17" x14ac:dyDescent="0.35">
      <c r="B898" s="3">
        <v>894</v>
      </c>
      <c r="C898" s="8">
        <f>IF('1'!$B$25&lt;'2.1 (a)'!B898,0,'2.1 (a)'!$C$5)</f>
        <v>0</v>
      </c>
      <c r="D898" s="8">
        <f>C898*(1+'1'!$B$13)^(-$B898)</f>
        <v>0</v>
      </c>
      <c r="E898" s="14">
        <f>IF('1'!$B$25&lt;'2.1 (a)'!B898,0,C$5*(1+'1'!$B$13)^B897)</f>
        <v>0</v>
      </c>
      <c r="F898" s="8">
        <f>IF('1'!$B$25&lt;'2.1 (a)'!B898,0,F897+E898)</f>
        <v>0</v>
      </c>
      <c r="G898" s="14">
        <f>IF('1'!$B$25&lt;'2.1 (a)'!B898,0,G897*(1+'1'!$B$6))</f>
        <v>0</v>
      </c>
      <c r="H898" s="9">
        <f>IF('1'!$B$25&lt;'2.1 (a)'!B898,0,F898/G898)</f>
        <v>0</v>
      </c>
      <c r="K898" s="24">
        <v>894</v>
      </c>
      <c r="L898" s="14">
        <f>IF('1'!$B$25&lt;'2.1 (a)'!B898,0,L897*(1+'1'!$B$10))</f>
        <v>0</v>
      </c>
      <c r="M898" s="14">
        <f>L898*(1+'1'!$B$13)^(-K898)</f>
        <v>0</v>
      </c>
      <c r="N898" s="14">
        <f>IF('1'!$B$25&lt;'2.1 (a)'!K898,0,L897*(1+'1'!$B$13)^K897)</f>
        <v>0</v>
      </c>
      <c r="O898" s="14">
        <f>IF('1'!$B$25&lt;'2.1 (a)'!B898,0,O897+N898)</f>
        <v>0</v>
      </c>
      <c r="P898" s="14">
        <f>IF('1'!$B$25&lt;'2.1 (a)'!B898,0,P897*(1+'1'!B$6))</f>
        <v>0</v>
      </c>
      <c r="Q898" s="30">
        <f>IF('1'!$B$25&lt;'2.1 (a)'!B898,0,O898/P898)</f>
        <v>0</v>
      </c>
    </row>
    <row r="899" spans="2:17" x14ac:dyDescent="0.35">
      <c r="B899" s="3">
        <v>895</v>
      </c>
      <c r="C899" s="8">
        <f>IF('1'!$B$25&lt;'2.1 (a)'!B899,0,'2.1 (a)'!$C$5)</f>
        <v>0</v>
      </c>
      <c r="D899" s="8">
        <f>C899*(1+'1'!$B$13)^(-$B899)</f>
        <v>0</v>
      </c>
      <c r="E899" s="14">
        <f>IF('1'!$B$25&lt;'2.1 (a)'!B899,0,C$5*(1+'1'!$B$13)^B898)</f>
        <v>0</v>
      </c>
      <c r="F899" s="8">
        <f>IF('1'!$B$25&lt;'2.1 (a)'!B899,0,F898+E899)</f>
        <v>0</v>
      </c>
      <c r="G899" s="14">
        <f>IF('1'!$B$25&lt;'2.1 (a)'!B899,0,G898*(1+'1'!$B$6))</f>
        <v>0</v>
      </c>
      <c r="H899" s="9">
        <f>IF('1'!$B$25&lt;'2.1 (a)'!B899,0,F899/G899)</f>
        <v>0</v>
      </c>
      <c r="K899" s="24">
        <v>895</v>
      </c>
      <c r="L899" s="14">
        <f>IF('1'!$B$25&lt;'2.1 (a)'!B899,0,L898*(1+'1'!$B$10))</f>
        <v>0</v>
      </c>
      <c r="M899" s="14">
        <f>L899*(1+'1'!$B$13)^(-K899)</f>
        <v>0</v>
      </c>
      <c r="N899" s="14">
        <f>IF('1'!$B$25&lt;'2.1 (a)'!K899,0,L898*(1+'1'!$B$13)^K898)</f>
        <v>0</v>
      </c>
      <c r="O899" s="14">
        <f>IF('1'!$B$25&lt;'2.1 (a)'!B899,0,O898+N899)</f>
        <v>0</v>
      </c>
      <c r="P899" s="14">
        <f>IF('1'!$B$25&lt;'2.1 (a)'!B899,0,P898*(1+'1'!B$6))</f>
        <v>0</v>
      </c>
      <c r="Q899" s="30">
        <f>IF('1'!$B$25&lt;'2.1 (a)'!B899,0,O899/P899)</f>
        <v>0</v>
      </c>
    </row>
    <row r="900" spans="2:17" x14ac:dyDescent="0.35">
      <c r="B900" s="3">
        <v>896</v>
      </c>
      <c r="C900" s="8">
        <f>IF('1'!$B$25&lt;'2.1 (a)'!B900,0,'2.1 (a)'!$C$5)</f>
        <v>0</v>
      </c>
      <c r="D900" s="8">
        <f>C900*(1+'1'!$B$13)^(-$B900)</f>
        <v>0</v>
      </c>
      <c r="E900" s="14">
        <f>IF('1'!$B$25&lt;'2.1 (a)'!B900,0,C$5*(1+'1'!$B$13)^B899)</f>
        <v>0</v>
      </c>
      <c r="F900" s="8">
        <f>IF('1'!$B$25&lt;'2.1 (a)'!B900,0,F899+E900)</f>
        <v>0</v>
      </c>
      <c r="G900" s="14">
        <f>IF('1'!$B$25&lt;'2.1 (a)'!B900,0,G899*(1+'1'!$B$6))</f>
        <v>0</v>
      </c>
      <c r="H900" s="9">
        <f>IF('1'!$B$25&lt;'2.1 (a)'!B900,0,F900/G900)</f>
        <v>0</v>
      </c>
      <c r="K900" s="24">
        <v>896</v>
      </c>
      <c r="L900" s="14">
        <f>IF('1'!$B$25&lt;'2.1 (a)'!B900,0,L899*(1+'1'!$B$10))</f>
        <v>0</v>
      </c>
      <c r="M900" s="14">
        <f>L900*(1+'1'!$B$13)^(-K900)</f>
        <v>0</v>
      </c>
      <c r="N900" s="14">
        <f>IF('1'!$B$25&lt;'2.1 (a)'!K900,0,L899*(1+'1'!$B$13)^K899)</f>
        <v>0</v>
      </c>
      <c r="O900" s="14">
        <f>IF('1'!$B$25&lt;'2.1 (a)'!B900,0,O899+N900)</f>
        <v>0</v>
      </c>
      <c r="P900" s="14">
        <f>IF('1'!$B$25&lt;'2.1 (a)'!B900,0,P899*(1+'1'!B$6))</f>
        <v>0</v>
      </c>
      <c r="Q900" s="30">
        <f>IF('1'!$B$25&lt;'2.1 (a)'!B900,0,O900/P900)</f>
        <v>0</v>
      </c>
    </row>
    <row r="901" spans="2:17" x14ac:dyDescent="0.35">
      <c r="B901" s="3">
        <v>897</v>
      </c>
      <c r="C901" s="8">
        <f>IF('1'!$B$25&lt;'2.1 (a)'!B901,0,'2.1 (a)'!$C$5)</f>
        <v>0</v>
      </c>
      <c r="D901" s="8">
        <f>C901*(1+'1'!$B$13)^(-$B901)</f>
        <v>0</v>
      </c>
      <c r="E901" s="14">
        <f>IF('1'!$B$25&lt;'2.1 (a)'!B901,0,C$5*(1+'1'!$B$13)^B900)</f>
        <v>0</v>
      </c>
      <c r="F901" s="8">
        <f>IF('1'!$B$25&lt;'2.1 (a)'!B901,0,F900+E901)</f>
        <v>0</v>
      </c>
      <c r="G901" s="14">
        <f>IF('1'!$B$25&lt;'2.1 (a)'!B901,0,G900*(1+'1'!$B$6))</f>
        <v>0</v>
      </c>
      <c r="H901" s="9">
        <f>IF('1'!$B$25&lt;'2.1 (a)'!B901,0,F901/G901)</f>
        <v>0</v>
      </c>
      <c r="K901" s="24">
        <v>897</v>
      </c>
      <c r="L901" s="14">
        <f>IF('1'!$B$25&lt;'2.1 (a)'!B901,0,L900*(1+'1'!$B$10))</f>
        <v>0</v>
      </c>
      <c r="M901" s="14">
        <f>L901*(1+'1'!$B$13)^(-K901)</f>
        <v>0</v>
      </c>
      <c r="N901" s="14">
        <f>IF('1'!$B$25&lt;'2.1 (a)'!K901,0,L900*(1+'1'!$B$13)^K900)</f>
        <v>0</v>
      </c>
      <c r="O901" s="14">
        <f>IF('1'!$B$25&lt;'2.1 (a)'!B901,0,O900+N901)</f>
        <v>0</v>
      </c>
      <c r="P901" s="14">
        <f>IF('1'!$B$25&lt;'2.1 (a)'!B901,0,P900*(1+'1'!B$6))</f>
        <v>0</v>
      </c>
      <c r="Q901" s="30">
        <f>IF('1'!$B$25&lt;'2.1 (a)'!B901,0,O901/P901)</f>
        <v>0</v>
      </c>
    </row>
    <row r="902" spans="2:17" x14ac:dyDescent="0.35">
      <c r="N902"/>
    </row>
    <row r="903" spans="2:17" x14ac:dyDescent="0.35">
      <c r="N903"/>
    </row>
    <row r="904" spans="2:17" x14ac:dyDescent="0.35">
      <c r="N904"/>
    </row>
    <row r="905" spans="2:17" x14ac:dyDescent="0.35">
      <c r="N905"/>
    </row>
    <row r="906" spans="2:17" x14ac:dyDescent="0.35">
      <c r="N906"/>
    </row>
    <row r="907" spans="2:17" x14ac:dyDescent="0.35">
      <c r="N907"/>
    </row>
    <row r="908" spans="2:17" x14ac:dyDescent="0.35">
      <c r="N908"/>
    </row>
    <row r="909" spans="2:17" x14ac:dyDescent="0.35">
      <c r="N909"/>
    </row>
    <row r="910" spans="2:17" x14ac:dyDescent="0.35">
      <c r="N910"/>
    </row>
    <row r="911" spans="2:17" x14ac:dyDescent="0.35">
      <c r="N911"/>
    </row>
    <row r="912" spans="2:17" x14ac:dyDescent="0.35">
      <c r="N912"/>
    </row>
    <row r="913" spans="14:14" x14ac:dyDescent="0.35">
      <c r="N913"/>
    </row>
    <row r="914" spans="14:14" x14ac:dyDescent="0.35">
      <c r="N914"/>
    </row>
    <row r="915" spans="14:14" x14ac:dyDescent="0.35">
      <c r="N915"/>
    </row>
    <row r="916" spans="14:14" x14ac:dyDescent="0.35">
      <c r="N916"/>
    </row>
    <row r="917" spans="14:14" x14ac:dyDescent="0.35">
      <c r="N917"/>
    </row>
    <row r="918" spans="14:14" x14ac:dyDescent="0.35">
      <c r="N918"/>
    </row>
    <row r="919" spans="14:14" x14ac:dyDescent="0.35">
      <c r="N919"/>
    </row>
    <row r="920" spans="14:14" x14ac:dyDescent="0.35">
      <c r="N920"/>
    </row>
    <row r="921" spans="14:14" x14ac:dyDescent="0.35">
      <c r="N921"/>
    </row>
    <row r="922" spans="14:14" x14ac:dyDescent="0.35">
      <c r="N922"/>
    </row>
    <row r="923" spans="14:14" x14ac:dyDescent="0.35">
      <c r="N923"/>
    </row>
    <row r="924" spans="14:14" x14ac:dyDescent="0.35">
      <c r="N924"/>
    </row>
    <row r="925" spans="14:14" x14ac:dyDescent="0.35">
      <c r="N925"/>
    </row>
    <row r="926" spans="14:14" x14ac:dyDescent="0.35">
      <c r="N926"/>
    </row>
    <row r="927" spans="14:14" x14ac:dyDescent="0.35">
      <c r="N927"/>
    </row>
    <row r="928" spans="14:14" x14ac:dyDescent="0.35">
      <c r="N928"/>
    </row>
    <row r="929" spans="14:14" x14ac:dyDescent="0.35">
      <c r="N929"/>
    </row>
    <row r="930" spans="14:14" x14ac:dyDescent="0.35">
      <c r="N930"/>
    </row>
    <row r="931" spans="14:14" x14ac:dyDescent="0.35">
      <c r="N931"/>
    </row>
    <row r="932" spans="14:14" x14ac:dyDescent="0.35">
      <c r="N932"/>
    </row>
    <row r="933" spans="14:14" x14ac:dyDescent="0.35">
      <c r="N933"/>
    </row>
    <row r="934" spans="14:14" x14ac:dyDescent="0.35">
      <c r="N934"/>
    </row>
    <row r="935" spans="14:14" x14ac:dyDescent="0.35">
      <c r="N935"/>
    </row>
    <row r="936" spans="14:14" x14ac:dyDescent="0.35">
      <c r="N936"/>
    </row>
    <row r="937" spans="14:14" x14ac:dyDescent="0.35">
      <c r="N937"/>
    </row>
    <row r="938" spans="14:14" x14ac:dyDescent="0.35">
      <c r="N938"/>
    </row>
    <row r="939" spans="14:14" x14ac:dyDescent="0.35">
      <c r="N939"/>
    </row>
    <row r="940" spans="14:14" x14ac:dyDescent="0.35">
      <c r="N940"/>
    </row>
    <row r="941" spans="14:14" x14ac:dyDescent="0.35">
      <c r="N941"/>
    </row>
    <row r="942" spans="14:14" x14ac:dyDescent="0.35">
      <c r="N942"/>
    </row>
    <row r="943" spans="14:14" x14ac:dyDescent="0.35">
      <c r="N943"/>
    </row>
    <row r="944" spans="14:14" x14ac:dyDescent="0.35">
      <c r="N944"/>
    </row>
    <row r="945" spans="14:14" x14ac:dyDescent="0.35">
      <c r="N945"/>
    </row>
    <row r="946" spans="14:14" x14ac:dyDescent="0.35">
      <c r="N946"/>
    </row>
    <row r="947" spans="14:14" x14ac:dyDescent="0.35">
      <c r="N947"/>
    </row>
    <row r="948" spans="14:14" x14ac:dyDescent="0.35">
      <c r="N948"/>
    </row>
    <row r="949" spans="14:14" x14ac:dyDescent="0.35">
      <c r="N949"/>
    </row>
    <row r="950" spans="14:14" x14ac:dyDescent="0.35">
      <c r="N950"/>
    </row>
    <row r="951" spans="14:14" x14ac:dyDescent="0.35">
      <c r="N951"/>
    </row>
    <row r="952" spans="14:14" x14ac:dyDescent="0.35">
      <c r="N952"/>
    </row>
    <row r="953" spans="14:14" x14ac:dyDescent="0.35">
      <c r="N953"/>
    </row>
    <row r="954" spans="14:14" x14ac:dyDescent="0.35">
      <c r="N954"/>
    </row>
    <row r="955" spans="14:14" x14ac:dyDescent="0.35">
      <c r="N955"/>
    </row>
    <row r="956" spans="14:14" x14ac:dyDescent="0.35">
      <c r="N956"/>
    </row>
    <row r="957" spans="14:14" x14ac:dyDescent="0.35">
      <c r="N957"/>
    </row>
    <row r="958" spans="14:14" x14ac:dyDescent="0.35">
      <c r="N958"/>
    </row>
    <row r="959" spans="14:14" x14ac:dyDescent="0.35">
      <c r="N959"/>
    </row>
    <row r="960" spans="14:14" x14ac:dyDescent="0.35">
      <c r="N960"/>
    </row>
    <row r="961" spans="14:14" x14ac:dyDescent="0.35">
      <c r="N961"/>
    </row>
    <row r="962" spans="14:14" x14ac:dyDescent="0.35">
      <c r="N962"/>
    </row>
    <row r="963" spans="14:14" x14ac:dyDescent="0.35">
      <c r="N963"/>
    </row>
    <row r="964" spans="14:14" x14ac:dyDescent="0.35">
      <c r="N964"/>
    </row>
    <row r="965" spans="14:14" x14ac:dyDescent="0.35">
      <c r="N965"/>
    </row>
    <row r="966" spans="14:14" x14ac:dyDescent="0.35">
      <c r="N966"/>
    </row>
    <row r="967" spans="14:14" x14ac:dyDescent="0.35">
      <c r="N967"/>
    </row>
    <row r="968" spans="14:14" x14ac:dyDescent="0.35">
      <c r="N968"/>
    </row>
    <row r="969" spans="14:14" x14ac:dyDescent="0.35">
      <c r="N969"/>
    </row>
    <row r="970" spans="14:14" x14ac:dyDescent="0.35">
      <c r="N970"/>
    </row>
    <row r="971" spans="14:14" x14ac:dyDescent="0.35">
      <c r="N971"/>
    </row>
    <row r="972" spans="14:14" x14ac:dyDescent="0.35">
      <c r="N972"/>
    </row>
    <row r="973" spans="14:14" x14ac:dyDescent="0.35">
      <c r="N973"/>
    </row>
    <row r="974" spans="14:14" x14ac:dyDescent="0.35">
      <c r="N974"/>
    </row>
    <row r="975" spans="14:14" x14ac:dyDescent="0.35">
      <c r="N975"/>
    </row>
    <row r="976" spans="14:14" x14ac:dyDescent="0.35">
      <c r="N976"/>
    </row>
    <row r="977" spans="14:14" x14ac:dyDescent="0.35">
      <c r="N977"/>
    </row>
    <row r="978" spans="14:14" x14ac:dyDescent="0.35">
      <c r="N978"/>
    </row>
    <row r="979" spans="14:14" x14ac:dyDescent="0.35">
      <c r="N979"/>
    </row>
    <row r="980" spans="14:14" x14ac:dyDescent="0.35">
      <c r="N980"/>
    </row>
    <row r="981" spans="14:14" x14ac:dyDescent="0.35">
      <c r="N981"/>
    </row>
    <row r="982" spans="14:14" x14ac:dyDescent="0.35">
      <c r="N982"/>
    </row>
    <row r="983" spans="14:14" x14ac:dyDescent="0.35">
      <c r="N983"/>
    </row>
    <row r="984" spans="14:14" x14ac:dyDescent="0.35">
      <c r="N984"/>
    </row>
    <row r="985" spans="14:14" x14ac:dyDescent="0.35">
      <c r="N985"/>
    </row>
    <row r="986" spans="14:14" x14ac:dyDescent="0.35">
      <c r="N986"/>
    </row>
    <row r="987" spans="14:14" x14ac:dyDescent="0.35">
      <c r="N987"/>
    </row>
    <row r="988" spans="14:14" x14ac:dyDescent="0.35">
      <c r="N988"/>
    </row>
    <row r="989" spans="14:14" x14ac:dyDescent="0.35">
      <c r="N989"/>
    </row>
    <row r="990" spans="14:14" x14ac:dyDescent="0.35">
      <c r="N990"/>
    </row>
    <row r="991" spans="14:14" x14ac:dyDescent="0.35">
      <c r="N991"/>
    </row>
    <row r="992" spans="14:14" x14ac:dyDescent="0.35">
      <c r="N992"/>
    </row>
    <row r="993" spans="14:14" x14ac:dyDescent="0.35">
      <c r="N993"/>
    </row>
    <row r="994" spans="14:14" x14ac:dyDescent="0.35">
      <c r="N994"/>
    </row>
    <row r="995" spans="14:14" x14ac:dyDescent="0.35">
      <c r="N995"/>
    </row>
    <row r="996" spans="14:14" x14ac:dyDescent="0.35">
      <c r="N996"/>
    </row>
    <row r="997" spans="14:14" x14ac:dyDescent="0.35">
      <c r="N997"/>
    </row>
    <row r="998" spans="14:14" x14ac:dyDescent="0.35">
      <c r="N998"/>
    </row>
    <row r="999" spans="14:14" x14ac:dyDescent="0.35">
      <c r="N999"/>
    </row>
    <row r="1000" spans="14:14" x14ac:dyDescent="0.35">
      <c r="N1000"/>
    </row>
    <row r="1001" spans="14:14" x14ac:dyDescent="0.35">
      <c r="N1001"/>
    </row>
    <row r="1002" spans="14:14" x14ac:dyDescent="0.35">
      <c r="N1002"/>
    </row>
    <row r="1003" spans="14:14" x14ac:dyDescent="0.35">
      <c r="N1003"/>
    </row>
    <row r="1004" spans="14:14" x14ac:dyDescent="0.35">
      <c r="N1004"/>
    </row>
    <row r="1005" spans="14:14" x14ac:dyDescent="0.35">
      <c r="N1005"/>
    </row>
    <row r="1006" spans="14:14" x14ac:dyDescent="0.35">
      <c r="N1006"/>
    </row>
    <row r="1007" spans="14:14" x14ac:dyDescent="0.35">
      <c r="N1007"/>
    </row>
    <row r="1008" spans="14:14" x14ac:dyDescent="0.35">
      <c r="N1008"/>
    </row>
    <row r="1009" spans="14:14" x14ac:dyDescent="0.35">
      <c r="N1009"/>
    </row>
    <row r="1010" spans="14:14" x14ac:dyDescent="0.35">
      <c r="N1010"/>
    </row>
    <row r="1011" spans="14:14" x14ac:dyDescent="0.35">
      <c r="N1011"/>
    </row>
    <row r="1012" spans="14:14" x14ac:dyDescent="0.35">
      <c r="N1012"/>
    </row>
    <row r="1013" spans="14:14" x14ac:dyDescent="0.35">
      <c r="N1013"/>
    </row>
    <row r="1014" spans="14:14" x14ac:dyDescent="0.35">
      <c r="N1014"/>
    </row>
    <row r="1015" spans="14:14" x14ac:dyDescent="0.35">
      <c r="N1015"/>
    </row>
    <row r="1016" spans="14:14" x14ac:dyDescent="0.35">
      <c r="N1016"/>
    </row>
    <row r="1017" spans="14:14" x14ac:dyDescent="0.35">
      <c r="N1017"/>
    </row>
    <row r="1018" spans="14:14" x14ac:dyDescent="0.35">
      <c r="N1018"/>
    </row>
    <row r="1019" spans="14:14" x14ac:dyDescent="0.35">
      <c r="N1019"/>
    </row>
    <row r="1020" spans="14:14" x14ac:dyDescent="0.35">
      <c r="N1020"/>
    </row>
    <row r="1021" spans="14:14" x14ac:dyDescent="0.35">
      <c r="N1021"/>
    </row>
    <row r="1022" spans="14:14" x14ac:dyDescent="0.35">
      <c r="N1022"/>
    </row>
    <row r="1023" spans="14:14" x14ac:dyDescent="0.35">
      <c r="N1023"/>
    </row>
    <row r="1024" spans="14:14" x14ac:dyDescent="0.35">
      <c r="N1024"/>
    </row>
    <row r="1025" spans="14:14" x14ac:dyDescent="0.35">
      <c r="N1025"/>
    </row>
    <row r="1026" spans="14:14" x14ac:dyDescent="0.35">
      <c r="N1026"/>
    </row>
    <row r="1027" spans="14:14" x14ac:dyDescent="0.35">
      <c r="N1027"/>
    </row>
    <row r="1028" spans="14:14" x14ac:dyDescent="0.35">
      <c r="N1028"/>
    </row>
    <row r="1029" spans="14:14" x14ac:dyDescent="0.35">
      <c r="N1029"/>
    </row>
    <row r="1030" spans="14:14" x14ac:dyDescent="0.35">
      <c r="N1030"/>
    </row>
    <row r="1031" spans="14:14" x14ac:dyDescent="0.35">
      <c r="N1031"/>
    </row>
    <row r="1032" spans="14:14" x14ac:dyDescent="0.35">
      <c r="N1032"/>
    </row>
    <row r="1033" spans="14:14" x14ac:dyDescent="0.35">
      <c r="N1033"/>
    </row>
    <row r="1034" spans="14:14" x14ac:dyDescent="0.35">
      <c r="N1034"/>
    </row>
    <row r="1035" spans="14:14" x14ac:dyDescent="0.35">
      <c r="N1035"/>
    </row>
    <row r="1036" spans="14:14" x14ac:dyDescent="0.35">
      <c r="N1036"/>
    </row>
    <row r="1037" spans="14:14" x14ac:dyDescent="0.35">
      <c r="N1037"/>
    </row>
    <row r="1038" spans="14:14" x14ac:dyDescent="0.35">
      <c r="N1038"/>
    </row>
    <row r="1039" spans="14:14" x14ac:dyDescent="0.35">
      <c r="N1039"/>
    </row>
    <row r="1040" spans="14:14" x14ac:dyDescent="0.35">
      <c r="N1040"/>
    </row>
    <row r="1041" spans="14:14" x14ac:dyDescent="0.35">
      <c r="N1041"/>
    </row>
    <row r="1042" spans="14:14" x14ac:dyDescent="0.35">
      <c r="N1042"/>
    </row>
    <row r="1043" spans="14:14" x14ac:dyDescent="0.35">
      <c r="N1043"/>
    </row>
    <row r="1044" spans="14:14" x14ac:dyDescent="0.35">
      <c r="N1044"/>
    </row>
    <row r="1045" spans="14:14" x14ac:dyDescent="0.35">
      <c r="N1045"/>
    </row>
    <row r="1046" spans="14:14" x14ac:dyDescent="0.35">
      <c r="N1046"/>
    </row>
    <row r="1047" spans="14:14" x14ac:dyDescent="0.35">
      <c r="N1047"/>
    </row>
    <row r="1048" spans="14:14" x14ac:dyDescent="0.35">
      <c r="N1048"/>
    </row>
    <row r="1049" spans="14:14" x14ac:dyDescent="0.35">
      <c r="N1049"/>
    </row>
    <row r="1050" spans="14:14" x14ac:dyDescent="0.35">
      <c r="N1050"/>
    </row>
    <row r="1051" spans="14:14" x14ac:dyDescent="0.35">
      <c r="N1051"/>
    </row>
    <row r="1052" spans="14:14" x14ac:dyDescent="0.35">
      <c r="N1052"/>
    </row>
    <row r="1053" spans="14:14" x14ac:dyDescent="0.35">
      <c r="N1053"/>
    </row>
    <row r="1054" spans="14:14" x14ac:dyDescent="0.35">
      <c r="N1054"/>
    </row>
    <row r="1055" spans="14:14" x14ac:dyDescent="0.35">
      <c r="N1055"/>
    </row>
    <row r="1056" spans="14:14" x14ac:dyDescent="0.35">
      <c r="N1056"/>
    </row>
    <row r="1057" spans="14:14" x14ac:dyDescent="0.35">
      <c r="N1057"/>
    </row>
    <row r="1058" spans="14:14" x14ac:dyDescent="0.35">
      <c r="N1058"/>
    </row>
    <row r="1059" spans="14:14" x14ac:dyDescent="0.35">
      <c r="N1059"/>
    </row>
    <row r="1060" spans="14:14" x14ac:dyDescent="0.35">
      <c r="N1060"/>
    </row>
    <row r="1061" spans="14:14" x14ac:dyDescent="0.35">
      <c r="N1061"/>
    </row>
    <row r="1062" spans="14:14" x14ac:dyDescent="0.35">
      <c r="N1062"/>
    </row>
    <row r="1063" spans="14:14" x14ac:dyDescent="0.35">
      <c r="N1063"/>
    </row>
    <row r="1064" spans="14:14" x14ac:dyDescent="0.35">
      <c r="N1064"/>
    </row>
    <row r="1065" spans="14:14" x14ac:dyDescent="0.35">
      <c r="N1065"/>
    </row>
    <row r="1066" spans="14:14" x14ac:dyDescent="0.35">
      <c r="N1066"/>
    </row>
    <row r="1067" spans="14:14" x14ac:dyDescent="0.35">
      <c r="N1067"/>
    </row>
    <row r="1068" spans="14:14" x14ac:dyDescent="0.35">
      <c r="N1068"/>
    </row>
    <row r="1069" spans="14:14" x14ac:dyDescent="0.35">
      <c r="N1069"/>
    </row>
    <row r="1070" spans="14:14" x14ac:dyDescent="0.35">
      <c r="N1070"/>
    </row>
    <row r="1071" spans="14:14" x14ac:dyDescent="0.35">
      <c r="N1071"/>
    </row>
    <row r="1072" spans="14:14" x14ac:dyDescent="0.35">
      <c r="N1072"/>
    </row>
    <row r="1073" spans="14:14" x14ac:dyDescent="0.35">
      <c r="N1073"/>
    </row>
    <row r="1074" spans="14:14" x14ac:dyDescent="0.35">
      <c r="N1074"/>
    </row>
    <row r="1075" spans="14:14" x14ac:dyDescent="0.35">
      <c r="N1075"/>
    </row>
    <row r="1076" spans="14:14" x14ac:dyDescent="0.35">
      <c r="N1076"/>
    </row>
    <row r="1077" spans="14:14" x14ac:dyDescent="0.35">
      <c r="N1077"/>
    </row>
    <row r="1078" spans="14:14" x14ac:dyDescent="0.35">
      <c r="N1078"/>
    </row>
    <row r="1079" spans="14:14" x14ac:dyDescent="0.35">
      <c r="N1079"/>
    </row>
    <row r="1080" spans="14:14" x14ac:dyDescent="0.35">
      <c r="N1080"/>
    </row>
    <row r="1081" spans="14:14" x14ac:dyDescent="0.35">
      <c r="N1081"/>
    </row>
    <row r="1082" spans="14:14" x14ac:dyDescent="0.35">
      <c r="N1082"/>
    </row>
    <row r="1083" spans="14:14" x14ac:dyDescent="0.35">
      <c r="N1083"/>
    </row>
    <row r="1084" spans="14:14" x14ac:dyDescent="0.35">
      <c r="N1084"/>
    </row>
    <row r="1085" spans="14:14" x14ac:dyDescent="0.35">
      <c r="N1085"/>
    </row>
    <row r="1086" spans="14:14" x14ac:dyDescent="0.35">
      <c r="N1086"/>
    </row>
    <row r="1087" spans="14:14" x14ac:dyDescent="0.35">
      <c r="N1087"/>
    </row>
    <row r="1088" spans="14:14" x14ac:dyDescent="0.35">
      <c r="N1088"/>
    </row>
    <row r="1089" spans="14:14" x14ac:dyDescent="0.35">
      <c r="N1089"/>
    </row>
    <row r="1090" spans="14:14" x14ac:dyDescent="0.35">
      <c r="N1090"/>
    </row>
    <row r="1091" spans="14:14" x14ac:dyDescent="0.35">
      <c r="N1091"/>
    </row>
    <row r="1092" spans="14:14" x14ac:dyDescent="0.35">
      <c r="N1092"/>
    </row>
    <row r="1093" spans="14:14" x14ac:dyDescent="0.35">
      <c r="N1093"/>
    </row>
    <row r="1094" spans="14:14" x14ac:dyDescent="0.35">
      <c r="N1094"/>
    </row>
    <row r="1095" spans="14:14" x14ac:dyDescent="0.35">
      <c r="N1095"/>
    </row>
    <row r="1096" spans="14:14" x14ac:dyDescent="0.35">
      <c r="N1096"/>
    </row>
    <row r="1097" spans="14:14" x14ac:dyDescent="0.35">
      <c r="N1097"/>
    </row>
    <row r="1098" spans="14:14" x14ac:dyDescent="0.35">
      <c r="N1098"/>
    </row>
    <row r="1099" spans="14:14" x14ac:dyDescent="0.35">
      <c r="N1099"/>
    </row>
    <row r="1100" spans="14:14" x14ac:dyDescent="0.35">
      <c r="N1100"/>
    </row>
    <row r="1101" spans="14:14" x14ac:dyDescent="0.35">
      <c r="N1101"/>
    </row>
    <row r="1102" spans="14:14" x14ac:dyDescent="0.35">
      <c r="N1102"/>
    </row>
    <row r="1103" spans="14:14" x14ac:dyDescent="0.35">
      <c r="N1103"/>
    </row>
    <row r="1104" spans="14:14" x14ac:dyDescent="0.35">
      <c r="N1104"/>
    </row>
    <row r="1105" spans="14:14" x14ac:dyDescent="0.35">
      <c r="N1105"/>
    </row>
    <row r="1106" spans="14:14" x14ac:dyDescent="0.35">
      <c r="N1106"/>
    </row>
    <row r="1107" spans="14:14" x14ac:dyDescent="0.35">
      <c r="N1107"/>
    </row>
    <row r="1108" spans="14:14" x14ac:dyDescent="0.35">
      <c r="N1108"/>
    </row>
    <row r="1109" spans="14:14" x14ac:dyDescent="0.35">
      <c r="N1109"/>
    </row>
    <row r="1110" spans="14:14" x14ac:dyDescent="0.35">
      <c r="N1110"/>
    </row>
    <row r="1111" spans="14:14" x14ac:dyDescent="0.35">
      <c r="N1111"/>
    </row>
    <row r="1112" spans="14:14" x14ac:dyDescent="0.35">
      <c r="N1112"/>
    </row>
    <row r="1113" spans="14:14" x14ac:dyDescent="0.35">
      <c r="N1113"/>
    </row>
    <row r="1114" spans="14:14" x14ac:dyDescent="0.35">
      <c r="N1114"/>
    </row>
    <row r="1115" spans="14:14" x14ac:dyDescent="0.35">
      <c r="N1115"/>
    </row>
    <row r="1116" spans="14:14" x14ac:dyDescent="0.35">
      <c r="N1116"/>
    </row>
    <row r="1117" spans="14:14" x14ac:dyDescent="0.35">
      <c r="N1117"/>
    </row>
    <row r="1118" spans="14:14" x14ac:dyDescent="0.35">
      <c r="N1118"/>
    </row>
    <row r="1119" spans="14:14" x14ac:dyDescent="0.35">
      <c r="N1119"/>
    </row>
    <row r="1120" spans="14:14" x14ac:dyDescent="0.35">
      <c r="N1120"/>
    </row>
    <row r="1121" spans="14:14" x14ac:dyDescent="0.35">
      <c r="N1121"/>
    </row>
    <row r="1122" spans="14:14" x14ac:dyDescent="0.35">
      <c r="N1122"/>
    </row>
    <row r="1123" spans="14:14" x14ac:dyDescent="0.35">
      <c r="N1123"/>
    </row>
    <row r="1124" spans="14:14" x14ac:dyDescent="0.35">
      <c r="N1124"/>
    </row>
    <row r="1125" spans="14:14" x14ac:dyDescent="0.35">
      <c r="N1125"/>
    </row>
    <row r="1126" spans="14:14" x14ac:dyDescent="0.35">
      <c r="N1126"/>
    </row>
    <row r="1127" spans="14:14" x14ac:dyDescent="0.35">
      <c r="N1127"/>
    </row>
    <row r="1128" spans="14:14" x14ac:dyDescent="0.35">
      <c r="N1128"/>
    </row>
    <row r="1129" spans="14:14" x14ac:dyDescent="0.35">
      <c r="N1129"/>
    </row>
    <row r="1130" spans="14:14" x14ac:dyDescent="0.35">
      <c r="N1130"/>
    </row>
    <row r="1131" spans="14:14" x14ac:dyDescent="0.35">
      <c r="N1131"/>
    </row>
    <row r="1132" spans="14:14" x14ac:dyDescent="0.35">
      <c r="N1132"/>
    </row>
    <row r="1133" spans="14:14" x14ac:dyDescent="0.35">
      <c r="N1133"/>
    </row>
    <row r="1134" spans="14:14" x14ac:dyDescent="0.35">
      <c r="N1134"/>
    </row>
    <row r="1135" spans="14:14" x14ac:dyDescent="0.35">
      <c r="N1135"/>
    </row>
    <row r="1136" spans="14:14" x14ac:dyDescent="0.35">
      <c r="N1136"/>
    </row>
    <row r="1137" spans="14:14" x14ac:dyDescent="0.35">
      <c r="N1137"/>
    </row>
    <row r="1138" spans="14:14" x14ac:dyDescent="0.35">
      <c r="N1138"/>
    </row>
    <row r="1139" spans="14:14" x14ac:dyDescent="0.35">
      <c r="N1139"/>
    </row>
    <row r="1140" spans="14:14" x14ac:dyDescent="0.35">
      <c r="N1140"/>
    </row>
    <row r="1141" spans="14:14" x14ac:dyDescent="0.35">
      <c r="N1141"/>
    </row>
    <row r="1142" spans="14:14" x14ac:dyDescent="0.35">
      <c r="N1142"/>
    </row>
    <row r="1143" spans="14:14" x14ac:dyDescent="0.35">
      <c r="N1143"/>
    </row>
    <row r="1144" spans="14:14" x14ac:dyDescent="0.35">
      <c r="N1144"/>
    </row>
    <row r="1145" spans="14:14" x14ac:dyDescent="0.35">
      <c r="N1145"/>
    </row>
    <row r="1146" spans="14:14" x14ac:dyDescent="0.35">
      <c r="N1146"/>
    </row>
    <row r="1147" spans="14:14" x14ac:dyDescent="0.35">
      <c r="N1147"/>
    </row>
    <row r="1148" spans="14:14" x14ac:dyDescent="0.35">
      <c r="N1148"/>
    </row>
    <row r="1149" spans="14:14" x14ac:dyDescent="0.35">
      <c r="N1149"/>
    </row>
    <row r="1150" spans="14:14" x14ac:dyDescent="0.35">
      <c r="N1150"/>
    </row>
    <row r="1151" spans="14:14" x14ac:dyDescent="0.35">
      <c r="N1151"/>
    </row>
    <row r="1152" spans="14:14" x14ac:dyDescent="0.35">
      <c r="N1152"/>
    </row>
    <row r="1153" spans="14:14" x14ac:dyDescent="0.35">
      <c r="N1153"/>
    </row>
    <row r="1154" spans="14:14" x14ac:dyDescent="0.35">
      <c r="N1154"/>
    </row>
    <row r="1155" spans="14:14" x14ac:dyDescent="0.35">
      <c r="N1155"/>
    </row>
    <row r="1156" spans="14:14" x14ac:dyDescent="0.35">
      <c r="N1156"/>
    </row>
    <row r="1157" spans="14:14" x14ac:dyDescent="0.35">
      <c r="N1157"/>
    </row>
    <row r="1158" spans="14:14" x14ac:dyDescent="0.35">
      <c r="N1158"/>
    </row>
    <row r="1159" spans="14:14" x14ac:dyDescent="0.35">
      <c r="N1159"/>
    </row>
    <row r="1160" spans="14:14" x14ac:dyDescent="0.35">
      <c r="N1160"/>
    </row>
    <row r="1161" spans="14:14" x14ac:dyDescent="0.35">
      <c r="N1161"/>
    </row>
    <row r="1162" spans="14:14" x14ac:dyDescent="0.35">
      <c r="N1162"/>
    </row>
    <row r="1163" spans="14:14" x14ac:dyDescent="0.35">
      <c r="N1163"/>
    </row>
    <row r="1164" spans="14:14" x14ac:dyDescent="0.35">
      <c r="N1164"/>
    </row>
    <row r="1165" spans="14:14" x14ac:dyDescent="0.35">
      <c r="N1165"/>
    </row>
    <row r="1166" spans="14:14" x14ac:dyDescent="0.35">
      <c r="N1166"/>
    </row>
    <row r="1167" spans="14:14" x14ac:dyDescent="0.35">
      <c r="N1167"/>
    </row>
    <row r="1168" spans="14:14" x14ac:dyDescent="0.35">
      <c r="N1168"/>
    </row>
    <row r="1169" spans="14:14" x14ac:dyDescent="0.35">
      <c r="N1169"/>
    </row>
    <row r="1170" spans="14:14" x14ac:dyDescent="0.35">
      <c r="N1170"/>
    </row>
    <row r="1171" spans="14:14" x14ac:dyDescent="0.35">
      <c r="N1171"/>
    </row>
    <row r="1172" spans="14:14" x14ac:dyDescent="0.35">
      <c r="N1172"/>
    </row>
    <row r="1173" spans="14:14" x14ac:dyDescent="0.35">
      <c r="N1173"/>
    </row>
    <row r="1174" spans="14:14" x14ac:dyDescent="0.35">
      <c r="N1174"/>
    </row>
    <row r="1175" spans="14:14" x14ac:dyDescent="0.35">
      <c r="N1175"/>
    </row>
    <row r="1176" spans="14:14" x14ac:dyDescent="0.35">
      <c r="N1176"/>
    </row>
    <row r="1177" spans="14:14" x14ac:dyDescent="0.35">
      <c r="N1177"/>
    </row>
    <row r="1178" spans="14:14" x14ac:dyDescent="0.35">
      <c r="N1178"/>
    </row>
    <row r="1179" spans="14:14" x14ac:dyDescent="0.35">
      <c r="N1179"/>
    </row>
    <row r="1180" spans="14:14" x14ac:dyDescent="0.35">
      <c r="N1180"/>
    </row>
    <row r="1181" spans="14:14" x14ac:dyDescent="0.35">
      <c r="N1181"/>
    </row>
    <row r="1182" spans="14:14" x14ac:dyDescent="0.35">
      <c r="N1182"/>
    </row>
    <row r="1183" spans="14:14" x14ac:dyDescent="0.35">
      <c r="N1183"/>
    </row>
    <row r="1184" spans="14:14" x14ac:dyDescent="0.35">
      <c r="N1184"/>
    </row>
    <row r="1185" spans="14:14" x14ac:dyDescent="0.35">
      <c r="N1185"/>
    </row>
    <row r="1186" spans="14:14" x14ac:dyDescent="0.35">
      <c r="N1186"/>
    </row>
    <row r="1187" spans="14:14" x14ac:dyDescent="0.35">
      <c r="N1187"/>
    </row>
    <row r="1188" spans="14:14" x14ac:dyDescent="0.35">
      <c r="N1188"/>
    </row>
    <row r="1189" spans="14:14" x14ac:dyDescent="0.35">
      <c r="N1189"/>
    </row>
    <row r="1190" spans="14:14" x14ac:dyDescent="0.35">
      <c r="N1190"/>
    </row>
    <row r="1191" spans="14:14" x14ac:dyDescent="0.35">
      <c r="N1191"/>
    </row>
    <row r="1192" spans="14:14" x14ac:dyDescent="0.35">
      <c r="N1192"/>
    </row>
    <row r="1193" spans="14:14" x14ac:dyDescent="0.35">
      <c r="N1193"/>
    </row>
    <row r="1194" spans="14:14" x14ac:dyDescent="0.35">
      <c r="N1194"/>
    </row>
    <row r="1195" spans="14:14" x14ac:dyDescent="0.35">
      <c r="N1195"/>
    </row>
    <row r="1196" spans="14:14" x14ac:dyDescent="0.35">
      <c r="N1196"/>
    </row>
    <row r="1197" spans="14:14" x14ac:dyDescent="0.35">
      <c r="N1197"/>
    </row>
    <row r="1198" spans="14:14" x14ac:dyDescent="0.35">
      <c r="N1198"/>
    </row>
    <row r="1199" spans="14:14" x14ac:dyDescent="0.35">
      <c r="N1199"/>
    </row>
    <row r="1200" spans="14:14" x14ac:dyDescent="0.35">
      <c r="N1200"/>
    </row>
    <row r="1201" spans="14:14" x14ac:dyDescent="0.35">
      <c r="N1201"/>
    </row>
    <row r="1202" spans="14:14" x14ac:dyDescent="0.35">
      <c r="N1202"/>
    </row>
    <row r="1203" spans="14:14" x14ac:dyDescent="0.35">
      <c r="N1203"/>
    </row>
    <row r="1204" spans="14:14" x14ac:dyDescent="0.35">
      <c r="N1204"/>
    </row>
    <row r="1205" spans="14:14" x14ac:dyDescent="0.35">
      <c r="N1205"/>
    </row>
    <row r="1206" spans="14:14" x14ac:dyDescent="0.35">
      <c r="N1206"/>
    </row>
    <row r="1207" spans="14:14" x14ac:dyDescent="0.35">
      <c r="N1207"/>
    </row>
    <row r="1208" spans="14:14" x14ac:dyDescent="0.35">
      <c r="N1208"/>
    </row>
    <row r="1209" spans="14:14" x14ac:dyDescent="0.35">
      <c r="N1209"/>
    </row>
    <row r="1210" spans="14:14" x14ac:dyDescent="0.35">
      <c r="N1210"/>
    </row>
    <row r="1211" spans="14:14" x14ac:dyDescent="0.35">
      <c r="N1211"/>
    </row>
    <row r="1212" spans="14:14" x14ac:dyDescent="0.35">
      <c r="N1212"/>
    </row>
    <row r="1213" spans="14:14" x14ac:dyDescent="0.35">
      <c r="N1213"/>
    </row>
    <row r="1214" spans="14:14" x14ac:dyDescent="0.35">
      <c r="N1214"/>
    </row>
    <row r="1215" spans="14:14" x14ac:dyDescent="0.35">
      <c r="N1215"/>
    </row>
    <row r="1216" spans="14:14" x14ac:dyDescent="0.35">
      <c r="N1216"/>
    </row>
    <row r="1217" spans="14:14" x14ac:dyDescent="0.35">
      <c r="N1217"/>
    </row>
    <row r="1218" spans="14:14" x14ac:dyDescent="0.35">
      <c r="N1218"/>
    </row>
    <row r="1219" spans="14:14" x14ac:dyDescent="0.35">
      <c r="N1219"/>
    </row>
    <row r="1220" spans="14:14" x14ac:dyDescent="0.35">
      <c r="N1220"/>
    </row>
    <row r="1221" spans="14:14" x14ac:dyDescent="0.35">
      <c r="N1221"/>
    </row>
    <row r="1222" spans="14:14" x14ac:dyDescent="0.35">
      <c r="N1222"/>
    </row>
    <row r="1223" spans="14:14" x14ac:dyDescent="0.35">
      <c r="N1223"/>
    </row>
    <row r="1224" spans="14:14" x14ac:dyDescent="0.35">
      <c r="N1224"/>
    </row>
    <row r="1225" spans="14:14" x14ac:dyDescent="0.35">
      <c r="N1225"/>
    </row>
    <row r="1226" spans="14:14" x14ac:dyDescent="0.35">
      <c r="N1226"/>
    </row>
    <row r="1227" spans="14:14" x14ac:dyDescent="0.35">
      <c r="N1227"/>
    </row>
    <row r="1228" spans="14:14" x14ac:dyDescent="0.35">
      <c r="N1228"/>
    </row>
    <row r="1229" spans="14:14" x14ac:dyDescent="0.35">
      <c r="N1229"/>
    </row>
    <row r="1230" spans="14:14" x14ac:dyDescent="0.35">
      <c r="N1230"/>
    </row>
    <row r="1231" spans="14:14" x14ac:dyDescent="0.35">
      <c r="N1231"/>
    </row>
    <row r="1232" spans="14:14" x14ac:dyDescent="0.35">
      <c r="N1232"/>
    </row>
    <row r="1233" spans="14:14" x14ac:dyDescent="0.35">
      <c r="N1233"/>
    </row>
    <row r="1234" spans="14:14" x14ac:dyDescent="0.35">
      <c r="N1234"/>
    </row>
    <row r="1235" spans="14:14" x14ac:dyDescent="0.35">
      <c r="N1235"/>
    </row>
    <row r="1236" spans="14:14" x14ac:dyDescent="0.35">
      <c r="N1236"/>
    </row>
    <row r="1237" spans="14:14" x14ac:dyDescent="0.35">
      <c r="N1237"/>
    </row>
    <row r="1238" spans="14:14" x14ac:dyDescent="0.35">
      <c r="N1238"/>
    </row>
    <row r="1239" spans="14:14" x14ac:dyDescent="0.35">
      <c r="N1239"/>
    </row>
    <row r="1240" spans="14:14" x14ac:dyDescent="0.35">
      <c r="N1240"/>
    </row>
    <row r="1241" spans="14:14" x14ac:dyDescent="0.35">
      <c r="N1241"/>
    </row>
    <row r="1242" spans="14:14" x14ac:dyDescent="0.35">
      <c r="N1242"/>
    </row>
    <row r="1243" spans="14:14" x14ac:dyDescent="0.35">
      <c r="N1243"/>
    </row>
    <row r="1244" spans="14:14" x14ac:dyDescent="0.35">
      <c r="N1244"/>
    </row>
    <row r="1245" spans="14:14" x14ac:dyDescent="0.35">
      <c r="N1245"/>
    </row>
    <row r="1246" spans="14:14" x14ac:dyDescent="0.35">
      <c r="N1246"/>
    </row>
    <row r="1247" spans="14:14" x14ac:dyDescent="0.35">
      <c r="N1247"/>
    </row>
    <row r="1248" spans="14:14" x14ac:dyDescent="0.35">
      <c r="N1248"/>
    </row>
    <row r="1249" spans="14:14" x14ac:dyDescent="0.35">
      <c r="N1249"/>
    </row>
    <row r="1250" spans="14:14" x14ac:dyDescent="0.35">
      <c r="N1250"/>
    </row>
    <row r="1251" spans="14:14" x14ac:dyDescent="0.35">
      <c r="N1251"/>
    </row>
    <row r="1252" spans="14:14" x14ac:dyDescent="0.35">
      <c r="N1252"/>
    </row>
    <row r="1253" spans="14:14" x14ac:dyDescent="0.35">
      <c r="N1253"/>
    </row>
    <row r="1254" spans="14:14" x14ac:dyDescent="0.35">
      <c r="N1254"/>
    </row>
    <row r="1255" spans="14:14" x14ac:dyDescent="0.35">
      <c r="N1255"/>
    </row>
    <row r="1256" spans="14:14" x14ac:dyDescent="0.35">
      <c r="N1256"/>
    </row>
    <row r="1257" spans="14:14" x14ac:dyDescent="0.35">
      <c r="N1257"/>
    </row>
    <row r="1258" spans="14:14" x14ac:dyDescent="0.35">
      <c r="N1258"/>
    </row>
    <row r="1259" spans="14:14" x14ac:dyDescent="0.35">
      <c r="N1259"/>
    </row>
    <row r="1260" spans="14:14" x14ac:dyDescent="0.35">
      <c r="N1260"/>
    </row>
    <row r="1261" spans="14:14" x14ac:dyDescent="0.35">
      <c r="N1261"/>
    </row>
    <row r="1262" spans="14:14" x14ac:dyDescent="0.35">
      <c r="N1262"/>
    </row>
    <row r="1263" spans="14:14" x14ac:dyDescent="0.35">
      <c r="N1263"/>
    </row>
    <row r="1264" spans="14:14" x14ac:dyDescent="0.35">
      <c r="N1264"/>
    </row>
    <row r="1265" spans="14:14" x14ac:dyDescent="0.35">
      <c r="N1265"/>
    </row>
    <row r="1266" spans="14:14" x14ac:dyDescent="0.35">
      <c r="N1266"/>
    </row>
    <row r="1267" spans="14:14" x14ac:dyDescent="0.35">
      <c r="N1267"/>
    </row>
    <row r="1268" spans="14:14" x14ac:dyDescent="0.35">
      <c r="N1268"/>
    </row>
    <row r="1269" spans="14:14" x14ac:dyDescent="0.35">
      <c r="N1269"/>
    </row>
    <row r="1270" spans="14:14" x14ac:dyDescent="0.35">
      <c r="N1270"/>
    </row>
    <row r="1271" spans="14:14" x14ac:dyDescent="0.35">
      <c r="N1271"/>
    </row>
    <row r="1272" spans="14:14" x14ac:dyDescent="0.35">
      <c r="N1272"/>
    </row>
    <row r="1273" spans="14:14" x14ac:dyDescent="0.35">
      <c r="N1273"/>
    </row>
    <row r="1274" spans="14:14" x14ac:dyDescent="0.35">
      <c r="N1274"/>
    </row>
    <row r="1275" spans="14:14" x14ac:dyDescent="0.35">
      <c r="N1275"/>
    </row>
    <row r="1276" spans="14:14" x14ac:dyDescent="0.35">
      <c r="N1276"/>
    </row>
    <row r="1277" spans="14:14" x14ac:dyDescent="0.35">
      <c r="N1277"/>
    </row>
    <row r="1278" spans="14:14" x14ac:dyDescent="0.35">
      <c r="N1278"/>
    </row>
    <row r="1279" spans="14:14" x14ac:dyDescent="0.35">
      <c r="N1279"/>
    </row>
    <row r="1280" spans="14:14" x14ac:dyDescent="0.35">
      <c r="N1280"/>
    </row>
    <row r="1281" spans="14:14" x14ac:dyDescent="0.35">
      <c r="N1281"/>
    </row>
    <row r="1282" spans="14:14" x14ac:dyDescent="0.35">
      <c r="N1282"/>
    </row>
    <row r="1283" spans="14:14" x14ac:dyDescent="0.35">
      <c r="N1283"/>
    </row>
    <row r="1284" spans="14:14" x14ac:dyDescent="0.35">
      <c r="N1284"/>
    </row>
    <row r="1285" spans="14:14" x14ac:dyDescent="0.35">
      <c r="N1285"/>
    </row>
    <row r="1286" spans="14:14" x14ac:dyDescent="0.35">
      <c r="N1286"/>
    </row>
    <row r="1287" spans="14:14" x14ac:dyDescent="0.35">
      <c r="N1287"/>
    </row>
    <row r="1288" spans="14:14" x14ac:dyDescent="0.35">
      <c r="N1288"/>
    </row>
    <row r="1289" spans="14:14" x14ac:dyDescent="0.35">
      <c r="N1289"/>
    </row>
    <row r="1290" spans="14:14" x14ac:dyDescent="0.35">
      <c r="N1290"/>
    </row>
    <row r="1291" spans="14:14" x14ac:dyDescent="0.35">
      <c r="N1291"/>
    </row>
    <row r="1292" spans="14:14" x14ac:dyDescent="0.35">
      <c r="N1292"/>
    </row>
    <row r="1293" spans="14:14" x14ac:dyDescent="0.35">
      <c r="N1293"/>
    </row>
    <row r="1294" spans="14:14" x14ac:dyDescent="0.35">
      <c r="N1294"/>
    </row>
    <row r="1295" spans="14:14" x14ac:dyDescent="0.35">
      <c r="N1295"/>
    </row>
    <row r="1296" spans="14:14" x14ac:dyDescent="0.35">
      <c r="N1296"/>
    </row>
    <row r="1297" spans="14:14" x14ac:dyDescent="0.35">
      <c r="N1297"/>
    </row>
    <row r="1298" spans="14:14" x14ac:dyDescent="0.35">
      <c r="N1298"/>
    </row>
    <row r="1299" spans="14:14" x14ac:dyDescent="0.35">
      <c r="N1299"/>
    </row>
    <row r="1300" spans="14:14" x14ac:dyDescent="0.35">
      <c r="N1300"/>
    </row>
    <row r="1301" spans="14:14" x14ac:dyDescent="0.35">
      <c r="N1301"/>
    </row>
    <row r="1302" spans="14:14" x14ac:dyDescent="0.35">
      <c r="N1302"/>
    </row>
    <row r="1303" spans="14:14" x14ac:dyDescent="0.35">
      <c r="N1303"/>
    </row>
    <row r="1304" spans="14:14" x14ac:dyDescent="0.35">
      <c r="N1304"/>
    </row>
    <row r="1305" spans="14:14" x14ac:dyDescent="0.35">
      <c r="N1305"/>
    </row>
    <row r="1306" spans="14:14" x14ac:dyDescent="0.35">
      <c r="N1306"/>
    </row>
    <row r="1307" spans="14:14" x14ac:dyDescent="0.35">
      <c r="N1307"/>
    </row>
    <row r="1308" spans="14:14" x14ac:dyDescent="0.35">
      <c r="N1308"/>
    </row>
    <row r="1309" spans="14:14" x14ac:dyDescent="0.35">
      <c r="N1309"/>
    </row>
    <row r="1310" spans="14:14" x14ac:dyDescent="0.35">
      <c r="N1310"/>
    </row>
    <row r="1311" spans="14:14" x14ac:dyDescent="0.35">
      <c r="N1311"/>
    </row>
    <row r="1312" spans="14:14" x14ac:dyDescent="0.35">
      <c r="N1312"/>
    </row>
    <row r="1313" spans="14:14" x14ac:dyDescent="0.35">
      <c r="N1313"/>
    </row>
    <row r="1314" spans="14:14" x14ac:dyDescent="0.35">
      <c r="N1314"/>
    </row>
    <row r="1315" spans="14:14" x14ac:dyDescent="0.35">
      <c r="N1315"/>
    </row>
    <row r="1316" spans="14:14" x14ac:dyDescent="0.35">
      <c r="N1316"/>
    </row>
    <row r="1317" spans="14:14" x14ac:dyDescent="0.35">
      <c r="N1317"/>
    </row>
    <row r="1318" spans="14:14" x14ac:dyDescent="0.35">
      <c r="N1318"/>
    </row>
    <row r="1319" spans="14:14" x14ac:dyDescent="0.35">
      <c r="N1319"/>
    </row>
    <row r="1320" spans="14:14" x14ac:dyDescent="0.35">
      <c r="N1320"/>
    </row>
    <row r="1321" spans="14:14" x14ac:dyDescent="0.35">
      <c r="N1321"/>
    </row>
    <row r="1322" spans="14:14" x14ac:dyDescent="0.35">
      <c r="N1322"/>
    </row>
    <row r="1323" spans="14:14" x14ac:dyDescent="0.35">
      <c r="N1323"/>
    </row>
    <row r="1324" spans="14:14" x14ac:dyDescent="0.35">
      <c r="N1324"/>
    </row>
    <row r="1325" spans="14:14" x14ac:dyDescent="0.35">
      <c r="N1325"/>
    </row>
    <row r="1326" spans="14:14" x14ac:dyDescent="0.35">
      <c r="N1326"/>
    </row>
    <row r="1327" spans="14:14" x14ac:dyDescent="0.35">
      <c r="N1327"/>
    </row>
    <row r="1328" spans="14:14" x14ac:dyDescent="0.35">
      <c r="N1328"/>
    </row>
    <row r="1329" spans="14:14" x14ac:dyDescent="0.35">
      <c r="N1329"/>
    </row>
    <row r="1330" spans="14:14" x14ac:dyDescent="0.35">
      <c r="N1330"/>
    </row>
    <row r="1331" spans="14:14" x14ac:dyDescent="0.35">
      <c r="N1331"/>
    </row>
    <row r="1332" spans="14:14" x14ac:dyDescent="0.35">
      <c r="N1332"/>
    </row>
    <row r="1333" spans="14:14" x14ac:dyDescent="0.35">
      <c r="N1333"/>
    </row>
    <row r="1334" spans="14:14" x14ac:dyDescent="0.35">
      <c r="N1334"/>
    </row>
    <row r="1335" spans="14:14" x14ac:dyDescent="0.35">
      <c r="N1335"/>
    </row>
    <row r="1336" spans="14:14" x14ac:dyDescent="0.35">
      <c r="N1336"/>
    </row>
    <row r="1337" spans="14:14" x14ac:dyDescent="0.35">
      <c r="N1337"/>
    </row>
    <row r="1338" spans="14:14" x14ac:dyDescent="0.35">
      <c r="N1338"/>
    </row>
    <row r="1339" spans="14:14" x14ac:dyDescent="0.35">
      <c r="N1339"/>
    </row>
    <row r="1340" spans="14:14" x14ac:dyDescent="0.35">
      <c r="N1340"/>
    </row>
    <row r="1341" spans="14:14" x14ac:dyDescent="0.35">
      <c r="N1341"/>
    </row>
    <row r="1342" spans="14:14" x14ac:dyDescent="0.35">
      <c r="N1342"/>
    </row>
    <row r="1343" spans="14:14" x14ac:dyDescent="0.35">
      <c r="N1343"/>
    </row>
    <row r="1344" spans="14:14" x14ac:dyDescent="0.35">
      <c r="N1344"/>
    </row>
    <row r="1345" spans="14:14" x14ac:dyDescent="0.35">
      <c r="N1345"/>
    </row>
    <row r="1346" spans="14:14" x14ac:dyDescent="0.35">
      <c r="N1346"/>
    </row>
    <row r="1347" spans="14:14" x14ac:dyDescent="0.35">
      <c r="N1347"/>
    </row>
    <row r="1348" spans="14:14" x14ac:dyDescent="0.35">
      <c r="N1348"/>
    </row>
    <row r="1349" spans="14:14" x14ac:dyDescent="0.35">
      <c r="N1349"/>
    </row>
    <row r="1350" spans="14:14" x14ac:dyDescent="0.35">
      <c r="N1350"/>
    </row>
    <row r="1351" spans="14:14" x14ac:dyDescent="0.35">
      <c r="N1351"/>
    </row>
    <row r="1352" spans="14:14" x14ac:dyDescent="0.35">
      <c r="N1352"/>
    </row>
    <row r="1353" spans="14:14" x14ac:dyDescent="0.35">
      <c r="N1353"/>
    </row>
    <row r="1354" spans="14:14" x14ac:dyDescent="0.35">
      <c r="N1354"/>
    </row>
    <row r="1355" spans="14:14" x14ac:dyDescent="0.35">
      <c r="N1355"/>
    </row>
    <row r="1356" spans="14:14" x14ac:dyDescent="0.35">
      <c r="N1356"/>
    </row>
    <row r="1357" spans="14:14" x14ac:dyDescent="0.35">
      <c r="N1357"/>
    </row>
    <row r="1358" spans="14:14" x14ac:dyDescent="0.35">
      <c r="N1358"/>
    </row>
    <row r="1359" spans="14:14" x14ac:dyDescent="0.35">
      <c r="N1359"/>
    </row>
    <row r="1360" spans="14:14" x14ac:dyDescent="0.35">
      <c r="N1360"/>
    </row>
    <row r="1361" spans="14:14" x14ac:dyDescent="0.35">
      <c r="N1361"/>
    </row>
    <row r="1362" spans="14:14" x14ac:dyDescent="0.35">
      <c r="N1362"/>
    </row>
    <row r="1363" spans="14:14" x14ac:dyDescent="0.35">
      <c r="N1363"/>
    </row>
    <row r="1364" spans="14:14" x14ac:dyDescent="0.35">
      <c r="N1364"/>
    </row>
    <row r="1365" spans="14:14" x14ac:dyDescent="0.35">
      <c r="N1365"/>
    </row>
    <row r="1366" spans="14:14" x14ac:dyDescent="0.35">
      <c r="N1366"/>
    </row>
    <row r="1367" spans="14:14" x14ac:dyDescent="0.35">
      <c r="N1367"/>
    </row>
    <row r="1368" spans="14:14" x14ac:dyDescent="0.35">
      <c r="N1368"/>
    </row>
    <row r="1369" spans="14:14" x14ac:dyDescent="0.35">
      <c r="N1369"/>
    </row>
    <row r="1370" spans="14:14" x14ac:dyDescent="0.35">
      <c r="N1370"/>
    </row>
    <row r="1371" spans="14:14" x14ac:dyDescent="0.35">
      <c r="N1371"/>
    </row>
    <row r="1372" spans="14:14" x14ac:dyDescent="0.35">
      <c r="N1372"/>
    </row>
    <row r="1373" spans="14:14" x14ac:dyDescent="0.35">
      <c r="N1373"/>
    </row>
    <row r="1374" spans="14:14" x14ac:dyDescent="0.35">
      <c r="N1374"/>
    </row>
    <row r="1375" spans="14:14" x14ac:dyDescent="0.35">
      <c r="N1375"/>
    </row>
    <row r="1376" spans="14:14" x14ac:dyDescent="0.35">
      <c r="N1376"/>
    </row>
    <row r="1377" spans="14:14" x14ac:dyDescent="0.35">
      <c r="N1377"/>
    </row>
    <row r="1378" spans="14:14" x14ac:dyDescent="0.35">
      <c r="N1378"/>
    </row>
    <row r="1379" spans="14:14" x14ac:dyDescent="0.35">
      <c r="N1379"/>
    </row>
    <row r="1380" spans="14:14" x14ac:dyDescent="0.35">
      <c r="N1380"/>
    </row>
    <row r="1381" spans="14:14" x14ac:dyDescent="0.35">
      <c r="N1381"/>
    </row>
    <row r="1382" spans="14:14" x14ac:dyDescent="0.35">
      <c r="N1382"/>
    </row>
    <row r="1383" spans="14:14" x14ac:dyDescent="0.35">
      <c r="N1383"/>
    </row>
    <row r="1384" spans="14:14" x14ac:dyDescent="0.35">
      <c r="N1384"/>
    </row>
    <row r="1385" spans="14:14" x14ac:dyDescent="0.35">
      <c r="N1385"/>
    </row>
    <row r="1386" spans="14:14" x14ac:dyDescent="0.35">
      <c r="N1386"/>
    </row>
    <row r="1387" spans="14:14" x14ac:dyDescent="0.35">
      <c r="N1387"/>
    </row>
    <row r="1388" spans="14:14" x14ac:dyDescent="0.35">
      <c r="N1388"/>
    </row>
    <row r="1389" spans="14:14" x14ac:dyDescent="0.35">
      <c r="N1389"/>
    </row>
    <row r="1390" spans="14:14" x14ac:dyDescent="0.35">
      <c r="N1390"/>
    </row>
    <row r="1391" spans="14:14" x14ac:dyDescent="0.35">
      <c r="N1391"/>
    </row>
    <row r="1392" spans="14:14" x14ac:dyDescent="0.35">
      <c r="N1392"/>
    </row>
    <row r="1393" spans="14:14" x14ac:dyDescent="0.35">
      <c r="N1393"/>
    </row>
    <row r="1394" spans="14:14" x14ac:dyDescent="0.35">
      <c r="N1394"/>
    </row>
    <row r="1395" spans="14:14" x14ac:dyDescent="0.35">
      <c r="N1395"/>
    </row>
    <row r="1396" spans="14:14" x14ac:dyDescent="0.35">
      <c r="N1396"/>
    </row>
    <row r="1397" spans="14:14" x14ac:dyDescent="0.35">
      <c r="N1397"/>
    </row>
    <row r="1398" spans="14:14" x14ac:dyDescent="0.35">
      <c r="N1398"/>
    </row>
    <row r="1399" spans="14:14" x14ac:dyDescent="0.35">
      <c r="N1399"/>
    </row>
    <row r="1400" spans="14:14" x14ac:dyDescent="0.35">
      <c r="N1400"/>
    </row>
    <row r="1401" spans="14:14" x14ac:dyDescent="0.35">
      <c r="N1401"/>
    </row>
    <row r="1402" spans="14:14" x14ac:dyDescent="0.35">
      <c r="N1402"/>
    </row>
    <row r="1403" spans="14:14" x14ac:dyDescent="0.35">
      <c r="N1403"/>
    </row>
    <row r="1404" spans="14:14" x14ac:dyDescent="0.35">
      <c r="N1404"/>
    </row>
    <row r="1405" spans="14:14" x14ac:dyDescent="0.35">
      <c r="N1405"/>
    </row>
    <row r="1406" spans="14:14" x14ac:dyDescent="0.35">
      <c r="N1406"/>
    </row>
    <row r="1407" spans="14:14" x14ac:dyDescent="0.35">
      <c r="N1407"/>
    </row>
    <row r="1408" spans="14:14" x14ac:dyDescent="0.35">
      <c r="N1408"/>
    </row>
    <row r="1409" spans="14:14" x14ac:dyDescent="0.35">
      <c r="N1409"/>
    </row>
    <row r="1410" spans="14:14" x14ac:dyDescent="0.35">
      <c r="N1410"/>
    </row>
    <row r="1411" spans="14:14" x14ac:dyDescent="0.35">
      <c r="N1411"/>
    </row>
    <row r="1412" spans="14:14" x14ac:dyDescent="0.35">
      <c r="N1412"/>
    </row>
    <row r="1413" spans="14:14" x14ac:dyDescent="0.35">
      <c r="N1413"/>
    </row>
    <row r="1414" spans="14:14" x14ac:dyDescent="0.35">
      <c r="N1414"/>
    </row>
    <row r="1415" spans="14:14" x14ac:dyDescent="0.35">
      <c r="N1415"/>
    </row>
    <row r="1416" spans="14:14" x14ac:dyDescent="0.35">
      <c r="N1416"/>
    </row>
    <row r="1417" spans="14:14" x14ac:dyDescent="0.35">
      <c r="N1417"/>
    </row>
    <row r="1418" spans="14:14" x14ac:dyDescent="0.35">
      <c r="N1418"/>
    </row>
    <row r="1419" spans="14:14" x14ac:dyDescent="0.35">
      <c r="N1419"/>
    </row>
    <row r="1420" spans="14:14" x14ac:dyDescent="0.35">
      <c r="N1420"/>
    </row>
    <row r="1421" spans="14:14" x14ac:dyDescent="0.35">
      <c r="N1421"/>
    </row>
    <row r="1422" spans="14:14" x14ac:dyDescent="0.35">
      <c r="N1422"/>
    </row>
    <row r="1423" spans="14:14" x14ac:dyDescent="0.35">
      <c r="N1423"/>
    </row>
    <row r="1424" spans="14:14" x14ac:dyDescent="0.35">
      <c r="N1424"/>
    </row>
    <row r="1425" spans="14:14" x14ac:dyDescent="0.35">
      <c r="N1425"/>
    </row>
    <row r="1426" spans="14:14" x14ac:dyDescent="0.35">
      <c r="N1426"/>
    </row>
    <row r="1427" spans="14:14" x14ac:dyDescent="0.35">
      <c r="N1427"/>
    </row>
    <row r="1428" spans="14:14" x14ac:dyDescent="0.35">
      <c r="N1428"/>
    </row>
    <row r="1429" spans="14:14" x14ac:dyDescent="0.35">
      <c r="N1429"/>
    </row>
    <row r="1430" spans="14:14" x14ac:dyDescent="0.35">
      <c r="N1430"/>
    </row>
    <row r="1431" spans="14:14" x14ac:dyDescent="0.35">
      <c r="N1431"/>
    </row>
    <row r="1432" spans="14:14" x14ac:dyDescent="0.35">
      <c r="N1432"/>
    </row>
    <row r="1433" spans="14:14" x14ac:dyDescent="0.35">
      <c r="N1433"/>
    </row>
    <row r="1434" spans="14:14" x14ac:dyDescent="0.35">
      <c r="N1434"/>
    </row>
    <row r="1435" spans="14:14" x14ac:dyDescent="0.35">
      <c r="N1435"/>
    </row>
    <row r="1436" spans="14:14" x14ac:dyDescent="0.35">
      <c r="N1436"/>
    </row>
    <row r="1437" spans="14:14" x14ac:dyDescent="0.35">
      <c r="N1437"/>
    </row>
    <row r="1438" spans="14:14" x14ac:dyDescent="0.35">
      <c r="N1438"/>
    </row>
    <row r="1439" spans="14:14" x14ac:dyDescent="0.35">
      <c r="N1439"/>
    </row>
    <row r="1440" spans="14:14" x14ac:dyDescent="0.35">
      <c r="N1440"/>
    </row>
    <row r="1441" spans="14:14" x14ac:dyDescent="0.35">
      <c r="N1441"/>
    </row>
    <row r="1442" spans="14:14" x14ac:dyDescent="0.35">
      <c r="N1442"/>
    </row>
    <row r="1443" spans="14:14" x14ac:dyDescent="0.35">
      <c r="N1443"/>
    </row>
    <row r="1444" spans="14:14" x14ac:dyDescent="0.35">
      <c r="N1444"/>
    </row>
    <row r="1445" spans="14:14" x14ac:dyDescent="0.35">
      <c r="N1445"/>
    </row>
    <row r="1446" spans="14:14" x14ac:dyDescent="0.35">
      <c r="N1446"/>
    </row>
    <row r="1447" spans="14:14" x14ac:dyDescent="0.35">
      <c r="N14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8C96-46C1-4483-9E02-7E387FAFC969}">
  <dimension ref="A1:G19"/>
  <sheetViews>
    <sheetView workbookViewId="0">
      <selection activeCell="C9" sqref="C9"/>
    </sheetView>
  </sheetViews>
  <sheetFormatPr defaultRowHeight="14.5" x14ac:dyDescent="0.35"/>
  <cols>
    <col min="1" max="1" width="42.08984375" bestFit="1" customWidth="1"/>
    <col min="2" max="2" width="12.1796875" bestFit="1" customWidth="1"/>
    <col min="3" max="3" width="12.26953125" bestFit="1" customWidth="1"/>
    <col min="4" max="4" width="42.08984375" bestFit="1" customWidth="1"/>
    <col min="5" max="5" width="13.1796875" bestFit="1" customWidth="1"/>
    <col min="6" max="6" width="12" customWidth="1"/>
    <col min="7" max="7" width="12.08984375" bestFit="1" customWidth="1"/>
    <col min="10" max="10" width="10.81640625" customWidth="1"/>
    <col min="11" max="11" width="11.81640625" bestFit="1" customWidth="1"/>
  </cols>
  <sheetData>
    <row r="1" spans="1:7" ht="26.5" thickBot="1" x14ac:dyDescent="0.65">
      <c r="A1" s="18" t="s">
        <v>13</v>
      </c>
      <c r="B1" s="20"/>
      <c r="D1" s="21" t="s">
        <v>14</v>
      </c>
      <c r="E1" s="29"/>
    </row>
    <row r="2" spans="1:7" ht="15.5" thickTop="1" thickBot="1" x14ac:dyDescent="0.4">
      <c r="A2" s="17" t="str">
        <f>'1'!$A$23</f>
        <v>Regular payment amount - Level annuity ($)</v>
      </c>
      <c r="B2" s="16">
        <f>B4/B3</f>
        <v>5738.2109760093917</v>
      </c>
      <c r="D2" s="17" t="s">
        <v>17</v>
      </c>
      <c r="E2" s="14">
        <f>E4/E3</f>
        <v>5133.8268457990753</v>
      </c>
      <c r="G2" s="39"/>
    </row>
    <row r="3" spans="1:7" ht="15" thickTop="1" x14ac:dyDescent="0.35">
      <c r="A3" s="63" t="s">
        <v>15</v>
      </c>
      <c r="B3" s="4">
        <f>((1-B5^(B7*B8))/B6)</f>
        <v>90.085580591412324</v>
      </c>
      <c r="D3" s="70" t="s">
        <v>15</v>
      </c>
      <c r="E3" s="4">
        <f>((1-E6^(E9*E10))/(E5))/(1+E8)</f>
        <v>97.662612402453362</v>
      </c>
    </row>
    <row r="4" spans="1:7" x14ac:dyDescent="0.35">
      <c r="A4" s="69" t="s">
        <v>16</v>
      </c>
      <c r="B4" s="14">
        <f>'2.1 (a)'!I4</f>
        <v>516930.06732982083</v>
      </c>
      <c r="D4" s="59" t="s">
        <v>16</v>
      </c>
      <c r="E4" s="14">
        <f>'2.1 (a)'!R4</f>
        <v>501382.9413825848</v>
      </c>
    </row>
    <row r="5" spans="1:7" x14ac:dyDescent="0.35">
      <c r="A5" s="32" t="s">
        <v>57</v>
      </c>
      <c r="B5" s="31">
        <f>(1+B6)^-1</f>
        <v>0.99296648738105087</v>
      </c>
      <c r="D5" s="59" t="s">
        <v>59</v>
      </c>
      <c r="E5" s="34">
        <f>(1+E7)/(1+E8)-1</f>
        <v>5.7423435419439173E-3</v>
      </c>
    </row>
    <row r="6" spans="1:7" x14ac:dyDescent="0.35">
      <c r="A6" s="33" t="str">
        <f>'1'!A13</f>
        <v>Monthly Interest Rate - [i(p)/p] (%)</v>
      </c>
      <c r="B6" s="30">
        <f>'1'!B13</f>
        <v>7.0833333333333338E-3</v>
      </c>
      <c r="D6" s="60" t="s">
        <v>58</v>
      </c>
      <c r="E6" s="31">
        <f>(1+E5)^(-1)</f>
        <v>0.99429044269755906</v>
      </c>
    </row>
    <row r="7" spans="1:7" x14ac:dyDescent="0.35">
      <c r="A7" s="32" t="str">
        <f>'1'!$A$21</f>
        <v>Number of years payments made for (n)</v>
      </c>
      <c r="B7" s="4">
        <f>'1'!$B$21</f>
        <v>12</v>
      </c>
      <c r="D7" s="59" t="str">
        <f>'1'!A13</f>
        <v>Monthly Interest Rate - [i(p)/p] (%)</v>
      </c>
      <c r="E7" s="30">
        <f>'1'!B13</f>
        <v>7.0833333333333338E-3</v>
      </c>
      <c r="G7" s="10"/>
    </row>
    <row r="8" spans="1:7" x14ac:dyDescent="0.35">
      <c r="A8" s="32" t="str">
        <f>'1'!$A$22</f>
        <v>Rate regular payments are paid per period (p)</v>
      </c>
      <c r="B8" s="4">
        <f>'1'!$D$23</f>
        <v>12</v>
      </c>
      <c r="D8" s="59" t="str">
        <f>'1'!A10</f>
        <v>Inflation rate pthly - i*(p) (%)</v>
      </c>
      <c r="E8" s="30">
        <f>'1'!B10</f>
        <v>1.3333333333333333E-3</v>
      </c>
      <c r="G8" s="10"/>
    </row>
    <row r="9" spans="1:7" x14ac:dyDescent="0.35">
      <c r="D9" s="60" t="str">
        <f>'1'!$A$21</f>
        <v>Number of years payments made for (n)</v>
      </c>
      <c r="E9" s="4">
        <f>'1'!$B$21</f>
        <v>12</v>
      </c>
    </row>
    <row r="10" spans="1:7" x14ac:dyDescent="0.35">
      <c r="D10" s="60" t="str">
        <f>'1'!$A$22</f>
        <v>Rate regular payments are paid per period (p)</v>
      </c>
      <c r="E10" s="4">
        <f>'1'!$D$23</f>
        <v>12</v>
      </c>
    </row>
    <row r="11" spans="1:7" x14ac:dyDescent="0.35">
      <c r="F11" s="39"/>
    </row>
    <row r="19" spans="4:4" x14ac:dyDescent="0.35">
      <c r="D1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EE12-CBF0-4D9D-BB6A-06C86CF45848}">
  <dimension ref="A1:C900"/>
  <sheetViews>
    <sheetView zoomScale="90" zoomScaleNormal="90" workbookViewId="0">
      <selection activeCell="R11" sqref="R11"/>
    </sheetView>
  </sheetViews>
  <sheetFormatPr defaultRowHeight="14.5" x14ac:dyDescent="0.35"/>
  <cols>
    <col min="1" max="1" width="8.7265625" style="2"/>
    <col min="2" max="3" width="24.453125" style="27" bestFit="1" customWidth="1"/>
  </cols>
  <sheetData>
    <row r="1" spans="1:3" ht="18.5" x14ac:dyDescent="0.45">
      <c r="B1" s="37" t="s">
        <v>20</v>
      </c>
      <c r="C1" s="38" t="s">
        <v>21</v>
      </c>
    </row>
    <row r="2" spans="1:3" x14ac:dyDescent="0.35">
      <c r="B2" s="26" t="s">
        <v>19</v>
      </c>
      <c r="C2" s="57" t="s">
        <v>19</v>
      </c>
    </row>
    <row r="3" spans="1:3" x14ac:dyDescent="0.35">
      <c r="A3" s="2">
        <v>0</v>
      </c>
      <c r="B3" s="9">
        <f>'2.1 (a)'!H4</f>
        <v>0</v>
      </c>
      <c r="C3" s="30">
        <f>'2.1 (a)'!Q4</f>
        <v>0</v>
      </c>
    </row>
    <row r="4" spans="1:3" x14ac:dyDescent="0.35">
      <c r="A4" s="2">
        <v>1</v>
      </c>
      <c r="B4" s="9">
        <f>'2.1 (a)'!H5</f>
        <v>9.5062513580607532E-3</v>
      </c>
      <c r="C4" s="30">
        <f>'2.1 (a)'!Q5</f>
        <v>8.504381266569952E-3</v>
      </c>
    </row>
    <row r="5" spans="1:3" x14ac:dyDescent="0.35">
      <c r="A5" s="2">
        <v>2</v>
      </c>
      <c r="B5" s="9">
        <f>'2.1 (a)'!H6</f>
        <v>1.8965256902786762E-2</v>
      </c>
      <c r="C5" s="30">
        <f>'2.1 (a)'!Q6</f>
        <v>1.6966495987188839E-2</v>
      </c>
    </row>
    <row r="6" spans="1:3" x14ac:dyDescent="0.35">
      <c r="A6" s="2">
        <v>3</v>
      </c>
      <c r="B6" s="9">
        <f>'2.1 (a)'!H7</f>
        <v>2.837731055486049E-2</v>
      </c>
      <c r="C6" s="30">
        <f>'2.1 (a)'!Q7</f>
        <v>2.5397969774637787E-2</v>
      </c>
    </row>
    <row r="7" spans="1:3" x14ac:dyDescent="0.35">
      <c r="A7" s="2">
        <v>4</v>
      </c>
      <c r="B7" s="9">
        <f>'2.1 (a)'!H8</f>
        <v>3.7742704480410103E-2</v>
      </c>
      <c r="C7" s="30">
        <f>'2.1 (a)'!Q8</f>
        <v>3.37990344622515E-2</v>
      </c>
    </row>
    <row r="8" spans="1:3" x14ac:dyDescent="0.35">
      <c r="A8" s="2">
        <v>5</v>
      </c>
      <c r="B8" s="9">
        <f>'2.1 (a)'!H9</f>
        <v>4.706172910155719E-2</v>
      </c>
      <c r="C8" s="30">
        <f>'2.1 (a)'!Q9</f>
        <v>4.2169920604462355E-2</v>
      </c>
    </row>
    <row r="9" spans="1:3" x14ac:dyDescent="0.35">
      <c r="A9" s="2">
        <v>6</v>
      </c>
      <c r="B9" s="9">
        <f>'2.1 (a)'!H10</f>
        <v>5.6334673106901094E-2</v>
      </c>
      <c r="C9" s="30">
        <f>'2.1 (a)'!Q10</f>
        <v>5.0510857484749365E-2</v>
      </c>
    </row>
    <row r="10" spans="1:3" x14ac:dyDescent="0.35">
      <c r="A10" s="2">
        <v>7</v>
      </c>
      <c r="B10" s="9">
        <f>'2.1 (a)'!H11</f>
        <v>6.5561823461940366E-2</v>
      </c>
      <c r="C10" s="30">
        <f>'2.1 (a)'!Q11</f>
        <v>5.8822073123540021E-2</v>
      </c>
    </row>
    <row r="11" spans="1:3" x14ac:dyDescent="0.35">
      <c r="A11" s="2">
        <v>8</v>
      </c>
      <c r="B11" s="9">
        <f>'2.1 (a)'!H12</f>
        <v>7.4743465419431554E-2</v>
      </c>
      <c r="C11" s="30">
        <f>'2.1 (a)'!Q12</f>
        <v>6.7103794286065319E-2</v>
      </c>
    </row>
    <row r="12" spans="1:3" x14ac:dyDescent="0.35">
      <c r="A12" s="2">
        <v>9</v>
      </c>
      <c r="B12" s="9">
        <f>'2.1 (a)'!H13</f>
        <v>8.3879882529685937E-2</v>
      </c>
      <c r="C12" s="30">
        <f>'2.1 (a)'!Q13</f>
        <v>7.5356246490168227E-2</v>
      </c>
    </row>
    <row r="13" spans="1:3" x14ac:dyDescent="0.35">
      <c r="A13" s="2">
        <v>10</v>
      </c>
      <c r="B13" s="9">
        <f>'2.1 (a)'!H14</f>
        <v>9.2971356650804263E-2</v>
      </c>
      <c r="C13" s="30">
        <f>'2.1 (a)'!Q14</f>
        <v>8.3579654014066002E-2</v>
      </c>
    </row>
    <row r="14" spans="1:3" x14ac:dyDescent="0.35">
      <c r="A14" s="2">
        <v>11</v>
      </c>
      <c r="B14" s="9">
        <f>'2.1 (a)'!H15</f>
        <v>0.10201816795885013</v>
      </c>
      <c r="C14" s="30">
        <f>'2.1 (a)'!Q15</f>
        <v>9.1774239904066371E-2</v>
      </c>
    </row>
    <row r="15" spans="1:3" x14ac:dyDescent="0.35">
      <c r="A15" s="2">
        <v>12</v>
      </c>
      <c r="B15" s="9">
        <f>'2.1 (a)'!H16</f>
        <v>0.11102059495796232</v>
      </c>
      <c r="C15" s="30">
        <f>'2.1 (a)'!Q16</f>
        <v>9.9940225982238201E-2</v>
      </c>
    </row>
    <row r="16" spans="1:3" x14ac:dyDescent="0.35">
      <c r="A16" s="2">
        <v>13</v>
      </c>
      <c r="B16" s="9">
        <f>'2.1 (a)'!H17</f>
        <v>0.1199789144904063</v>
      </c>
      <c r="C16" s="30">
        <f>'2.1 (a)'!Q17</f>
        <v>0.10807783285403655</v>
      </c>
    </row>
    <row r="17" spans="1:3" x14ac:dyDescent="0.35">
      <c r="A17" s="2">
        <v>14</v>
      </c>
      <c r="B17" s="9">
        <f>'2.1 (a)'!H18</f>
        <v>0.12889340174656552</v>
      </c>
      <c r="C17" s="30">
        <f>'2.1 (a)'!Q18</f>
        <v>0.11618727991588279</v>
      </c>
    </row>
    <row r="18" spans="1:3" x14ac:dyDescent="0.35">
      <c r="A18" s="2">
        <v>15</v>
      </c>
      <c r="B18" s="9">
        <f>'2.1 (a)'!H19</f>
        <v>0.13776433027487256</v>
      </c>
      <c r="C18" s="30">
        <f>'2.1 (a)'!Q19</f>
        <v>0.12426878536269967</v>
      </c>
    </row>
    <row r="19" spans="1:3" x14ac:dyDescent="0.35">
      <c r="A19" s="2">
        <v>16</v>
      </c>
      <c r="B19" s="9">
        <f>'2.1 (a)'!H20</f>
        <v>0.14659197199168073</v>
      </c>
      <c r="C19" s="30">
        <f>'2.1 (a)'!Q20</f>
        <v>0.13232256619540189</v>
      </c>
    </row>
    <row r="20" spans="1:3" x14ac:dyDescent="0.35">
      <c r="A20" s="2">
        <v>17</v>
      </c>
      <c r="B20" s="9">
        <f>'2.1 (a)'!H21</f>
        <v>0.15537659719107644</v>
      </c>
      <c r="C20" s="30">
        <f>'2.1 (a)'!Q21</f>
        <v>0.14034883822834227</v>
      </c>
    </row>
    <row r="21" spans="1:3" x14ac:dyDescent="0.35">
      <c r="A21" s="2">
        <v>18</v>
      </c>
      <c r="B21" s="9">
        <f>'2.1 (a)'!H22</f>
        <v>0.16411847455463266</v>
      </c>
      <c r="C21" s="30">
        <f>'2.1 (a)'!Q22</f>
        <v>0.14834781609671399</v>
      </c>
    </row>
    <row r="22" spans="1:3" x14ac:dyDescent="0.35">
      <c r="A22" s="2">
        <v>19</v>
      </c>
      <c r="B22" s="9">
        <f>'2.1 (a)'!H23</f>
        <v>0.17281787116110359</v>
      </c>
      <c r="C22" s="30">
        <f>'2.1 (a)'!Q23</f>
        <v>0.15631971326390884</v>
      </c>
    </row>
    <row r="23" spans="1:3" x14ac:dyDescent="0.35">
      <c r="A23" s="2">
        <v>20</v>
      </c>
      <c r="B23" s="9">
        <f>'2.1 (a)'!H24</f>
        <v>0.18147505249606144</v>
      </c>
      <c r="C23" s="30">
        <f>'2.1 (a)'!Q24</f>
        <v>0.16426474202883201</v>
      </c>
    </row>
    <row r="24" spans="1:3" x14ac:dyDescent="0.35">
      <c r="A24" s="2">
        <v>21</v>
      </c>
      <c r="B24" s="9">
        <f>'2.1 (a)'!H25</f>
        <v>0.19009028246147525</v>
      </c>
      <c r="C24" s="30">
        <f>'2.1 (a)'!Q25</f>
        <v>0.17218311353317381</v>
      </c>
    </row>
    <row r="25" spans="1:3" x14ac:dyDescent="0.35">
      <c r="A25" s="2">
        <v>22</v>
      </c>
      <c r="B25" s="9">
        <f>'2.1 (a)'!H26</f>
        <v>0.19866382338523203</v>
      </c>
      <c r="C25" s="30">
        <f>'2.1 (a)'!Q26</f>
        <v>0.18007503776863804</v>
      </c>
    </row>
    <row r="26" spans="1:3" x14ac:dyDescent="0.35">
      <c r="A26" s="2">
        <v>23</v>
      </c>
      <c r="B26" s="9">
        <f>'2.1 (a)'!H27</f>
        <v>0.20719593603060088</v>
      </c>
      <c r="C26" s="30">
        <f>'2.1 (a)'!Q27</f>
        <v>0.18794072358412775</v>
      </c>
    </row>
    <row r="27" spans="1:3" x14ac:dyDescent="0.35">
      <c r="A27" s="2">
        <v>24</v>
      </c>
      <c r="B27" s="9">
        <f>'2.1 (a)'!H28</f>
        <v>0.21568687960564037</v>
      </c>
      <c r="C27" s="30">
        <f>'2.1 (a)'!Q28</f>
        <v>0.19578037869288872</v>
      </c>
    </row>
    <row r="28" spans="1:3" x14ac:dyDescent="0.35">
      <c r="A28" s="2">
        <v>25</v>
      </c>
      <c r="B28" s="9">
        <f>'2.1 (a)'!H29</f>
        <v>0.22413691177254921</v>
      </c>
      <c r="C28" s="30">
        <f>'2.1 (a)'!Q29</f>
        <v>0.20359420967961034</v>
      </c>
    </row>
    <row r="29" spans="1:3" x14ac:dyDescent="0.35">
      <c r="A29" s="2">
        <v>26</v>
      </c>
      <c r="B29" s="9">
        <f>'2.1 (a)'!H30</f>
        <v>0.23254628865696089</v>
      </c>
      <c r="C29" s="30">
        <f>'2.1 (a)'!Q30</f>
        <v>0.21138242200748475</v>
      </c>
    </row>
    <row r="30" spans="1:3" x14ac:dyDescent="0.35">
      <c r="A30" s="2">
        <v>27</v>
      </c>
      <c r="B30" s="9">
        <f>'2.1 (a)'!H31</f>
        <v>0.24091526485718273</v>
      </c>
      <c r="C30" s="30">
        <f>'2.1 (a)'!Q31</f>
        <v>0.2191452200252243</v>
      </c>
    </row>
    <row r="31" spans="1:3" x14ac:dyDescent="0.35">
      <c r="A31" s="2">
        <v>28</v>
      </c>
      <c r="B31" s="9">
        <f>'2.1 (a)'!H32</f>
        <v>0.24924409345337895</v>
      </c>
      <c r="C31" s="30">
        <f>'2.1 (a)'!Q32</f>
        <v>0.2268828069740372</v>
      </c>
    </row>
    <row r="32" spans="1:3" x14ac:dyDescent="0.35">
      <c r="A32" s="2">
        <v>29</v>
      </c>
      <c r="B32" s="9">
        <f>'2.1 (a)'!H33</f>
        <v>0.25753302601669914</v>
      </c>
      <c r="C32" s="30">
        <f>'2.1 (a)'!Q33</f>
        <v>0.23459538499456256</v>
      </c>
    </row>
    <row r="33" spans="1:3" x14ac:dyDescent="0.35">
      <c r="A33" s="2">
        <v>30</v>
      </c>
      <c r="B33" s="9">
        <f>'2.1 (a)'!H34</f>
        <v>0.2657823126183515</v>
      </c>
      <c r="C33" s="30">
        <f>'2.1 (a)'!Q34</f>
        <v>0.24228315513376358</v>
      </c>
    </row>
    <row r="34" spans="1:3" x14ac:dyDescent="0.35">
      <c r="A34" s="2">
        <v>31</v>
      </c>
      <c r="B34" s="9">
        <f>'2.1 (a)'!H35</f>
        <v>0.273992201838622</v>
      </c>
      <c r="C34" s="30">
        <f>'2.1 (a)'!Q35</f>
        <v>0.24994631735178105</v>
      </c>
    </row>
    <row r="35" spans="1:3" x14ac:dyDescent="0.35">
      <c r="A35" s="2">
        <v>32</v>
      </c>
      <c r="B35" s="9">
        <f>'2.1 (a)'!H36</f>
        <v>0.28216294077583903</v>
      </c>
      <c r="C35" s="30">
        <f>'2.1 (a)'!Q36</f>
        <v>0.25758507052874541</v>
      </c>
    </row>
    <row r="36" spans="1:3" x14ac:dyDescent="0.35">
      <c r="A36" s="2">
        <v>33</v>
      </c>
      <c r="B36" s="9">
        <f>'2.1 (a)'!H37</f>
        <v>0.29029477505528428</v>
      </c>
      <c r="C36" s="30">
        <f>'2.1 (a)'!Q37</f>
        <v>0.26519961247154916</v>
      </c>
    </row>
    <row r="37" spans="1:3" x14ac:dyDescent="0.35">
      <c r="A37" s="2">
        <v>34</v>
      </c>
      <c r="B37" s="9">
        <f>'2.1 (a)'!H38</f>
        <v>0.29838794883805059</v>
      </c>
      <c r="C37" s="30">
        <f>'2.1 (a)'!Q38</f>
        <v>0.27279013992057932</v>
      </c>
    </row>
    <row r="38" spans="1:3" x14ac:dyDescent="0.35">
      <c r="A38" s="2">
        <v>35</v>
      </c>
      <c r="B38" s="9">
        <f>'2.1 (a)'!H39</f>
        <v>0.30644270482984565</v>
      </c>
      <c r="C38" s="30">
        <f>'2.1 (a)'!Q39</f>
        <v>0.28035684855640947</v>
      </c>
    </row>
    <row r="39" spans="1:3" x14ac:dyDescent="0.35">
      <c r="A39" s="2">
        <v>36</v>
      </c>
      <c r="B39" s="9">
        <f>'2.1 (a)'!H40</f>
        <v>0.31445928428974401</v>
      </c>
      <c r="C39" s="30">
        <f>'2.1 (a)'!Q40</f>
        <v>0.28789993300645317</v>
      </c>
    </row>
    <row r="40" spans="1:3" x14ac:dyDescent="0.35">
      <c r="A40" s="2">
        <v>37</v>
      </c>
      <c r="B40" s="9">
        <f>'2.1 (a)'!H41</f>
        <v>0.32243792703888563</v>
      </c>
      <c r="C40" s="30">
        <f>'2.1 (a)'!Q41</f>
        <v>0.2954195868515776</v>
      </c>
    </row>
    <row r="41" spans="1:3" x14ac:dyDescent="0.35">
      <c r="A41" s="2">
        <v>38</v>
      </c>
      <c r="B41" s="9">
        <f>'2.1 (a)'!H42</f>
        <v>0.33037887146912259</v>
      </c>
      <c r="C41" s="30">
        <f>'2.1 (a)'!Q42</f>
        <v>0.30291600263267815</v>
      </c>
    </row>
    <row r="42" spans="1:3" x14ac:dyDescent="0.35">
      <c r="A42" s="2">
        <v>39</v>
      </c>
      <c r="B42" s="9">
        <f>'2.1 (a)'!H43</f>
        <v>0.33828235455161387</v>
      </c>
      <c r="C42" s="30">
        <f>'2.1 (a)'!Q43</f>
        <v>0.31038937185721432</v>
      </c>
    </row>
    <row r="43" spans="1:3" x14ac:dyDescent="0.35">
      <c r="A43" s="2">
        <v>40</v>
      </c>
      <c r="B43" s="9">
        <f>'2.1 (a)'!H44</f>
        <v>0.34614861184536855</v>
      </c>
      <c r="C43" s="30">
        <f>'2.1 (a)'!Q44</f>
        <v>0.31783988500570731</v>
      </c>
    </row>
    <row r="44" spans="1:3" x14ac:dyDescent="0.35">
      <c r="A44" s="2">
        <v>41</v>
      </c>
      <c r="B44" s="9">
        <f>'2.1 (a)'!H45</f>
        <v>0.35397787750573739</v>
      </c>
      <c r="C44" s="30">
        <f>'2.1 (a)'!Q45</f>
        <v>0.32526773153819871</v>
      </c>
    </row>
    <row r="45" spans="1:3" x14ac:dyDescent="0.35">
      <c r="A45" s="2">
        <v>42</v>
      </c>
      <c r="B45" s="9">
        <f>'2.1 (a)'!H46</f>
        <v>0.36177038429285402</v>
      </c>
      <c r="C45" s="30">
        <f>'2.1 (a)'!Q46</f>
        <v>0.33267309990067145</v>
      </c>
    </row>
    <row r="46" spans="1:3" x14ac:dyDescent="0.35">
      <c r="A46" s="2">
        <v>43</v>
      </c>
      <c r="B46" s="9">
        <f>'2.1 (a)'!H47</f>
        <v>0.36952636358002494</v>
      </c>
      <c r="C46" s="30">
        <f>'2.1 (a)'!Q47</f>
        <v>0.34005617753143313</v>
      </c>
    </row>
    <row r="47" spans="1:3" x14ac:dyDescent="0.35">
      <c r="A47" s="2">
        <v>44</v>
      </c>
      <c r="B47" s="9">
        <f>'2.1 (a)'!H48</f>
        <v>0.37724604536206935</v>
      </c>
      <c r="C47" s="30">
        <f>'2.1 (a)'!Q48</f>
        <v>0.34741715086746128</v>
      </c>
    </row>
    <row r="48" spans="1:3" x14ac:dyDescent="0.35">
      <c r="A48" s="2">
        <v>45</v>
      </c>
      <c r="B48" s="9">
        <f>'2.1 (a)'!H49</f>
        <v>0.38492965826360892</v>
      </c>
      <c r="C48" s="30">
        <f>'2.1 (a)'!Q49</f>
        <v>0.35475620535071106</v>
      </c>
    </row>
    <row r="49" spans="1:3" x14ac:dyDescent="0.35">
      <c r="A49" s="2">
        <v>46</v>
      </c>
      <c r="B49" s="9">
        <f>'2.1 (a)'!H50</f>
        <v>0.39257742954730773</v>
      </c>
      <c r="C49" s="30">
        <f>'2.1 (a)'!Q50</f>
        <v>0.36207352543438659</v>
      </c>
    </row>
    <row r="50" spans="1:3" x14ac:dyDescent="0.35">
      <c r="A50" s="2">
        <v>47</v>
      </c>
      <c r="B50" s="9">
        <f>'2.1 (a)'!H51</f>
        <v>0.40018958512206271</v>
      </c>
      <c r="C50" s="30">
        <f>'2.1 (a)'!Q51</f>
        <v>0.36936929458917445</v>
      </c>
    </row>
    <row r="51" spans="1:3" x14ac:dyDescent="0.35">
      <c r="A51" s="2">
        <v>48</v>
      </c>
      <c r="B51" s="9">
        <f>'2.1 (a)'!H52</f>
        <v>0.40776634955114494</v>
      </c>
      <c r="C51" s="30">
        <f>'2.1 (a)'!Q52</f>
        <v>0.37664369530944086</v>
      </c>
    </row>
    <row r="52" spans="1:3" x14ac:dyDescent="0.35">
      <c r="A52" s="2">
        <v>49</v>
      </c>
      <c r="B52" s="9">
        <f>'2.1 (a)'!H53</f>
        <v>0.41530794606029231</v>
      </c>
      <c r="C52" s="30">
        <f>'2.1 (a)'!Q53</f>
        <v>0.3838969091193925</v>
      </c>
    </row>
    <row r="53" spans="1:3" x14ac:dyDescent="0.35">
      <c r="A53" s="2">
        <v>50</v>
      </c>
      <c r="B53" s="9">
        <f>'2.1 (a)'!H54</f>
        <v>0.42281459654575304</v>
      </c>
      <c r="C53" s="30">
        <f>'2.1 (a)'!Q54</f>
        <v>0.39112911657920052</v>
      </c>
    </row>
    <row r="54" spans="1:3" x14ac:dyDescent="0.35">
      <c r="A54" s="2">
        <v>51</v>
      </c>
      <c r="B54" s="9">
        <f>'2.1 (a)'!H55</f>
        <v>0.43028652158228159</v>
      </c>
      <c r="C54" s="30">
        <f>'2.1 (a)'!Q55</f>
        <v>0.398340497291089</v>
      </c>
    </row>
    <row r="55" spans="1:3" x14ac:dyDescent="0.35">
      <c r="A55" s="2">
        <v>52</v>
      </c>
      <c r="B55" s="9">
        <f>'2.1 (a)'!H56</f>
        <v>0.43772394043108587</v>
      </c>
      <c r="C55" s="30">
        <f>'2.1 (a)'!Q56</f>
        <v>0.40553122990538726</v>
      </c>
    </row>
    <row r="56" spans="1:3" x14ac:dyDescent="0.35">
      <c r="A56" s="2">
        <v>53</v>
      </c>
      <c r="B56" s="9">
        <f>'2.1 (a)'!H57</f>
        <v>0.44512707104772714</v>
      </c>
      <c r="C56" s="30">
        <f>'2.1 (a)'!Q57</f>
        <v>0.41270149212654667</v>
      </c>
    </row>
    <row r="57" spans="1:3" x14ac:dyDescent="0.35">
      <c r="A57" s="2">
        <v>54</v>
      </c>
      <c r="B57" s="9">
        <f>'2.1 (a)'!H58</f>
        <v>0.45249613008997269</v>
      </c>
      <c r="C57" s="30">
        <f>'2.1 (a)'!Q58</f>
        <v>0.41985146071912177</v>
      </c>
    </row>
    <row r="58" spans="1:3" x14ac:dyDescent="0.35">
      <c r="A58" s="2">
        <v>55</v>
      </c>
      <c r="B58" s="9">
        <f>'2.1 (a)'!H59</f>
        <v>0.45983133292560074</v>
      </c>
      <c r="C58" s="30">
        <f>'2.1 (a)'!Q59</f>
        <v>0.42698131151371671</v>
      </c>
    </row>
    <row r="59" spans="1:3" x14ac:dyDescent="0.35">
      <c r="A59" s="2">
        <v>56</v>
      </c>
      <c r="B59" s="9">
        <f>'2.1 (a)'!H60</f>
        <v>0.46713289364015914</v>
      </c>
      <c r="C59" s="30">
        <f>'2.1 (a)'!Q60</f>
        <v>0.43409121941289641</v>
      </c>
    </row>
    <row r="60" spans="1:3" x14ac:dyDescent="0.35">
      <c r="A60" s="2">
        <v>57</v>
      </c>
      <c r="B60" s="9">
        <f>'2.1 (a)'!H61</f>
        <v>0.47440102504467702</v>
      </c>
      <c r="C60" s="30">
        <f>'2.1 (a)'!Q61</f>
        <v>0.44118135839706235</v>
      </c>
    </row>
    <row r="61" spans="1:3" x14ac:dyDescent="0.35">
      <c r="A61" s="2">
        <v>58</v>
      </c>
      <c r="B61" s="9">
        <f>'2.1 (a)'!H62</f>
        <v>0.48163593868333016</v>
      </c>
      <c r="C61" s="30">
        <f>'2.1 (a)'!Q62</f>
        <v>0.44825190153029509</v>
      </c>
    </row>
    <row r="62" spans="1:3" x14ac:dyDescent="0.35">
      <c r="A62" s="2">
        <v>59</v>
      </c>
      <c r="B62" s="9">
        <f>'2.1 (a)'!H63</f>
        <v>0.48883784484106085</v>
      </c>
      <c r="C62" s="30">
        <f>'2.1 (a)'!Q63</f>
        <v>0.45530302096616104</v>
      </c>
    </row>
    <row r="63" spans="1:3" x14ac:dyDescent="0.35">
      <c r="A63" s="2">
        <v>60</v>
      </c>
      <c r="B63" s="9">
        <f>'2.1 (a)'!H64</f>
        <v>0.49600695255115135</v>
      </c>
      <c r="C63" s="30">
        <f>'2.1 (a)'!Q64</f>
        <v>0.46233488795348626</v>
      </c>
    </row>
    <row r="64" spans="1:3" x14ac:dyDescent="0.35">
      <c r="A64" s="2">
        <v>61</v>
      </c>
      <c r="B64" s="9">
        <f>'2.1 (a)'!H65</f>
        <v>0.50314346960275236</v>
      </c>
      <c r="C64" s="30">
        <f>'2.1 (a)'!Q65</f>
        <v>0.46934767284209544</v>
      </c>
    </row>
    <row r="65" spans="1:3" x14ac:dyDescent="0.35">
      <c r="A65" s="2">
        <v>62</v>
      </c>
      <c r="B65" s="9">
        <f>'2.1 (a)'!H66</f>
        <v>0.51024760254836576</v>
      </c>
      <c r="C65" s="30">
        <f>'2.1 (a)'!Q66</f>
        <v>0.4763415450885175</v>
      </c>
    </row>
    <row r="66" spans="1:3" x14ac:dyDescent="0.35">
      <c r="A66" s="2">
        <v>63</v>
      </c>
      <c r="B66" s="9">
        <f>'2.1 (a)'!H67</f>
        <v>0.51731955671128327</v>
      </c>
      <c r="C66" s="30">
        <f>'2.1 (a)'!Q67</f>
        <v>0.48331667326165784</v>
      </c>
    </row>
    <row r="67" spans="1:3" x14ac:dyDescent="0.35">
      <c r="A67" s="2">
        <v>64</v>
      </c>
      <c r="B67" s="9">
        <f>'2.1 (a)'!H68</f>
        <v>0.52435953619297959</v>
      </c>
      <c r="C67" s="30">
        <f>'2.1 (a)'!Q68</f>
        <v>0.49027322504843684</v>
      </c>
    </row>
    <row r="68" spans="1:3" x14ac:dyDescent="0.35">
      <c r="A68" s="2">
        <v>65</v>
      </c>
      <c r="B68" s="9">
        <f>'2.1 (a)'!H69</f>
        <v>0.53136774388046148</v>
      </c>
      <c r="C68" s="30">
        <f>'2.1 (a)'!Q69</f>
        <v>0.49721136725939541</v>
      </c>
    </row>
    <row r="69" spans="1:3" x14ac:dyDescent="0.35">
      <c r="A69" s="2">
        <v>66</v>
      </c>
      <c r="B69" s="9">
        <f>'2.1 (a)'!H70</f>
        <v>0.538344381453573</v>
      </c>
      <c r="C69" s="30">
        <f>'2.1 (a)'!Q70</f>
        <v>0.50413126583426782</v>
      </c>
    </row>
    <row r="70" spans="1:3" x14ac:dyDescent="0.35">
      <c r="A70" s="2">
        <v>67</v>
      </c>
      <c r="B70" s="9">
        <f>'2.1 (a)'!H71</f>
        <v>0.54528964939225655</v>
      </c>
      <c r="C70" s="30">
        <f>'2.1 (a)'!Q71</f>
        <v>0.5110330858475215</v>
      </c>
    </row>
    <row r="71" spans="1:3" x14ac:dyDescent="0.35">
      <c r="A71" s="2">
        <v>68</v>
      </c>
      <c r="B71" s="9">
        <f>'2.1 (a)'!H72</f>
        <v>0.55220374698376995</v>
      </c>
      <c r="C71" s="30">
        <f>'2.1 (a)'!Q72</f>
        <v>0.51791699151386439</v>
      </c>
    </row>
    <row r="72" spans="1:3" x14ac:dyDescent="0.35">
      <c r="A72" s="2">
        <v>69</v>
      </c>
      <c r="B72" s="9">
        <f>'2.1 (a)'!H73</f>
        <v>0.55908687232986143</v>
      </c>
      <c r="C72" s="30">
        <f>'2.1 (a)'!Q73</f>
        <v>0.5247831461937198</v>
      </c>
    </row>
    <row r="73" spans="1:3" x14ac:dyDescent="0.35">
      <c r="A73" s="2">
        <v>70</v>
      </c>
      <c r="B73" s="9">
        <f>'2.1 (a)'!H74</f>
        <v>0.56593922235390037</v>
      </c>
      <c r="C73" s="30">
        <f>'2.1 (a)'!Q74</f>
        <v>0.53163171239867002</v>
      </c>
    </row>
    <row r="74" spans="1:3" x14ac:dyDescent="0.35">
      <c r="A74" s="2">
        <v>71</v>
      </c>
      <c r="B74" s="9">
        <f>'2.1 (a)'!H75</f>
        <v>0.57276099280796533</v>
      </c>
      <c r="C74" s="30">
        <f>'2.1 (a)'!Q75</f>
        <v>0.53846285179686626</v>
      </c>
    </row>
    <row r="75" spans="1:3" x14ac:dyDescent="0.35">
      <c r="A75" s="2">
        <v>72</v>
      </c>
      <c r="B75" s="9">
        <f>'2.1 (a)'!H76</f>
        <v>0.57955237827989037</v>
      </c>
      <c r="C75" s="30">
        <f>'2.1 (a)'!Q76</f>
        <v>0.54527672521840842</v>
      </c>
    </row>
    <row r="76" spans="1:3" x14ac:dyDescent="0.35">
      <c r="A76" s="2">
        <v>73</v>
      </c>
      <c r="B76" s="9">
        <f>'2.1 (a)'!H77</f>
        <v>0.58631357220026792</v>
      </c>
      <c r="C76" s="30">
        <f>'2.1 (a)'!Q77</f>
        <v>0.55207349266069305</v>
      </c>
    </row>
    <row r="77" spans="1:3" x14ac:dyDescent="0.35">
      <c r="A77" s="2">
        <v>74</v>
      </c>
      <c r="B77" s="9">
        <f>'2.1 (a)'!H78</f>
        <v>0.59304476684941076</v>
      </c>
      <c r="C77" s="30">
        <f>'2.1 (a)'!Q78</f>
        <v>0.55885331329372867</v>
      </c>
    </row>
    <row r="78" spans="1:3" x14ac:dyDescent="0.35">
      <c r="A78" s="2">
        <v>75</v>
      </c>
      <c r="B78" s="9">
        <f>'2.1 (a)'!H79</f>
        <v>0.59974615336427162</v>
      </c>
      <c r="C78" s="30">
        <f>'2.1 (a)'!Q79</f>
        <v>0.56561634546542183</v>
      </c>
    </row>
    <row r="79" spans="1:3" x14ac:dyDescent="0.35">
      <c r="A79" s="2">
        <v>76</v>
      </c>
      <c r="B79" s="9">
        <f>'2.1 (a)'!H80</f>
        <v>0.60641792174532017</v>
      </c>
      <c r="C79" s="30">
        <f>'2.1 (a)'!Q80</f>
        <v>0.57236274670683085</v>
      </c>
    </row>
    <row r="80" spans="1:3" x14ac:dyDescent="0.35">
      <c r="A80" s="2">
        <v>77</v>
      </c>
      <c r="B80" s="9">
        <f>'2.1 (a)'!H81</f>
        <v>0.61306026086338172</v>
      </c>
      <c r="C80" s="30">
        <f>'2.1 (a)'!Q81</f>
        <v>0.5790926737373886</v>
      </c>
    </row>
    <row r="81" spans="1:3" x14ac:dyDescent="0.35">
      <c r="A81" s="2">
        <v>78</v>
      </c>
      <c r="B81" s="9">
        <f>'2.1 (a)'!H82</f>
        <v>0.61967335846643079</v>
      </c>
      <c r="C81" s="30">
        <f>'2.1 (a)'!Q82</f>
        <v>0.58580628247009603</v>
      </c>
    </row>
    <row r="82" spans="1:3" x14ac:dyDescent="0.35">
      <c r="A82" s="2">
        <v>79</v>
      </c>
      <c r="B82" s="9">
        <f>'2.1 (a)'!H83</f>
        <v>0.62625740118634832</v>
      </c>
      <c r="C82" s="30">
        <f>'2.1 (a)'!Q83</f>
        <v>0.59250372801668405</v>
      </c>
    </row>
    <row r="83" spans="1:3" x14ac:dyDescent="0.35">
      <c r="A83" s="2">
        <v>80</v>
      </c>
      <c r="B83" s="9">
        <f>'2.1 (a)'!H84</f>
        <v>0.63281257454563389</v>
      </c>
      <c r="C83" s="30">
        <f>'2.1 (a)'!Q84</f>
        <v>0.59918516469274563</v>
      </c>
    </row>
    <row r="84" spans="1:3" x14ac:dyDescent="0.35">
      <c r="A84" s="2">
        <v>81</v>
      </c>
      <c r="B84" s="9">
        <f>'2.1 (a)'!H85</f>
        <v>0.63933906296408127</v>
      </c>
      <c r="C84" s="30">
        <f>'2.1 (a)'!Q85</f>
        <v>0.60585074602283751</v>
      </c>
    </row>
    <row r="85" spans="1:3" x14ac:dyDescent="0.35">
      <c r="A85" s="2">
        <v>82</v>
      </c>
      <c r="B85" s="9">
        <f>'2.1 (a)'!H86</f>
        <v>0.64583704976541201</v>
      </c>
      <c r="C85" s="30">
        <f>'2.1 (a)'!Q86</f>
        <v>0.61250062474555245</v>
      </c>
    </row>
    <row r="86" spans="1:3" x14ac:dyDescent="0.35">
      <c r="A86" s="2">
        <v>83</v>
      </c>
      <c r="B86" s="9">
        <f>'2.1 (a)'!H87</f>
        <v>0.65230671718386923</v>
      </c>
      <c r="C86" s="30">
        <f>'2.1 (a)'!Q87</f>
        <v>0.61913495281856157</v>
      </c>
    </row>
    <row r="87" spans="1:3" x14ac:dyDescent="0.35">
      <c r="A87" s="2">
        <v>84</v>
      </c>
      <c r="B87" s="9">
        <f>'2.1 (a)'!H88</f>
        <v>0.65874824637077278</v>
      </c>
      <c r="C87" s="30">
        <f>'2.1 (a)'!Q88</f>
        <v>0.62575388142362742</v>
      </c>
    </row>
    <row r="88" spans="1:3" x14ac:dyDescent="0.35">
      <c r="A88" s="2">
        <v>85</v>
      </c>
      <c r="B88" s="9">
        <f>'2.1 (a)'!H89</f>
        <v>0.66516181740103431</v>
      </c>
      <c r="C88" s="30">
        <f>'2.1 (a)'!Q89</f>
        <v>0.63235756097158713</v>
      </c>
    </row>
    <row r="89" spans="1:3" x14ac:dyDescent="0.35">
      <c r="A89" s="2">
        <v>86</v>
      </c>
      <c r="B89" s="9">
        <f>'2.1 (a)'!H90</f>
        <v>0.67154760927963286</v>
      </c>
      <c r="C89" s="30">
        <f>'2.1 (a)'!Q90</f>
        <v>0.63894614110730696</v>
      </c>
    </row>
    <row r="90" spans="1:3" x14ac:dyDescent="0.35">
      <c r="A90" s="2">
        <v>87</v>
      </c>
      <c r="B90" s="9">
        <f>'2.1 (a)'!H91</f>
        <v>0.67790579994805333</v>
      </c>
      <c r="C90" s="30">
        <f>'2.1 (a)'!Q91</f>
        <v>0.64551977071460798</v>
      </c>
    </row>
    <row r="91" spans="1:3" x14ac:dyDescent="0.35">
      <c r="A91" s="2">
        <v>88</v>
      </c>
      <c r="B91" s="9">
        <f>'2.1 (a)'!H92</f>
        <v>0.68423656629068363</v>
      </c>
      <c r="C91" s="30">
        <f>'2.1 (a)'!Q92</f>
        <v>0.65207859792116196</v>
      </c>
    </row>
    <row r="92" spans="1:3" x14ac:dyDescent="0.35">
      <c r="A92" s="2">
        <v>89</v>
      </c>
      <c r="B92" s="9">
        <f>'2.1 (a)'!H93</f>
        <v>0.69054008414117596</v>
      </c>
      <c r="C92" s="30">
        <f>'2.1 (a)'!Q93</f>
        <v>0.6586227701033599</v>
      </c>
    </row>
    <row r="93" spans="1:3" x14ac:dyDescent="0.35">
      <c r="A93" s="2">
        <v>90</v>
      </c>
      <c r="B93" s="9">
        <f>'2.1 (a)'!H94</f>
        <v>0.69681652828876817</v>
      </c>
      <c r="C93" s="30">
        <f>'2.1 (a)'!Q94</f>
        <v>0.66515243389115097</v>
      </c>
    </row>
    <row r="94" spans="1:3" x14ac:dyDescent="0.35">
      <c r="A94" s="2">
        <v>91</v>
      </c>
      <c r="B94" s="9">
        <f>'2.1 (a)'!H95</f>
        <v>0.70306607248456843</v>
      </c>
      <c r="C94" s="30">
        <f>'2.1 (a)'!Q95</f>
        <v>0.67166773517285461</v>
      </c>
    </row>
    <row r="95" spans="1:3" x14ac:dyDescent="0.35">
      <c r="A95" s="2">
        <v>92</v>
      </c>
      <c r="B95" s="9">
        <f>'2.1 (a)'!H96</f>
        <v>0.70928888944780055</v>
      </c>
      <c r="C95" s="30">
        <f>'2.1 (a)'!Q96</f>
        <v>0.67816881909994253</v>
      </c>
    </row>
    <row r="96" spans="1:3" x14ac:dyDescent="0.35">
      <c r="A96" s="2">
        <v>93</v>
      </c>
      <c r="B96" s="9">
        <f>'2.1 (a)'!H97</f>
        <v>0.71548515087201403</v>
      </c>
      <c r="C96" s="30">
        <f>'2.1 (a)'!Q97</f>
        <v>0.68465583009179443</v>
      </c>
    </row>
    <row r="97" spans="1:3" x14ac:dyDescent="0.35">
      <c r="A97" s="2">
        <v>94</v>
      </c>
      <c r="B97" s="9">
        <f>'2.1 (a)'!H98</f>
        <v>0.72165502743125487</v>
      </c>
      <c r="C97" s="30">
        <f>'2.1 (a)'!Q98</f>
        <v>0.69112891184042524</v>
      </c>
    </row>
    <row r="98" spans="1:3" x14ac:dyDescent="0.35">
      <c r="A98" s="2">
        <v>95</v>
      </c>
      <c r="B98" s="9">
        <f>'2.1 (a)'!H99</f>
        <v>0.72779868878620013</v>
      </c>
      <c r="C98" s="30">
        <f>'2.1 (a)'!Q99</f>
        <v>0.69758820731518512</v>
      </c>
    </row>
    <row r="99" spans="1:3" x14ac:dyDescent="0.35">
      <c r="A99" s="2">
        <v>96</v>
      </c>
      <c r="B99" s="9">
        <f>'2.1 (a)'!H100</f>
        <v>0.73391630359025561</v>
      </c>
      <c r="C99" s="30">
        <f>'2.1 (a)'!Q100</f>
        <v>0.70403385876743141</v>
      </c>
    </row>
    <row r="100" spans="1:3" x14ac:dyDescent="0.35">
      <c r="A100" s="2">
        <v>97</v>
      </c>
      <c r="B100" s="9">
        <f>'2.1 (a)'!H101</f>
        <v>0.74000803949561733</v>
      </c>
      <c r="C100" s="30">
        <f>'2.1 (a)'!Q101</f>
        <v>0.71046600773517365</v>
      </c>
    </row>
    <row r="101" spans="1:3" x14ac:dyDescent="0.35">
      <c r="A101" s="2">
        <v>98</v>
      </c>
      <c r="B101" s="9">
        <f>'2.1 (a)'!H102</f>
        <v>0.74607406315929559</v>
      </c>
      <c r="C101" s="30">
        <f>'2.1 (a)'!Q102</f>
        <v>0.71688479504769209</v>
      </c>
    </row>
    <row r="102" spans="1:3" x14ac:dyDescent="0.35">
      <c r="A102" s="2">
        <v>99</v>
      </c>
      <c r="B102" s="9">
        <f>'2.1 (a)'!H103</f>
        <v>0.75211454024910374</v>
      </c>
      <c r="C102" s="30">
        <f>'2.1 (a)'!Q103</f>
        <v>0.72329036083012777</v>
      </c>
    </row>
    <row r="103" spans="1:3" x14ac:dyDescent="0.35">
      <c r="A103" s="2">
        <v>100</v>
      </c>
      <c r="B103" s="9">
        <f>'2.1 (a)'!H104</f>
        <v>0.75812963544961109</v>
      </c>
      <c r="C103" s="30">
        <f>'2.1 (a)'!Q104</f>
        <v>0.72968284450804777</v>
      </c>
    </row>
    <row r="104" spans="1:3" x14ac:dyDescent="0.35">
      <c r="A104" s="2">
        <v>101</v>
      </c>
      <c r="B104" s="9">
        <f>'2.1 (a)'!H105</f>
        <v>0.7641195124680592</v>
      </c>
      <c r="C104" s="30">
        <f>'2.1 (a)'!Q105</f>
        <v>0.73606238481198194</v>
      </c>
    </row>
    <row r="105" spans="1:3" x14ac:dyDescent="0.35">
      <c r="A105" s="2">
        <v>102</v>
      </c>
      <c r="B105" s="9">
        <f>'2.1 (a)'!H106</f>
        <v>0.77008433404024346</v>
      </c>
      <c r="C105" s="30">
        <f>'2.1 (a)'!Q106</f>
        <v>0.7424291197819346</v>
      </c>
    </row>
    <row r="106" spans="1:3" x14ac:dyDescent="0.35">
      <c r="A106" s="2">
        <v>103</v>
      </c>
      <c r="B106" s="9">
        <f>'2.1 (a)'!H107</f>
        <v>0.77602426193635898</v>
      </c>
      <c r="C106" s="30">
        <f>'2.1 (a)'!Q107</f>
        <v>0.74878318677186906</v>
      </c>
    </row>
    <row r="107" spans="1:3" x14ac:dyDescent="0.35">
      <c r="A107" s="2">
        <v>104</v>
      </c>
      <c r="B107" s="9">
        <f>'2.1 (a)'!H108</f>
        <v>0.78193945696681155</v>
      </c>
      <c r="C107" s="30">
        <f>'2.1 (a)'!Q108</f>
        <v>0.75512472245416673</v>
      </c>
    </row>
    <row r="108" spans="1:3" x14ac:dyDescent="0.35">
      <c r="A108" s="2">
        <v>105</v>
      </c>
      <c r="B108" s="9">
        <f>'2.1 (a)'!H109</f>
        <v>0.78783007898799395</v>
      </c>
      <c r="C108" s="30">
        <f>'2.1 (a)'!Q109</f>
        <v>0.76145386282405947</v>
      </c>
    </row>
    <row r="109" spans="1:3" x14ac:dyDescent="0.35">
      <c r="A109" s="2">
        <v>106</v>
      </c>
      <c r="B109" s="9">
        <f>'2.1 (a)'!H110</f>
        <v>0.79369628690802674</v>
      </c>
      <c r="C109" s="30">
        <f>'2.1 (a)'!Q110</f>
        <v>0.76777074320403704</v>
      </c>
    </row>
    <row r="110" spans="1:3" x14ac:dyDescent="0.35">
      <c r="A110" s="2">
        <v>107</v>
      </c>
      <c r="B110" s="9">
        <f>'2.1 (a)'!H111</f>
        <v>0.79953823869246554</v>
      </c>
      <c r="C110" s="30">
        <f>'2.1 (a)'!Q111</f>
        <v>0.77407549824822752</v>
      </c>
    </row>
    <row r="111" spans="1:3" x14ac:dyDescent="0.35">
      <c r="A111" s="2">
        <v>108</v>
      </c>
      <c r="B111" s="9">
        <f>'2.1 (a)'!H112</f>
        <v>0.80535609136997321</v>
      </c>
      <c r="C111" s="30">
        <f>'2.1 (a)'!Q112</f>
        <v>0.78036826194675391</v>
      </c>
    </row>
    <row r="112" spans="1:3" x14ac:dyDescent="0.35">
      <c r="A112" s="2">
        <v>109</v>
      </c>
      <c r="B112" s="9">
        <f>'2.1 (a)'!H113</f>
        <v>0.81115000103795931</v>
      </c>
      <c r="C112" s="30">
        <f>'2.1 (a)'!Q113</f>
        <v>0.78664916763006465</v>
      </c>
    </row>
    <row r="113" spans="1:3" x14ac:dyDescent="0.35">
      <c r="A113" s="2">
        <v>110</v>
      </c>
      <c r="B113" s="9">
        <f>'2.1 (a)'!H114</f>
        <v>0.81692012286818372</v>
      </c>
      <c r="C113" s="30">
        <f>'2.1 (a)'!Q114</f>
        <v>0.79291834797323779</v>
      </c>
    </row>
    <row r="114" spans="1:3" x14ac:dyDescent="0.35">
      <c r="A114" s="2">
        <v>111</v>
      </c>
      <c r="B114" s="9">
        <f>'2.1 (a)'!H115</f>
        <v>0.82266661111232853</v>
      </c>
      <c r="C114" s="30">
        <f>'2.1 (a)'!Q115</f>
        <v>0.79917593500026252</v>
      </c>
    </row>
    <row r="115" spans="1:3" x14ac:dyDescent="0.35">
      <c r="A115" s="2">
        <v>112</v>
      </c>
      <c r="B115" s="9">
        <f>'2.1 (a)'!H116</f>
        <v>0.82838961910753528</v>
      </c>
      <c r="C115" s="30">
        <f>'2.1 (a)'!Q116</f>
        <v>0.80542206008829365</v>
      </c>
    </row>
    <row r="116" spans="1:3" x14ac:dyDescent="0.35">
      <c r="A116" s="2">
        <v>113</v>
      </c>
      <c r="B116" s="9">
        <f>'2.1 (a)'!H117</f>
        <v>0.83408929928190922</v>
      </c>
      <c r="C116" s="30">
        <f>'2.1 (a)'!Q117</f>
        <v>0.81165685397188203</v>
      </c>
    </row>
    <row r="117" spans="1:3" x14ac:dyDescent="0.35">
      <c r="A117" s="2">
        <v>114</v>
      </c>
      <c r="B117" s="9">
        <f>'2.1 (a)'!H118</f>
        <v>0.83976580315999139</v>
      </c>
      <c r="C117" s="30">
        <f>'2.1 (a)'!Q118</f>
        <v>0.81788044674718152</v>
      </c>
    </row>
    <row r="118" spans="1:3" x14ac:dyDescent="0.35">
      <c r="A118" s="2">
        <v>115</v>
      </c>
      <c r="B118" s="9">
        <f>'2.1 (a)'!H119</f>
        <v>0.845419281368196</v>
      </c>
      <c r="C118" s="30">
        <f>'2.1 (a)'!Q119</f>
        <v>0.8240929678761294</v>
      </c>
    </row>
    <row r="119" spans="1:3" x14ac:dyDescent="0.35">
      <c r="A119" s="2">
        <v>116</v>
      </c>
      <c r="B119" s="9">
        <f>'2.1 (a)'!H120</f>
        <v>0.85104988364021728</v>
      </c>
      <c r="C119" s="30">
        <f>'2.1 (a)'!Q120</f>
        <v>0.83029454619060439</v>
      </c>
    </row>
    <row r="120" spans="1:3" x14ac:dyDescent="0.35">
      <c r="A120" s="2">
        <v>117</v>
      </c>
      <c r="B120" s="9">
        <f>'2.1 (a)'!H121</f>
        <v>0.85665775882240236</v>
      </c>
      <c r="C120" s="30">
        <f>'2.1 (a)'!Q121</f>
        <v>0.83648530989655967</v>
      </c>
    </row>
    <row r="121" spans="1:3" x14ac:dyDescent="0.35">
      <c r="A121" s="2">
        <v>118</v>
      </c>
      <c r="B121" s="9">
        <f>'2.1 (a)'!H122</f>
        <v>0.86224305487909259</v>
      </c>
      <c r="C121" s="30">
        <f>'2.1 (a)'!Q122</f>
        <v>0.84266538657813161</v>
      </c>
    </row>
    <row r="122" spans="1:3" x14ac:dyDescent="0.35">
      <c r="A122" s="2">
        <v>119</v>
      </c>
      <c r="B122" s="9">
        <f>'2.1 (a)'!H123</f>
        <v>0.86780591889793202</v>
      </c>
      <c r="C122" s="30">
        <f>'2.1 (a)'!Q123</f>
        <v>0.84883490320172539</v>
      </c>
    </row>
    <row r="123" spans="1:3" x14ac:dyDescent="0.35">
      <c r="A123" s="2">
        <v>120</v>
      </c>
      <c r="B123" s="9">
        <f>'2.1 (a)'!H124</f>
        <v>0.873346497095146</v>
      </c>
      <c r="C123" s="30">
        <f>'2.1 (a)'!Q124</f>
        <v>0.8549939861200766</v>
      </c>
    </row>
    <row r="124" spans="1:3" x14ac:dyDescent="0.35">
      <c r="A124" s="2">
        <v>121</v>
      </c>
      <c r="B124" s="9">
        <f>'2.1 (a)'!H125</f>
        <v>0.87886493482078532</v>
      </c>
      <c r="C124" s="30">
        <f>'2.1 (a)'!Q125</f>
        <v>0.86114276107628951</v>
      </c>
    </row>
    <row r="125" spans="1:3" x14ac:dyDescent="0.35">
      <c r="A125" s="2">
        <v>122</v>
      </c>
      <c r="B125" s="9">
        <f>'2.1 (a)'!H126</f>
        <v>0.88436137656394076</v>
      </c>
      <c r="C125" s="30">
        <f>'2.1 (a)'!Q126</f>
        <v>0.8672813532078506</v>
      </c>
    </row>
    <row r="126" spans="1:3" x14ac:dyDescent="0.35">
      <c r="A126" s="2">
        <v>123</v>
      </c>
      <c r="B126" s="9">
        <f>'2.1 (a)'!H127</f>
        <v>0.88983596595792602</v>
      </c>
      <c r="C126" s="30">
        <f>'2.1 (a)'!Q127</f>
        <v>0.87340988705062117</v>
      </c>
    </row>
    <row r="127" spans="1:3" x14ac:dyDescent="0.35">
      <c r="A127" s="2">
        <v>124</v>
      </c>
      <c r="B127" s="9">
        <f>'2.1 (a)'!H128</f>
        <v>0.89528884578542911</v>
      </c>
      <c r="C127" s="30">
        <f>'2.1 (a)'!Q128</f>
        <v>0.87952848654280491</v>
      </c>
    </row>
    <row r="128" spans="1:3" x14ac:dyDescent="0.35">
      <c r="A128" s="2">
        <v>125</v>
      </c>
      <c r="B128" s="9">
        <f>'2.1 (a)'!H129</f>
        <v>0.90072015798363314</v>
      </c>
      <c r="C128" s="30">
        <f>'2.1 (a)'!Q129</f>
        <v>0.88563727502889356</v>
      </c>
    </row>
    <row r="129" spans="1:3" x14ac:dyDescent="0.35">
      <c r="A129" s="2">
        <v>126</v>
      </c>
      <c r="B129" s="9">
        <f>'2.1 (a)'!H130</f>
        <v>0.90613004364930616</v>
      </c>
      <c r="C129" s="30">
        <f>'2.1 (a)'!Q130</f>
        <v>0.89173637526358851</v>
      </c>
    </row>
    <row r="130" spans="1:3" x14ac:dyDescent="0.35">
      <c r="A130" s="2">
        <v>127</v>
      </c>
      <c r="B130" s="9">
        <f>'2.1 (a)'!H131</f>
        <v>0.91151864304386088</v>
      </c>
      <c r="C130" s="30">
        <f>'2.1 (a)'!Q131</f>
        <v>0.89782590941570106</v>
      </c>
    </row>
    <row r="131" spans="1:3" x14ac:dyDescent="0.35">
      <c r="A131" s="2">
        <v>128</v>
      </c>
      <c r="B131" s="9">
        <f>'2.1 (a)'!H132</f>
        <v>0.91688609559838308</v>
      </c>
      <c r="C131" s="30">
        <f>'2.1 (a)'!Q132</f>
        <v>0.90390599907202951</v>
      </c>
    </row>
    <row r="132" spans="1:3" x14ac:dyDescent="0.35">
      <c r="A132" s="2">
        <v>129</v>
      </c>
      <c r="B132" s="9">
        <f>'2.1 (a)'!H133</f>
        <v>0.92223253991863163</v>
      </c>
      <c r="C132" s="30">
        <f>'2.1 (a)'!Q133</f>
        <v>0.90997676524121374</v>
      </c>
    </row>
    <row r="133" spans="1:3" x14ac:dyDescent="0.35">
      <c r="A133" s="2">
        <v>130</v>
      </c>
      <c r="B133" s="9">
        <f>'2.1 (a)'!H134</f>
        <v>0.92755811379000574</v>
      </c>
      <c r="C133" s="30">
        <f>'2.1 (a)'!Q134</f>
        <v>0.91603832835756738</v>
      </c>
    </row>
    <row r="134" spans="1:3" x14ac:dyDescent="0.35">
      <c r="A134" s="2">
        <v>131</v>
      </c>
      <c r="B134" s="9">
        <f>'2.1 (a)'!H135</f>
        <v>0.93286295418248555</v>
      </c>
      <c r="C134" s="30">
        <f>'2.1 (a)'!Q135</f>
        <v>0.92209080828488799</v>
      </c>
    </row>
    <row r="135" spans="1:3" x14ac:dyDescent="0.35">
      <c r="A135" s="2">
        <v>132</v>
      </c>
      <c r="B135" s="9">
        <f>'2.1 (a)'!H136</f>
        <v>0.93814719725554019</v>
      </c>
      <c r="C135" s="30">
        <f>'2.1 (a)'!Q136</f>
        <v>0.92813432432024601</v>
      </c>
    </row>
    <row r="136" spans="1:3" x14ac:dyDescent="0.35">
      <c r="A136" s="2">
        <v>133</v>
      </c>
      <c r="B136" s="9">
        <f>'2.1 (a)'!H137</f>
        <v>0.94341097836300869</v>
      </c>
      <c r="C136" s="30">
        <f>'2.1 (a)'!Q137</f>
        <v>0.93416899519774976</v>
      </c>
    </row>
    <row r="137" spans="1:3" x14ac:dyDescent="0.35">
      <c r="A137" s="2">
        <v>134</v>
      </c>
      <c r="B137" s="9">
        <f>'2.1 (a)'!H138</f>
        <v>0.94865443205794986</v>
      </c>
      <c r="C137" s="30">
        <f>'2.1 (a)'!Q138</f>
        <v>0.94019493909229102</v>
      </c>
    </row>
    <row r="138" spans="1:3" x14ac:dyDescent="0.35">
      <c r="A138" s="2">
        <v>135</v>
      </c>
      <c r="B138" s="9">
        <f>'2.1 (a)'!H139</f>
        <v>0.95387769209746431</v>
      </c>
      <c r="C138" s="30">
        <f>'2.1 (a)'!Q139</f>
        <v>0.94621227362326743</v>
      </c>
    </row>
    <row r="139" spans="1:3" x14ac:dyDescent="0.35">
      <c r="A139" s="2">
        <v>136</v>
      </c>
      <c r="B139" s="9">
        <f>'2.1 (a)'!H140</f>
        <v>0.95908089144748665</v>
      </c>
      <c r="C139" s="30">
        <f>'2.1 (a)'!Q140</f>
        <v>0.95222111585828417</v>
      </c>
    </row>
    <row r="140" spans="1:3" x14ac:dyDescent="0.35">
      <c r="A140" s="2">
        <v>137</v>
      </c>
      <c r="B140" s="9">
        <f>'2.1 (a)'!H141</f>
        <v>0.96426416228754963</v>
      </c>
      <c r="C140" s="30">
        <f>'2.1 (a)'!Q141</f>
        <v>0.95822158231683374</v>
      </c>
    </row>
    <row r="141" spans="1:3" x14ac:dyDescent="0.35">
      <c r="A141" s="2">
        <v>138</v>
      </c>
      <c r="B141" s="9">
        <f>'2.1 (a)'!H142</f>
        <v>0.96942763601551873</v>
      </c>
      <c r="C141" s="30">
        <f>'2.1 (a)'!Q142</f>
        <v>0.96421378897395493</v>
      </c>
    </row>
    <row r="142" spans="1:3" x14ac:dyDescent="0.35">
      <c r="A142" s="2">
        <v>139</v>
      </c>
      <c r="B142" s="9">
        <f>'2.1 (a)'!H143</f>
        <v>0.9745714432522995</v>
      </c>
      <c r="C142" s="30">
        <f>'2.1 (a)'!Q143</f>
        <v>0.97019785126387026</v>
      </c>
    </row>
    <row r="143" spans="1:3" x14ac:dyDescent="0.35">
      <c r="A143" s="2">
        <v>140</v>
      </c>
      <c r="B143" s="9">
        <f>'2.1 (a)'!H144</f>
        <v>0.97969571384651577</v>
      </c>
      <c r="C143" s="30">
        <f>'2.1 (a)'!Q144</f>
        <v>0.97617388408360362</v>
      </c>
    </row>
    <row r="144" spans="1:3" x14ac:dyDescent="0.35">
      <c r="A144" s="2">
        <v>141</v>
      </c>
      <c r="B144" s="9">
        <f>'2.1 (a)'!H145</f>
        <v>0.98480057687916023</v>
      </c>
      <c r="C144" s="30">
        <f>'2.1 (a)'!Q145</f>
        <v>0.98214200179657463</v>
      </c>
    </row>
    <row r="145" spans="1:3" x14ac:dyDescent="0.35">
      <c r="A145" s="2">
        <v>142</v>
      </c>
      <c r="B145" s="9">
        <f>'2.1 (a)'!H146</f>
        <v>0.98988616066821689</v>
      </c>
      <c r="C145" s="30">
        <f>'2.1 (a)'!Q146</f>
        <v>0.98810231823617556</v>
      </c>
    </row>
    <row r="146" spans="1:3" x14ac:dyDescent="0.35">
      <c r="A146" s="2">
        <v>143</v>
      </c>
      <c r="B146" s="9">
        <f>'2.1 (a)'!H147</f>
        <v>0.99495259277325565</v>
      </c>
      <c r="C146" s="30">
        <f>'2.1 (a)'!Q147</f>
        <v>0.99405494670932437</v>
      </c>
    </row>
    <row r="147" spans="1:3" x14ac:dyDescent="0.35">
      <c r="A147" s="2">
        <v>144</v>
      </c>
      <c r="B147" s="9">
        <f>'2.1 (a)'!H148</f>
        <v>0.99999999999999967</v>
      </c>
      <c r="C147" s="30">
        <f>'2.1 (a)'!Q148</f>
        <v>0.99999999999999967</v>
      </c>
    </row>
    <row r="148" spans="1:3" x14ac:dyDescent="0.35">
      <c r="A148" s="2">
        <v>145</v>
      </c>
      <c r="B148" s="9">
        <f>'2.1 (a)'!H149</f>
        <v>0</v>
      </c>
      <c r="C148" s="30">
        <f>'2.1 (a)'!Q149</f>
        <v>0</v>
      </c>
    </row>
    <row r="149" spans="1:3" x14ac:dyDescent="0.35">
      <c r="A149" s="2">
        <v>146</v>
      </c>
      <c r="B149" s="9">
        <f>'2.1 (a)'!H150</f>
        <v>0</v>
      </c>
      <c r="C149" s="30">
        <f>'2.1 (a)'!Q150</f>
        <v>0</v>
      </c>
    </row>
    <row r="150" spans="1:3" x14ac:dyDescent="0.35">
      <c r="A150" s="2">
        <v>147</v>
      </c>
      <c r="B150" s="9">
        <f>'2.1 (a)'!H151</f>
        <v>0</v>
      </c>
      <c r="C150" s="30">
        <f>'2.1 (a)'!Q151</f>
        <v>0</v>
      </c>
    </row>
    <row r="151" spans="1:3" x14ac:dyDescent="0.35">
      <c r="A151" s="2">
        <v>148</v>
      </c>
      <c r="B151" s="9">
        <f>'2.1 (a)'!H152</f>
        <v>0</v>
      </c>
      <c r="C151" s="30">
        <f>'2.1 (a)'!Q152</f>
        <v>0</v>
      </c>
    </row>
    <row r="152" spans="1:3" x14ac:dyDescent="0.35">
      <c r="A152" s="2">
        <v>149</v>
      </c>
      <c r="B152" s="9">
        <f>'2.1 (a)'!H153</f>
        <v>0</v>
      </c>
      <c r="C152" s="30">
        <f>'2.1 (a)'!Q153</f>
        <v>0</v>
      </c>
    </row>
    <row r="153" spans="1:3" x14ac:dyDescent="0.35">
      <c r="A153" s="2">
        <v>150</v>
      </c>
      <c r="B153" s="9">
        <f>'2.1 (a)'!H154</f>
        <v>0</v>
      </c>
      <c r="C153" s="30">
        <f>'2.1 (a)'!Q154</f>
        <v>0</v>
      </c>
    </row>
    <row r="154" spans="1:3" x14ac:dyDescent="0.35">
      <c r="A154" s="2">
        <v>151</v>
      </c>
      <c r="B154" s="9">
        <f>'2.1 (a)'!H155</f>
        <v>0</v>
      </c>
      <c r="C154" s="30">
        <f>'2.1 (a)'!Q155</f>
        <v>0</v>
      </c>
    </row>
    <row r="155" spans="1:3" x14ac:dyDescent="0.35">
      <c r="A155" s="2">
        <v>152</v>
      </c>
      <c r="B155" s="9">
        <f>'2.1 (a)'!H156</f>
        <v>0</v>
      </c>
      <c r="C155" s="30">
        <f>'2.1 (a)'!Q156</f>
        <v>0</v>
      </c>
    </row>
    <row r="156" spans="1:3" x14ac:dyDescent="0.35">
      <c r="A156" s="2">
        <v>153</v>
      </c>
      <c r="B156" s="9">
        <f>'2.1 (a)'!H157</f>
        <v>0</v>
      </c>
      <c r="C156" s="30">
        <f>'2.1 (a)'!Q157</f>
        <v>0</v>
      </c>
    </row>
    <row r="157" spans="1:3" x14ac:dyDescent="0.35">
      <c r="A157" s="2">
        <v>154</v>
      </c>
      <c r="B157" s="9">
        <f>'2.1 (a)'!H158</f>
        <v>0</v>
      </c>
      <c r="C157" s="30">
        <f>'2.1 (a)'!Q158</f>
        <v>0</v>
      </c>
    </row>
    <row r="158" spans="1:3" x14ac:dyDescent="0.35">
      <c r="A158" s="2">
        <v>155</v>
      </c>
      <c r="B158" s="9">
        <f>'2.1 (a)'!H159</f>
        <v>0</v>
      </c>
      <c r="C158" s="30">
        <f>'2.1 (a)'!Q159</f>
        <v>0</v>
      </c>
    </row>
    <row r="159" spans="1:3" x14ac:dyDescent="0.35">
      <c r="A159" s="2">
        <v>156</v>
      </c>
      <c r="B159" s="9">
        <f>'2.1 (a)'!H160</f>
        <v>0</v>
      </c>
      <c r="C159" s="30">
        <f>'2.1 (a)'!Q160</f>
        <v>0</v>
      </c>
    </row>
    <row r="160" spans="1:3" x14ac:dyDescent="0.35">
      <c r="A160" s="2">
        <v>157</v>
      </c>
      <c r="B160" s="9">
        <f>'2.1 (a)'!H161</f>
        <v>0</v>
      </c>
      <c r="C160" s="30">
        <f>'2.1 (a)'!Q161</f>
        <v>0</v>
      </c>
    </row>
    <row r="161" spans="1:3" x14ac:dyDescent="0.35">
      <c r="A161" s="2">
        <v>158</v>
      </c>
      <c r="B161" s="9">
        <f>'2.1 (a)'!H162</f>
        <v>0</v>
      </c>
      <c r="C161" s="30">
        <f>'2.1 (a)'!Q162</f>
        <v>0</v>
      </c>
    </row>
    <row r="162" spans="1:3" x14ac:dyDescent="0.35">
      <c r="A162" s="2">
        <v>159</v>
      </c>
      <c r="B162" s="9">
        <f>'2.1 (a)'!H163</f>
        <v>0</v>
      </c>
      <c r="C162" s="30">
        <f>'2.1 (a)'!Q163</f>
        <v>0</v>
      </c>
    </row>
    <row r="163" spans="1:3" x14ac:dyDescent="0.35">
      <c r="A163" s="2">
        <v>160</v>
      </c>
      <c r="B163" s="9">
        <f>'2.1 (a)'!H164</f>
        <v>0</v>
      </c>
      <c r="C163" s="30">
        <f>'2.1 (a)'!Q164</f>
        <v>0</v>
      </c>
    </row>
    <row r="164" spans="1:3" x14ac:dyDescent="0.35">
      <c r="A164" s="2">
        <v>161</v>
      </c>
      <c r="B164" s="9">
        <f>'2.1 (a)'!H165</f>
        <v>0</v>
      </c>
      <c r="C164" s="30">
        <f>'2.1 (a)'!Q165</f>
        <v>0</v>
      </c>
    </row>
    <row r="165" spans="1:3" x14ac:dyDescent="0.35">
      <c r="A165" s="2">
        <v>162</v>
      </c>
      <c r="B165" s="9">
        <f>'2.1 (a)'!H166</f>
        <v>0</v>
      </c>
      <c r="C165" s="30">
        <f>'2.1 (a)'!Q166</f>
        <v>0</v>
      </c>
    </row>
    <row r="166" spans="1:3" x14ac:dyDescent="0.35">
      <c r="A166" s="2">
        <v>163</v>
      </c>
      <c r="B166" s="9">
        <f>'2.1 (a)'!H167</f>
        <v>0</v>
      </c>
      <c r="C166" s="30">
        <f>'2.1 (a)'!Q167</f>
        <v>0</v>
      </c>
    </row>
    <row r="167" spans="1:3" x14ac:dyDescent="0.35">
      <c r="A167" s="2">
        <v>164</v>
      </c>
      <c r="B167" s="9">
        <f>'2.1 (a)'!H168</f>
        <v>0</v>
      </c>
      <c r="C167" s="30">
        <f>'2.1 (a)'!Q168</f>
        <v>0</v>
      </c>
    </row>
    <row r="168" spans="1:3" x14ac:dyDescent="0.35">
      <c r="A168" s="2">
        <v>165</v>
      </c>
      <c r="B168" s="9">
        <f>'2.1 (a)'!H169</f>
        <v>0</v>
      </c>
      <c r="C168" s="30">
        <f>'2.1 (a)'!Q169</f>
        <v>0</v>
      </c>
    </row>
    <row r="169" spans="1:3" x14ac:dyDescent="0.35">
      <c r="A169" s="2">
        <v>166</v>
      </c>
      <c r="B169" s="9">
        <f>'2.1 (a)'!H170</f>
        <v>0</v>
      </c>
      <c r="C169" s="30">
        <f>'2.1 (a)'!Q170</f>
        <v>0</v>
      </c>
    </row>
    <row r="170" spans="1:3" x14ac:dyDescent="0.35">
      <c r="A170" s="2">
        <v>167</v>
      </c>
      <c r="B170" s="9">
        <f>'2.1 (a)'!H171</f>
        <v>0</v>
      </c>
      <c r="C170" s="30">
        <f>'2.1 (a)'!Q171</f>
        <v>0</v>
      </c>
    </row>
    <row r="171" spans="1:3" x14ac:dyDescent="0.35">
      <c r="A171" s="2">
        <v>168</v>
      </c>
      <c r="B171" s="9">
        <f>'2.1 (a)'!H172</f>
        <v>0</v>
      </c>
      <c r="C171" s="30">
        <f>'2.1 (a)'!Q172</f>
        <v>0</v>
      </c>
    </row>
    <row r="172" spans="1:3" x14ac:dyDescent="0.35">
      <c r="A172" s="2">
        <v>169</v>
      </c>
      <c r="B172" s="9">
        <f>'2.1 (a)'!H173</f>
        <v>0</v>
      </c>
      <c r="C172" s="30">
        <f>'2.1 (a)'!Q173</f>
        <v>0</v>
      </c>
    </row>
    <row r="173" spans="1:3" x14ac:dyDescent="0.35">
      <c r="A173" s="2">
        <v>170</v>
      </c>
      <c r="B173" s="9">
        <f>'2.1 (a)'!H174</f>
        <v>0</v>
      </c>
      <c r="C173" s="30">
        <f>'2.1 (a)'!Q174</f>
        <v>0</v>
      </c>
    </row>
    <row r="174" spans="1:3" x14ac:dyDescent="0.35">
      <c r="A174" s="2">
        <v>171</v>
      </c>
      <c r="B174" s="9">
        <f>'2.1 (a)'!H175</f>
        <v>0</v>
      </c>
      <c r="C174" s="30">
        <f>'2.1 (a)'!Q175</f>
        <v>0</v>
      </c>
    </row>
    <row r="175" spans="1:3" x14ac:dyDescent="0.35">
      <c r="A175" s="2">
        <v>172</v>
      </c>
      <c r="B175" s="9">
        <f>'2.1 (a)'!H176</f>
        <v>0</v>
      </c>
      <c r="C175" s="30">
        <f>'2.1 (a)'!Q176</f>
        <v>0</v>
      </c>
    </row>
    <row r="176" spans="1:3" x14ac:dyDescent="0.35">
      <c r="A176" s="2">
        <v>173</v>
      </c>
      <c r="B176" s="9">
        <f>'2.1 (a)'!H177</f>
        <v>0</v>
      </c>
      <c r="C176" s="30">
        <f>'2.1 (a)'!Q177</f>
        <v>0</v>
      </c>
    </row>
    <row r="177" spans="1:3" x14ac:dyDescent="0.35">
      <c r="A177" s="2">
        <v>174</v>
      </c>
      <c r="B177" s="9">
        <f>'2.1 (a)'!H178</f>
        <v>0</v>
      </c>
      <c r="C177" s="30">
        <f>'2.1 (a)'!Q178</f>
        <v>0</v>
      </c>
    </row>
    <row r="178" spans="1:3" x14ac:dyDescent="0.35">
      <c r="A178" s="2">
        <v>175</v>
      </c>
      <c r="B178" s="9">
        <f>'2.1 (a)'!H179</f>
        <v>0</v>
      </c>
      <c r="C178" s="30">
        <f>'2.1 (a)'!Q179</f>
        <v>0</v>
      </c>
    </row>
    <row r="179" spans="1:3" x14ac:dyDescent="0.35">
      <c r="A179" s="2">
        <v>176</v>
      </c>
      <c r="B179" s="9">
        <f>'2.1 (a)'!H180</f>
        <v>0</v>
      </c>
      <c r="C179" s="30">
        <f>'2.1 (a)'!Q180</f>
        <v>0</v>
      </c>
    </row>
    <row r="180" spans="1:3" x14ac:dyDescent="0.35">
      <c r="A180" s="2">
        <v>177</v>
      </c>
      <c r="B180" s="9">
        <f>'2.1 (a)'!H181</f>
        <v>0</v>
      </c>
      <c r="C180" s="30">
        <f>'2.1 (a)'!Q181</f>
        <v>0</v>
      </c>
    </row>
    <row r="181" spans="1:3" x14ac:dyDescent="0.35">
      <c r="A181" s="2">
        <v>178</v>
      </c>
      <c r="B181" s="9">
        <f>'2.1 (a)'!H182</f>
        <v>0</v>
      </c>
      <c r="C181" s="30">
        <f>'2.1 (a)'!Q182</f>
        <v>0</v>
      </c>
    </row>
    <row r="182" spans="1:3" x14ac:dyDescent="0.35">
      <c r="A182" s="2">
        <v>179</v>
      </c>
      <c r="B182" s="9">
        <f>'2.1 (a)'!H183</f>
        <v>0</v>
      </c>
      <c r="C182" s="30">
        <f>'2.1 (a)'!Q183</f>
        <v>0</v>
      </c>
    </row>
    <row r="183" spans="1:3" x14ac:dyDescent="0.35">
      <c r="A183" s="2">
        <v>180</v>
      </c>
      <c r="B183" s="9">
        <f>'2.1 (a)'!H184</f>
        <v>0</v>
      </c>
      <c r="C183" s="30">
        <f>'2.1 (a)'!Q184</f>
        <v>0</v>
      </c>
    </row>
    <row r="184" spans="1:3" x14ac:dyDescent="0.35">
      <c r="A184" s="2">
        <v>181</v>
      </c>
      <c r="B184" s="9">
        <f>'2.1 (a)'!H185</f>
        <v>0</v>
      </c>
      <c r="C184" s="30">
        <f>'2.1 (a)'!Q185</f>
        <v>0</v>
      </c>
    </row>
    <row r="185" spans="1:3" x14ac:dyDescent="0.35">
      <c r="A185" s="2">
        <v>182</v>
      </c>
      <c r="B185" s="9">
        <f>'2.1 (a)'!H186</f>
        <v>0</v>
      </c>
      <c r="C185" s="30">
        <f>'2.1 (a)'!Q186</f>
        <v>0</v>
      </c>
    </row>
    <row r="186" spans="1:3" x14ac:dyDescent="0.35">
      <c r="A186" s="2">
        <v>183</v>
      </c>
      <c r="B186" s="9">
        <f>'2.1 (a)'!H187</f>
        <v>0</v>
      </c>
      <c r="C186" s="30">
        <f>'2.1 (a)'!Q187</f>
        <v>0</v>
      </c>
    </row>
    <row r="187" spans="1:3" x14ac:dyDescent="0.35">
      <c r="A187" s="2">
        <v>184</v>
      </c>
      <c r="B187" s="9">
        <f>'2.1 (a)'!H188</f>
        <v>0</v>
      </c>
      <c r="C187" s="30">
        <f>'2.1 (a)'!Q188</f>
        <v>0</v>
      </c>
    </row>
    <row r="188" spans="1:3" x14ac:dyDescent="0.35">
      <c r="A188" s="2">
        <v>185</v>
      </c>
      <c r="B188" s="9">
        <f>'2.1 (a)'!H189</f>
        <v>0</v>
      </c>
      <c r="C188" s="30">
        <f>'2.1 (a)'!Q189</f>
        <v>0</v>
      </c>
    </row>
    <row r="189" spans="1:3" x14ac:dyDescent="0.35">
      <c r="A189" s="2">
        <v>186</v>
      </c>
      <c r="B189" s="9">
        <f>'2.1 (a)'!H190</f>
        <v>0</v>
      </c>
      <c r="C189" s="30">
        <f>'2.1 (a)'!Q190</f>
        <v>0</v>
      </c>
    </row>
    <row r="190" spans="1:3" x14ac:dyDescent="0.35">
      <c r="A190" s="2">
        <v>187</v>
      </c>
      <c r="B190" s="9">
        <f>'2.1 (a)'!H191</f>
        <v>0</v>
      </c>
      <c r="C190" s="30">
        <f>'2.1 (a)'!Q191</f>
        <v>0</v>
      </c>
    </row>
    <row r="191" spans="1:3" x14ac:dyDescent="0.35">
      <c r="A191" s="2">
        <v>188</v>
      </c>
      <c r="B191" s="9">
        <f>'2.1 (a)'!H192</f>
        <v>0</v>
      </c>
      <c r="C191" s="30">
        <f>'2.1 (a)'!Q192</f>
        <v>0</v>
      </c>
    </row>
    <row r="192" spans="1:3" x14ac:dyDescent="0.35">
      <c r="A192" s="2">
        <v>189</v>
      </c>
      <c r="B192" s="9">
        <f>'2.1 (a)'!H193</f>
        <v>0</v>
      </c>
      <c r="C192" s="30">
        <f>'2.1 (a)'!Q193</f>
        <v>0</v>
      </c>
    </row>
    <row r="193" spans="1:3" x14ac:dyDescent="0.35">
      <c r="A193" s="2">
        <v>190</v>
      </c>
      <c r="B193" s="9">
        <f>'2.1 (a)'!H194</f>
        <v>0</v>
      </c>
      <c r="C193" s="30">
        <f>'2.1 (a)'!Q194</f>
        <v>0</v>
      </c>
    </row>
    <row r="194" spans="1:3" x14ac:dyDescent="0.35">
      <c r="A194" s="2">
        <v>191</v>
      </c>
      <c r="B194" s="9">
        <f>'2.1 (a)'!H195</f>
        <v>0</v>
      </c>
      <c r="C194" s="30">
        <f>'2.1 (a)'!Q195</f>
        <v>0</v>
      </c>
    </row>
    <row r="195" spans="1:3" x14ac:dyDescent="0.35">
      <c r="A195" s="2">
        <v>192</v>
      </c>
      <c r="B195" s="9">
        <f>'2.1 (a)'!H196</f>
        <v>0</v>
      </c>
      <c r="C195" s="30">
        <f>'2.1 (a)'!Q196</f>
        <v>0</v>
      </c>
    </row>
    <row r="196" spans="1:3" x14ac:dyDescent="0.35">
      <c r="A196" s="2">
        <v>193</v>
      </c>
      <c r="B196" s="9">
        <f>'2.1 (a)'!H197</f>
        <v>0</v>
      </c>
      <c r="C196" s="30">
        <f>'2.1 (a)'!Q197</f>
        <v>0</v>
      </c>
    </row>
    <row r="197" spans="1:3" x14ac:dyDescent="0.35">
      <c r="A197" s="2">
        <v>194</v>
      </c>
      <c r="B197" s="9">
        <f>'2.1 (a)'!H198</f>
        <v>0</v>
      </c>
      <c r="C197" s="30">
        <f>'2.1 (a)'!Q198</f>
        <v>0</v>
      </c>
    </row>
    <row r="198" spans="1:3" x14ac:dyDescent="0.35">
      <c r="A198" s="2">
        <v>195</v>
      </c>
      <c r="B198" s="9">
        <f>'2.1 (a)'!H199</f>
        <v>0</v>
      </c>
      <c r="C198" s="30">
        <f>'2.1 (a)'!Q199</f>
        <v>0</v>
      </c>
    </row>
    <row r="199" spans="1:3" x14ac:dyDescent="0.35">
      <c r="A199" s="2">
        <v>196</v>
      </c>
      <c r="B199" s="9">
        <f>'2.1 (a)'!H200</f>
        <v>0</v>
      </c>
      <c r="C199" s="30">
        <f>'2.1 (a)'!Q200</f>
        <v>0</v>
      </c>
    </row>
    <row r="200" spans="1:3" x14ac:dyDescent="0.35">
      <c r="A200" s="2">
        <v>197</v>
      </c>
      <c r="B200" s="9">
        <f>'2.1 (a)'!H201</f>
        <v>0</v>
      </c>
      <c r="C200" s="30">
        <f>'2.1 (a)'!Q201</f>
        <v>0</v>
      </c>
    </row>
    <row r="201" spans="1:3" x14ac:dyDescent="0.35">
      <c r="A201" s="2">
        <v>198</v>
      </c>
      <c r="B201" s="9">
        <f>'2.1 (a)'!H202</f>
        <v>0</v>
      </c>
      <c r="C201" s="30">
        <f>'2.1 (a)'!Q202</f>
        <v>0</v>
      </c>
    </row>
    <row r="202" spans="1:3" x14ac:dyDescent="0.35">
      <c r="A202" s="2">
        <v>199</v>
      </c>
      <c r="B202" s="9">
        <f>'2.1 (a)'!H203</f>
        <v>0</v>
      </c>
      <c r="C202" s="30">
        <f>'2.1 (a)'!Q203</f>
        <v>0</v>
      </c>
    </row>
    <row r="203" spans="1:3" x14ac:dyDescent="0.35">
      <c r="A203" s="2">
        <v>200</v>
      </c>
      <c r="B203" s="9">
        <f>'2.1 (a)'!H204</f>
        <v>0</v>
      </c>
      <c r="C203" s="30">
        <f>'2.1 (a)'!Q204</f>
        <v>0</v>
      </c>
    </row>
    <row r="204" spans="1:3" x14ac:dyDescent="0.35">
      <c r="A204" s="2">
        <v>201</v>
      </c>
      <c r="B204" s="9">
        <f>'2.1 (a)'!H205</f>
        <v>0</v>
      </c>
      <c r="C204" s="30">
        <f>'2.1 (a)'!Q205</f>
        <v>0</v>
      </c>
    </row>
    <row r="205" spans="1:3" x14ac:dyDescent="0.35">
      <c r="A205" s="2">
        <v>202</v>
      </c>
      <c r="B205" s="9">
        <f>'2.1 (a)'!H206</f>
        <v>0</v>
      </c>
      <c r="C205" s="30">
        <f>'2.1 (a)'!Q206</f>
        <v>0</v>
      </c>
    </row>
    <row r="206" spans="1:3" x14ac:dyDescent="0.35">
      <c r="A206" s="2">
        <v>203</v>
      </c>
      <c r="B206" s="9">
        <f>'2.1 (a)'!H207</f>
        <v>0</v>
      </c>
      <c r="C206" s="30">
        <f>'2.1 (a)'!Q207</f>
        <v>0</v>
      </c>
    </row>
    <row r="207" spans="1:3" x14ac:dyDescent="0.35">
      <c r="A207" s="2">
        <v>204</v>
      </c>
      <c r="B207" s="9">
        <f>'2.1 (a)'!H208</f>
        <v>0</v>
      </c>
      <c r="C207" s="30">
        <f>'2.1 (a)'!Q208</f>
        <v>0</v>
      </c>
    </row>
    <row r="208" spans="1:3" x14ac:dyDescent="0.35">
      <c r="A208" s="2">
        <v>205</v>
      </c>
      <c r="B208" s="9">
        <f>'2.1 (a)'!H209</f>
        <v>0</v>
      </c>
      <c r="C208" s="30">
        <f>'2.1 (a)'!Q209</f>
        <v>0</v>
      </c>
    </row>
    <row r="209" spans="1:3" x14ac:dyDescent="0.35">
      <c r="A209" s="2">
        <v>206</v>
      </c>
      <c r="B209" s="9">
        <f>'2.1 (a)'!H210</f>
        <v>0</v>
      </c>
      <c r="C209" s="30">
        <f>'2.1 (a)'!Q210</f>
        <v>0</v>
      </c>
    </row>
    <row r="210" spans="1:3" x14ac:dyDescent="0.35">
      <c r="A210" s="2">
        <v>207</v>
      </c>
      <c r="B210" s="9">
        <f>'2.1 (a)'!H211</f>
        <v>0</v>
      </c>
      <c r="C210" s="30">
        <f>'2.1 (a)'!Q211</f>
        <v>0</v>
      </c>
    </row>
    <row r="211" spans="1:3" x14ac:dyDescent="0.35">
      <c r="A211" s="2">
        <v>208</v>
      </c>
      <c r="B211" s="9">
        <f>'2.1 (a)'!H212</f>
        <v>0</v>
      </c>
      <c r="C211" s="30">
        <f>'2.1 (a)'!Q212</f>
        <v>0</v>
      </c>
    </row>
    <row r="212" spans="1:3" x14ac:dyDescent="0.35">
      <c r="A212" s="2">
        <v>209</v>
      </c>
      <c r="B212" s="9">
        <f>'2.1 (a)'!H213</f>
        <v>0</v>
      </c>
      <c r="C212" s="30">
        <f>'2.1 (a)'!Q213</f>
        <v>0</v>
      </c>
    </row>
    <row r="213" spans="1:3" x14ac:dyDescent="0.35">
      <c r="A213" s="2">
        <v>210</v>
      </c>
      <c r="B213" s="9">
        <f>'2.1 (a)'!H214</f>
        <v>0</v>
      </c>
      <c r="C213" s="30">
        <f>'2.1 (a)'!Q214</f>
        <v>0</v>
      </c>
    </row>
    <row r="214" spans="1:3" x14ac:dyDescent="0.35">
      <c r="A214" s="2">
        <v>211</v>
      </c>
      <c r="B214" s="9">
        <f>'2.1 (a)'!H215</f>
        <v>0</v>
      </c>
      <c r="C214" s="30">
        <f>'2.1 (a)'!Q215</f>
        <v>0</v>
      </c>
    </row>
    <row r="215" spans="1:3" x14ac:dyDescent="0.35">
      <c r="A215" s="2">
        <v>212</v>
      </c>
      <c r="B215" s="9">
        <f>'2.1 (a)'!H216</f>
        <v>0</v>
      </c>
      <c r="C215" s="30">
        <f>'2.1 (a)'!Q216</f>
        <v>0</v>
      </c>
    </row>
    <row r="216" spans="1:3" x14ac:dyDescent="0.35">
      <c r="A216" s="2">
        <v>213</v>
      </c>
      <c r="B216" s="9">
        <f>'2.1 (a)'!H217</f>
        <v>0</v>
      </c>
      <c r="C216" s="30">
        <f>'2.1 (a)'!Q217</f>
        <v>0</v>
      </c>
    </row>
    <row r="217" spans="1:3" x14ac:dyDescent="0.35">
      <c r="A217" s="2">
        <v>214</v>
      </c>
      <c r="B217" s="9">
        <f>'2.1 (a)'!H218</f>
        <v>0</v>
      </c>
      <c r="C217" s="30">
        <f>'2.1 (a)'!Q218</f>
        <v>0</v>
      </c>
    </row>
    <row r="218" spans="1:3" x14ac:dyDescent="0.35">
      <c r="A218" s="2">
        <v>215</v>
      </c>
      <c r="B218" s="9">
        <f>'2.1 (a)'!H219</f>
        <v>0</v>
      </c>
      <c r="C218" s="30">
        <f>'2.1 (a)'!Q219</f>
        <v>0</v>
      </c>
    </row>
    <row r="219" spans="1:3" x14ac:dyDescent="0.35">
      <c r="A219" s="2">
        <v>216</v>
      </c>
      <c r="B219" s="9">
        <f>'2.1 (a)'!H220</f>
        <v>0</v>
      </c>
      <c r="C219" s="30">
        <f>'2.1 (a)'!Q220</f>
        <v>0</v>
      </c>
    </row>
    <row r="220" spans="1:3" x14ac:dyDescent="0.35">
      <c r="A220" s="2">
        <v>217</v>
      </c>
      <c r="B220" s="9">
        <f>'2.1 (a)'!H221</f>
        <v>0</v>
      </c>
      <c r="C220" s="30">
        <f>'2.1 (a)'!Q221</f>
        <v>0</v>
      </c>
    </row>
    <row r="221" spans="1:3" x14ac:dyDescent="0.35">
      <c r="A221" s="2">
        <v>218</v>
      </c>
      <c r="B221" s="9">
        <f>'2.1 (a)'!H222</f>
        <v>0</v>
      </c>
      <c r="C221" s="30">
        <f>'2.1 (a)'!Q222</f>
        <v>0</v>
      </c>
    </row>
    <row r="222" spans="1:3" x14ac:dyDescent="0.35">
      <c r="A222" s="2">
        <v>219</v>
      </c>
      <c r="B222" s="9">
        <f>'2.1 (a)'!H223</f>
        <v>0</v>
      </c>
      <c r="C222" s="30">
        <f>'2.1 (a)'!Q223</f>
        <v>0</v>
      </c>
    </row>
    <row r="223" spans="1:3" x14ac:dyDescent="0.35">
      <c r="A223" s="2">
        <v>220</v>
      </c>
      <c r="B223" s="9">
        <f>'2.1 (a)'!H224</f>
        <v>0</v>
      </c>
      <c r="C223" s="30">
        <f>'2.1 (a)'!Q224</f>
        <v>0</v>
      </c>
    </row>
    <row r="224" spans="1:3" x14ac:dyDescent="0.35">
      <c r="A224" s="2">
        <v>221</v>
      </c>
      <c r="B224" s="9">
        <f>'2.1 (a)'!H225</f>
        <v>0</v>
      </c>
      <c r="C224" s="30">
        <f>'2.1 (a)'!Q225</f>
        <v>0</v>
      </c>
    </row>
    <row r="225" spans="1:3" x14ac:dyDescent="0.35">
      <c r="A225" s="2">
        <v>222</v>
      </c>
      <c r="B225" s="9">
        <f>'2.1 (a)'!H226</f>
        <v>0</v>
      </c>
      <c r="C225" s="30">
        <f>'2.1 (a)'!Q226</f>
        <v>0</v>
      </c>
    </row>
    <row r="226" spans="1:3" x14ac:dyDescent="0.35">
      <c r="A226" s="2">
        <v>223</v>
      </c>
      <c r="B226" s="9">
        <f>'2.1 (a)'!H227</f>
        <v>0</v>
      </c>
      <c r="C226" s="30">
        <f>'2.1 (a)'!Q227</f>
        <v>0</v>
      </c>
    </row>
    <row r="227" spans="1:3" x14ac:dyDescent="0.35">
      <c r="A227" s="2">
        <v>224</v>
      </c>
      <c r="B227" s="9">
        <f>'2.1 (a)'!H228</f>
        <v>0</v>
      </c>
      <c r="C227" s="30">
        <f>'2.1 (a)'!Q228</f>
        <v>0</v>
      </c>
    </row>
    <row r="228" spans="1:3" x14ac:dyDescent="0.35">
      <c r="A228" s="2">
        <v>225</v>
      </c>
      <c r="B228" s="9">
        <f>'2.1 (a)'!H229</f>
        <v>0</v>
      </c>
      <c r="C228" s="30">
        <f>'2.1 (a)'!Q229</f>
        <v>0</v>
      </c>
    </row>
    <row r="229" spans="1:3" x14ac:dyDescent="0.35">
      <c r="A229" s="2">
        <v>226</v>
      </c>
      <c r="B229" s="9">
        <f>'2.1 (a)'!H230</f>
        <v>0</v>
      </c>
      <c r="C229" s="30">
        <f>'2.1 (a)'!Q230</f>
        <v>0</v>
      </c>
    </row>
    <row r="230" spans="1:3" x14ac:dyDescent="0.35">
      <c r="A230" s="2">
        <v>227</v>
      </c>
      <c r="B230" s="9">
        <f>'2.1 (a)'!H231</f>
        <v>0</v>
      </c>
      <c r="C230" s="30">
        <f>'2.1 (a)'!Q231</f>
        <v>0</v>
      </c>
    </row>
    <row r="231" spans="1:3" x14ac:dyDescent="0.35">
      <c r="A231" s="2">
        <v>228</v>
      </c>
      <c r="B231" s="9">
        <f>'2.1 (a)'!H232</f>
        <v>0</v>
      </c>
      <c r="C231" s="30">
        <f>'2.1 (a)'!Q232</f>
        <v>0</v>
      </c>
    </row>
    <row r="232" spans="1:3" x14ac:dyDescent="0.35">
      <c r="A232" s="2">
        <v>229</v>
      </c>
      <c r="B232" s="9">
        <f>'2.1 (a)'!H233</f>
        <v>0</v>
      </c>
      <c r="C232" s="30">
        <f>'2.1 (a)'!Q233</f>
        <v>0</v>
      </c>
    </row>
    <row r="233" spans="1:3" x14ac:dyDescent="0.35">
      <c r="A233" s="2">
        <v>230</v>
      </c>
      <c r="B233" s="9">
        <f>'2.1 (a)'!H234</f>
        <v>0</v>
      </c>
      <c r="C233" s="30">
        <f>'2.1 (a)'!Q234</f>
        <v>0</v>
      </c>
    </row>
    <row r="234" spans="1:3" x14ac:dyDescent="0.35">
      <c r="A234" s="2">
        <v>231</v>
      </c>
      <c r="B234" s="9">
        <f>'2.1 (a)'!H235</f>
        <v>0</v>
      </c>
      <c r="C234" s="30">
        <f>'2.1 (a)'!Q235</f>
        <v>0</v>
      </c>
    </row>
    <row r="235" spans="1:3" x14ac:dyDescent="0.35">
      <c r="A235" s="2">
        <v>232</v>
      </c>
      <c r="B235" s="9">
        <f>'2.1 (a)'!H236</f>
        <v>0</v>
      </c>
      <c r="C235" s="30">
        <f>'2.1 (a)'!Q236</f>
        <v>0</v>
      </c>
    </row>
    <row r="236" spans="1:3" x14ac:dyDescent="0.35">
      <c r="A236" s="2">
        <v>233</v>
      </c>
      <c r="B236" s="9">
        <f>'2.1 (a)'!H237</f>
        <v>0</v>
      </c>
      <c r="C236" s="30">
        <f>'2.1 (a)'!Q237</f>
        <v>0</v>
      </c>
    </row>
    <row r="237" spans="1:3" x14ac:dyDescent="0.35">
      <c r="A237" s="2">
        <v>234</v>
      </c>
      <c r="B237" s="9">
        <f>'2.1 (a)'!H238</f>
        <v>0</v>
      </c>
      <c r="C237" s="30">
        <f>'2.1 (a)'!Q238</f>
        <v>0</v>
      </c>
    </row>
    <row r="238" spans="1:3" x14ac:dyDescent="0.35">
      <c r="A238" s="2">
        <v>235</v>
      </c>
      <c r="B238" s="9">
        <f>'2.1 (a)'!H239</f>
        <v>0</v>
      </c>
      <c r="C238" s="30">
        <f>'2.1 (a)'!Q239</f>
        <v>0</v>
      </c>
    </row>
    <row r="239" spans="1:3" x14ac:dyDescent="0.35">
      <c r="A239" s="2">
        <v>236</v>
      </c>
      <c r="B239" s="9">
        <f>'2.1 (a)'!H240</f>
        <v>0</v>
      </c>
      <c r="C239" s="30">
        <f>'2.1 (a)'!Q240</f>
        <v>0</v>
      </c>
    </row>
    <row r="240" spans="1:3" x14ac:dyDescent="0.35">
      <c r="A240" s="2">
        <v>237</v>
      </c>
      <c r="B240" s="9">
        <f>'2.1 (a)'!H241</f>
        <v>0</v>
      </c>
      <c r="C240" s="30">
        <f>'2.1 (a)'!Q241</f>
        <v>0</v>
      </c>
    </row>
    <row r="241" spans="1:3" x14ac:dyDescent="0.35">
      <c r="A241" s="2">
        <v>238</v>
      </c>
      <c r="B241" s="9">
        <f>'2.1 (a)'!H242</f>
        <v>0</v>
      </c>
      <c r="C241" s="30">
        <f>'2.1 (a)'!Q242</f>
        <v>0</v>
      </c>
    </row>
    <row r="242" spans="1:3" x14ac:dyDescent="0.35">
      <c r="A242" s="2">
        <v>239</v>
      </c>
      <c r="B242" s="9">
        <f>'2.1 (a)'!H243</f>
        <v>0</v>
      </c>
      <c r="C242" s="30">
        <f>'2.1 (a)'!Q243</f>
        <v>0</v>
      </c>
    </row>
    <row r="243" spans="1:3" x14ac:dyDescent="0.35">
      <c r="A243" s="2">
        <v>240</v>
      </c>
      <c r="B243" s="9">
        <f>'2.1 (a)'!H244</f>
        <v>0</v>
      </c>
      <c r="C243" s="30">
        <f>'2.1 (a)'!Q244</f>
        <v>0</v>
      </c>
    </row>
    <row r="244" spans="1:3" x14ac:dyDescent="0.35">
      <c r="A244" s="2">
        <v>241</v>
      </c>
      <c r="B244" s="9">
        <f>'2.1 (a)'!H245</f>
        <v>0</v>
      </c>
      <c r="C244" s="30">
        <f>'2.1 (a)'!Q245</f>
        <v>0</v>
      </c>
    </row>
    <row r="245" spans="1:3" x14ac:dyDescent="0.35">
      <c r="A245" s="2">
        <v>242</v>
      </c>
      <c r="B245" s="9">
        <f>'2.1 (a)'!H246</f>
        <v>0</v>
      </c>
      <c r="C245" s="30">
        <f>'2.1 (a)'!Q246</f>
        <v>0</v>
      </c>
    </row>
    <row r="246" spans="1:3" x14ac:dyDescent="0.35">
      <c r="A246" s="2">
        <v>243</v>
      </c>
      <c r="B246" s="9">
        <f>'2.1 (a)'!H247</f>
        <v>0</v>
      </c>
      <c r="C246" s="30">
        <f>'2.1 (a)'!Q247</f>
        <v>0</v>
      </c>
    </row>
    <row r="247" spans="1:3" x14ac:dyDescent="0.35">
      <c r="A247" s="2">
        <v>244</v>
      </c>
      <c r="B247" s="9">
        <f>'2.1 (a)'!H248</f>
        <v>0</v>
      </c>
      <c r="C247" s="30">
        <f>'2.1 (a)'!Q248</f>
        <v>0</v>
      </c>
    </row>
    <row r="248" spans="1:3" x14ac:dyDescent="0.35">
      <c r="A248" s="2">
        <v>245</v>
      </c>
      <c r="B248" s="9">
        <f>'2.1 (a)'!H249</f>
        <v>0</v>
      </c>
      <c r="C248" s="30">
        <f>'2.1 (a)'!Q249</f>
        <v>0</v>
      </c>
    </row>
    <row r="249" spans="1:3" x14ac:dyDescent="0.35">
      <c r="A249" s="2">
        <v>246</v>
      </c>
      <c r="B249" s="9">
        <f>'2.1 (a)'!H250</f>
        <v>0</v>
      </c>
      <c r="C249" s="30">
        <f>'2.1 (a)'!Q250</f>
        <v>0</v>
      </c>
    </row>
    <row r="250" spans="1:3" x14ac:dyDescent="0.35">
      <c r="A250" s="2">
        <v>247</v>
      </c>
      <c r="B250" s="9">
        <f>'2.1 (a)'!H251</f>
        <v>0</v>
      </c>
      <c r="C250" s="30">
        <f>'2.1 (a)'!Q251</f>
        <v>0</v>
      </c>
    </row>
    <row r="251" spans="1:3" x14ac:dyDescent="0.35">
      <c r="A251" s="2">
        <v>248</v>
      </c>
      <c r="B251" s="9">
        <f>'2.1 (a)'!H252</f>
        <v>0</v>
      </c>
      <c r="C251" s="30">
        <f>'2.1 (a)'!Q252</f>
        <v>0</v>
      </c>
    </row>
    <row r="252" spans="1:3" x14ac:dyDescent="0.35">
      <c r="A252" s="2">
        <v>249</v>
      </c>
      <c r="B252" s="9">
        <f>'2.1 (a)'!H253</f>
        <v>0</v>
      </c>
      <c r="C252" s="30">
        <f>'2.1 (a)'!Q253</f>
        <v>0</v>
      </c>
    </row>
    <row r="253" spans="1:3" x14ac:dyDescent="0.35">
      <c r="A253" s="2">
        <v>250</v>
      </c>
      <c r="B253" s="9">
        <f>'2.1 (a)'!H254</f>
        <v>0</v>
      </c>
      <c r="C253" s="30">
        <f>'2.1 (a)'!Q254</f>
        <v>0</v>
      </c>
    </row>
    <row r="254" spans="1:3" x14ac:dyDescent="0.35">
      <c r="A254" s="2">
        <v>251</v>
      </c>
      <c r="B254" s="9">
        <f>'2.1 (a)'!H255</f>
        <v>0</v>
      </c>
      <c r="C254" s="30">
        <f>'2.1 (a)'!Q255</f>
        <v>0</v>
      </c>
    </row>
    <row r="255" spans="1:3" x14ac:dyDescent="0.35">
      <c r="A255" s="2">
        <v>252</v>
      </c>
      <c r="B255" s="9">
        <f>'2.1 (a)'!H256</f>
        <v>0</v>
      </c>
      <c r="C255" s="30">
        <f>'2.1 (a)'!Q256</f>
        <v>0</v>
      </c>
    </row>
    <row r="256" spans="1:3" x14ac:dyDescent="0.35">
      <c r="A256" s="2">
        <v>253</v>
      </c>
      <c r="B256" s="9">
        <f>'2.1 (a)'!H257</f>
        <v>0</v>
      </c>
      <c r="C256" s="30">
        <f>'2.1 (a)'!Q257</f>
        <v>0</v>
      </c>
    </row>
    <row r="257" spans="1:3" x14ac:dyDescent="0.35">
      <c r="A257" s="2">
        <v>254</v>
      </c>
      <c r="B257" s="9">
        <f>'2.1 (a)'!H258</f>
        <v>0</v>
      </c>
      <c r="C257" s="30">
        <f>'2.1 (a)'!Q258</f>
        <v>0</v>
      </c>
    </row>
    <row r="258" spans="1:3" x14ac:dyDescent="0.35">
      <c r="A258" s="2">
        <v>255</v>
      </c>
      <c r="B258" s="9">
        <f>'2.1 (a)'!H259</f>
        <v>0</v>
      </c>
      <c r="C258" s="30">
        <f>'2.1 (a)'!Q259</f>
        <v>0</v>
      </c>
    </row>
    <row r="259" spans="1:3" x14ac:dyDescent="0.35">
      <c r="A259" s="2">
        <v>256</v>
      </c>
      <c r="B259" s="9">
        <f>'2.1 (a)'!H260</f>
        <v>0</v>
      </c>
      <c r="C259" s="30">
        <f>'2.1 (a)'!Q260</f>
        <v>0</v>
      </c>
    </row>
    <row r="260" spans="1:3" x14ac:dyDescent="0.35">
      <c r="A260" s="2">
        <v>257</v>
      </c>
      <c r="B260" s="9">
        <f>'2.1 (a)'!H261</f>
        <v>0</v>
      </c>
      <c r="C260" s="30">
        <f>'2.1 (a)'!Q261</f>
        <v>0</v>
      </c>
    </row>
    <row r="261" spans="1:3" x14ac:dyDescent="0.35">
      <c r="A261" s="2">
        <v>258</v>
      </c>
      <c r="B261" s="9">
        <f>'2.1 (a)'!H262</f>
        <v>0</v>
      </c>
      <c r="C261" s="30">
        <f>'2.1 (a)'!Q262</f>
        <v>0</v>
      </c>
    </row>
    <row r="262" spans="1:3" x14ac:dyDescent="0.35">
      <c r="A262" s="2">
        <v>259</v>
      </c>
      <c r="B262" s="9">
        <f>'2.1 (a)'!H263</f>
        <v>0</v>
      </c>
      <c r="C262" s="30">
        <f>'2.1 (a)'!Q263</f>
        <v>0</v>
      </c>
    </row>
    <row r="263" spans="1:3" x14ac:dyDescent="0.35">
      <c r="A263" s="2">
        <v>260</v>
      </c>
      <c r="B263" s="9">
        <f>'2.1 (a)'!H264</f>
        <v>0</v>
      </c>
      <c r="C263" s="30">
        <f>'2.1 (a)'!Q264</f>
        <v>0</v>
      </c>
    </row>
    <row r="264" spans="1:3" x14ac:dyDescent="0.35">
      <c r="A264" s="2">
        <v>261</v>
      </c>
      <c r="B264" s="9">
        <f>'2.1 (a)'!H265</f>
        <v>0</v>
      </c>
      <c r="C264" s="30">
        <f>'2.1 (a)'!Q265</f>
        <v>0</v>
      </c>
    </row>
    <row r="265" spans="1:3" x14ac:dyDescent="0.35">
      <c r="A265" s="2">
        <v>262</v>
      </c>
      <c r="B265" s="9">
        <f>'2.1 (a)'!H266</f>
        <v>0</v>
      </c>
      <c r="C265" s="30">
        <f>'2.1 (a)'!Q266</f>
        <v>0</v>
      </c>
    </row>
    <row r="266" spans="1:3" x14ac:dyDescent="0.35">
      <c r="A266" s="2">
        <v>263</v>
      </c>
      <c r="B266" s="9">
        <f>'2.1 (a)'!H267</f>
        <v>0</v>
      </c>
      <c r="C266" s="30">
        <f>'2.1 (a)'!Q267</f>
        <v>0</v>
      </c>
    </row>
    <row r="267" spans="1:3" x14ac:dyDescent="0.35">
      <c r="A267" s="2">
        <v>264</v>
      </c>
      <c r="B267" s="9">
        <f>'2.1 (a)'!H268</f>
        <v>0</v>
      </c>
      <c r="C267" s="30">
        <f>'2.1 (a)'!Q268</f>
        <v>0</v>
      </c>
    </row>
    <row r="268" spans="1:3" x14ac:dyDescent="0.35">
      <c r="A268" s="2">
        <v>265</v>
      </c>
      <c r="B268" s="9">
        <f>'2.1 (a)'!H269</f>
        <v>0</v>
      </c>
      <c r="C268" s="30">
        <f>'2.1 (a)'!Q269</f>
        <v>0</v>
      </c>
    </row>
    <row r="269" spans="1:3" x14ac:dyDescent="0.35">
      <c r="A269" s="2">
        <v>266</v>
      </c>
      <c r="B269" s="9">
        <f>'2.1 (a)'!H270</f>
        <v>0</v>
      </c>
      <c r="C269" s="30">
        <f>'2.1 (a)'!Q270</f>
        <v>0</v>
      </c>
    </row>
    <row r="270" spans="1:3" x14ac:dyDescent="0.35">
      <c r="A270" s="2">
        <v>267</v>
      </c>
      <c r="B270" s="9">
        <f>'2.1 (a)'!H271</f>
        <v>0</v>
      </c>
      <c r="C270" s="30">
        <f>'2.1 (a)'!Q271</f>
        <v>0</v>
      </c>
    </row>
    <row r="271" spans="1:3" x14ac:dyDescent="0.35">
      <c r="A271" s="2">
        <v>268</v>
      </c>
      <c r="B271" s="9">
        <f>'2.1 (a)'!H272</f>
        <v>0</v>
      </c>
      <c r="C271" s="30">
        <f>'2.1 (a)'!Q272</f>
        <v>0</v>
      </c>
    </row>
    <row r="272" spans="1:3" x14ac:dyDescent="0.35">
      <c r="A272" s="2">
        <v>269</v>
      </c>
      <c r="B272" s="9">
        <f>'2.1 (a)'!H273</f>
        <v>0</v>
      </c>
      <c r="C272" s="30">
        <f>'2.1 (a)'!Q273</f>
        <v>0</v>
      </c>
    </row>
    <row r="273" spans="1:3" x14ac:dyDescent="0.35">
      <c r="A273" s="2">
        <v>270</v>
      </c>
      <c r="B273" s="9">
        <f>'2.1 (a)'!H274</f>
        <v>0</v>
      </c>
      <c r="C273" s="30">
        <f>'2.1 (a)'!Q274</f>
        <v>0</v>
      </c>
    </row>
    <row r="274" spans="1:3" x14ac:dyDescent="0.35">
      <c r="A274" s="2">
        <v>271</v>
      </c>
      <c r="B274" s="9">
        <f>'2.1 (a)'!H275</f>
        <v>0</v>
      </c>
      <c r="C274" s="30">
        <f>'2.1 (a)'!Q275</f>
        <v>0</v>
      </c>
    </row>
    <row r="275" spans="1:3" x14ac:dyDescent="0.35">
      <c r="A275" s="2">
        <v>272</v>
      </c>
      <c r="B275" s="9">
        <f>'2.1 (a)'!H276</f>
        <v>0</v>
      </c>
      <c r="C275" s="30">
        <f>'2.1 (a)'!Q276</f>
        <v>0</v>
      </c>
    </row>
    <row r="276" spans="1:3" x14ac:dyDescent="0.35">
      <c r="A276" s="2">
        <v>273</v>
      </c>
      <c r="B276" s="9">
        <f>'2.1 (a)'!H277</f>
        <v>0</v>
      </c>
      <c r="C276" s="30">
        <f>'2.1 (a)'!Q277</f>
        <v>0</v>
      </c>
    </row>
    <row r="277" spans="1:3" x14ac:dyDescent="0.35">
      <c r="A277" s="2">
        <v>274</v>
      </c>
      <c r="B277" s="9">
        <f>'2.1 (a)'!H278</f>
        <v>0</v>
      </c>
      <c r="C277" s="30">
        <f>'2.1 (a)'!Q278</f>
        <v>0</v>
      </c>
    </row>
    <row r="278" spans="1:3" x14ac:dyDescent="0.35">
      <c r="A278" s="2">
        <v>275</v>
      </c>
      <c r="B278" s="9">
        <f>'2.1 (a)'!H279</f>
        <v>0</v>
      </c>
      <c r="C278" s="30">
        <f>'2.1 (a)'!Q279</f>
        <v>0</v>
      </c>
    </row>
    <row r="279" spans="1:3" x14ac:dyDescent="0.35">
      <c r="A279" s="2">
        <v>276</v>
      </c>
      <c r="B279" s="9">
        <f>'2.1 (a)'!H280</f>
        <v>0</v>
      </c>
      <c r="C279" s="30">
        <f>'2.1 (a)'!Q280</f>
        <v>0</v>
      </c>
    </row>
    <row r="280" spans="1:3" x14ac:dyDescent="0.35">
      <c r="A280" s="2">
        <v>277</v>
      </c>
      <c r="B280" s="9">
        <f>'2.1 (a)'!H281</f>
        <v>0</v>
      </c>
      <c r="C280" s="30">
        <f>'2.1 (a)'!Q281</f>
        <v>0</v>
      </c>
    </row>
    <row r="281" spans="1:3" x14ac:dyDescent="0.35">
      <c r="A281" s="2">
        <v>278</v>
      </c>
      <c r="B281" s="9">
        <f>'2.1 (a)'!H282</f>
        <v>0</v>
      </c>
      <c r="C281" s="30">
        <f>'2.1 (a)'!Q282</f>
        <v>0</v>
      </c>
    </row>
    <row r="282" spans="1:3" x14ac:dyDescent="0.35">
      <c r="A282" s="2">
        <v>279</v>
      </c>
      <c r="B282" s="9">
        <f>'2.1 (a)'!H283</f>
        <v>0</v>
      </c>
      <c r="C282" s="30">
        <f>'2.1 (a)'!Q283</f>
        <v>0</v>
      </c>
    </row>
    <row r="283" spans="1:3" x14ac:dyDescent="0.35">
      <c r="A283" s="2">
        <v>280</v>
      </c>
      <c r="B283" s="9">
        <f>'2.1 (a)'!H284</f>
        <v>0</v>
      </c>
      <c r="C283" s="30">
        <f>'2.1 (a)'!Q284</f>
        <v>0</v>
      </c>
    </row>
    <row r="284" spans="1:3" x14ac:dyDescent="0.35">
      <c r="A284" s="2">
        <v>281</v>
      </c>
      <c r="B284" s="9">
        <f>'2.1 (a)'!H285</f>
        <v>0</v>
      </c>
      <c r="C284" s="30">
        <f>'2.1 (a)'!Q285</f>
        <v>0</v>
      </c>
    </row>
    <row r="285" spans="1:3" x14ac:dyDescent="0.35">
      <c r="A285" s="2">
        <v>282</v>
      </c>
      <c r="B285" s="9">
        <f>'2.1 (a)'!H286</f>
        <v>0</v>
      </c>
      <c r="C285" s="30">
        <f>'2.1 (a)'!Q286</f>
        <v>0</v>
      </c>
    </row>
    <row r="286" spans="1:3" x14ac:dyDescent="0.35">
      <c r="A286" s="2">
        <v>283</v>
      </c>
      <c r="B286" s="9">
        <f>'2.1 (a)'!H287</f>
        <v>0</v>
      </c>
      <c r="C286" s="30">
        <f>'2.1 (a)'!Q287</f>
        <v>0</v>
      </c>
    </row>
    <row r="287" spans="1:3" x14ac:dyDescent="0.35">
      <c r="A287" s="2">
        <v>284</v>
      </c>
      <c r="B287" s="9">
        <f>'2.1 (a)'!H288</f>
        <v>0</v>
      </c>
      <c r="C287" s="30">
        <f>'2.1 (a)'!Q288</f>
        <v>0</v>
      </c>
    </row>
    <row r="288" spans="1:3" x14ac:dyDescent="0.35">
      <c r="A288" s="2">
        <v>285</v>
      </c>
      <c r="B288" s="9">
        <f>'2.1 (a)'!H289</f>
        <v>0</v>
      </c>
      <c r="C288" s="30">
        <f>'2.1 (a)'!Q289</f>
        <v>0</v>
      </c>
    </row>
    <row r="289" spans="1:3" x14ac:dyDescent="0.35">
      <c r="A289" s="2">
        <v>286</v>
      </c>
      <c r="B289" s="9">
        <f>'2.1 (a)'!H290</f>
        <v>0</v>
      </c>
      <c r="C289" s="30">
        <f>'2.1 (a)'!Q290</f>
        <v>0</v>
      </c>
    </row>
    <row r="290" spans="1:3" x14ac:dyDescent="0.35">
      <c r="A290" s="2">
        <v>287</v>
      </c>
      <c r="B290" s="9">
        <f>'2.1 (a)'!H291</f>
        <v>0</v>
      </c>
      <c r="C290" s="30">
        <f>'2.1 (a)'!Q291</f>
        <v>0</v>
      </c>
    </row>
    <row r="291" spans="1:3" x14ac:dyDescent="0.35">
      <c r="A291" s="2">
        <v>288</v>
      </c>
      <c r="B291" s="9">
        <f>'2.1 (a)'!H292</f>
        <v>0</v>
      </c>
      <c r="C291" s="30">
        <f>'2.1 (a)'!Q292</f>
        <v>0</v>
      </c>
    </row>
    <row r="292" spans="1:3" x14ac:dyDescent="0.35">
      <c r="A292" s="2">
        <v>289</v>
      </c>
      <c r="B292" s="9">
        <f>'2.1 (a)'!H293</f>
        <v>0</v>
      </c>
      <c r="C292" s="30">
        <f>'2.1 (a)'!Q293</f>
        <v>0</v>
      </c>
    </row>
    <row r="293" spans="1:3" x14ac:dyDescent="0.35">
      <c r="A293" s="2">
        <v>290</v>
      </c>
      <c r="B293" s="9">
        <f>'2.1 (a)'!H294</f>
        <v>0</v>
      </c>
      <c r="C293" s="30">
        <f>'2.1 (a)'!Q294</f>
        <v>0</v>
      </c>
    </row>
    <row r="294" spans="1:3" x14ac:dyDescent="0.35">
      <c r="A294" s="2">
        <v>291</v>
      </c>
      <c r="B294" s="9">
        <f>'2.1 (a)'!H295</f>
        <v>0</v>
      </c>
      <c r="C294" s="30">
        <f>'2.1 (a)'!Q295</f>
        <v>0</v>
      </c>
    </row>
    <row r="295" spans="1:3" x14ac:dyDescent="0.35">
      <c r="A295" s="2">
        <v>292</v>
      </c>
      <c r="B295" s="9">
        <f>'2.1 (a)'!H296</f>
        <v>0</v>
      </c>
      <c r="C295" s="30">
        <f>'2.1 (a)'!Q296</f>
        <v>0</v>
      </c>
    </row>
    <row r="296" spans="1:3" x14ac:dyDescent="0.35">
      <c r="A296" s="2">
        <v>293</v>
      </c>
      <c r="B296" s="9">
        <f>'2.1 (a)'!H297</f>
        <v>0</v>
      </c>
      <c r="C296" s="30">
        <f>'2.1 (a)'!Q297</f>
        <v>0</v>
      </c>
    </row>
    <row r="297" spans="1:3" x14ac:dyDescent="0.35">
      <c r="A297" s="2">
        <v>294</v>
      </c>
      <c r="B297" s="9">
        <f>'2.1 (a)'!H298</f>
        <v>0</v>
      </c>
      <c r="C297" s="30">
        <f>'2.1 (a)'!Q298</f>
        <v>0</v>
      </c>
    </row>
    <row r="298" spans="1:3" x14ac:dyDescent="0.35">
      <c r="A298" s="2">
        <v>295</v>
      </c>
      <c r="B298" s="9">
        <f>'2.1 (a)'!H299</f>
        <v>0</v>
      </c>
      <c r="C298" s="30">
        <f>'2.1 (a)'!Q299</f>
        <v>0</v>
      </c>
    </row>
    <row r="299" spans="1:3" x14ac:dyDescent="0.35">
      <c r="A299" s="2">
        <v>296</v>
      </c>
      <c r="B299" s="9">
        <f>'2.1 (a)'!H300</f>
        <v>0</v>
      </c>
      <c r="C299" s="30">
        <f>'2.1 (a)'!Q300</f>
        <v>0</v>
      </c>
    </row>
    <row r="300" spans="1:3" x14ac:dyDescent="0.35">
      <c r="A300" s="2">
        <v>297</v>
      </c>
      <c r="B300" s="9">
        <f>'2.1 (a)'!H301</f>
        <v>0</v>
      </c>
      <c r="C300" s="30">
        <f>'2.1 (a)'!Q301</f>
        <v>0</v>
      </c>
    </row>
    <row r="301" spans="1:3" x14ac:dyDescent="0.35">
      <c r="A301" s="2">
        <v>298</v>
      </c>
      <c r="B301" s="9">
        <f>'2.1 (a)'!H302</f>
        <v>0</v>
      </c>
      <c r="C301" s="30">
        <f>'2.1 (a)'!Q302</f>
        <v>0</v>
      </c>
    </row>
    <row r="302" spans="1:3" x14ac:dyDescent="0.35">
      <c r="A302" s="2">
        <v>299</v>
      </c>
      <c r="B302" s="9">
        <f>'2.1 (a)'!H303</f>
        <v>0</v>
      </c>
      <c r="C302" s="30">
        <f>'2.1 (a)'!Q303</f>
        <v>0</v>
      </c>
    </row>
    <row r="303" spans="1:3" x14ac:dyDescent="0.35">
      <c r="A303" s="2">
        <v>300</v>
      </c>
      <c r="B303" s="9">
        <f>'2.1 (a)'!H304</f>
        <v>0</v>
      </c>
      <c r="C303" s="30">
        <f>'2.1 (a)'!Q304</f>
        <v>0</v>
      </c>
    </row>
    <row r="304" spans="1:3" x14ac:dyDescent="0.35">
      <c r="A304" s="2">
        <v>301</v>
      </c>
      <c r="B304" s="9">
        <f>'2.1 (a)'!H305</f>
        <v>0</v>
      </c>
      <c r="C304" s="30">
        <f>'2.1 (a)'!Q305</f>
        <v>0</v>
      </c>
    </row>
    <row r="305" spans="1:3" x14ac:dyDescent="0.35">
      <c r="A305" s="2">
        <v>302</v>
      </c>
      <c r="B305" s="9">
        <f>'2.1 (a)'!H306</f>
        <v>0</v>
      </c>
      <c r="C305" s="30">
        <f>'2.1 (a)'!Q306</f>
        <v>0</v>
      </c>
    </row>
    <row r="306" spans="1:3" x14ac:dyDescent="0.35">
      <c r="A306" s="2">
        <v>303</v>
      </c>
      <c r="B306" s="9">
        <f>'2.1 (a)'!H307</f>
        <v>0</v>
      </c>
      <c r="C306" s="30">
        <f>'2.1 (a)'!Q307</f>
        <v>0</v>
      </c>
    </row>
    <row r="307" spans="1:3" x14ac:dyDescent="0.35">
      <c r="A307" s="2">
        <v>304</v>
      </c>
      <c r="B307" s="9">
        <f>'2.1 (a)'!H308</f>
        <v>0</v>
      </c>
      <c r="C307" s="30">
        <f>'2.1 (a)'!Q308</f>
        <v>0</v>
      </c>
    </row>
    <row r="308" spans="1:3" x14ac:dyDescent="0.35">
      <c r="A308" s="2">
        <v>305</v>
      </c>
      <c r="B308" s="9">
        <f>'2.1 (a)'!H309</f>
        <v>0</v>
      </c>
      <c r="C308" s="30">
        <f>'2.1 (a)'!Q309</f>
        <v>0</v>
      </c>
    </row>
    <row r="309" spans="1:3" x14ac:dyDescent="0.35">
      <c r="A309" s="2">
        <v>306</v>
      </c>
      <c r="B309" s="9">
        <f>'2.1 (a)'!H310</f>
        <v>0</v>
      </c>
      <c r="C309" s="30">
        <f>'2.1 (a)'!Q310</f>
        <v>0</v>
      </c>
    </row>
    <row r="310" spans="1:3" x14ac:dyDescent="0.35">
      <c r="A310" s="2">
        <v>307</v>
      </c>
      <c r="B310" s="9">
        <f>'2.1 (a)'!H311</f>
        <v>0</v>
      </c>
      <c r="C310" s="30">
        <f>'2.1 (a)'!Q311</f>
        <v>0</v>
      </c>
    </row>
    <row r="311" spans="1:3" x14ac:dyDescent="0.35">
      <c r="A311" s="2">
        <v>308</v>
      </c>
      <c r="B311" s="9">
        <f>'2.1 (a)'!H312</f>
        <v>0</v>
      </c>
      <c r="C311" s="30">
        <f>'2.1 (a)'!Q312</f>
        <v>0</v>
      </c>
    </row>
    <row r="312" spans="1:3" x14ac:dyDescent="0.35">
      <c r="A312" s="2">
        <v>309</v>
      </c>
      <c r="B312" s="9">
        <f>'2.1 (a)'!H313</f>
        <v>0</v>
      </c>
      <c r="C312" s="30">
        <f>'2.1 (a)'!Q313</f>
        <v>0</v>
      </c>
    </row>
    <row r="313" spans="1:3" x14ac:dyDescent="0.35">
      <c r="A313" s="2">
        <v>310</v>
      </c>
      <c r="B313" s="9">
        <f>'2.1 (a)'!H314</f>
        <v>0</v>
      </c>
      <c r="C313" s="30">
        <f>'2.1 (a)'!Q314</f>
        <v>0</v>
      </c>
    </row>
    <row r="314" spans="1:3" x14ac:dyDescent="0.35">
      <c r="A314" s="2">
        <v>311</v>
      </c>
      <c r="B314" s="9">
        <f>'2.1 (a)'!H315</f>
        <v>0</v>
      </c>
      <c r="C314" s="30">
        <f>'2.1 (a)'!Q315</f>
        <v>0</v>
      </c>
    </row>
    <row r="315" spans="1:3" x14ac:dyDescent="0.35">
      <c r="A315" s="2">
        <v>312</v>
      </c>
      <c r="B315" s="9">
        <f>'2.1 (a)'!H316</f>
        <v>0</v>
      </c>
      <c r="C315" s="30">
        <f>'2.1 (a)'!Q316</f>
        <v>0</v>
      </c>
    </row>
    <row r="316" spans="1:3" x14ac:dyDescent="0.35">
      <c r="A316" s="2">
        <v>313</v>
      </c>
      <c r="B316" s="9">
        <f>'2.1 (a)'!H317</f>
        <v>0</v>
      </c>
      <c r="C316" s="30">
        <f>'2.1 (a)'!Q317</f>
        <v>0</v>
      </c>
    </row>
    <row r="317" spans="1:3" x14ac:dyDescent="0.35">
      <c r="A317" s="2">
        <v>314</v>
      </c>
      <c r="B317" s="9">
        <f>'2.1 (a)'!H318</f>
        <v>0</v>
      </c>
      <c r="C317" s="30">
        <f>'2.1 (a)'!Q318</f>
        <v>0</v>
      </c>
    </row>
    <row r="318" spans="1:3" x14ac:dyDescent="0.35">
      <c r="A318" s="2">
        <v>315</v>
      </c>
      <c r="B318" s="9">
        <f>'2.1 (a)'!H319</f>
        <v>0</v>
      </c>
      <c r="C318" s="30">
        <f>'2.1 (a)'!Q319</f>
        <v>0</v>
      </c>
    </row>
    <row r="319" spans="1:3" x14ac:dyDescent="0.35">
      <c r="A319" s="2">
        <v>316</v>
      </c>
      <c r="B319" s="9">
        <f>'2.1 (a)'!H320</f>
        <v>0</v>
      </c>
      <c r="C319" s="30">
        <f>'2.1 (a)'!Q320</f>
        <v>0</v>
      </c>
    </row>
    <row r="320" spans="1:3" x14ac:dyDescent="0.35">
      <c r="A320" s="2">
        <v>317</v>
      </c>
      <c r="B320" s="9">
        <f>'2.1 (a)'!H321</f>
        <v>0</v>
      </c>
      <c r="C320" s="30">
        <f>'2.1 (a)'!Q321</f>
        <v>0</v>
      </c>
    </row>
    <row r="321" spans="1:3" x14ac:dyDescent="0.35">
      <c r="A321" s="2">
        <v>318</v>
      </c>
      <c r="B321" s="9">
        <f>'2.1 (a)'!H322</f>
        <v>0</v>
      </c>
      <c r="C321" s="30">
        <f>'2.1 (a)'!Q322</f>
        <v>0</v>
      </c>
    </row>
    <row r="322" spans="1:3" x14ac:dyDescent="0.35">
      <c r="A322" s="2">
        <v>319</v>
      </c>
      <c r="B322" s="9">
        <f>'2.1 (a)'!H323</f>
        <v>0</v>
      </c>
      <c r="C322" s="30">
        <f>'2.1 (a)'!Q323</f>
        <v>0</v>
      </c>
    </row>
    <row r="323" spans="1:3" x14ac:dyDescent="0.35">
      <c r="A323" s="2">
        <v>320</v>
      </c>
      <c r="B323" s="9">
        <f>'2.1 (a)'!H324</f>
        <v>0</v>
      </c>
      <c r="C323" s="30">
        <f>'2.1 (a)'!Q324</f>
        <v>0</v>
      </c>
    </row>
    <row r="324" spans="1:3" x14ac:dyDescent="0.35">
      <c r="A324" s="2">
        <v>321</v>
      </c>
      <c r="B324" s="9">
        <f>'2.1 (a)'!H325</f>
        <v>0</v>
      </c>
      <c r="C324" s="30">
        <f>'2.1 (a)'!Q325</f>
        <v>0</v>
      </c>
    </row>
    <row r="325" spans="1:3" x14ac:dyDescent="0.35">
      <c r="A325" s="2">
        <v>322</v>
      </c>
      <c r="B325" s="9">
        <f>'2.1 (a)'!H326</f>
        <v>0</v>
      </c>
      <c r="C325" s="30">
        <f>'2.1 (a)'!Q326</f>
        <v>0</v>
      </c>
    </row>
    <row r="326" spans="1:3" x14ac:dyDescent="0.35">
      <c r="A326" s="2">
        <v>323</v>
      </c>
      <c r="B326" s="9">
        <f>'2.1 (a)'!H327</f>
        <v>0</v>
      </c>
      <c r="C326" s="30">
        <f>'2.1 (a)'!Q327</f>
        <v>0</v>
      </c>
    </row>
    <row r="327" spans="1:3" x14ac:dyDescent="0.35">
      <c r="A327" s="2">
        <v>324</v>
      </c>
      <c r="B327" s="9">
        <f>'2.1 (a)'!H328</f>
        <v>0</v>
      </c>
      <c r="C327" s="30">
        <f>'2.1 (a)'!Q328</f>
        <v>0</v>
      </c>
    </row>
    <row r="328" spans="1:3" x14ac:dyDescent="0.35">
      <c r="A328" s="2">
        <v>325</v>
      </c>
      <c r="B328" s="9">
        <f>'2.1 (a)'!H329</f>
        <v>0</v>
      </c>
      <c r="C328" s="30">
        <f>'2.1 (a)'!Q329</f>
        <v>0</v>
      </c>
    </row>
    <row r="329" spans="1:3" x14ac:dyDescent="0.35">
      <c r="A329" s="2">
        <v>326</v>
      </c>
      <c r="B329" s="9">
        <f>'2.1 (a)'!H330</f>
        <v>0</v>
      </c>
      <c r="C329" s="30">
        <f>'2.1 (a)'!Q330</f>
        <v>0</v>
      </c>
    </row>
    <row r="330" spans="1:3" x14ac:dyDescent="0.35">
      <c r="A330" s="2">
        <v>327</v>
      </c>
      <c r="B330" s="9">
        <f>'2.1 (a)'!H331</f>
        <v>0</v>
      </c>
      <c r="C330" s="30">
        <f>'2.1 (a)'!Q331</f>
        <v>0</v>
      </c>
    </row>
    <row r="331" spans="1:3" x14ac:dyDescent="0.35">
      <c r="A331" s="2">
        <v>328</v>
      </c>
      <c r="B331" s="9">
        <f>'2.1 (a)'!H332</f>
        <v>0</v>
      </c>
      <c r="C331" s="30">
        <f>'2.1 (a)'!Q332</f>
        <v>0</v>
      </c>
    </row>
    <row r="332" spans="1:3" x14ac:dyDescent="0.35">
      <c r="A332" s="2">
        <v>329</v>
      </c>
      <c r="B332" s="9">
        <f>'2.1 (a)'!H333</f>
        <v>0</v>
      </c>
      <c r="C332" s="30">
        <f>'2.1 (a)'!Q333</f>
        <v>0</v>
      </c>
    </row>
    <row r="333" spans="1:3" x14ac:dyDescent="0.35">
      <c r="A333" s="2">
        <v>330</v>
      </c>
      <c r="B333" s="9">
        <f>'2.1 (a)'!H334</f>
        <v>0</v>
      </c>
      <c r="C333" s="30">
        <f>'2.1 (a)'!Q334</f>
        <v>0</v>
      </c>
    </row>
    <row r="334" spans="1:3" x14ac:dyDescent="0.35">
      <c r="A334" s="2">
        <v>331</v>
      </c>
      <c r="B334" s="9">
        <f>'2.1 (a)'!H335</f>
        <v>0</v>
      </c>
      <c r="C334" s="30">
        <f>'2.1 (a)'!Q335</f>
        <v>0</v>
      </c>
    </row>
    <row r="335" spans="1:3" x14ac:dyDescent="0.35">
      <c r="A335" s="2">
        <v>332</v>
      </c>
      <c r="B335" s="9">
        <f>'2.1 (a)'!H336</f>
        <v>0</v>
      </c>
      <c r="C335" s="30">
        <f>'2.1 (a)'!Q336</f>
        <v>0</v>
      </c>
    </row>
    <row r="336" spans="1:3" x14ac:dyDescent="0.35">
      <c r="A336" s="2">
        <v>333</v>
      </c>
      <c r="B336" s="9">
        <f>'2.1 (a)'!H337</f>
        <v>0</v>
      </c>
      <c r="C336" s="30">
        <f>'2.1 (a)'!Q337</f>
        <v>0</v>
      </c>
    </row>
    <row r="337" spans="1:3" x14ac:dyDescent="0.35">
      <c r="A337" s="2">
        <v>334</v>
      </c>
      <c r="B337" s="9">
        <f>'2.1 (a)'!H338</f>
        <v>0</v>
      </c>
      <c r="C337" s="30">
        <f>'2.1 (a)'!Q338</f>
        <v>0</v>
      </c>
    </row>
    <row r="338" spans="1:3" x14ac:dyDescent="0.35">
      <c r="A338" s="2">
        <v>335</v>
      </c>
      <c r="B338" s="9">
        <f>'2.1 (a)'!H339</f>
        <v>0</v>
      </c>
      <c r="C338" s="30">
        <f>'2.1 (a)'!Q339</f>
        <v>0</v>
      </c>
    </row>
    <row r="339" spans="1:3" x14ac:dyDescent="0.35">
      <c r="A339" s="2">
        <v>336</v>
      </c>
      <c r="B339" s="9">
        <f>'2.1 (a)'!H340</f>
        <v>0</v>
      </c>
      <c r="C339" s="30">
        <f>'2.1 (a)'!Q340</f>
        <v>0</v>
      </c>
    </row>
    <row r="340" spans="1:3" x14ac:dyDescent="0.35">
      <c r="A340" s="2">
        <v>337</v>
      </c>
      <c r="B340" s="9">
        <f>'2.1 (a)'!H341</f>
        <v>0</v>
      </c>
      <c r="C340" s="30">
        <f>'2.1 (a)'!Q341</f>
        <v>0</v>
      </c>
    </row>
    <row r="341" spans="1:3" x14ac:dyDescent="0.35">
      <c r="A341" s="2">
        <v>338</v>
      </c>
      <c r="B341" s="9">
        <f>'2.1 (a)'!H342</f>
        <v>0</v>
      </c>
      <c r="C341" s="30">
        <f>'2.1 (a)'!Q342</f>
        <v>0</v>
      </c>
    </row>
    <row r="342" spans="1:3" x14ac:dyDescent="0.35">
      <c r="A342" s="2">
        <v>339</v>
      </c>
      <c r="B342" s="9">
        <f>'2.1 (a)'!H343</f>
        <v>0</v>
      </c>
      <c r="C342" s="30">
        <f>'2.1 (a)'!Q343</f>
        <v>0</v>
      </c>
    </row>
    <row r="343" spans="1:3" x14ac:dyDescent="0.35">
      <c r="A343" s="2">
        <v>340</v>
      </c>
      <c r="B343" s="9">
        <f>'2.1 (a)'!H344</f>
        <v>0</v>
      </c>
      <c r="C343" s="30">
        <f>'2.1 (a)'!Q344</f>
        <v>0</v>
      </c>
    </row>
    <row r="344" spans="1:3" x14ac:dyDescent="0.35">
      <c r="A344" s="2">
        <v>341</v>
      </c>
      <c r="B344" s="9">
        <f>'2.1 (a)'!H345</f>
        <v>0</v>
      </c>
      <c r="C344" s="30">
        <f>'2.1 (a)'!Q345</f>
        <v>0</v>
      </c>
    </row>
    <row r="345" spans="1:3" x14ac:dyDescent="0.35">
      <c r="A345" s="2">
        <v>342</v>
      </c>
      <c r="B345" s="9">
        <f>'2.1 (a)'!H346</f>
        <v>0</v>
      </c>
      <c r="C345" s="30">
        <f>'2.1 (a)'!Q346</f>
        <v>0</v>
      </c>
    </row>
    <row r="346" spans="1:3" x14ac:dyDescent="0.35">
      <c r="A346" s="2">
        <v>343</v>
      </c>
      <c r="B346" s="9">
        <f>'2.1 (a)'!H347</f>
        <v>0</v>
      </c>
      <c r="C346" s="30">
        <f>'2.1 (a)'!Q347</f>
        <v>0</v>
      </c>
    </row>
    <row r="347" spans="1:3" x14ac:dyDescent="0.35">
      <c r="A347" s="2">
        <v>344</v>
      </c>
      <c r="B347" s="9">
        <f>'2.1 (a)'!H348</f>
        <v>0</v>
      </c>
      <c r="C347" s="30">
        <f>'2.1 (a)'!Q348</f>
        <v>0</v>
      </c>
    </row>
    <row r="348" spans="1:3" x14ac:dyDescent="0.35">
      <c r="A348" s="2">
        <v>345</v>
      </c>
      <c r="B348" s="9">
        <f>'2.1 (a)'!H349</f>
        <v>0</v>
      </c>
      <c r="C348" s="30">
        <f>'2.1 (a)'!Q349</f>
        <v>0</v>
      </c>
    </row>
    <row r="349" spans="1:3" x14ac:dyDescent="0.35">
      <c r="A349" s="2">
        <v>346</v>
      </c>
      <c r="B349" s="9">
        <f>'2.1 (a)'!H350</f>
        <v>0</v>
      </c>
      <c r="C349" s="30">
        <f>'2.1 (a)'!Q350</f>
        <v>0</v>
      </c>
    </row>
    <row r="350" spans="1:3" x14ac:dyDescent="0.35">
      <c r="A350" s="2">
        <v>347</v>
      </c>
      <c r="B350" s="9">
        <f>'2.1 (a)'!H351</f>
        <v>0</v>
      </c>
      <c r="C350" s="30">
        <f>'2.1 (a)'!Q351</f>
        <v>0</v>
      </c>
    </row>
    <row r="351" spans="1:3" x14ac:dyDescent="0.35">
      <c r="A351" s="2">
        <v>348</v>
      </c>
      <c r="B351" s="9">
        <f>'2.1 (a)'!H352</f>
        <v>0</v>
      </c>
      <c r="C351" s="30">
        <f>'2.1 (a)'!Q352</f>
        <v>0</v>
      </c>
    </row>
    <row r="352" spans="1:3" x14ac:dyDescent="0.35">
      <c r="A352" s="2">
        <v>349</v>
      </c>
      <c r="B352" s="9">
        <f>'2.1 (a)'!H353</f>
        <v>0</v>
      </c>
      <c r="C352" s="30">
        <f>'2.1 (a)'!Q353</f>
        <v>0</v>
      </c>
    </row>
    <row r="353" spans="1:3" x14ac:dyDescent="0.35">
      <c r="A353" s="2">
        <v>350</v>
      </c>
      <c r="B353" s="9">
        <f>'2.1 (a)'!H354</f>
        <v>0</v>
      </c>
      <c r="C353" s="30">
        <f>'2.1 (a)'!Q354</f>
        <v>0</v>
      </c>
    </row>
    <row r="354" spans="1:3" x14ac:dyDescent="0.35">
      <c r="A354" s="2">
        <v>351</v>
      </c>
      <c r="B354" s="9">
        <f>'2.1 (a)'!H355</f>
        <v>0</v>
      </c>
      <c r="C354" s="30">
        <f>'2.1 (a)'!Q355</f>
        <v>0</v>
      </c>
    </row>
    <row r="355" spans="1:3" x14ac:dyDescent="0.35">
      <c r="A355" s="2">
        <v>352</v>
      </c>
      <c r="B355" s="9">
        <f>'2.1 (a)'!H356</f>
        <v>0</v>
      </c>
      <c r="C355" s="30">
        <f>'2.1 (a)'!Q356</f>
        <v>0</v>
      </c>
    </row>
    <row r="356" spans="1:3" x14ac:dyDescent="0.35">
      <c r="A356" s="2">
        <v>353</v>
      </c>
      <c r="B356" s="9">
        <f>'2.1 (a)'!H357</f>
        <v>0</v>
      </c>
      <c r="C356" s="30">
        <f>'2.1 (a)'!Q357</f>
        <v>0</v>
      </c>
    </row>
    <row r="357" spans="1:3" x14ac:dyDescent="0.35">
      <c r="A357" s="2">
        <v>354</v>
      </c>
      <c r="B357" s="9">
        <f>'2.1 (a)'!H358</f>
        <v>0</v>
      </c>
      <c r="C357" s="30">
        <f>'2.1 (a)'!Q358</f>
        <v>0</v>
      </c>
    </row>
    <row r="358" spans="1:3" x14ac:dyDescent="0.35">
      <c r="A358" s="2">
        <v>355</v>
      </c>
      <c r="B358" s="9">
        <f>'2.1 (a)'!H359</f>
        <v>0</v>
      </c>
      <c r="C358" s="30">
        <f>'2.1 (a)'!Q359</f>
        <v>0</v>
      </c>
    </row>
    <row r="359" spans="1:3" x14ac:dyDescent="0.35">
      <c r="A359" s="2">
        <v>356</v>
      </c>
      <c r="B359" s="9">
        <f>'2.1 (a)'!H360</f>
        <v>0</v>
      </c>
      <c r="C359" s="30">
        <f>'2.1 (a)'!Q360</f>
        <v>0</v>
      </c>
    </row>
    <row r="360" spans="1:3" x14ac:dyDescent="0.35">
      <c r="A360" s="2">
        <v>357</v>
      </c>
      <c r="B360" s="9">
        <f>'2.1 (a)'!H361</f>
        <v>0</v>
      </c>
      <c r="C360" s="30">
        <f>'2.1 (a)'!Q361</f>
        <v>0</v>
      </c>
    </row>
    <row r="361" spans="1:3" x14ac:dyDescent="0.35">
      <c r="A361" s="2">
        <v>358</v>
      </c>
      <c r="B361" s="9">
        <f>'2.1 (a)'!H362</f>
        <v>0</v>
      </c>
      <c r="C361" s="30">
        <f>'2.1 (a)'!Q362</f>
        <v>0</v>
      </c>
    </row>
    <row r="362" spans="1:3" x14ac:dyDescent="0.35">
      <c r="A362" s="2">
        <v>359</v>
      </c>
      <c r="B362" s="9">
        <f>'2.1 (a)'!H363</f>
        <v>0</v>
      </c>
      <c r="C362" s="30">
        <f>'2.1 (a)'!Q363</f>
        <v>0</v>
      </c>
    </row>
    <row r="363" spans="1:3" x14ac:dyDescent="0.35">
      <c r="A363" s="2">
        <v>360</v>
      </c>
      <c r="B363" s="9">
        <f>'2.1 (a)'!H364</f>
        <v>0</v>
      </c>
      <c r="C363" s="30">
        <f>'2.1 (a)'!Q364</f>
        <v>0</v>
      </c>
    </row>
    <row r="364" spans="1:3" x14ac:dyDescent="0.35">
      <c r="A364" s="2">
        <v>361</v>
      </c>
      <c r="B364" s="9">
        <f>'2.1 (a)'!H365</f>
        <v>0</v>
      </c>
      <c r="C364" s="30">
        <f>'2.1 (a)'!Q365</f>
        <v>0</v>
      </c>
    </row>
    <row r="365" spans="1:3" x14ac:dyDescent="0.35">
      <c r="A365" s="2">
        <v>362</v>
      </c>
      <c r="B365" s="9">
        <f>'2.1 (a)'!H366</f>
        <v>0</v>
      </c>
      <c r="C365" s="30">
        <f>'2.1 (a)'!Q366</f>
        <v>0</v>
      </c>
    </row>
    <row r="366" spans="1:3" x14ac:dyDescent="0.35">
      <c r="A366" s="2">
        <v>363</v>
      </c>
      <c r="B366" s="9">
        <f>'2.1 (a)'!H367</f>
        <v>0</v>
      </c>
      <c r="C366" s="30">
        <f>'2.1 (a)'!Q367</f>
        <v>0</v>
      </c>
    </row>
    <row r="367" spans="1:3" x14ac:dyDescent="0.35">
      <c r="A367" s="2">
        <v>364</v>
      </c>
      <c r="B367" s="9">
        <f>'2.1 (a)'!H368</f>
        <v>0</v>
      </c>
      <c r="C367" s="30">
        <f>'2.1 (a)'!Q368</f>
        <v>0</v>
      </c>
    </row>
    <row r="368" spans="1:3" x14ac:dyDescent="0.35">
      <c r="A368" s="2">
        <v>365</v>
      </c>
      <c r="B368" s="9">
        <f>'2.1 (a)'!H369</f>
        <v>0</v>
      </c>
      <c r="C368" s="30">
        <f>'2.1 (a)'!Q369</f>
        <v>0</v>
      </c>
    </row>
    <row r="369" spans="1:3" x14ac:dyDescent="0.35">
      <c r="A369" s="2">
        <v>366</v>
      </c>
      <c r="B369" s="9">
        <f>'2.1 (a)'!H370</f>
        <v>0</v>
      </c>
      <c r="C369" s="30">
        <f>'2.1 (a)'!Q370</f>
        <v>0</v>
      </c>
    </row>
    <row r="370" spans="1:3" x14ac:dyDescent="0.35">
      <c r="A370" s="2">
        <v>367</v>
      </c>
      <c r="B370" s="9">
        <f>'2.1 (a)'!H371</f>
        <v>0</v>
      </c>
      <c r="C370" s="30">
        <f>'2.1 (a)'!Q371</f>
        <v>0</v>
      </c>
    </row>
    <row r="371" spans="1:3" x14ac:dyDescent="0.35">
      <c r="A371" s="2">
        <v>368</v>
      </c>
      <c r="B371" s="9">
        <f>'2.1 (a)'!H372</f>
        <v>0</v>
      </c>
      <c r="C371" s="30">
        <f>'2.1 (a)'!Q372</f>
        <v>0</v>
      </c>
    </row>
    <row r="372" spans="1:3" x14ac:dyDescent="0.35">
      <c r="A372" s="2">
        <v>369</v>
      </c>
      <c r="B372" s="9">
        <f>'2.1 (a)'!H373</f>
        <v>0</v>
      </c>
      <c r="C372" s="30">
        <f>'2.1 (a)'!Q373</f>
        <v>0</v>
      </c>
    </row>
    <row r="373" spans="1:3" x14ac:dyDescent="0.35">
      <c r="A373" s="2">
        <v>370</v>
      </c>
      <c r="B373" s="9">
        <f>'2.1 (a)'!H374</f>
        <v>0</v>
      </c>
      <c r="C373" s="30">
        <f>'2.1 (a)'!Q374</f>
        <v>0</v>
      </c>
    </row>
    <row r="374" spans="1:3" x14ac:dyDescent="0.35">
      <c r="A374" s="2">
        <v>371</v>
      </c>
      <c r="B374" s="9">
        <f>'2.1 (a)'!H375</f>
        <v>0</v>
      </c>
      <c r="C374" s="30">
        <f>'2.1 (a)'!Q375</f>
        <v>0</v>
      </c>
    </row>
    <row r="375" spans="1:3" x14ac:dyDescent="0.35">
      <c r="A375" s="2">
        <v>372</v>
      </c>
      <c r="B375" s="9">
        <f>'2.1 (a)'!H376</f>
        <v>0</v>
      </c>
      <c r="C375" s="30">
        <f>'2.1 (a)'!Q376</f>
        <v>0</v>
      </c>
    </row>
    <row r="376" spans="1:3" x14ac:dyDescent="0.35">
      <c r="A376" s="2">
        <v>373</v>
      </c>
      <c r="B376" s="9">
        <f>'2.1 (a)'!H377</f>
        <v>0</v>
      </c>
      <c r="C376" s="30">
        <f>'2.1 (a)'!Q377</f>
        <v>0</v>
      </c>
    </row>
    <row r="377" spans="1:3" x14ac:dyDescent="0.35">
      <c r="A377" s="2">
        <v>374</v>
      </c>
      <c r="B377" s="9">
        <f>'2.1 (a)'!H378</f>
        <v>0</v>
      </c>
      <c r="C377" s="30">
        <f>'2.1 (a)'!Q378</f>
        <v>0</v>
      </c>
    </row>
    <row r="378" spans="1:3" x14ac:dyDescent="0.35">
      <c r="A378" s="2">
        <v>375</v>
      </c>
      <c r="B378" s="9">
        <f>'2.1 (a)'!H379</f>
        <v>0</v>
      </c>
      <c r="C378" s="30">
        <f>'2.1 (a)'!Q379</f>
        <v>0</v>
      </c>
    </row>
    <row r="379" spans="1:3" x14ac:dyDescent="0.35">
      <c r="A379" s="2">
        <v>376</v>
      </c>
      <c r="B379" s="9">
        <f>'2.1 (a)'!H380</f>
        <v>0</v>
      </c>
      <c r="C379" s="30">
        <f>'2.1 (a)'!Q380</f>
        <v>0</v>
      </c>
    </row>
    <row r="380" spans="1:3" x14ac:dyDescent="0.35">
      <c r="A380" s="2">
        <v>377</v>
      </c>
      <c r="B380" s="9">
        <f>'2.1 (a)'!H381</f>
        <v>0</v>
      </c>
      <c r="C380" s="30">
        <f>'2.1 (a)'!Q381</f>
        <v>0</v>
      </c>
    </row>
    <row r="381" spans="1:3" x14ac:dyDescent="0.35">
      <c r="A381" s="2">
        <v>378</v>
      </c>
      <c r="B381" s="9">
        <f>'2.1 (a)'!H382</f>
        <v>0</v>
      </c>
      <c r="C381" s="30">
        <f>'2.1 (a)'!Q382</f>
        <v>0</v>
      </c>
    </row>
    <row r="382" spans="1:3" x14ac:dyDescent="0.35">
      <c r="A382" s="2">
        <v>379</v>
      </c>
      <c r="B382" s="9">
        <f>'2.1 (a)'!H383</f>
        <v>0</v>
      </c>
      <c r="C382" s="30">
        <f>'2.1 (a)'!Q383</f>
        <v>0</v>
      </c>
    </row>
    <row r="383" spans="1:3" x14ac:dyDescent="0.35">
      <c r="A383" s="2">
        <v>380</v>
      </c>
      <c r="B383" s="9">
        <f>'2.1 (a)'!H384</f>
        <v>0</v>
      </c>
      <c r="C383" s="30">
        <f>'2.1 (a)'!Q384</f>
        <v>0</v>
      </c>
    </row>
    <row r="384" spans="1:3" x14ac:dyDescent="0.35">
      <c r="A384" s="2">
        <v>381</v>
      </c>
      <c r="B384" s="9">
        <f>'2.1 (a)'!H385</f>
        <v>0</v>
      </c>
      <c r="C384" s="30">
        <f>'2.1 (a)'!Q385</f>
        <v>0</v>
      </c>
    </row>
    <row r="385" spans="1:3" x14ac:dyDescent="0.35">
      <c r="A385" s="2">
        <v>382</v>
      </c>
      <c r="B385" s="9">
        <f>'2.1 (a)'!H386</f>
        <v>0</v>
      </c>
      <c r="C385" s="30">
        <f>'2.1 (a)'!Q386</f>
        <v>0</v>
      </c>
    </row>
    <row r="386" spans="1:3" x14ac:dyDescent="0.35">
      <c r="A386" s="2">
        <v>383</v>
      </c>
      <c r="B386" s="9">
        <f>'2.1 (a)'!H387</f>
        <v>0</v>
      </c>
      <c r="C386" s="30">
        <f>'2.1 (a)'!Q387</f>
        <v>0</v>
      </c>
    </row>
    <row r="387" spans="1:3" x14ac:dyDescent="0.35">
      <c r="A387" s="2">
        <v>384</v>
      </c>
      <c r="B387" s="9">
        <f>'2.1 (a)'!H388</f>
        <v>0</v>
      </c>
      <c r="C387" s="30">
        <f>'2.1 (a)'!Q388</f>
        <v>0</v>
      </c>
    </row>
    <row r="388" spans="1:3" x14ac:dyDescent="0.35">
      <c r="A388" s="2">
        <v>385</v>
      </c>
      <c r="B388" s="9">
        <f>'2.1 (a)'!H389</f>
        <v>0</v>
      </c>
      <c r="C388" s="30">
        <f>'2.1 (a)'!Q389</f>
        <v>0</v>
      </c>
    </row>
    <row r="389" spans="1:3" x14ac:dyDescent="0.35">
      <c r="A389" s="2">
        <v>386</v>
      </c>
      <c r="B389" s="9">
        <f>'2.1 (a)'!H390</f>
        <v>0</v>
      </c>
      <c r="C389" s="30">
        <f>'2.1 (a)'!Q390</f>
        <v>0</v>
      </c>
    </row>
    <row r="390" spans="1:3" x14ac:dyDescent="0.35">
      <c r="A390" s="2">
        <v>387</v>
      </c>
      <c r="B390" s="9">
        <f>'2.1 (a)'!H391</f>
        <v>0</v>
      </c>
      <c r="C390" s="30">
        <f>'2.1 (a)'!Q391</f>
        <v>0</v>
      </c>
    </row>
    <row r="391" spans="1:3" x14ac:dyDescent="0.35">
      <c r="A391" s="2">
        <v>388</v>
      </c>
      <c r="B391" s="9">
        <f>'2.1 (a)'!H392</f>
        <v>0</v>
      </c>
      <c r="C391" s="30">
        <f>'2.1 (a)'!Q392</f>
        <v>0</v>
      </c>
    </row>
    <row r="392" spans="1:3" x14ac:dyDescent="0.35">
      <c r="A392" s="2">
        <v>389</v>
      </c>
      <c r="B392" s="9">
        <f>'2.1 (a)'!H393</f>
        <v>0</v>
      </c>
      <c r="C392" s="30">
        <f>'2.1 (a)'!Q393</f>
        <v>0</v>
      </c>
    </row>
    <row r="393" spans="1:3" x14ac:dyDescent="0.35">
      <c r="A393" s="2">
        <v>390</v>
      </c>
      <c r="B393" s="9">
        <f>'2.1 (a)'!H394</f>
        <v>0</v>
      </c>
      <c r="C393" s="30">
        <f>'2.1 (a)'!Q394</f>
        <v>0</v>
      </c>
    </row>
    <row r="394" spans="1:3" x14ac:dyDescent="0.35">
      <c r="A394" s="2">
        <v>391</v>
      </c>
      <c r="B394" s="9">
        <f>'2.1 (a)'!H395</f>
        <v>0</v>
      </c>
      <c r="C394" s="30">
        <f>'2.1 (a)'!Q395</f>
        <v>0</v>
      </c>
    </row>
    <row r="395" spans="1:3" x14ac:dyDescent="0.35">
      <c r="A395" s="2">
        <v>392</v>
      </c>
      <c r="B395" s="9">
        <f>'2.1 (a)'!H396</f>
        <v>0</v>
      </c>
      <c r="C395" s="30">
        <f>'2.1 (a)'!Q396</f>
        <v>0</v>
      </c>
    </row>
    <row r="396" spans="1:3" x14ac:dyDescent="0.35">
      <c r="A396" s="2">
        <v>393</v>
      </c>
      <c r="B396" s="9">
        <f>'2.1 (a)'!H397</f>
        <v>0</v>
      </c>
      <c r="C396" s="30">
        <f>'2.1 (a)'!Q397</f>
        <v>0</v>
      </c>
    </row>
    <row r="397" spans="1:3" x14ac:dyDescent="0.35">
      <c r="A397" s="2">
        <v>394</v>
      </c>
      <c r="B397" s="9">
        <f>'2.1 (a)'!H398</f>
        <v>0</v>
      </c>
      <c r="C397" s="30">
        <f>'2.1 (a)'!Q398</f>
        <v>0</v>
      </c>
    </row>
    <row r="398" spans="1:3" x14ac:dyDescent="0.35">
      <c r="A398" s="2">
        <v>395</v>
      </c>
      <c r="B398" s="9">
        <f>'2.1 (a)'!H399</f>
        <v>0</v>
      </c>
      <c r="C398" s="30">
        <f>'2.1 (a)'!Q399</f>
        <v>0</v>
      </c>
    </row>
    <row r="399" spans="1:3" x14ac:dyDescent="0.35">
      <c r="A399" s="2">
        <v>396</v>
      </c>
      <c r="B399" s="9">
        <f>'2.1 (a)'!H400</f>
        <v>0</v>
      </c>
      <c r="C399" s="30">
        <f>'2.1 (a)'!Q400</f>
        <v>0</v>
      </c>
    </row>
    <row r="400" spans="1:3" x14ac:dyDescent="0.35">
      <c r="A400" s="2">
        <v>397</v>
      </c>
      <c r="B400" s="9">
        <f>'2.1 (a)'!H401</f>
        <v>0</v>
      </c>
      <c r="C400" s="30">
        <f>'2.1 (a)'!Q401</f>
        <v>0</v>
      </c>
    </row>
    <row r="401" spans="1:3" x14ac:dyDescent="0.35">
      <c r="A401" s="2">
        <v>398</v>
      </c>
      <c r="B401" s="9">
        <f>'2.1 (a)'!H402</f>
        <v>0</v>
      </c>
      <c r="C401" s="30">
        <f>'2.1 (a)'!Q402</f>
        <v>0</v>
      </c>
    </row>
    <row r="402" spans="1:3" x14ac:dyDescent="0.35">
      <c r="A402" s="2">
        <v>399</v>
      </c>
      <c r="B402" s="9">
        <f>'2.1 (a)'!H403</f>
        <v>0</v>
      </c>
      <c r="C402" s="30">
        <f>'2.1 (a)'!Q403</f>
        <v>0</v>
      </c>
    </row>
    <row r="403" spans="1:3" x14ac:dyDescent="0.35">
      <c r="A403" s="2">
        <v>400</v>
      </c>
      <c r="B403" s="9">
        <f>'2.1 (a)'!H404</f>
        <v>0</v>
      </c>
      <c r="C403" s="30">
        <f>'2.1 (a)'!Q404</f>
        <v>0</v>
      </c>
    </row>
    <row r="404" spans="1:3" x14ac:dyDescent="0.35">
      <c r="A404" s="2">
        <v>401</v>
      </c>
      <c r="B404" s="9">
        <f>'2.1 (a)'!H405</f>
        <v>0</v>
      </c>
      <c r="C404" s="30">
        <f>'2.1 (a)'!Q405</f>
        <v>0</v>
      </c>
    </row>
    <row r="405" spans="1:3" x14ac:dyDescent="0.35">
      <c r="A405" s="2">
        <v>402</v>
      </c>
      <c r="B405" s="9">
        <f>'2.1 (a)'!H406</f>
        <v>0</v>
      </c>
      <c r="C405" s="30">
        <f>'2.1 (a)'!Q406</f>
        <v>0</v>
      </c>
    </row>
    <row r="406" spans="1:3" x14ac:dyDescent="0.35">
      <c r="A406" s="2">
        <v>403</v>
      </c>
      <c r="B406" s="9">
        <f>'2.1 (a)'!H407</f>
        <v>0</v>
      </c>
      <c r="C406" s="30">
        <f>'2.1 (a)'!Q407</f>
        <v>0</v>
      </c>
    </row>
    <row r="407" spans="1:3" x14ac:dyDescent="0.35">
      <c r="A407" s="2">
        <v>404</v>
      </c>
      <c r="B407" s="9">
        <f>'2.1 (a)'!H408</f>
        <v>0</v>
      </c>
      <c r="C407" s="30">
        <f>'2.1 (a)'!Q408</f>
        <v>0</v>
      </c>
    </row>
    <row r="408" spans="1:3" x14ac:dyDescent="0.35">
      <c r="A408" s="2">
        <v>405</v>
      </c>
      <c r="B408" s="9">
        <f>'2.1 (a)'!H409</f>
        <v>0</v>
      </c>
      <c r="C408" s="30">
        <f>'2.1 (a)'!Q409</f>
        <v>0</v>
      </c>
    </row>
    <row r="409" spans="1:3" x14ac:dyDescent="0.35">
      <c r="A409" s="2">
        <v>406</v>
      </c>
      <c r="B409" s="9">
        <f>'2.1 (a)'!H410</f>
        <v>0</v>
      </c>
      <c r="C409" s="30">
        <f>'2.1 (a)'!Q410</f>
        <v>0</v>
      </c>
    </row>
    <row r="410" spans="1:3" x14ac:dyDescent="0.35">
      <c r="A410" s="2">
        <v>407</v>
      </c>
      <c r="B410" s="9">
        <f>'2.1 (a)'!H411</f>
        <v>0</v>
      </c>
      <c r="C410" s="30">
        <f>'2.1 (a)'!Q411</f>
        <v>0</v>
      </c>
    </row>
    <row r="411" spans="1:3" x14ac:dyDescent="0.35">
      <c r="A411" s="2">
        <v>408</v>
      </c>
      <c r="B411" s="9">
        <f>'2.1 (a)'!H412</f>
        <v>0</v>
      </c>
      <c r="C411" s="30">
        <f>'2.1 (a)'!Q412</f>
        <v>0</v>
      </c>
    </row>
    <row r="412" spans="1:3" x14ac:dyDescent="0.35">
      <c r="A412" s="2">
        <v>409</v>
      </c>
      <c r="B412" s="9">
        <f>'2.1 (a)'!H413</f>
        <v>0</v>
      </c>
      <c r="C412" s="30">
        <f>'2.1 (a)'!Q413</f>
        <v>0</v>
      </c>
    </row>
    <row r="413" spans="1:3" x14ac:dyDescent="0.35">
      <c r="A413" s="2">
        <v>410</v>
      </c>
      <c r="B413" s="9">
        <f>'2.1 (a)'!H414</f>
        <v>0</v>
      </c>
      <c r="C413" s="30">
        <f>'2.1 (a)'!Q414</f>
        <v>0</v>
      </c>
    </row>
    <row r="414" spans="1:3" x14ac:dyDescent="0.35">
      <c r="A414" s="2">
        <v>411</v>
      </c>
      <c r="B414" s="9">
        <f>'2.1 (a)'!H415</f>
        <v>0</v>
      </c>
      <c r="C414" s="30">
        <f>'2.1 (a)'!Q415</f>
        <v>0</v>
      </c>
    </row>
    <row r="415" spans="1:3" x14ac:dyDescent="0.35">
      <c r="A415" s="2">
        <v>412</v>
      </c>
      <c r="B415" s="9">
        <f>'2.1 (a)'!H416</f>
        <v>0</v>
      </c>
      <c r="C415" s="30">
        <f>'2.1 (a)'!Q416</f>
        <v>0</v>
      </c>
    </row>
    <row r="416" spans="1:3" x14ac:dyDescent="0.35">
      <c r="A416" s="2">
        <v>413</v>
      </c>
      <c r="B416" s="9">
        <f>'2.1 (a)'!H417</f>
        <v>0</v>
      </c>
      <c r="C416" s="30">
        <f>'2.1 (a)'!Q417</f>
        <v>0</v>
      </c>
    </row>
    <row r="417" spans="1:3" x14ac:dyDescent="0.35">
      <c r="A417" s="2">
        <v>414</v>
      </c>
      <c r="B417" s="9">
        <f>'2.1 (a)'!H418</f>
        <v>0</v>
      </c>
      <c r="C417" s="30">
        <f>'2.1 (a)'!Q418</f>
        <v>0</v>
      </c>
    </row>
    <row r="418" spans="1:3" x14ac:dyDescent="0.35">
      <c r="A418" s="2">
        <v>415</v>
      </c>
      <c r="B418" s="9">
        <f>'2.1 (a)'!H419</f>
        <v>0</v>
      </c>
      <c r="C418" s="30">
        <f>'2.1 (a)'!Q419</f>
        <v>0</v>
      </c>
    </row>
    <row r="419" spans="1:3" x14ac:dyDescent="0.35">
      <c r="A419" s="2">
        <v>416</v>
      </c>
      <c r="B419" s="9">
        <f>'2.1 (a)'!H420</f>
        <v>0</v>
      </c>
      <c r="C419" s="30">
        <f>'2.1 (a)'!Q420</f>
        <v>0</v>
      </c>
    </row>
    <row r="420" spans="1:3" x14ac:dyDescent="0.35">
      <c r="A420" s="2">
        <v>417</v>
      </c>
      <c r="B420" s="9">
        <f>'2.1 (a)'!H421</f>
        <v>0</v>
      </c>
      <c r="C420" s="30">
        <f>'2.1 (a)'!Q421</f>
        <v>0</v>
      </c>
    </row>
    <row r="421" spans="1:3" x14ac:dyDescent="0.35">
      <c r="A421" s="2">
        <v>418</v>
      </c>
      <c r="B421" s="9">
        <f>'2.1 (a)'!H422</f>
        <v>0</v>
      </c>
      <c r="C421" s="30">
        <f>'2.1 (a)'!Q422</f>
        <v>0</v>
      </c>
    </row>
    <row r="422" spans="1:3" x14ac:dyDescent="0.35">
      <c r="A422" s="2">
        <v>419</v>
      </c>
      <c r="B422" s="9">
        <f>'2.1 (a)'!H423</f>
        <v>0</v>
      </c>
      <c r="C422" s="30">
        <f>'2.1 (a)'!Q423</f>
        <v>0</v>
      </c>
    </row>
    <row r="423" spans="1:3" x14ac:dyDescent="0.35">
      <c r="A423" s="2">
        <v>420</v>
      </c>
      <c r="B423" s="9">
        <f>'2.1 (a)'!H424</f>
        <v>0</v>
      </c>
      <c r="C423" s="30">
        <f>'2.1 (a)'!Q424</f>
        <v>0</v>
      </c>
    </row>
    <row r="424" spans="1:3" x14ac:dyDescent="0.35">
      <c r="A424" s="2">
        <v>421</v>
      </c>
      <c r="B424" s="9">
        <f>'2.1 (a)'!H425</f>
        <v>0</v>
      </c>
      <c r="C424" s="30">
        <f>'2.1 (a)'!Q425</f>
        <v>0</v>
      </c>
    </row>
    <row r="425" spans="1:3" x14ac:dyDescent="0.35">
      <c r="A425" s="2">
        <v>422</v>
      </c>
      <c r="B425" s="9">
        <f>'2.1 (a)'!H426</f>
        <v>0</v>
      </c>
      <c r="C425" s="30">
        <f>'2.1 (a)'!Q426</f>
        <v>0</v>
      </c>
    </row>
    <row r="426" spans="1:3" x14ac:dyDescent="0.35">
      <c r="A426" s="2">
        <v>423</v>
      </c>
      <c r="B426" s="9">
        <f>'2.1 (a)'!H427</f>
        <v>0</v>
      </c>
      <c r="C426" s="30">
        <f>'2.1 (a)'!Q427</f>
        <v>0</v>
      </c>
    </row>
    <row r="427" spans="1:3" x14ac:dyDescent="0.35">
      <c r="A427" s="2">
        <v>424</v>
      </c>
      <c r="B427" s="9">
        <f>'2.1 (a)'!H428</f>
        <v>0</v>
      </c>
      <c r="C427" s="30">
        <f>'2.1 (a)'!Q428</f>
        <v>0</v>
      </c>
    </row>
    <row r="428" spans="1:3" x14ac:dyDescent="0.35">
      <c r="A428" s="2">
        <v>425</v>
      </c>
      <c r="B428" s="9">
        <f>'2.1 (a)'!H429</f>
        <v>0</v>
      </c>
      <c r="C428" s="30">
        <f>'2.1 (a)'!Q429</f>
        <v>0</v>
      </c>
    </row>
    <row r="429" spans="1:3" x14ac:dyDescent="0.35">
      <c r="A429" s="2">
        <v>426</v>
      </c>
      <c r="B429" s="9">
        <f>'2.1 (a)'!H430</f>
        <v>0</v>
      </c>
      <c r="C429" s="30">
        <f>'2.1 (a)'!Q430</f>
        <v>0</v>
      </c>
    </row>
    <row r="430" spans="1:3" x14ac:dyDescent="0.35">
      <c r="A430" s="2">
        <v>427</v>
      </c>
      <c r="B430" s="9">
        <f>'2.1 (a)'!H431</f>
        <v>0</v>
      </c>
      <c r="C430" s="30">
        <f>'2.1 (a)'!Q431</f>
        <v>0</v>
      </c>
    </row>
    <row r="431" spans="1:3" x14ac:dyDescent="0.35">
      <c r="A431" s="2">
        <v>428</v>
      </c>
      <c r="B431" s="9">
        <f>'2.1 (a)'!H432</f>
        <v>0</v>
      </c>
      <c r="C431" s="30">
        <f>'2.1 (a)'!Q432</f>
        <v>0</v>
      </c>
    </row>
    <row r="432" spans="1:3" x14ac:dyDescent="0.35">
      <c r="A432" s="2">
        <v>429</v>
      </c>
      <c r="B432" s="9">
        <f>'2.1 (a)'!H433</f>
        <v>0</v>
      </c>
      <c r="C432" s="30">
        <f>'2.1 (a)'!Q433</f>
        <v>0</v>
      </c>
    </row>
    <row r="433" spans="1:3" x14ac:dyDescent="0.35">
      <c r="A433" s="2">
        <v>430</v>
      </c>
      <c r="B433" s="9">
        <f>'2.1 (a)'!H434</f>
        <v>0</v>
      </c>
      <c r="C433" s="30">
        <f>'2.1 (a)'!Q434</f>
        <v>0</v>
      </c>
    </row>
    <row r="434" spans="1:3" x14ac:dyDescent="0.35">
      <c r="A434" s="2">
        <v>431</v>
      </c>
      <c r="B434" s="9">
        <f>'2.1 (a)'!H435</f>
        <v>0</v>
      </c>
      <c r="C434" s="30">
        <f>'2.1 (a)'!Q435</f>
        <v>0</v>
      </c>
    </row>
    <row r="435" spans="1:3" x14ac:dyDescent="0.35">
      <c r="A435" s="2">
        <v>432</v>
      </c>
      <c r="B435" s="9">
        <f>'2.1 (a)'!H436</f>
        <v>0</v>
      </c>
      <c r="C435" s="30">
        <f>'2.1 (a)'!Q436</f>
        <v>0</v>
      </c>
    </row>
    <row r="436" spans="1:3" x14ac:dyDescent="0.35">
      <c r="A436" s="2">
        <v>433</v>
      </c>
      <c r="B436" s="9">
        <f>'2.1 (a)'!H437</f>
        <v>0</v>
      </c>
      <c r="C436" s="30">
        <f>'2.1 (a)'!Q437</f>
        <v>0</v>
      </c>
    </row>
    <row r="437" spans="1:3" x14ac:dyDescent="0.35">
      <c r="A437" s="2">
        <v>434</v>
      </c>
      <c r="B437" s="9">
        <f>'2.1 (a)'!H438</f>
        <v>0</v>
      </c>
      <c r="C437" s="30">
        <f>'2.1 (a)'!Q438</f>
        <v>0</v>
      </c>
    </row>
    <row r="438" spans="1:3" x14ac:dyDescent="0.35">
      <c r="A438" s="2">
        <v>435</v>
      </c>
      <c r="B438" s="9">
        <f>'2.1 (a)'!H439</f>
        <v>0</v>
      </c>
      <c r="C438" s="30">
        <f>'2.1 (a)'!Q439</f>
        <v>0</v>
      </c>
    </row>
    <row r="439" spans="1:3" x14ac:dyDescent="0.35">
      <c r="A439" s="2">
        <v>436</v>
      </c>
      <c r="B439" s="9">
        <f>'2.1 (a)'!H440</f>
        <v>0</v>
      </c>
      <c r="C439" s="30">
        <f>'2.1 (a)'!Q440</f>
        <v>0</v>
      </c>
    </row>
    <row r="440" spans="1:3" x14ac:dyDescent="0.35">
      <c r="A440" s="2">
        <v>437</v>
      </c>
      <c r="B440" s="9">
        <f>'2.1 (a)'!H441</f>
        <v>0</v>
      </c>
      <c r="C440" s="30">
        <f>'2.1 (a)'!Q441</f>
        <v>0</v>
      </c>
    </row>
    <row r="441" spans="1:3" x14ac:dyDescent="0.35">
      <c r="A441" s="2">
        <v>438</v>
      </c>
      <c r="B441" s="9">
        <f>'2.1 (a)'!H442</f>
        <v>0</v>
      </c>
      <c r="C441" s="30">
        <f>'2.1 (a)'!Q442</f>
        <v>0</v>
      </c>
    </row>
    <row r="442" spans="1:3" x14ac:dyDescent="0.35">
      <c r="A442" s="2">
        <v>439</v>
      </c>
      <c r="B442" s="9">
        <f>'2.1 (a)'!H443</f>
        <v>0</v>
      </c>
      <c r="C442" s="30">
        <f>'2.1 (a)'!Q443</f>
        <v>0</v>
      </c>
    </row>
    <row r="443" spans="1:3" x14ac:dyDescent="0.35">
      <c r="A443" s="2">
        <v>440</v>
      </c>
      <c r="B443" s="9">
        <f>'2.1 (a)'!H444</f>
        <v>0</v>
      </c>
      <c r="C443" s="30">
        <f>'2.1 (a)'!Q444</f>
        <v>0</v>
      </c>
    </row>
    <row r="444" spans="1:3" x14ac:dyDescent="0.35">
      <c r="A444" s="2">
        <v>441</v>
      </c>
      <c r="B444" s="9">
        <f>'2.1 (a)'!H445</f>
        <v>0</v>
      </c>
      <c r="C444" s="30">
        <f>'2.1 (a)'!Q445</f>
        <v>0</v>
      </c>
    </row>
    <row r="445" spans="1:3" x14ac:dyDescent="0.35">
      <c r="A445" s="2">
        <v>442</v>
      </c>
      <c r="B445" s="9">
        <f>'2.1 (a)'!H446</f>
        <v>0</v>
      </c>
      <c r="C445" s="30">
        <f>'2.1 (a)'!Q446</f>
        <v>0</v>
      </c>
    </row>
    <row r="446" spans="1:3" x14ac:dyDescent="0.35">
      <c r="A446" s="2">
        <v>443</v>
      </c>
      <c r="B446" s="9">
        <f>'2.1 (a)'!H447</f>
        <v>0</v>
      </c>
      <c r="C446" s="30">
        <f>'2.1 (a)'!Q447</f>
        <v>0</v>
      </c>
    </row>
    <row r="447" spans="1:3" x14ac:dyDescent="0.35">
      <c r="A447" s="2">
        <v>444</v>
      </c>
      <c r="B447" s="9">
        <f>'2.1 (a)'!H448</f>
        <v>0</v>
      </c>
      <c r="C447" s="30">
        <f>'2.1 (a)'!Q448</f>
        <v>0</v>
      </c>
    </row>
    <row r="448" spans="1:3" x14ac:dyDescent="0.35">
      <c r="A448" s="2">
        <v>445</v>
      </c>
      <c r="B448" s="9">
        <f>'2.1 (a)'!H449</f>
        <v>0</v>
      </c>
      <c r="C448" s="30">
        <f>'2.1 (a)'!Q449</f>
        <v>0</v>
      </c>
    </row>
    <row r="449" spans="1:3" x14ac:dyDescent="0.35">
      <c r="A449" s="2">
        <v>446</v>
      </c>
      <c r="B449" s="9">
        <f>'2.1 (a)'!H450</f>
        <v>0</v>
      </c>
      <c r="C449" s="30">
        <f>'2.1 (a)'!Q450</f>
        <v>0</v>
      </c>
    </row>
    <row r="450" spans="1:3" x14ac:dyDescent="0.35">
      <c r="A450" s="2">
        <v>447</v>
      </c>
      <c r="B450" s="9">
        <f>'2.1 (a)'!H451</f>
        <v>0</v>
      </c>
      <c r="C450" s="30">
        <f>'2.1 (a)'!Q451</f>
        <v>0</v>
      </c>
    </row>
    <row r="451" spans="1:3" x14ac:dyDescent="0.35">
      <c r="A451" s="2">
        <v>448</v>
      </c>
      <c r="B451" s="9">
        <f>'2.1 (a)'!H452</f>
        <v>0</v>
      </c>
      <c r="C451" s="30">
        <f>'2.1 (a)'!Q452</f>
        <v>0</v>
      </c>
    </row>
    <row r="452" spans="1:3" x14ac:dyDescent="0.35">
      <c r="A452" s="2">
        <v>449</v>
      </c>
      <c r="B452" s="9">
        <f>'2.1 (a)'!H453</f>
        <v>0</v>
      </c>
      <c r="C452" s="30">
        <f>'2.1 (a)'!Q453</f>
        <v>0</v>
      </c>
    </row>
    <row r="453" spans="1:3" x14ac:dyDescent="0.35">
      <c r="A453" s="2">
        <v>450</v>
      </c>
      <c r="B453" s="9">
        <f>'2.1 (a)'!H454</f>
        <v>0</v>
      </c>
      <c r="C453" s="30">
        <f>'2.1 (a)'!Q454</f>
        <v>0</v>
      </c>
    </row>
    <row r="454" spans="1:3" x14ac:dyDescent="0.35">
      <c r="A454" s="2">
        <v>451</v>
      </c>
      <c r="B454" s="9">
        <f>'2.1 (a)'!H455</f>
        <v>0</v>
      </c>
      <c r="C454" s="30">
        <f>'2.1 (a)'!Q455</f>
        <v>0</v>
      </c>
    </row>
    <row r="455" spans="1:3" x14ac:dyDescent="0.35">
      <c r="A455" s="2">
        <v>452</v>
      </c>
      <c r="B455" s="9">
        <f>'2.1 (a)'!H456</f>
        <v>0</v>
      </c>
      <c r="C455" s="30">
        <f>'2.1 (a)'!Q456</f>
        <v>0</v>
      </c>
    </row>
    <row r="456" spans="1:3" x14ac:dyDescent="0.35">
      <c r="A456" s="2">
        <v>453</v>
      </c>
      <c r="B456" s="9">
        <f>'2.1 (a)'!H457</f>
        <v>0</v>
      </c>
      <c r="C456" s="30">
        <f>'2.1 (a)'!Q457</f>
        <v>0</v>
      </c>
    </row>
    <row r="457" spans="1:3" x14ac:dyDescent="0.35">
      <c r="A457" s="2">
        <v>454</v>
      </c>
      <c r="B457" s="9">
        <f>'2.1 (a)'!H458</f>
        <v>0</v>
      </c>
      <c r="C457" s="30">
        <f>'2.1 (a)'!Q458</f>
        <v>0</v>
      </c>
    </row>
    <row r="458" spans="1:3" x14ac:dyDescent="0.35">
      <c r="A458" s="2">
        <v>455</v>
      </c>
      <c r="B458" s="9">
        <f>'2.1 (a)'!H459</f>
        <v>0</v>
      </c>
      <c r="C458" s="30">
        <f>'2.1 (a)'!Q459</f>
        <v>0</v>
      </c>
    </row>
    <row r="459" spans="1:3" x14ac:dyDescent="0.35">
      <c r="A459" s="2">
        <v>456</v>
      </c>
      <c r="B459" s="9">
        <f>'2.1 (a)'!H460</f>
        <v>0</v>
      </c>
      <c r="C459" s="30">
        <f>'2.1 (a)'!Q460</f>
        <v>0</v>
      </c>
    </row>
    <row r="460" spans="1:3" x14ac:dyDescent="0.35">
      <c r="A460" s="2">
        <v>457</v>
      </c>
      <c r="B460" s="9">
        <f>'2.1 (a)'!H461</f>
        <v>0</v>
      </c>
      <c r="C460" s="30">
        <f>'2.1 (a)'!Q461</f>
        <v>0</v>
      </c>
    </row>
    <row r="461" spans="1:3" x14ac:dyDescent="0.35">
      <c r="A461" s="2">
        <v>458</v>
      </c>
      <c r="B461" s="9">
        <f>'2.1 (a)'!H462</f>
        <v>0</v>
      </c>
      <c r="C461" s="30">
        <f>'2.1 (a)'!Q462</f>
        <v>0</v>
      </c>
    </row>
    <row r="462" spans="1:3" x14ac:dyDescent="0.35">
      <c r="A462" s="2">
        <v>459</v>
      </c>
      <c r="B462" s="9">
        <f>'2.1 (a)'!H463</f>
        <v>0</v>
      </c>
      <c r="C462" s="30">
        <f>'2.1 (a)'!Q463</f>
        <v>0</v>
      </c>
    </row>
    <row r="463" spans="1:3" x14ac:dyDescent="0.35">
      <c r="A463" s="2">
        <v>460</v>
      </c>
      <c r="B463" s="9">
        <f>'2.1 (a)'!H464</f>
        <v>0</v>
      </c>
      <c r="C463" s="30">
        <f>'2.1 (a)'!Q464</f>
        <v>0</v>
      </c>
    </row>
    <row r="464" spans="1:3" x14ac:dyDescent="0.35">
      <c r="A464" s="2">
        <v>461</v>
      </c>
      <c r="B464" s="9">
        <f>'2.1 (a)'!H465</f>
        <v>0</v>
      </c>
      <c r="C464" s="30">
        <f>'2.1 (a)'!Q465</f>
        <v>0</v>
      </c>
    </row>
    <row r="465" spans="1:3" x14ac:dyDescent="0.35">
      <c r="A465" s="2">
        <v>462</v>
      </c>
      <c r="B465" s="9">
        <f>'2.1 (a)'!H466</f>
        <v>0</v>
      </c>
      <c r="C465" s="30">
        <f>'2.1 (a)'!Q466</f>
        <v>0</v>
      </c>
    </row>
    <row r="466" spans="1:3" x14ac:dyDescent="0.35">
      <c r="A466" s="2">
        <v>463</v>
      </c>
      <c r="B466" s="9">
        <f>'2.1 (a)'!H467</f>
        <v>0</v>
      </c>
      <c r="C466" s="30">
        <f>'2.1 (a)'!Q467</f>
        <v>0</v>
      </c>
    </row>
    <row r="467" spans="1:3" x14ac:dyDescent="0.35">
      <c r="A467" s="2">
        <v>464</v>
      </c>
      <c r="B467" s="9">
        <f>'2.1 (a)'!H468</f>
        <v>0</v>
      </c>
      <c r="C467" s="30">
        <f>'2.1 (a)'!Q468</f>
        <v>0</v>
      </c>
    </row>
    <row r="468" spans="1:3" x14ac:dyDescent="0.35">
      <c r="A468" s="2">
        <v>465</v>
      </c>
      <c r="B468" s="9">
        <f>'2.1 (a)'!H469</f>
        <v>0</v>
      </c>
      <c r="C468" s="30">
        <f>'2.1 (a)'!Q469</f>
        <v>0</v>
      </c>
    </row>
    <row r="469" spans="1:3" x14ac:dyDescent="0.35">
      <c r="A469" s="2">
        <v>466</v>
      </c>
      <c r="B469" s="9">
        <f>'2.1 (a)'!H470</f>
        <v>0</v>
      </c>
      <c r="C469" s="30">
        <f>'2.1 (a)'!Q470</f>
        <v>0</v>
      </c>
    </row>
    <row r="470" spans="1:3" x14ac:dyDescent="0.35">
      <c r="A470" s="2">
        <v>467</v>
      </c>
      <c r="B470" s="9">
        <f>'2.1 (a)'!H471</f>
        <v>0</v>
      </c>
      <c r="C470" s="30">
        <f>'2.1 (a)'!Q471</f>
        <v>0</v>
      </c>
    </row>
    <row r="471" spans="1:3" x14ac:dyDescent="0.35">
      <c r="A471" s="2">
        <v>468</v>
      </c>
      <c r="B471" s="9">
        <f>'2.1 (a)'!H472</f>
        <v>0</v>
      </c>
      <c r="C471" s="30">
        <f>'2.1 (a)'!Q472</f>
        <v>0</v>
      </c>
    </row>
    <row r="472" spans="1:3" x14ac:dyDescent="0.35">
      <c r="A472" s="2">
        <v>469</v>
      </c>
      <c r="B472" s="9">
        <f>'2.1 (a)'!H473</f>
        <v>0</v>
      </c>
      <c r="C472" s="30">
        <f>'2.1 (a)'!Q473</f>
        <v>0</v>
      </c>
    </row>
    <row r="473" spans="1:3" x14ac:dyDescent="0.35">
      <c r="A473" s="2">
        <v>470</v>
      </c>
      <c r="B473" s="9">
        <f>'2.1 (a)'!H474</f>
        <v>0</v>
      </c>
      <c r="C473" s="30">
        <f>'2.1 (a)'!Q474</f>
        <v>0</v>
      </c>
    </row>
    <row r="474" spans="1:3" x14ac:dyDescent="0.35">
      <c r="A474" s="2">
        <v>471</v>
      </c>
      <c r="B474" s="9">
        <f>'2.1 (a)'!H475</f>
        <v>0</v>
      </c>
      <c r="C474" s="30">
        <f>'2.1 (a)'!Q475</f>
        <v>0</v>
      </c>
    </row>
    <row r="475" spans="1:3" x14ac:dyDescent="0.35">
      <c r="A475" s="2">
        <v>472</v>
      </c>
      <c r="B475" s="9">
        <f>'2.1 (a)'!H476</f>
        <v>0</v>
      </c>
      <c r="C475" s="30">
        <f>'2.1 (a)'!Q476</f>
        <v>0</v>
      </c>
    </row>
    <row r="476" spans="1:3" x14ac:dyDescent="0.35">
      <c r="A476" s="2">
        <v>473</v>
      </c>
      <c r="B476" s="9">
        <f>'2.1 (a)'!H477</f>
        <v>0</v>
      </c>
      <c r="C476" s="30">
        <f>'2.1 (a)'!Q477</f>
        <v>0</v>
      </c>
    </row>
    <row r="477" spans="1:3" x14ac:dyDescent="0.35">
      <c r="A477" s="2">
        <v>474</v>
      </c>
      <c r="B477" s="9">
        <f>'2.1 (a)'!H478</f>
        <v>0</v>
      </c>
      <c r="C477" s="30">
        <f>'2.1 (a)'!Q478</f>
        <v>0</v>
      </c>
    </row>
    <row r="478" spans="1:3" x14ac:dyDescent="0.35">
      <c r="A478" s="2">
        <v>475</v>
      </c>
      <c r="B478" s="9">
        <f>'2.1 (a)'!H479</f>
        <v>0</v>
      </c>
      <c r="C478" s="30">
        <f>'2.1 (a)'!Q479</f>
        <v>0</v>
      </c>
    </row>
    <row r="479" spans="1:3" x14ac:dyDescent="0.35">
      <c r="A479" s="2">
        <v>476</v>
      </c>
      <c r="B479" s="9">
        <f>'2.1 (a)'!H480</f>
        <v>0</v>
      </c>
      <c r="C479" s="30">
        <f>'2.1 (a)'!Q480</f>
        <v>0</v>
      </c>
    </row>
    <row r="480" spans="1:3" x14ac:dyDescent="0.35">
      <c r="A480" s="2">
        <v>477</v>
      </c>
      <c r="B480" s="9">
        <f>'2.1 (a)'!H481</f>
        <v>0</v>
      </c>
      <c r="C480" s="30">
        <f>'2.1 (a)'!Q481</f>
        <v>0</v>
      </c>
    </row>
    <row r="481" spans="1:3" x14ac:dyDescent="0.35">
      <c r="A481" s="2">
        <v>478</v>
      </c>
      <c r="B481" s="9">
        <f>'2.1 (a)'!H482</f>
        <v>0</v>
      </c>
      <c r="C481" s="30">
        <f>'2.1 (a)'!Q482</f>
        <v>0</v>
      </c>
    </row>
    <row r="482" spans="1:3" x14ac:dyDescent="0.35">
      <c r="A482" s="2">
        <v>479</v>
      </c>
      <c r="B482" s="9">
        <f>'2.1 (a)'!H483</f>
        <v>0</v>
      </c>
      <c r="C482" s="30">
        <f>'2.1 (a)'!Q483</f>
        <v>0</v>
      </c>
    </row>
    <row r="483" spans="1:3" x14ac:dyDescent="0.35">
      <c r="A483" s="2">
        <v>480</v>
      </c>
      <c r="B483" s="9">
        <f>'2.1 (a)'!H484</f>
        <v>0</v>
      </c>
      <c r="C483" s="30">
        <f>'2.1 (a)'!Q484</f>
        <v>0</v>
      </c>
    </row>
    <row r="484" spans="1:3" x14ac:dyDescent="0.35">
      <c r="A484" s="2">
        <v>481</v>
      </c>
      <c r="B484" s="9">
        <f>'2.1 (a)'!H485</f>
        <v>0</v>
      </c>
      <c r="C484" s="30">
        <f>'2.1 (a)'!Q485</f>
        <v>0</v>
      </c>
    </row>
    <row r="485" spans="1:3" x14ac:dyDescent="0.35">
      <c r="A485" s="2">
        <v>482</v>
      </c>
      <c r="B485" s="9">
        <f>'2.1 (a)'!H486</f>
        <v>0</v>
      </c>
      <c r="C485" s="30">
        <f>'2.1 (a)'!Q486</f>
        <v>0</v>
      </c>
    </row>
    <row r="486" spans="1:3" x14ac:dyDescent="0.35">
      <c r="A486" s="2">
        <v>483</v>
      </c>
      <c r="B486" s="9">
        <f>'2.1 (a)'!H487</f>
        <v>0</v>
      </c>
      <c r="C486" s="30">
        <f>'2.1 (a)'!Q487</f>
        <v>0</v>
      </c>
    </row>
    <row r="487" spans="1:3" x14ac:dyDescent="0.35">
      <c r="A487" s="2">
        <v>484</v>
      </c>
      <c r="B487" s="9">
        <f>'2.1 (a)'!H488</f>
        <v>0</v>
      </c>
      <c r="C487" s="30">
        <f>'2.1 (a)'!Q488</f>
        <v>0</v>
      </c>
    </row>
    <row r="488" spans="1:3" x14ac:dyDescent="0.35">
      <c r="A488" s="2">
        <v>485</v>
      </c>
      <c r="B488" s="9">
        <f>'2.1 (a)'!H489</f>
        <v>0</v>
      </c>
      <c r="C488" s="30">
        <f>'2.1 (a)'!Q489</f>
        <v>0</v>
      </c>
    </row>
    <row r="489" spans="1:3" x14ac:dyDescent="0.35">
      <c r="A489" s="2">
        <v>486</v>
      </c>
      <c r="B489" s="9">
        <f>'2.1 (a)'!H490</f>
        <v>0</v>
      </c>
      <c r="C489" s="30">
        <f>'2.1 (a)'!Q490</f>
        <v>0</v>
      </c>
    </row>
    <row r="490" spans="1:3" x14ac:dyDescent="0.35">
      <c r="A490" s="2">
        <v>487</v>
      </c>
      <c r="B490" s="9">
        <f>'2.1 (a)'!H491</f>
        <v>0</v>
      </c>
      <c r="C490" s="30">
        <f>'2.1 (a)'!Q491</f>
        <v>0</v>
      </c>
    </row>
    <row r="491" spans="1:3" x14ac:dyDescent="0.35">
      <c r="A491" s="2">
        <v>488</v>
      </c>
      <c r="B491" s="9">
        <f>'2.1 (a)'!H492</f>
        <v>0</v>
      </c>
      <c r="C491" s="30">
        <f>'2.1 (a)'!Q492</f>
        <v>0</v>
      </c>
    </row>
    <row r="492" spans="1:3" x14ac:dyDescent="0.35">
      <c r="A492" s="2">
        <v>489</v>
      </c>
      <c r="B492" s="9">
        <f>'2.1 (a)'!H493</f>
        <v>0</v>
      </c>
      <c r="C492" s="30">
        <f>'2.1 (a)'!Q493</f>
        <v>0</v>
      </c>
    </row>
    <row r="493" spans="1:3" x14ac:dyDescent="0.35">
      <c r="A493" s="2">
        <v>490</v>
      </c>
      <c r="B493" s="9">
        <f>'2.1 (a)'!H494</f>
        <v>0</v>
      </c>
      <c r="C493" s="30">
        <f>'2.1 (a)'!Q494</f>
        <v>0</v>
      </c>
    </row>
    <row r="494" spans="1:3" x14ac:dyDescent="0.35">
      <c r="A494" s="2">
        <v>491</v>
      </c>
      <c r="B494" s="9">
        <f>'2.1 (a)'!H495</f>
        <v>0</v>
      </c>
      <c r="C494" s="30">
        <f>'2.1 (a)'!Q495</f>
        <v>0</v>
      </c>
    </row>
    <row r="495" spans="1:3" x14ac:dyDescent="0.35">
      <c r="A495" s="2">
        <v>492</v>
      </c>
      <c r="B495" s="9">
        <f>'2.1 (a)'!H496</f>
        <v>0</v>
      </c>
      <c r="C495" s="30">
        <f>'2.1 (a)'!Q496</f>
        <v>0</v>
      </c>
    </row>
    <row r="496" spans="1:3" x14ac:dyDescent="0.35">
      <c r="A496" s="2">
        <v>493</v>
      </c>
      <c r="B496" s="9">
        <f>'2.1 (a)'!H497</f>
        <v>0</v>
      </c>
      <c r="C496" s="30">
        <f>'2.1 (a)'!Q497</f>
        <v>0</v>
      </c>
    </row>
    <row r="497" spans="1:3" x14ac:dyDescent="0.35">
      <c r="A497" s="2">
        <v>494</v>
      </c>
      <c r="B497" s="9">
        <f>'2.1 (a)'!H498</f>
        <v>0</v>
      </c>
      <c r="C497" s="30">
        <f>'2.1 (a)'!Q498</f>
        <v>0</v>
      </c>
    </row>
    <row r="498" spans="1:3" x14ac:dyDescent="0.35">
      <c r="A498" s="2">
        <v>495</v>
      </c>
      <c r="B498" s="9">
        <f>'2.1 (a)'!H499</f>
        <v>0</v>
      </c>
      <c r="C498" s="30">
        <f>'2.1 (a)'!Q499</f>
        <v>0</v>
      </c>
    </row>
    <row r="499" spans="1:3" x14ac:dyDescent="0.35">
      <c r="A499" s="2">
        <v>496</v>
      </c>
      <c r="B499" s="9">
        <f>'2.1 (a)'!H500</f>
        <v>0</v>
      </c>
      <c r="C499" s="30">
        <f>'2.1 (a)'!Q500</f>
        <v>0</v>
      </c>
    </row>
    <row r="500" spans="1:3" x14ac:dyDescent="0.35">
      <c r="A500" s="2">
        <v>497</v>
      </c>
      <c r="B500" s="9">
        <f>'2.1 (a)'!H501</f>
        <v>0</v>
      </c>
      <c r="C500" s="30">
        <f>'2.1 (a)'!Q501</f>
        <v>0</v>
      </c>
    </row>
    <row r="501" spans="1:3" x14ac:dyDescent="0.35">
      <c r="A501" s="2">
        <v>498</v>
      </c>
      <c r="B501" s="9">
        <f>'2.1 (a)'!H502</f>
        <v>0</v>
      </c>
      <c r="C501" s="30">
        <f>'2.1 (a)'!Q502</f>
        <v>0</v>
      </c>
    </row>
    <row r="502" spans="1:3" x14ac:dyDescent="0.35">
      <c r="A502" s="2">
        <v>499</v>
      </c>
      <c r="B502" s="9">
        <f>'2.1 (a)'!H503</f>
        <v>0</v>
      </c>
      <c r="C502" s="30">
        <f>'2.1 (a)'!Q503</f>
        <v>0</v>
      </c>
    </row>
    <row r="503" spans="1:3" x14ac:dyDescent="0.35">
      <c r="A503" s="2">
        <v>500</v>
      </c>
      <c r="B503" s="9">
        <f>'2.1 (a)'!H504</f>
        <v>0</v>
      </c>
      <c r="C503" s="30">
        <f>'2.1 (a)'!Q504</f>
        <v>0</v>
      </c>
    </row>
    <row r="504" spans="1:3" x14ac:dyDescent="0.35">
      <c r="A504" s="2">
        <v>501</v>
      </c>
      <c r="B504" s="9">
        <f>'2.1 (a)'!H505</f>
        <v>0</v>
      </c>
      <c r="C504" s="30">
        <f>'2.1 (a)'!Q505</f>
        <v>0</v>
      </c>
    </row>
    <row r="505" spans="1:3" x14ac:dyDescent="0.35">
      <c r="A505" s="2">
        <v>502</v>
      </c>
      <c r="B505" s="9">
        <f>'2.1 (a)'!H506</f>
        <v>0</v>
      </c>
      <c r="C505" s="30">
        <f>'2.1 (a)'!Q506</f>
        <v>0</v>
      </c>
    </row>
    <row r="506" spans="1:3" x14ac:dyDescent="0.35">
      <c r="A506" s="2">
        <v>503</v>
      </c>
      <c r="B506" s="9">
        <f>'2.1 (a)'!H507</f>
        <v>0</v>
      </c>
      <c r="C506" s="30">
        <f>'2.1 (a)'!Q507</f>
        <v>0</v>
      </c>
    </row>
    <row r="507" spans="1:3" x14ac:dyDescent="0.35">
      <c r="A507" s="2">
        <v>504</v>
      </c>
      <c r="B507" s="9">
        <f>'2.1 (a)'!H508</f>
        <v>0</v>
      </c>
      <c r="C507" s="30">
        <f>'2.1 (a)'!Q508</f>
        <v>0</v>
      </c>
    </row>
    <row r="508" spans="1:3" x14ac:dyDescent="0.35">
      <c r="A508" s="2">
        <v>505</v>
      </c>
      <c r="B508" s="9">
        <f>'2.1 (a)'!H509</f>
        <v>0</v>
      </c>
      <c r="C508" s="30">
        <f>'2.1 (a)'!Q509</f>
        <v>0</v>
      </c>
    </row>
    <row r="509" spans="1:3" x14ac:dyDescent="0.35">
      <c r="A509" s="2">
        <v>506</v>
      </c>
      <c r="B509" s="9">
        <f>'2.1 (a)'!H510</f>
        <v>0</v>
      </c>
      <c r="C509" s="30">
        <f>'2.1 (a)'!Q510</f>
        <v>0</v>
      </c>
    </row>
    <row r="510" spans="1:3" x14ac:dyDescent="0.35">
      <c r="A510" s="2">
        <v>507</v>
      </c>
      <c r="B510" s="9">
        <f>'2.1 (a)'!H511</f>
        <v>0</v>
      </c>
      <c r="C510" s="30">
        <f>'2.1 (a)'!Q511</f>
        <v>0</v>
      </c>
    </row>
    <row r="511" spans="1:3" x14ac:dyDescent="0.35">
      <c r="A511" s="2">
        <v>508</v>
      </c>
      <c r="B511" s="9">
        <f>'2.1 (a)'!H512</f>
        <v>0</v>
      </c>
      <c r="C511" s="30">
        <f>'2.1 (a)'!Q512</f>
        <v>0</v>
      </c>
    </row>
    <row r="512" spans="1:3" x14ac:dyDescent="0.35">
      <c r="A512" s="2">
        <v>509</v>
      </c>
      <c r="B512" s="9">
        <f>'2.1 (a)'!H513</f>
        <v>0</v>
      </c>
      <c r="C512" s="30">
        <f>'2.1 (a)'!Q513</f>
        <v>0</v>
      </c>
    </row>
    <row r="513" spans="1:3" x14ac:dyDescent="0.35">
      <c r="A513" s="2">
        <v>510</v>
      </c>
      <c r="B513" s="9">
        <f>'2.1 (a)'!H514</f>
        <v>0</v>
      </c>
      <c r="C513" s="30">
        <f>'2.1 (a)'!Q514</f>
        <v>0</v>
      </c>
    </row>
    <row r="514" spans="1:3" x14ac:dyDescent="0.35">
      <c r="A514" s="2">
        <v>511</v>
      </c>
      <c r="B514" s="9">
        <f>'2.1 (a)'!H515</f>
        <v>0</v>
      </c>
      <c r="C514" s="30">
        <f>'2.1 (a)'!Q515</f>
        <v>0</v>
      </c>
    </row>
    <row r="515" spans="1:3" x14ac:dyDescent="0.35">
      <c r="A515" s="2">
        <v>512</v>
      </c>
      <c r="B515" s="9">
        <f>'2.1 (a)'!H516</f>
        <v>0</v>
      </c>
      <c r="C515" s="30">
        <f>'2.1 (a)'!Q516</f>
        <v>0</v>
      </c>
    </row>
    <row r="516" spans="1:3" x14ac:dyDescent="0.35">
      <c r="A516" s="2">
        <v>513</v>
      </c>
      <c r="B516" s="9">
        <f>'2.1 (a)'!H517</f>
        <v>0</v>
      </c>
      <c r="C516" s="30">
        <f>'2.1 (a)'!Q517</f>
        <v>0</v>
      </c>
    </row>
    <row r="517" spans="1:3" x14ac:dyDescent="0.35">
      <c r="A517" s="2">
        <v>514</v>
      </c>
      <c r="B517" s="9">
        <f>'2.1 (a)'!H518</f>
        <v>0</v>
      </c>
      <c r="C517" s="30">
        <f>'2.1 (a)'!Q518</f>
        <v>0</v>
      </c>
    </row>
    <row r="518" spans="1:3" x14ac:dyDescent="0.35">
      <c r="A518" s="2">
        <v>515</v>
      </c>
      <c r="B518" s="9">
        <f>'2.1 (a)'!H519</f>
        <v>0</v>
      </c>
      <c r="C518" s="30">
        <f>'2.1 (a)'!Q519</f>
        <v>0</v>
      </c>
    </row>
    <row r="519" spans="1:3" x14ac:dyDescent="0.35">
      <c r="A519" s="2">
        <v>516</v>
      </c>
      <c r="B519" s="9">
        <f>'2.1 (a)'!H520</f>
        <v>0</v>
      </c>
      <c r="C519" s="30">
        <f>'2.1 (a)'!Q520</f>
        <v>0</v>
      </c>
    </row>
    <row r="520" spans="1:3" x14ac:dyDescent="0.35">
      <c r="A520" s="2">
        <v>517</v>
      </c>
      <c r="B520" s="9">
        <f>'2.1 (a)'!H521</f>
        <v>0</v>
      </c>
      <c r="C520" s="30">
        <f>'2.1 (a)'!Q521</f>
        <v>0</v>
      </c>
    </row>
    <row r="521" spans="1:3" x14ac:dyDescent="0.35">
      <c r="A521" s="2">
        <v>518</v>
      </c>
      <c r="B521" s="9">
        <f>'2.1 (a)'!H522</f>
        <v>0</v>
      </c>
      <c r="C521" s="30">
        <f>'2.1 (a)'!Q522</f>
        <v>0</v>
      </c>
    </row>
    <row r="522" spans="1:3" x14ac:dyDescent="0.35">
      <c r="A522" s="2">
        <v>519</v>
      </c>
      <c r="B522" s="9">
        <f>'2.1 (a)'!H523</f>
        <v>0</v>
      </c>
      <c r="C522" s="30">
        <f>'2.1 (a)'!Q523</f>
        <v>0</v>
      </c>
    </row>
    <row r="523" spans="1:3" x14ac:dyDescent="0.35">
      <c r="A523" s="2">
        <v>520</v>
      </c>
      <c r="B523" s="9">
        <f>'2.1 (a)'!H524</f>
        <v>0</v>
      </c>
      <c r="C523" s="30">
        <f>'2.1 (a)'!Q524</f>
        <v>0</v>
      </c>
    </row>
    <row r="524" spans="1:3" x14ac:dyDescent="0.35">
      <c r="A524" s="2">
        <v>521</v>
      </c>
      <c r="B524" s="9">
        <f>'2.1 (a)'!H525</f>
        <v>0</v>
      </c>
      <c r="C524" s="30">
        <f>'2.1 (a)'!Q525</f>
        <v>0</v>
      </c>
    </row>
    <row r="525" spans="1:3" x14ac:dyDescent="0.35">
      <c r="A525" s="2">
        <v>522</v>
      </c>
      <c r="B525" s="9">
        <f>'2.1 (a)'!H526</f>
        <v>0</v>
      </c>
      <c r="C525" s="30">
        <f>'2.1 (a)'!Q526</f>
        <v>0</v>
      </c>
    </row>
    <row r="526" spans="1:3" x14ac:dyDescent="0.35">
      <c r="A526" s="2">
        <v>523</v>
      </c>
      <c r="B526" s="9">
        <f>'2.1 (a)'!H527</f>
        <v>0</v>
      </c>
      <c r="C526" s="30">
        <f>'2.1 (a)'!Q527</f>
        <v>0</v>
      </c>
    </row>
    <row r="527" spans="1:3" x14ac:dyDescent="0.35">
      <c r="A527" s="2">
        <v>524</v>
      </c>
      <c r="B527" s="9">
        <f>'2.1 (a)'!H528</f>
        <v>0</v>
      </c>
      <c r="C527" s="30">
        <f>'2.1 (a)'!Q528</f>
        <v>0</v>
      </c>
    </row>
    <row r="528" spans="1:3" x14ac:dyDescent="0.35">
      <c r="A528" s="2">
        <v>525</v>
      </c>
      <c r="B528" s="9">
        <f>'2.1 (a)'!H529</f>
        <v>0</v>
      </c>
      <c r="C528" s="30">
        <f>'2.1 (a)'!Q529</f>
        <v>0</v>
      </c>
    </row>
    <row r="529" spans="1:3" x14ac:dyDescent="0.35">
      <c r="A529" s="2">
        <v>526</v>
      </c>
      <c r="B529" s="9">
        <f>'2.1 (a)'!H530</f>
        <v>0</v>
      </c>
      <c r="C529" s="30">
        <f>'2.1 (a)'!Q530</f>
        <v>0</v>
      </c>
    </row>
    <row r="530" spans="1:3" x14ac:dyDescent="0.35">
      <c r="A530" s="2">
        <v>527</v>
      </c>
      <c r="B530" s="9">
        <f>'2.1 (a)'!H531</f>
        <v>0</v>
      </c>
      <c r="C530" s="30">
        <f>'2.1 (a)'!Q531</f>
        <v>0</v>
      </c>
    </row>
    <row r="531" spans="1:3" x14ac:dyDescent="0.35">
      <c r="A531" s="2">
        <v>528</v>
      </c>
      <c r="B531" s="9">
        <f>'2.1 (a)'!H532</f>
        <v>0</v>
      </c>
      <c r="C531" s="30">
        <f>'2.1 (a)'!Q532</f>
        <v>0</v>
      </c>
    </row>
    <row r="532" spans="1:3" x14ac:dyDescent="0.35">
      <c r="A532" s="2">
        <v>529</v>
      </c>
      <c r="B532" s="9">
        <f>'2.1 (a)'!H533</f>
        <v>0</v>
      </c>
      <c r="C532" s="30">
        <f>'2.1 (a)'!Q533</f>
        <v>0</v>
      </c>
    </row>
    <row r="533" spans="1:3" x14ac:dyDescent="0.35">
      <c r="A533" s="2">
        <v>530</v>
      </c>
      <c r="B533" s="9">
        <f>'2.1 (a)'!H534</f>
        <v>0</v>
      </c>
      <c r="C533" s="30">
        <f>'2.1 (a)'!Q534</f>
        <v>0</v>
      </c>
    </row>
    <row r="534" spans="1:3" x14ac:dyDescent="0.35">
      <c r="A534" s="2">
        <v>531</v>
      </c>
      <c r="B534" s="9">
        <f>'2.1 (a)'!H535</f>
        <v>0</v>
      </c>
      <c r="C534" s="30">
        <f>'2.1 (a)'!Q535</f>
        <v>0</v>
      </c>
    </row>
    <row r="535" spans="1:3" x14ac:dyDescent="0.35">
      <c r="A535" s="2">
        <v>532</v>
      </c>
      <c r="B535" s="9">
        <f>'2.1 (a)'!H536</f>
        <v>0</v>
      </c>
      <c r="C535" s="30">
        <f>'2.1 (a)'!Q536</f>
        <v>0</v>
      </c>
    </row>
    <row r="536" spans="1:3" x14ac:dyDescent="0.35">
      <c r="A536" s="2">
        <v>533</v>
      </c>
      <c r="B536" s="9">
        <f>'2.1 (a)'!H537</f>
        <v>0</v>
      </c>
      <c r="C536" s="30">
        <f>'2.1 (a)'!Q537</f>
        <v>0</v>
      </c>
    </row>
    <row r="537" spans="1:3" x14ac:dyDescent="0.35">
      <c r="A537" s="2">
        <v>534</v>
      </c>
      <c r="B537" s="9">
        <f>'2.1 (a)'!H538</f>
        <v>0</v>
      </c>
      <c r="C537" s="30">
        <f>'2.1 (a)'!Q538</f>
        <v>0</v>
      </c>
    </row>
    <row r="538" spans="1:3" x14ac:dyDescent="0.35">
      <c r="A538" s="2">
        <v>535</v>
      </c>
      <c r="B538" s="9">
        <f>'2.1 (a)'!H539</f>
        <v>0</v>
      </c>
      <c r="C538" s="30">
        <f>'2.1 (a)'!Q539</f>
        <v>0</v>
      </c>
    </row>
    <row r="539" spans="1:3" x14ac:dyDescent="0.35">
      <c r="A539" s="2">
        <v>536</v>
      </c>
      <c r="B539" s="9">
        <f>'2.1 (a)'!H540</f>
        <v>0</v>
      </c>
      <c r="C539" s="30">
        <f>'2.1 (a)'!Q540</f>
        <v>0</v>
      </c>
    </row>
    <row r="540" spans="1:3" x14ac:dyDescent="0.35">
      <c r="A540" s="2">
        <v>537</v>
      </c>
      <c r="B540" s="9">
        <f>'2.1 (a)'!H541</f>
        <v>0</v>
      </c>
      <c r="C540" s="30">
        <f>'2.1 (a)'!Q541</f>
        <v>0</v>
      </c>
    </row>
    <row r="541" spans="1:3" x14ac:dyDescent="0.35">
      <c r="A541" s="2">
        <v>538</v>
      </c>
      <c r="B541" s="9">
        <f>'2.1 (a)'!H542</f>
        <v>0</v>
      </c>
      <c r="C541" s="30">
        <f>'2.1 (a)'!Q542</f>
        <v>0</v>
      </c>
    </row>
    <row r="542" spans="1:3" x14ac:dyDescent="0.35">
      <c r="A542" s="2">
        <v>539</v>
      </c>
      <c r="B542" s="9">
        <f>'2.1 (a)'!H543</f>
        <v>0</v>
      </c>
      <c r="C542" s="30">
        <f>'2.1 (a)'!Q543</f>
        <v>0</v>
      </c>
    </row>
    <row r="543" spans="1:3" x14ac:dyDescent="0.35">
      <c r="A543" s="2">
        <v>540</v>
      </c>
      <c r="B543" s="9">
        <f>'2.1 (a)'!H544</f>
        <v>0</v>
      </c>
      <c r="C543" s="30">
        <f>'2.1 (a)'!Q544</f>
        <v>0</v>
      </c>
    </row>
    <row r="544" spans="1:3" x14ac:dyDescent="0.35">
      <c r="A544" s="2">
        <v>541</v>
      </c>
      <c r="B544" s="9">
        <f>'2.1 (a)'!H545</f>
        <v>0</v>
      </c>
      <c r="C544" s="30">
        <f>'2.1 (a)'!Q545</f>
        <v>0</v>
      </c>
    </row>
    <row r="545" spans="1:3" x14ac:dyDescent="0.35">
      <c r="A545" s="2">
        <v>542</v>
      </c>
      <c r="B545" s="9">
        <f>'2.1 (a)'!H546</f>
        <v>0</v>
      </c>
      <c r="C545" s="30">
        <f>'2.1 (a)'!Q546</f>
        <v>0</v>
      </c>
    </row>
    <row r="546" spans="1:3" x14ac:dyDescent="0.35">
      <c r="A546" s="2">
        <v>543</v>
      </c>
      <c r="B546" s="9">
        <f>'2.1 (a)'!H547</f>
        <v>0</v>
      </c>
      <c r="C546" s="30">
        <f>'2.1 (a)'!Q547</f>
        <v>0</v>
      </c>
    </row>
    <row r="547" spans="1:3" x14ac:dyDescent="0.35">
      <c r="A547" s="2">
        <v>544</v>
      </c>
      <c r="B547" s="9">
        <f>'2.1 (a)'!H548</f>
        <v>0</v>
      </c>
      <c r="C547" s="30">
        <f>'2.1 (a)'!Q548</f>
        <v>0</v>
      </c>
    </row>
    <row r="548" spans="1:3" x14ac:dyDescent="0.35">
      <c r="A548" s="2">
        <v>545</v>
      </c>
      <c r="B548" s="9">
        <f>'2.1 (a)'!H549</f>
        <v>0</v>
      </c>
      <c r="C548" s="30">
        <f>'2.1 (a)'!Q549</f>
        <v>0</v>
      </c>
    </row>
    <row r="549" spans="1:3" x14ac:dyDescent="0.35">
      <c r="A549" s="2">
        <v>546</v>
      </c>
      <c r="B549" s="9">
        <f>'2.1 (a)'!H550</f>
        <v>0</v>
      </c>
      <c r="C549" s="30">
        <f>'2.1 (a)'!Q550</f>
        <v>0</v>
      </c>
    </row>
    <row r="550" spans="1:3" x14ac:dyDescent="0.35">
      <c r="A550" s="2">
        <v>547</v>
      </c>
      <c r="B550" s="9">
        <f>'2.1 (a)'!H551</f>
        <v>0</v>
      </c>
      <c r="C550" s="30">
        <f>'2.1 (a)'!Q551</f>
        <v>0</v>
      </c>
    </row>
    <row r="551" spans="1:3" x14ac:dyDescent="0.35">
      <c r="A551" s="2">
        <v>548</v>
      </c>
      <c r="B551" s="9">
        <f>'2.1 (a)'!H552</f>
        <v>0</v>
      </c>
      <c r="C551" s="30">
        <f>'2.1 (a)'!Q552</f>
        <v>0</v>
      </c>
    </row>
    <row r="552" spans="1:3" x14ac:dyDescent="0.35">
      <c r="A552" s="2">
        <v>549</v>
      </c>
      <c r="B552" s="9">
        <f>'2.1 (a)'!H553</f>
        <v>0</v>
      </c>
      <c r="C552" s="30">
        <f>'2.1 (a)'!Q553</f>
        <v>0</v>
      </c>
    </row>
    <row r="553" spans="1:3" x14ac:dyDescent="0.35">
      <c r="A553" s="2">
        <v>550</v>
      </c>
      <c r="B553" s="9">
        <f>'2.1 (a)'!H554</f>
        <v>0</v>
      </c>
      <c r="C553" s="30">
        <f>'2.1 (a)'!Q554</f>
        <v>0</v>
      </c>
    </row>
    <row r="554" spans="1:3" x14ac:dyDescent="0.35">
      <c r="A554" s="2">
        <v>551</v>
      </c>
      <c r="B554" s="9">
        <f>'2.1 (a)'!H555</f>
        <v>0</v>
      </c>
      <c r="C554" s="30">
        <f>'2.1 (a)'!Q555</f>
        <v>0</v>
      </c>
    </row>
    <row r="555" spans="1:3" x14ac:dyDescent="0.35">
      <c r="A555" s="2">
        <v>552</v>
      </c>
      <c r="B555" s="9">
        <f>'2.1 (a)'!H556</f>
        <v>0</v>
      </c>
      <c r="C555" s="30">
        <f>'2.1 (a)'!Q556</f>
        <v>0</v>
      </c>
    </row>
    <row r="556" spans="1:3" x14ac:dyDescent="0.35">
      <c r="A556" s="2">
        <v>553</v>
      </c>
      <c r="B556" s="9">
        <f>'2.1 (a)'!H557</f>
        <v>0</v>
      </c>
      <c r="C556" s="30">
        <f>'2.1 (a)'!Q557</f>
        <v>0</v>
      </c>
    </row>
    <row r="557" spans="1:3" x14ac:dyDescent="0.35">
      <c r="A557" s="2">
        <v>554</v>
      </c>
      <c r="B557" s="9">
        <f>'2.1 (a)'!H558</f>
        <v>0</v>
      </c>
      <c r="C557" s="30">
        <f>'2.1 (a)'!Q558</f>
        <v>0</v>
      </c>
    </row>
    <row r="558" spans="1:3" x14ac:dyDescent="0.35">
      <c r="A558" s="2">
        <v>555</v>
      </c>
      <c r="B558" s="9">
        <f>'2.1 (a)'!H559</f>
        <v>0</v>
      </c>
      <c r="C558" s="30">
        <f>'2.1 (a)'!Q559</f>
        <v>0</v>
      </c>
    </row>
    <row r="559" spans="1:3" x14ac:dyDescent="0.35">
      <c r="A559" s="2">
        <v>556</v>
      </c>
      <c r="B559" s="9">
        <f>'2.1 (a)'!H560</f>
        <v>0</v>
      </c>
      <c r="C559" s="30">
        <f>'2.1 (a)'!Q560</f>
        <v>0</v>
      </c>
    </row>
    <row r="560" spans="1:3" x14ac:dyDescent="0.35">
      <c r="A560" s="2">
        <v>557</v>
      </c>
      <c r="B560" s="9">
        <f>'2.1 (a)'!H561</f>
        <v>0</v>
      </c>
      <c r="C560" s="30">
        <f>'2.1 (a)'!Q561</f>
        <v>0</v>
      </c>
    </row>
    <row r="561" spans="1:3" x14ac:dyDescent="0.35">
      <c r="A561" s="2">
        <v>558</v>
      </c>
      <c r="B561" s="9">
        <f>'2.1 (a)'!H562</f>
        <v>0</v>
      </c>
      <c r="C561" s="30">
        <f>'2.1 (a)'!Q562</f>
        <v>0</v>
      </c>
    </row>
    <row r="562" spans="1:3" x14ac:dyDescent="0.35">
      <c r="A562" s="2">
        <v>559</v>
      </c>
      <c r="B562" s="9">
        <f>'2.1 (a)'!H563</f>
        <v>0</v>
      </c>
      <c r="C562" s="30">
        <f>'2.1 (a)'!Q563</f>
        <v>0</v>
      </c>
    </row>
    <row r="563" spans="1:3" x14ac:dyDescent="0.35">
      <c r="A563" s="2">
        <v>560</v>
      </c>
      <c r="B563" s="9">
        <f>'2.1 (a)'!H564</f>
        <v>0</v>
      </c>
      <c r="C563" s="30">
        <f>'2.1 (a)'!Q564</f>
        <v>0</v>
      </c>
    </row>
    <row r="564" spans="1:3" x14ac:dyDescent="0.35">
      <c r="A564" s="2">
        <v>561</v>
      </c>
      <c r="B564" s="9">
        <f>'2.1 (a)'!H565</f>
        <v>0</v>
      </c>
      <c r="C564" s="30">
        <f>'2.1 (a)'!Q565</f>
        <v>0</v>
      </c>
    </row>
    <row r="565" spans="1:3" x14ac:dyDescent="0.35">
      <c r="A565" s="2">
        <v>562</v>
      </c>
      <c r="B565" s="9">
        <f>'2.1 (a)'!H566</f>
        <v>0</v>
      </c>
      <c r="C565" s="30">
        <f>'2.1 (a)'!Q566</f>
        <v>0</v>
      </c>
    </row>
    <row r="566" spans="1:3" x14ac:dyDescent="0.35">
      <c r="A566" s="2">
        <v>563</v>
      </c>
      <c r="B566" s="9">
        <f>'2.1 (a)'!H567</f>
        <v>0</v>
      </c>
      <c r="C566" s="30">
        <f>'2.1 (a)'!Q567</f>
        <v>0</v>
      </c>
    </row>
    <row r="567" spans="1:3" x14ac:dyDescent="0.35">
      <c r="A567" s="2">
        <v>564</v>
      </c>
      <c r="B567" s="9">
        <f>'2.1 (a)'!H568</f>
        <v>0</v>
      </c>
      <c r="C567" s="30">
        <f>'2.1 (a)'!Q568</f>
        <v>0</v>
      </c>
    </row>
    <row r="568" spans="1:3" x14ac:dyDescent="0.35">
      <c r="A568" s="2">
        <v>565</v>
      </c>
      <c r="B568" s="9">
        <f>'2.1 (a)'!H569</f>
        <v>0</v>
      </c>
      <c r="C568" s="30">
        <f>'2.1 (a)'!Q569</f>
        <v>0</v>
      </c>
    </row>
    <row r="569" spans="1:3" x14ac:dyDescent="0.35">
      <c r="A569" s="2">
        <v>566</v>
      </c>
      <c r="B569" s="9">
        <f>'2.1 (a)'!H570</f>
        <v>0</v>
      </c>
      <c r="C569" s="30">
        <f>'2.1 (a)'!Q570</f>
        <v>0</v>
      </c>
    </row>
    <row r="570" spans="1:3" x14ac:dyDescent="0.35">
      <c r="A570" s="2">
        <v>567</v>
      </c>
      <c r="B570" s="9">
        <f>'2.1 (a)'!H571</f>
        <v>0</v>
      </c>
      <c r="C570" s="30">
        <f>'2.1 (a)'!Q571</f>
        <v>0</v>
      </c>
    </row>
    <row r="571" spans="1:3" x14ac:dyDescent="0.35">
      <c r="A571" s="2">
        <v>568</v>
      </c>
      <c r="B571" s="9">
        <f>'2.1 (a)'!H572</f>
        <v>0</v>
      </c>
      <c r="C571" s="30">
        <f>'2.1 (a)'!Q572</f>
        <v>0</v>
      </c>
    </row>
    <row r="572" spans="1:3" x14ac:dyDescent="0.35">
      <c r="A572" s="2">
        <v>569</v>
      </c>
      <c r="B572" s="9">
        <f>'2.1 (a)'!H573</f>
        <v>0</v>
      </c>
      <c r="C572" s="30">
        <f>'2.1 (a)'!Q573</f>
        <v>0</v>
      </c>
    </row>
    <row r="573" spans="1:3" x14ac:dyDescent="0.35">
      <c r="A573" s="2">
        <v>570</v>
      </c>
      <c r="B573" s="9">
        <f>'2.1 (a)'!H574</f>
        <v>0</v>
      </c>
      <c r="C573" s="30">
        <f>'2.1 (a)'!Q574</f>
        <v>0</v>
      </c>
    </row>
    <row r="574" spans="1:3" x14ac:dyDescent="0.35">
      <c r="A574" s="2">
        <v>571</v>
      </c>
      <c r="B574" s="9">
        <f>'2.1 (a)'!H575</f>
        <v>0</v>
      </c>
      <c r="C574" s="30">
        <f>'2.1 (a)'!Q575</f>
        <v>0</v>
      </c>
    </row>
    <row r="575" spans="1:3" x14ac:dyDescent="0.35">
      <c r="A575" s="2">
        <v>572</v>
      </c>
      <c r="B575" s="9">
        <f>'2.1 (a)'!H576</f>
        <v>0</v>
      </c>
      <c r="C575" s="30">
        <f>'2.1 (a)'!Q576</f>
        <v>0</v>
      </c>
    </row>
    <row r="576" spans="1:3" x14ac:dyDescent="0.35">
      <c r="A576" s="2">
        <v>573</v>
      </c>
      <c r="B576" s="9">
        <f>'2.1 (a)'!H577</f>
        <v>0</v>
      </c>
      <c r="C576" s="30">
        <f>'2.1 (a)'!Q577</f>
        <v>0</v>
      </c>
    </row>
    <row r="577" spans="1:3" x14ac:dyDescent="0.35">
      <c r="A577" s="2">
        <v>574</v>
      </c>
      <c r="B577" s="9">
        <f>'2.1 (a)'!H578</f>
        <v>0</v>
      </c>
      <c r="C577" s="30">
        <f>'2.1 (a)'!Q578</f>
        <v>0</v>
      </c>
    </row>
    <row r="578" spans="1:3" x14ac:dyDescent="0.35">
      <c r="A578" s="2">
        <v>575</v>
      </c>
      <c r="B578" s="9">
        <f>'2.1 (a)'!H579</f>
        <v>0</v>
      </c>
      <c r="C578" s="30">
        <f>'2.1 (a)'!Q579</f>
        <v>0</v>
      </c>
    </row>
    <row r="579" spans="1:3" x14ac:dyDescent="0.35">
      <c r="A579" s="2">
        <v>576</v>
      </c>
      <c r="B579" s="9">
        <f>'2.1 (a)'!H580</f>
        <v>0</v>
      </c>
      <c r="C579" s="30">
        <f>'2.1 (a)'!Q580</f>
        <v>0</v>
      </c>
    </row>
    <row r="580" spans="1:3" x14ac:dyDescent="0.35">
      <c r="A580" s="2">
        <v>577</v>
      </c>
      <c r="B580" s="9">
        <f>'2.1 (a)'!H581</f>
        <v>0</v>
      </c>
      <c r="C580" s="30">
        <f>'2.1 (a)'!Q581</f>
        <v>0</v>
      </c>
    </row>
    <row r="581" spans="1:3" x14ac:dyDescent="0.35">
      <c r="A581" s="2">
        <v>578</v>
      </c>
      <c r="B581" s="9">
        <f>'2.1 (a)'!H582</f>
        <v>0</v>
      </c>
      <c r="C581" s="30">
        <f>'2.1 (a)'!Q582</f>
        <v>0</v>
      </c>
    </row>
    <row r="582" spans="1:3" x14ac:dyDescent="0.35">
      <c r="A582" s="2">
        <v>579</v>
      </c>
      <c r="B582" s="9">
        <f>'2.1 (a)'!H583</f>
        <v>0</v>
      </c>
      <c r="C582" s="30">
        <f>'2.1 (a)'!Q583</f>
        <v>0</v>
      </c>
    </row>
    <row r="583" spans="1:3" x14ac:dyDescent="0.35">
      <c r="A583" s="2">
        <v>580</v>
      </c>
      <c r="B583" s="9">
        <f>'2.1 (a)'!H584</f>
        <v>0</v>
      </c>
      <c r="C583" s="30">
        <f>'2.1 (a)'!Q584</f>
        <v>0</v>
      </c>
    </row>
    <row r="584" spans="1:3" x14ac:dyDescent="0.35">
      <c r="A584" s="2">
        <v>581</v>
      </c>
      <c r="B584" s="9">
        <f>'2.1 (a)'!H585</f>
        <v>0</v>
      </c>
      <c r="C584" s="30">
        <f>'2.1 (a)'!Q585</f>
        <v>0</v>
      </c>
    </row>
    <row r="585" spans="1:3" x14ac:dyDescent="0.35">
      <c r="A585" s="2">
        <v>582</v>
      </c>
      <c r="B585" s="9">
        <f>'2.1 (a)'!H586</f>
        <v>0</v>
      </c>
      <c r="C585" s="30">
        <f>'2.1 (a)'!Q586</f>
        <v>0</v>
      </c>
    </row>
    <row r="586" spans="1:3" x14ac:dyDescent="0.35">
      <c r="A586" s="2">
        <v>583</v>
      </c>
      <c r="B586" s="9">
        <f>'2.1 (a)'!H587</f>
        <v>0</v>
      </c>
      <c r="C586" s="30">
        <f>'2.1 (a)'!Q587</f>
        <v>0</v>
      </c>
    </row>
    <row r="587" spans="1:3" x14ac:dyDescent="0.35">
      <c r="A587" s="2">
        <v>584</v>
      </c>
      <c r="B587" s="9">
        <f>'2.1 (a)'!H588</f>
        <v>0</v>
      </c>
      <c r="C587" s="30">
        <f>'2.1 (a)'!Q588</f>
        <v>0</v>
      </c>
    </row>
    <row r="588" spans="1:3" x14ac:dyDescent="0.35">
      <c r="A588" s="2">
        <v>585</v>
      </c>
      <c r="B588" s="9">
        <f>'2.1 (a)'!H589</f>
        <v>0</v>
      </c>
      <c r="C588" s="30">
        <f>'2.1 (a)'!Q589</f>
        <v>0</v>
      </c>
    </row>
    <row r="589" spans="1:3" x14ac:dyDescent="0.35">
      <c r="A589" s="2">
        <v>586</v>
      </c>
      <c r="B589" s="9">
        <f>'2.1 (a)'!H590</f>
        <v>0</v>
      </c>
      <c r="C589" s="30">
        <f>'2.1 (a)'!Q590</f>
        <v>0</v>
      </c>
    </row>
    <row r="590" spans="1:3" x14ac:dyDescent="0.35">
      <c r="A590" s="2">
        <v>587</v>
      </c>
      <c r="B590" s="9">
        <f>'2.1 (a)'!H591</f>
        <v>0</v>
      </c>
      <c r="C590" s="30">
        <f>'2.1 (a)'!Q591</f>
        <v>0</v>
      </c>
    </row>
    <row r="591" spans="1:3" x14ac:dyDescent="0.35">
      <c r="A591" s="2">
        <v>588</v>
      </c>
      <c r="B591" s="9">
        <f>'2.1 (a)'!H592</f>
        <v>0</v>
      </c>
      <c r="C591" s="30">
        <f>'2.1 (a)'!Q592</f>
        <v>0</v>
      </c>
    </row>
    <row r="592" spans="1:3" x14ac:dyDescent="0.35">
      <c r="A592" s="2">
        <v>589</v>
      </c>
      <c r="B592" s="9">
        <f>'2.1 (a)'!H593</f>
        <v>0</v>
      </c>
      <c r="C592" s="30">
        <f>'2.1 (a)'!Q593</f>
        <v>0</v>
      </c>
    </row>
    <row r="593" spans="1:3" x14ac:dyDescent="0.35">
      <c r="A593" s="2">
        <v>590</v>
      </c>
      <c r="B593" s="9">
        <f>'2.1 (a)'!H594</f>
        <v>0</v>
      </c>
      <c r="C593" s="30">
        <f>'2.1 (a)'!Q594</f>
        <v>0</v>
      </c>
    </row>
    <row r="594" spans="1:3" x14ac:dyDescent="0.35">
      <c r="A594" s="2">
        <v>591</v>
      </c>
      <c r="B594" s="9">
        <f>'2.1 (a)'!H595</f>
        <v>0</v>
      </c>
      <c r="C594" s="30">
        <f>'2.1 (a)'!Q595</f>
        <v>0</v>
      </c>
    </row>
    <row r="595" spans="1:3" x14ac:dyDescent="0.35">
      <c r="A595" s="2">
        <v>592</v>
      </c>
      <c r="B595" s="9">
        <f>'2.1 (a)'!H596</f>
        <v>0</v>
      </c>
      <c r="C595" s="30">
        <f>'2.1 (a)'!Q596</f>
        <v>0</v>
      </c>
    </row>
    <row r="596" spans="1:3" x14ac:dyDescent="0.35">
      <c r="A596" s="2">
        <v>593</v>
      </c>
      <c r="B596" s="9">
        <f>'2.1 (a)'!H597</f>
        <v>0</v>
      </c>
      <c r="C596" s="30">
        <f>'2.1 (a)'!Q597</f>
        <v>0</v>
      </c>
    </row>
    <row r="597" spans="1:3" x14ac:dyDescent="0.35">
      <c r="A597" s="2">
        <v>594</v>
      </c>
      <c r="B597" s="9">
        <f>'2.1 (a)'!H598</f>
        <v>0</v>
      </c>
      <c r="C597" s="30">
        <f>'2.1 (a)'!Q598</f>
        <v>0</v>
      </c>
    </row>
    <row r="598" spans="1:3" x14ac:dyDescent="0.35">
      <c r="A598" s="2">
        <v>595</v>
      </c>
      <c r="B598" s="9">
        <f>'2.1 (a)'!H599</f>
        <v>0</v>
      </c>
      <c r="C598" s="30">
        <f>'2.1 (a)'!Q599</f>
        <v>0</v>
      </c>
    </row>
    <row r="599" spans="1:3" x14ac:dyDescent="0.35">
      <c r="A599" s="2">
        <v>596</v>
      </c>
      <c r="B599" s="9">
        <f>'2.1 (a)'!H600</f>
        <v>0</v>
      </c>
      <c r="C599" s="30">
        <f>'2.1 (a)'!Q600</f>
        <v>0</v>
      </c>
    </row>
    <row r="600" spans="1:3" x14ac:dyDescent="0.35">
      <c r="A600" s="2">
        <v>597</v>
      </c>
      <c r="B600" s="9">
        <f>'2.1 (a)'!H601</f>
        <v>0</v>
      </c>
      <c r="C600" s="30">
        <f>'2.1 (a)'!Q601</f>
        <v>0</v>
      </c>
    </row>
    <row r="601" spans="1:3" x14ac:dyDescent="0.35">
      <c r="A601" s="2">
        <v>598</v>
      </c>
      <c r="B601" s="9">
        <f>'2.1 (a)'!H602</f>
        <v>0</v>
      </c>
      <c r="C601" s="30">
        <f>'2.1 (a)'!Q602</f>
        <v>0</v>
      </c>
    </row>
    <row r="602" spans="1:3" x14ac:dyDescent="0.35">
      <c r="A602" s="2">
        <v>599</v>
      </c>
      <c r="B602" s="9">
        <f>'2.1 (a)'!H603</f>
        <v>0</v>
      </c>
      <c r="C602" s="30">
        <f>'2.1 (a)'!Q603</f>
        <v>0</v>
      </c>
    </row>
    <row r="603" spans="1:3" x14ac:dyDescent="0.35">
      <c r="A603" s="2">
        <v>600</v>
      </c>
      <c r="B603" s="9">
        <f>'2.1 (a)'!H604</f>
        <v>0</v>
      </c>
      <c r="C603" s="30">
        <f>'2.1 (a)'!Q604</f>
        <v>0</v>
      </c>
    </row>
    <row r="604" spans="1:3" x14ac:dyDescent="0.35">
      <c r="A604" s="2">
        <v>601</v>
      </c>
      <c r="B604" s="9">
        <f>'2.1 (a)'!H605</f>
        <v>0</v>
      </c>
      <c r="C604" s="30">
        <f>'2.1 (a)'!Q605</f>
        <v>0</v>
      </c>
    </row>
    <row r="605" spans="1:3" x14ac:dyDescent="0.35">
      <c r="A605" s="2">
        <v>602</v>
      </c>
      <c r="B605" s="9">
        <f>'2.1 (a)'!H606</f>
        <v>0</v>
      </c>
      <c r="C605" s="30">
        <f>'2.1 (a)'!Q606</f>
        <v>0</v>
      </c>
    </row>
    <row r="606" spans="1:3" x14ac:dyDescent="0.35">
      <c r="A606" s="2">
        <v>603</v>
      </c>
      <c r="B606" s="9">
        <f>'2.1 (a)'!H607</f>
        <v>0</v>
      </c>
      <c r="C606" s="30">
        <f>'2.1 (a)'!Q607</f>
        <v>0</v>
      </c>
    </row>
    <row r="607" spans="1:3" x14ac:dyDescent="0.35">
      <c r="A607" s="2">
        <v>604</v>
      </c>
      <c r="B607" s="9">
        <f>'2.1 (a)'!H608</f>
        <v>0</v>
      </c>
      <c r="C607" s="30">
        <f>'2.1 (a)'!Q608</f>
        <v>0</v>
      </c>
    </row>
    <row r="608" spans="1:3" x14ac:dyDescent="0.35">
      <c r="A608" s="2">
        <v>605</v>
      </c>
      <c r="B608" s="9">
        <f>'2.1 (a)'!H609</f>
        <v>0</v>
      </c>
      <c r="C608" s="30">
        <f>'2.1 (a)'!Q609</f>
        <v>0</v>
      </c>
    </row>
    <row r="609" spans="1:3" x14ac:dyDescent="0.35">
      <c r="A609" s="2">
        <v>606</v>
      </c>
      <c r="B609" s="9">
        <f>'2.1 (a)'!H610</f>
        <v>0</v>
      </c>
      <c r="C609" s="30">
        <f>'2.1 (a)'!Q610</f>
        <v>0</v>
      </c>
    </row>
    <row r="610" spans="1:3" x14ac:dyDescent="0.35">
      <c r="A610" s="2">
        <v>607</v>
      </c>
      <c r="B610" s="9">
        <f>'2.1 (a)'!H611</f>
        <v>0</v>
      </c>
      <c r="C610" s="30">
        <f>'2.1 (a)'!Q611</f>
        <v>0</v>
      </c>
    </row>
    <row r="611" spans="1:3" x14ac:dyDescent="0.35">
      <c r="A611" s="2">
        <v>608</v>
      </c>
      <c r="B611" s="9">
        <f>'2.1 (a)'!H612</f>
        <v>0</v>
      </c>
      <c r="C611" s="30">
        <f>'2.1 (a)'!Q612</f>
        <v>0</v>
      </c>
    </row>
    <row r="612" spans="1:3" x14ac:dyDescent="0.35">
      <c r="A612" s="2">
        <v>609</v>
      </c>
      <c r="B612" s="9">
        <f>'2.1 (a)'!H613</f>
        <v>0</v>
      </c>
      <c r="C612" s="30">
        <f>'2.1 (a)'!Q613</f>
        <v>0</v>
      </c>
    </row>
    <row r="613" spans="1:3" x14ac:dyDescent="0.35">
      <c r="A613" s="2">
        <v>610</v>
      </c>
      <c r="B613" s="9">
        <f>'2.1 (a)'!H614</f>
        <v>0</v>
      </c>
      <c r="C613" s="30">
        <f>'2.1 (a)'!Q614</f>
        <v>0</v>
      </c>
    </row>
    <row r="614" spans="1:3" x14ac:dyDescent="0.35">
      <c r="A614" s="2">
        <v>611</v>
      </c>
      <c r="B614" s="9">
        <f>'2.1 (a)'!H615</f>
        <v>0</v>
      </c>
      <c r="C614" s="30">
        <f>'2.1 (a)'!Q615</f>
        <v>0</v>
      </c>
    </row>
    <row r="615" spans="1:3" x14ac:dyDescent="0.35">
      <c r="A615" s="2">
        <v>612</v>
      </c>
      <c r="B615" s="9">
        <f>'2.1 (a)'!H616</f>
        <v>0</v>
      </c>
      <c r="C615" s="30">
        <f>'2.1 (a)'!Q616</f>
        <v>0</v>
      </c>
    </row>
    <row r="616" spans="1:3" x14ac:dyDescent="0.35">
      <c r="A616" s="2">
        <v>613</v>
      </c>
      <c r="B616" s="9">
        <f>'2.1 (a)'!H617</f>
        <v>0</v>
      </c>
      <c r="C616" s="30">
        <f>'2.1 (a)'!Q617</f>
        <v>0</v>
      </c>
    </row>
    <row r="617" spans="1:3" x14ac:dyDescent="0.35">
      <c r="A617" s="2">
        <v>614</v>
      </c>
      <c r="B617" s="9">
        <f>'2.1 (a)'!H618</f>
        <v>0</v>
      </c>
      <c r="C617" s="30">
        <f>'2.1 (a)'!Q618</f>
        <v>0</v>
      </c>
    </row>
    <row r="618" spans="1:3" x14ac:dyDescent="0.35">
      <c r="A618" s="2">
        <v>615</v>
      </c>
      <c r="B618" s="9">
        <f>'2.1 (a)'!H619</f>
        <v>0</v>
      </c>
      <c r="C618" s="30">
        <f>'2.1 (a)'!Q619</f>
        <v>0</v>
      </c>
    </row>
    <row r="619" spans="1:3" x14ac:dyDescent="0.35">
      <c r="A619" s="2">
        <v>616</v>
      </c>
      <c r="B619" s="9">
        <f>'2.1 (a)'!H620</f>
        <v>0</v>
      </c>
      <c r="C619" s="30">
        <f>'2.1 (a)'!Q620</f>
        <v>0</v>
      </c>
    </row>
    <row r="620" spans="1:3" x14ac:dyDescent="0.35">
      <c r="A620" s="2">
        <v>617</v>
      </c>
      <c r="B620" s="9">
        <f>'2.1 (a)'!H621</f>
        <v>0</v>
      </c>
      <c r="C620" s="30">
        <f>'2.1 (a)'!Q621</f>
        <v>0</v>
      </c>
    </row>
    <row r="621" spans="1:3" x14ac:dyDescent="0.35">
      <c r="A621" s="2">
        <v>618</v>
      </c>
      <c r="B621" s="9">
        <f>'2.1 (a)'!H622</f>
        <v>0</v>
      </c>
      <c r="C621" s="30">
        <f>'2.1 (a)'!Q622</f>
        <v>0</v>
      </c>
    </row>
    <row r="622" spans="1:3" x14ac:dyDescent="0.35">
      <c r="A622" s="2">
        <v>619</v>
      </c>
      <c r="B622" s="9">
        <f>'2.1 (a)'!H623</f>
        <v>0</v>
      </c>
      <c r="C622" s="30">
        <f>'2.1 (a)'!Q623</f>
        <v>0</v>
      </c>
    </row>
    <row r="623" spans="1:3" x14ac:dyDescent="0.35">
      <c r="A623" s="2">
        <v>620</v>
      </c>
      <c r="B623" s="9">
        <f>'2.1 (a)'!H624</f>
        <v>0</v>
      </c>
      <c r="C623" s="30">
        <f>'2.1 (a)'!Q624</f>
        <v>0</v>
      </c>
    </row>
    <row r="624" spans="1:3" x14ac:dyDescent="0.35">
      <c r="A624" s="2">
        <v>621</v>
      </c>
      <c r="B624" s="9">
        <f>'2.1 (a)'!H625</f>
        <v>0</v>
      </c>
      <c r="C624" s="30">
        <f>'2.1 (a)'!Q625</f>
        <v>0</v>
      </c>
    </row>
    <row r="625" spans="1:3" x14ac:dyDescent="0.35">
      <c r="A625" s="2">
        <v>622</v>
      </c>
      <c r="B625" s="9">
        <f>'2.1 (a)'!H626</f>
        <v>0</v>
      </c>
      <c r="C625" s="30">
        <f>'2.1 (a)'!Q626</f>
        <v>0</v>
      </c>
    </row>
    <row r="626" spans="1:3" x14ac:dyDescent="0.35">
      <c r="A626" s="2">
        <v>623</v>
      </c>
      <c r="B626" s="9">
        <f>'2.1 (a)'!H627</f>
        <v>0</v>
      </c>
      <c r="C626" s="30">
        <f>'2.1 (a)'!Q627</f>
        <v>0</v>
      </c>
    </row>
    <row r="627" spans="1:3" x14ac:dyDescent="0.35">
      <c r="A627" s="2">
        <v>624</v>
      </c>
      <c r="B627" s="9">
        <f>'2.1 (a)'!H628</f>
        <v>0</v>
      </c>
      <c r="C627" s="30">
        <f>'2.1 (a)'!Q628</f>
        <v>0</v>
      </c>
    </row>
    <row r="628" spans="1:3" x14ac:dyDescent="0.35">
      <c r="A628" s="2">
        <v>625</v>
      </c>
      <c r="B628" s="9">
        <f>'2.1 (a)'!H629</f>
        <v>0</v>
      </c>
      <c r="C628" s="30">
        <f>'2.1 (a)'!Q629</f>
        <v>0</v>
      </c>
    </row>
    <row r="629" spans="1:3" x14ac:dyDescent="0.35">
      <c r="A629" s="2">
        <v>626</v>
      </c>
      <c r="B629" s="9">
        <f>'2.1 (a)'!H630</f>
        <v>0</v>
      </c>
      <c r="C629" s="30">
        <f>'2.1 (a)'!Q630</f>
        <v>0</v>
      </c>
    </row>
    <row r="630" spans="1:3" x14ac:dyDescent="0.35">
      <c r="A630" s="2">
        <v>627</v>
      </c>
      <c r="B630" s="9">
        <f>'2.1 (a)'!H631</f>
        <v>0</v>
      </c>
      <c r="C630" s="30">
        <f>'2.1 (a)'!Q631</f>
        <v>0</v>
      </c>
    </row>
    <row r="631" spans="1:3" x14ac:dyDescent="0.35">
      <c r="A631" s="2">
        <v>628</v>
      </c>
      <c r="B631" s="9">
        <f>'2.1 (a)'!H632</f>
        <v>0</v>
      </c>
      <c r="C631" s="30">
        <f>'2.1 (a)'!Q632</f>
        <v>0</v>
      </c>
    </row>
    <row r="632" spans="1:3" x14ac:dyDescent="0.35">
      <c r="A632" s="2">
        <v>629</v>
      </c>
      <c r="B632" s="9">
        <f>'2.1 (a)'!H633</f>
        <v>0</v>
      </c>
      <c r="C632" s="30">
        <f>'2.1 (a)'!Q633</f>
        <v>0</v>
      </c>
    </row>
    <row r="633" spans="1:3" x14ac:dyDescent="0.35">
      <c r="A633" s="2">
        <v>630</v>
      </c>
      <c r="B633" s="9">
        <f>'2.1 (a)'!H634</f>
        <v>0</v>
      </c>
      <c r="C633" s="30">
        <f>'2.1 (a)'!Q634</f>
        <v>0</v>
      </c>
    </row>
    <row r="634" spans="1:3" x14ac:dyDescent="0.35">
      <c r="A634" s="2">
        <v>631</v>
      </c>
      <c r="B634" s="9">
        <f>'2.1 (a)'!H635</f>
        <v>0</v>
      </c>
      <c r="C634" s="30">
        <f>'2.1 (a)'!Q635</f>
        <v>0</v>
      </c>
    </row>
    <row r="635" spans="1:3" x14ac:dyDescent="0.35">
      <c r="A635" s="2">
        <v>632</v>
      </c>
      <c r="B635" s="9">
        <f>'2.1 (a)'!H636</f>
        <v>0</v>
      </c>
      <c r="C635" s="30">
        <f>'2.1 (a)'!Q636</f>
        <v>0</v>
      </c>
    </row>
    <row r="636" spans="1:3" x14ac:dyDescent="0.35">
      <c r="A636" s="2">
        <v>633</v>
      </c>
      <c r="B636" s="9">
        <f>'2.1 (a)'!H637</f>
        <v>0</v>
      </c>
      <c r="C636" s="30">
        <f>'2.1 (a)'!Q637</f>
        <v>0</v>
      </c>
    </row>
    <row r="637" spans="1:3" x14ac:dyDescent="0.35">
      <c r="A637" s="2">
        <v>634</v>
      </c>
      <c r="B637" s="9">
        <f>'2.1 (a)'!H638</f>
        <v>0</v>
      </c>
      <c r="C637" s="30">
        <f>'2.1 (a)'!Q638</f>
        <v>0</v>
      </c>
    </row>
    <row r="638" spans="1:3" x14ac:dyDescent="0.35">
      <c r="A638" s="2">
        <v>635</v>
      </c>
      <c r="B638" s="9">
        <f>'2.1 (a)'!H639</f>
        <v>0</v>
      </c>
      <c r="C638" s="30">
        <f>'2.1 (a)'!Q639</f>
        <v>0</v>
      </c>
    </row>
    <row r="639" spans="1:3" x14ac:dyDescent="0.35">
      <c r="A639" s="2">
        <v>636</v>
      </c>
      <c r="B639" s="9">
        <f>'2.1 (a)'!H640</f>
        <v>0</v>
      </c>
      <c r="C639" s="30">
        <f>'2.1 (a)'!Q640</f>
        <v>0</v>
      </c>
    </row>
    <row r="640" spans="1:3" x14ac:dyDescent="0.35">
      <c r="A640" s="2">
        <v>637</v>
      </c>
      <c r="B640" s="9">
        <f>'2.1 (a)'!H641</f>
        <v>0</v>
      </c>
      <c r="C640" s="30">
        <f>'2.1 (a)'!Q641</f>
        <v>0</v>
      </c>
    </row>
    <row r="641" spans="1:3" x14ac:dyDescent="0.35">
      <c r="A641" s="2">
        <v>638</v>
      </c>
      <c r="B641" s="9">
        <f>'2.1 (a)'!H642</f>
        <v>0</v>
      </c>
      <c r="C641" s="30">
        <f>'2.1 (a)'!Q642</f>
        <v>0</v>
      </c>
    </row>
    <row r="642" spans="1:3" x14ac:dyDescent="0.35">
      <c r="A642" s="2">
        <v>639</v>
      </c>
      <c r="B642" s="9">
        <f>'2.1 (a)'!H643</f>
        <v>0</v>
      </c>
      <c r="C642" s="30">
        <f>'2.1 (a)'!Q643</f>
        <v>0</v>
      </c>
    </row>
    <row r="643" spans="1:3" x14ac:dyDescent="0.35">
      <c r="A643" s="2">
        <v>640</v>
      </c>
      <c r="B643" s="9">
        <f>'2.1 (a)'!H644</f>
        <v>0</v>
      </c>
      <c r="C643" s="30">
        <f>'2.1 (a)'!Q644</f>
        <v>0</v>
      </c>
    </row>
    <row r="644" spans="1:3" x14ac:dyDescent="0.35">
      <c r="A644" s="2">
        <v>641</v>
      </c>
      <c r="B644" s="9">
        <f>'2.1 (a)'!H645</f>
        <v>0</v>
      </c>
      <c r="C644" s="30">
        <f>'2.1 (a)'!Q645</f>
        <v>0</v>
      </c>
    </row>
    <row r="645" spans="1:3" x14ac:dyDescent="0.35">
      <c r="A645" s="2">
        <v>642</v>
      </c>
      <c r="B645" s="9">
        <f>'2.1 (a)'!H646</f>
        <v>0</v>
      </c>
      <c r="C645" s="30">
        <f>'2.1 (a)'!Q646</f>
        <v>0</v>
      </c>
    </row>
    <row r="646" spans="1:3" x14ac:dyDescent="0.35">
      <c r="A646" s="2">
        <v>643</v>
      </c>
      <c r="B646" s="9">
        <f>'2.1 (a)'!H647</f>
        <v>0</v>
      </c>
      <c r="C646" s="30">
        <f>'2.1 (a)'!Q647</f>
        <v>0</v>
      </c>
    </row>
    <row r="647" spans="1:3" x14ac:dyDescent="0.35">
      <c r="A647" s="2">
        <v>644</v>
      </c>
      <c r="B647" s="9">
        <f>'2.1 (a)'!H648</f>
        <v>0</v>
      </c>
      <c r="C647" s="30">
        <f>'2.1 (a)'!Q648</f>
        <v>0</v>
      </c>
    </row>
    <row r="648" spans="1:3" x14ac:dyDescent="0.35">
      <c r="A648" s="2">
        <v>645</v>
      </c>
      <c r="B648" s="9">
        <f>'2.1 (a)'!H649</f>
        <v>0</v>
      </c>
      <c r="C648" s="30">
        <f>'2.1 (a)'!Q649</f>
        <v>0</v>
      </c>
    </row>
    <row r="649" spans="1:3" x14ac:dyDescent="0.35">
      <c r="A649" s="2">
        <v>646</v>
      </c>
      <c r="B649" s="9">
        <f>'2.1 (a)'!H650</f>
        <v>0</v>
      </c>
      <c r="C649" s="30">
        <f>'2.1 (a)'!Q650</f>
        <v>0</v>
      </c>
    </row>
    <row r="650" spans="1:3" x14ac:dyDescent="0.35">
      <c r="A650" s="2">
        <v>647</v>
      </c>
      <c r="B650" s="9">
        <f>'2.1 (a)'!H651</f>
        <v>0</v>
      </c>
      <c r="C650" s="30">
        <f>'2.1 (a)'!Q651</f>
        <v>0</v>
      </c>
    </row>
    <row r="651" spans="1:3" x14ac:dyDescent="0.35">
      <c r="A651" s="2">
        <v>648</v>
      </c>
      <c r="B651" s="9">
        <f>'2.1 (a)'!H652</f>
        <v>0</v>
      </c>
      <c r="C651" s="30">
        <f>'2.1 (a)'!Q652</f>
        <v>0</v>
      </c>
    </row>
    <row r="652" spans="1:3" x14ac:dyDescent="0.35">
      <c r="A652" s="2">
        <v>649</v>
      </c>
      <c r="B652" s="9">
        <f>'2.1 (a)'!H653</f>
        <v>0</v>
      </c>
      <c r="C652" s="30">
        <f>'2.1 (a)'!Q653</f>
        <v>0</v>
      </c>
    </row>
    <row r="653" spans="1:3" x14ac:dyDescent="0.35">
      <c r="A653" s="2">
        <v>650</v>
      </c>
      <c r="B653" s="9">
        <f>'2.1 (a)'!H654</f>
        <v>0</v>
      </c>
      <c r="C653" s="30">
        <f>'2.1 (a)'!Q654</f>
        <v>0</v>
      </c>
    </row>
    <row r="654" spans="1:3" x14ac:dyDescent="0.35">
      <c r="A654" s="2">
        <v>651</v>
      </c>
      <c r="B654" s="9">
        <f>'2.1 (a)'!H655</f>
        <v>0</v>
      </c>
      <c r="C654" s="30">
        <f>'2.1 (a)'!Q655</f>
        <v>0</v>
      </c>
    </row>
    <row r="655" spans="1:3" x14ac:dyDescent="0.35">
      <c r="A655" s="2">
        <v>652</v>
      </c>
      <c r="B655" s="9">
        <f>'2.1 (a)'!H656</f>
        <v>0</v>
      </c>
      <c r="C655" s="30">
        <f>'2.1 (a)'!Q656</f>
        <v>0</v>
      </c>
    </row>
    <row r="656" spans="1:3" x14ac:dyDescent="0.35">
      <c r="A656" s="2">
        <v>653</v>
      </c>
      <c r="B656" s="9">
        <f>'2.1 (a)'!H657</f>
        <v>0</v>
      </c>
      <c r="C656" s="30">
        <f>'2.1 (a)'!Q657</f>
        <v>0</v>
      </c>
    </row>
    <row r="657" spans="1:3" x14ac:dyDescent="0.35">
      <c r="A657" s="2">
        <v>654</v>
      </c>
      <c r="B657" s="9">
        <f>'2.1 (a)'!H658</f>
        <v>0</v>
      </c>
      <c r="C657" s="30">
        <f>'2.1 (a)'!Q658</f>
        <v>0</v>
      </c>
    </row>
    <row r="658" spans="1:3" x14ac:dyDescent="0.35">
      <c r="A658" s="2">
        <v>655</v>
      </c>
      <c r="B658" s="9">
        <f>'2.1 (a)'!H659</f>
        <v>0</v>
      </c>
      <c r="C658" s="30">
        <f>'2.1 (a)'!Q659</f>
        <v>0</v>
      </c>
    </row>
    <row r="659" spans="1:3" x14ac:dyDescent="0.35">
      <c r="A659" s="2">
        <v>656</v>
      </c>
      <c r="B659" s="9">
        <f>'2.1 (a)'!H660</f>
        <v>0</v>
      </c>
      <c r="C659" s="30">
        <f>'2.1 (a)'!Q660</f>
        <v>0</v>
      </c>
    </row>
    <row r="660" spans="1:3" x14ac:dyDescent="0.35">
      <c r="A660" s="2">
        <v>657</v>
      </c>
      <c r="B660" s="9">
        <f>'2.1 (a)'!H661</f>
        <v>0</v>
      </c>
      <c r="C660" s="30">
        <f>'2.1 (a)'!Q661</f>
        <v>0</v>
      </c>
    </row>
    <row r="661" spans="1:3" x14ac:dyDescent="0.35">
      <c r="A661" s="2">
        <v>658</v>
      </c>
      <c r="B661" s="9">
        <f>'2.1 (a)'!H662</f>
        <v>0</v>
      </c>
      <c r="C661" s="30">
        <f>'2.1 (a)'!Q662</f>
        <v>0</v>
      </c>
    </row>
    <row r="662" spans="1:3" x14ac:dyDescent="0.35">
      <c r="A662" s="2">
        <v>659</v>
      </c>
      <c r="B662" s="9">
        <f>'2.1 (a)'!H663</f>
        <v>0</v>
      </c>
      <c r="C662" s="30">
        <f>'2.1 (a)'!Q663</f>
        <v>0</v>
      </c>
    </row>
    <row r="663" spans="1:3" x14ac:dyDescent="0.35">
      <c r="A663" s="2">
        <v>660</v>
      </c>
      <c r="B663" s="9">
        <f>'2.1 (a)'!H664</f>
        <v>0</v>
      </c>
      <c r="C663" s="30">
        <f>'2.1 (a)'!Q664</f>
        <v>0</v>
      </c>
    </row>
    <row r="664" spans="1:3" x14ac:dyDescent="0.35">
      <c r="A664" s="2">
        <v>661</v>
      </c>
      <c r="B664" s="9">
        <f>'2.1 (a)'!H665</f>
        <v>0</v>
      </c>
      <c r="C664" s="30">
        <f>'2.1 (a)'!Q665</f>
        <v>0</v>
      </c>
    </row>
    <row r="665" spans="1:3" x14ac:dyDescent="0.35">
      <c r="A665" s="2">
        <v>662</v>
      </c>
      <c r="B665" s="9">
        <f>'2.1 (a)'!H666</f>
        <v>0</v>
      </c>
      <c r="C665" s="30">
        <f>'2.1 (a)'!Q666</f>
        <v>0</v>
      </c>
    </row>
    <row r="666" spans="1:3" x14ac:dyDescent="0.35">
      <c r="A666" s="2">
        <v>663</v>
      </c>
      <c r="B666" s="9">
        <f>'2.1 (a)'!H667</f>
        <v>0</v>
      </c>
      <c r="C666" s="30">
        <f>'2.1 (a)'!Q667</f>
        <v>0</v>
      </c>
    </row>
    <row r="667" spans="1:3" x14ac:dyDescent="0.35">
      <c r="A667" s="2">
        <v>664</v>
      </c>
      <c r="B667" s="9">
        <f>'2.1 (a)'!H668</f>
        <v>0</v>
      </c>
      <c r="C667" s="30">
        <f>'2.1 (a)'!Q668</f>
        <v>0</v>
      </c>
    </row>
    <row r="668" spans="1:3" x14ac:dyDescent="0.35">
      <c r="A668" s="2">
        <v>665</v>
      </c>
      <c r="B668" s="9">
        <f>'2.1 (a)'!H669</f>
        <v>0</v>
      </c>
      <c r="C668" s="30">
        <f>'2.1 (a)'!Q669</f>
        <v>0</v>
      </c>
    </row>
    <row r="669" spans="1:3" x14ac:dyDescent="0.35">
      <c r="A669" s="2">
        <v>666</v>
      </c>
      <c r="B669" s="9">
        <f>'2.1 (a)'!H670</f>
        <v>0</v>
      </c>
      <c r="C669" s="30">
        <f>'2.1 (a)'!Q670</f>
        <v>0</v>
      </c>
    </row>
    <row r="670" spans="1:3" x14ac:dyDescent="0.35">
      <c r="A670" s="2">
        <v>667</v>
      </c>
      <c r="B670" s="9">
        <f>'2.1 (a)'!H671</f>
        <v>0</v>
      </c>
      <c r="C670" s="30">
        <f>'2.1 (a)'!Q671</f>
        <v>0</v>
      </c>
    </row>
    <row r="671" spans="1:3" x14ac:dyDescent="0.35">
      <c r="A671" s="2">
        <v>668</v>
      </c>
      <c r="B671" s="9">
        <f>'2.1 (a)'!H672</f>
        <v>0</v>
      </c>
      <c r="C671" s="30">
        <f>'2.1 (a)'!Q672</f>
        <v>0</v>
      </c>
    </row>
    <row r="672" spans="1:3" x14ac:dyDescent="0.35">
      <c r="A672" s="2">
        <v>669</v>
      </c>
      <c r="B672" s="9">
        <f>'2.1 (a)'!H673</f>
        <v>0</v>
      </c>
      <c r="C672" s="30">
        <f>'2.1 (a)'!Q673</f>
        <v>0</v>
      </c>
    </row>
    <row r="673" spans="1:3" x14ac:dyDescent="0.35">
      <c r="A673" s="2">
        <v>670</v>
      </c>
      <c r="B673" s="9">
        <f>'2.1 (a)'!H674</f>
        <v>0</v>
      </c>
      <c r="C673" s="30">
        <f>'2.1 (a)'!Q674</f>
        <v>0</v>
      </c>
    </row>
    <row r="674" spans="1:3" x14ac:dyDescent="0.35">
      <c r="A674" s="2">
        <v>671</v>
      </c>
      <c r="B674" s="9">
        <f>'2.1 (a)'!H675</f>
        <v>0</v>
      </c>
      <c r="C674" s="30">
        <f>'2.1 (a)'!Q675</f>
        <v>0</v>
      </c>
    </row>
    <row r="675" spans="1:3" x14ac:dyDescent="0.35">
      <c r="A675" s="2">
        <v>672</v>
      </c>
      <c r="B675" s="9">
        <f>'2.1 (a)'!H676</f>
        <v>0</v>
      </c>
      <c r="C675" s="30">
        <f>'2.1 (a)'!Q676</f>
        <v>0</v>
      </c>
    </row>
    <row r="676" spans="1:3" x14ac:dyDescent="0.35">
      <c r="A676" s="2">
        <v>673</v>
      </c>
      <c r="B676" s="9">
        <f>'2.1 (a)'!H677</f>
        <v>0</v>
      </c>
      <c r="C676" s="30">
        <f>'2.1 (a)'!Q677</f>
        <v>0</v>
      </c>
    </row>
    <row r="677" spans="1:3" x14ac:dyDescent="0.35">
      <c r="A677" s="2">
        <v>674</v>
      </c>
      <c r="B677" s="9">
        <f>'2.1 (a)'!H678</f>
        <v>0</v>
      </c>
      <c r="C677" s="30">
        <f>'2.1 (a)'!Q678</f>
        <v>0</v>
      </c>
    </row>
    <row r="678" spans="1:3" x14ac:dyDescent="0.35">
      <c r="A678" s="2">
        <v>675</v>
      </c>
      <c r="B678" s="9">
        <f>'2.1 (a)'!H679</f>
        <v>0</v>
      </c>
      <c r="C678" s="30">
        <f>'2.1 (a)'!Q679</f>
        <v>0</v>
      </c>
    </row>
    <row r="679" spans="1:3" x14ac:dyDescent="0.35">
      <c r="A679" s="2">
        <v>676</v>
      </c>
      <c r="B679" s="9">
        <f>'2.1 (a)'!H680</f>
        <v>0</v>
      </c>
      <c r="C679" s="30">
        <f>'2.1 (a)'!Q680</f>
        <v>0</v>
      </c>
    </row>
    <row r="680" spans="1:3" x14ac:dyDescent="0.35">
      <c r="A680" s="2">
        <v>677</v>
      </c>
      <c r="B680" s="9">
        <f>'2.1 (a)'!H681</f>
        <v>0</v>
      </c>
      <c r="C680" s="30">
        <f>'2.1 (a)'!Q681</f>
        <v>0</v>
      </c>
    </row>
    <row r="681" spans="1:3" x14ac:dyDescent="0.35">
      <c r="A681" s="2">
        <v>678</v>
      </c>
      <c r="B681" s="9">
        <f>'2.1 (a)'!H682</f>
        <v>0</v>
      </c>
      <c r="C681" s="30">
        <f>'2.1 (a)'!Q682</f>
        <v>0</v>
      </c>
    </row>
    <row r="682" spans="1:3" x14ac:dyDescent="0.35">
      <c r="A682" s="2">
        <v>679</v>
      </c>
      <c r="B682" s="9">
        <f>'2.1 (a)'!H683</f>
        <v>0</v>
      </c>
      <c r="C682" s="30">
        <f>'2.1 (a)'!Q683</f>
        <v>0</v>
      </c>
    </row>
    <row r="683" spans="1:3" x14ac:dyDescent="0.35">
      <c r="A683" s="2">
        <v>680</v>
      </c>
      <c r="B683" s="9">
        <f>'2.1 (a)'!H684</f>
        <v>0</v>
      </c>
      <c r="C683" s="30">
        <f>'2.1 (a)'!Q684</f>
        <v>0</v>
      </c>
    </row>
    <row r="684" spans="1:3" x14ac:dyDescent="0.35">
      <c r="A684" s="2">
        <v>681</v>
      </c>
      <c r="B684" s="9">
        <f>'2.1 (a)'!H685</f>
        <v>0</v>
      </c>
      <c r="C684" s="30">
        <f>'2.1 (a)'!Q685</f>
        <v>0</v>
      </c>
    </row>
    <row r="685" spans="1:3" x14ac:dyDescent="0.35">
      <c r="A685" s="2">
        <v>682</v>
      </c>
      <c r="B685" s="9">
        <f>'2.1 (a)'!H686</f>
        <v>0</v>
      </c>
      <c r="C685" s="30">
        <f>'2.1 (a)'!Q686</f>
        <v>0</v>
      </c>
    </row>
    <row r="686" spans="1:3" x14ac:dyDescent="0.35">
      <c r="A686" s="2">
        <v>683</v>
      </c>
      <c r="B686" s="9">
        <f>'2.1 (a)'!H687</f>
        <v>0</v>
      </c>
      <c r="C686" s="30">
        <f>'2.1 (a)'!Q687</f>
        <v>0</v>
      </c>
    </row>
    <row r="687" spans="1:3" x14ac:dyDescent="0.35">
      <c r="A687" s="2">
        <v>684</v>
      </c>
      <c r="B687" s="9">
        <f>'2.1 (a)'!H688</f>
        <v>0</v>
      </c>
      <c r="C687" s="30">
        <f>'2.1 (a)'!Q688</f>
        <v>0</v>
      </c>
    </row>
    <row r="688" spans="1:3" x14ac:dyDescent="0.35">
      <c r="A688" s="2">
        <v>685</v>
      </c>
      <c r="B688" s="9">
        <f>'2.1 (a)'!H689</f>
        <v>0</v>
      </c>
      <c r="C688" s="30">
        <f>'2.1 (a)'!Q689</f>
        <v>0</v>
      </c>
    </row>
    <row r="689" spans="1:3" x14ac:dyDescent="0.35">
      <c r="A689" s="2">
        <v>686</v>
      </c>
      <c r="B689" s="9">
        <f>'2.1 (a)'!H690</f>
        <v>0</v>
      </c>
      <c r="C689" s="30">
        <f>'2.1 (a)'!Q690</f>
        <v>0</v>
      </c>
    </row>
    <row r="690" spans="1:3" x14ac:dyDescent="0.35">
      <c r="A690" s="2">
        <v>687</v>
      </c>
      <c r="B690" s="9">
        <f>'2.1 (a)'!H691</f>
        <v>0</v>
      </c>
      <c r="C690" s="30">
        <f>'2.1 (a)'!Q691</f>
        <v>0</v>
      </c>
    </row>
    <row r="691" spans="1:3" x14ac:dyDescent="0.35">
      <c r="A691" s="2">
        <v>688</v>
      </c>
      <c r="B691" s="9">
        <f>'2.1 (a)'!H692</f>
        <v>0</v>
      </c>
      <c r="C691" s="30">
        <f>'2.1 (a)'!Q692</f>
        <v>0</v>
      </c>
    </row>
    <row r="692" spans="1:3" x14ac:dyDescent="0.35">
      <c r="A692" s="2">
        <v>689</v>
      </c>
      <c r="B692" s="9">
        <f>'2.1 (a)'!H693</f>
        <v>0</v>
      </c>
      <c r="C692" s="30">
        <f>'2.1 (a)'!Q693</f>
        <v>0</v>
      </c>
    </row>
    <row r="693" spans="1:3" x14ac:dyDescent="0.35">
      <c r="A693" s="2">
        <v>690</v>
      </c>
      <c r="B693" s="9">
        <f>'2.1 (a)'!H694</f>
        <v>0</v>
      </c>
      <c r="C693" s="30">
        <f>'2.1 (a)'!Q694</f>
        <v>0</v>
      </c>
    </row>
    <row r="694" spans="1:3" x14ac:dyDescent="0.35">
      <c r="A694" s="2">
        <v>691</v>
      </c>
      <c r="B694" s="9">
        <f>'2.1 (a)'!H695</f>
        <v>0</v>
      </c>
      <c r="C694" s="30">
        <f>'2.1 (a)'!Q695</f>
        <v>0</v>
      </c>
    </row>
    <row r="695" spans="1:3" x14ac:dyDescent="0.35">
      <c r="A695" s="2">
        <v>692</v>
      </c>
      <c r="B695" s="9">
        <f>'2.1 (a)'!H696</f>
        <v>0</v>
      </c>
      <c r="C695" s="30">
        <f>'2.1 (a)'!Q696</f>
        <v>0</v>
      </c>
    </row>
    <row r="696" spans="1:3" x14ac:dyDescent="0.35">
      <c r="A696" s="2">
        <v>693</v>
      </c>
      <c r="B696" s="9">
        <f>'2.1 (a)'!H697</f>
        <v>0</v>
      </c>
      <c r="C696" s="30">
        <f>'2.1 (a)'!Q697</f>
        <v>0</v>
      </c>
    </row>
    <row r="697" spans="1:3" x14ac:dyDescent="0.35">
      <c r="A697" s="2">
        <v>694</v>
      </c>
      <c r="B697" s="9">
        <f>'2.1 (a)'!H698</f>
        <v>0</v>
      </c>
      <c r="C697" s="30">
        <f>'2.1 (a)'!Q698</f>
        <v>0</v>
      </c>
    </row>
    <row r="698" spans="1:3" x14ac:dyDescent="0.35">
      <c r="A698" s="2">
        <v>695</v>
      </c>
      <c r="B698" s="9">
        <f>'2.1 (a)'!H699</f>
        <v>0</v>
      </c>
      <c r="C698" s="30">
        <f>'2.1 (a)'!Q699</f>
        <v>0</v>
      </c>
    </row>
    <row r="699" spans="1:3" x14ac:dyDescent="0.35">
      <c r="A699" s="2">
        <v>696</v>
      </c>
      <c r="B699" s="9">
        <f>'2.1 (a)'!H700</f>
        <v>0</v>
      </c>
      <c r="C699" s="30">
        <f>'2.1 (a)'!Q700</f>
        <v>0</v>
      </c>
    </row>
    <row r="700" spans="1:3" x14ac:dyDescent="0.35">
      <c r="A700" s="2">
        <v>697</v>
      </c>
      <c r="B700" s="9">
        <f>'2.1 (a)'!H701</f>
        <v>0</v>
      </c>
      <c r="C700" s="30">
        <f>'2.1 (a)'!Q701</f>
        <v>0</v>
      </c>
    </row>
    <row r="701" spans="1:3" x14ac:dyDescent="0.35">
      <c r="A701" s="2">
        <v>698</v>
      </c>
      <c r="B701" s="9">
        <f>'2.1 (a)'!H702</f>
        <v>0</v>
      </c>
      <c r="C701" s="30">
        <f>'2.1 (a)'!Q702</f>
        <v>0</v>
      </c>
    </row>
    <row r="702" spans="1:3" x14ac:dyDescent="0.35">
      <c r="A702" s="2">
        <v>699</v>
      </c>
      <c r="B702" s="9">
        <f>'2.1 (a)'!H703</f>
        <v>0</v>
      </c>
      <c r="C702" s="30">
        <f>'2.1 (a)'!Q703</f>
        <v>0</v>
      </c>
    </row>
    <row r="703" spans="1:3" x14ac:dyDescent="0.35">
      <c r="A703" s="2">
        <v>700</v>
      </c>
      <c r="B703" s="9">
        <f>'2.1 (a)'!H704</f>
        <v>0</v>
      </c>
      <c r="C703" s="30">
        <f>'2.1 (a)'!Q704</f>
        <v>0</v>
      </c>
    </row>
    <row r="704" spans="1:3" x14ac:dyDescent="0.35">
      <c r="A704" s="2">
        <v>701</v>
      </c>
      <c r="B704" s="9">
        <f>'2.1 (a)'!H705</f>
        <v>0</v>
      </c>
      <c r="C704" s="30">
        <f>'2.1 (a)'!Q705</f>
        <v>0</v>
      </c>
    </row>
    <row r="705" spans="1:3" x14ac:dyDescent="0.35">
      <c r="A705" s="2">
        <v>702</v>
      </c>
      <c r="B705" s="9">
        <f>'2.1 (a)'!H706</f>
        <v>0</v>
      </c>
      <c r="C705" s="30">
        <f>'2.1 (a)'!Q706</f>
        <v>0</v>
      </c>
    </row>
    <row r="706" spans="1:3" x14ac:dyDescent="0.35">
      <c r="A706" s="2">
        <v>703</v>
      </c>
      <c r="B706" s="9">
        <f>'2.1 (a)'!H707</f>
        <v>0</v>
      </c>
      <c r="C706" s="30">
        <f>'2.1 (a)'!Q707</f>
        <v>0</v>
      </c>
    </row>
    <row r="707" spans="1:3" x14ac:dyDescent="0.35">
      <c r="A707" s="2">
        <v>704</v>
      </c>
      <c r="B707" s="9">
        <f>'2.1 (a)'!H708</f>
        <v>0</v>
      </c>
      <c r="C707" s="30">
        <f>'2.1 (a)'!Q708</f>
        <v>0</v>
      </c>
    </row>
    <row r="708" spans="1:3" x14ac:dyDescent="0.35">
      <c r="A708" s="2">
        <v>705</v>
      </c>
      <c r="B708" s="9">
        <f>'2.1 (a)'!H709</f>
        <v>0</v>
      </c>
      <c r="C708" s="30">
        <f>'2.1 (a)'!Q709</f>
        <v>0</v>
      </c>
    </row>
    <row r="709" spans="1:3" x14ac:dyDescent="0.35">
      <c r="A709" s="2">
        <v>706</v>
      </c>
      <c r="B709" s="9">
        <f>'2.1 (a)'!H710</f>
        <v>0</v>
      </c>
      <c r="C709" s="30">
        <f>'2.1 (a)'!Q710</f>
        <v>0</v>
      </c>
    </row>
    <row r="710" spans="1:3" x14ac:dyDescent="0.35">
      <c r="A710" s="2">
        <v>707</v>
      </c>
      <c r="B710" s="9">
        <f>'2.1 (a)'!H711</f>
        <v>0</v>
      </c>
      <c r="C710" s="30">
        <f>'2.1 (a)'!Q711</f>
        <v>0</v>
      </c>
    </row>
    <row r="711" spans="1:3" x14ac:dyDescent="0.35">
      <c r="A711" s="2">
        <v>708</v>
      </c>
      <c r="B711" s="9">
        <f>'2.1 (a)'!H712</f>
        <v>0</v>
      </c>
      <c r="C711" s="30">
        <f>'2.1 (a)'!Q712</f>
        <v>0</v>
      </c>
    </row>
    <row r="712" spans="1:3" x14ac:dyDescent="0.35">
      <c r="A712" s="2">
        <v>709</v>
      </c>
      <c r="B712" s="9">
        <f>'2.1 (a)'!H713</f>
        <v>0</v>
      </c>
      <c r="C712" s="30">
        <f>'2.1 (a)'!Q713</f>
        <v>0</v>
      </c>
    </row>
    <row r="713" spans="1:3" x14ac:dyDescent="0.35">
      <c r="A713" s="2">
        <v>710</v>
      </c>
      <c r="B713" s="9">
        <f>'2.1 (a)'!H714</f>
        <v>0</v>
      </c>
      <c r="C713" s="30">
        <f>'2.1 (a)'!Q714</f>
        <v>0</v>
      </c>
    </row>
    <row r="714" spans="1:3" x14ac:dyDescent="0.35">
      <c r="A714" s="2">
        <v>711</v>
      </c>
      <c r="B714" s="9">
        <f>'2.1 (a)'!H715</f>
        <v>0</v>
      </c>
      <c r="C714" s="30">
        <f>'2.1 (a)'!Q715</f>
        <v>0</v>
      </c>
    </row>
    <row r="715" spans="1:3" x14ac:dyDescent="0.35">
      <c r="A715" s="2">
        <v>712</v>
      </c>
      <c r="B715" s="9">
        <f>'2.1 (a)'!H716</f>
        <v>0</v>
      </c>
      <c r="C715" s="30">
        <f>'2.1 (a)'!Q716</f>
        <v>0</v>
      </c>
    </row>
    <row r="716" spans="1:3" x14ac:dyDescent="0.35">
      <c r="A716" s="2">
        <v>713</v>
      </c>
      <c r="B716" s="9">
        <f>'2.1 (a)'!H717</f>
        <v>0</v>
      </c>
      <c r="C716" s="30">
        <f>'2.1 (a)'!Q717</f>
        <v>0</v>
      </c>
    </row>
    <row r="717" spans="1:3" x14ac:dyDescent="0.35">
      <c r="A717" s="2">
        <v>714</v>
      </c>
      <c r="B717" s="9">
        <f>'2.1 (a)'!H718</f>
        <v>0</v>
      </c>
      <c r="C717" s="30">
        <f>'2.1 (a)'!Q718</f>
        <v>0</v>
      </c>
    </row>
    <row r="718" spans="1:3" x14ac:dyDescent="0.35">
      <c r="A718" s="2">
        <v>715</v>
      </c>
      <c r="B718" s="9">
        <f>'2.1 (a)'!H719</f>
        <v>0</v>
      </c>
      <c r="C718" s="30">
        <f>'2.1 (a)'!Q719</f>
        <v>0</v>
      </c>
    </row>
    <row r="719" spans="1:3" x14ac:dyDescent="0.35">
      <c r="A719" s="2">
        <v>716</v>
      </c>
      <c r="B719" s="9">
        <f>'2.1 (a)'!H720</f>
        <v>0</v>
      </c>
      <c r="C719" s="30">
        <f>'2.1 (a)'!Q720</f>
        <v>0</v>
      </c>
    </row>
    <row r="720" spans="1:3" x14ac:dyDescent="0.35">
      <c r="A720" s="2">
        <v>717</v>
      </c>
      <c r="B720" s="9">
        <f>'2.1 (a)'!H721</f>
        <v>0</v>
      </c>
      <c r="C720" s="30">
        <f>'2.1 (a)'!Q721</f>
        <v>0</v>
      </c>
    </row>
    <row r="721" spans="1:3" x14ac:dyDescent="0.35">
      <c r="A721" s="2">
        <v>718</v>
      </c>
      <c r="B721" s="9">
        <f>'2.1 (a)'!H722</f>
        <v>0</v>
      </c>
      <c r="C721" s="30">
        <f>'2.1 (a)'!Q722</f>
        <v>0</v>
      </c>
    </row>
    <row r="722" spans="1:3" x14ac:dyDescent="0.35">
      <c r="A722" s="2">
        <v>719</v>
      </c>
      <c r="B722" s="9">
        <f>'2.1 (a)'!H723</f>
        <v>0</v>
      </c>
      <c r="C722" s="30">
        <f>'2.1 (a)'!Q723</f>
        <v>0</v>
      </c>
    </row>
    <row r="723" spans="1:3" x14ac:dyDescent="0.35">
      <c r="A723" s="2">
        <v>720</v>
      </c>
      <c r="B723" s="9">
        <f>'2.1 (a)'!H724</f>
        <v>0</v>
      </c>
      <c r="C723" s="30">
        <f>'2.1 (a)'!Q724</f>
        <v>0</v>
      </c>
    </row>
    <row r="724" spans="1:3" x14ac:dyDescent="0.35">
      <c r="A724" s="2">
        <v>721</v>
      </c>
      <c r="B724" s="9">
        <f>'2.1 (a)'!H725</f>
        <v>0</v>
      </c>
      <c r="C724" s="30">
        <f>'2.1 (a)'!Q725</f>
        <v>0</v>
      </c>
    </row>
    <row r="725" spans="1:3" x14ac:dyDescent="0.35">
      <c r="A725" s="2">
        <v>722</v>
      </c>
      <c r="B725" s="9">
        <f>'2.1 (a)'!H726</f>
        <v>0</v>
      </c>
      <c r="C725" s="30">
        <f>'2.1 (a)'!Q726</f>
        <v>0</v>
      </c>
    </row>
    <row r="726" spans="1:3" x14ac:dyDescent="0.35">
      <c r="A726" s="2">
        <v>723</v>
      </c>
      <c r="B726" s="9">
        <f>'2.1 (a)'!H727</f>
        <v>0</v>
      </c>
      <c r="C726" s="30">
        <f>'2.1 (a)'!Q727</f>
        <v>0</v>
      </c>
    </row>
    <row r="727" spans="1:3" x14ac:dyDescent="0.35">
      <c r="A727" s="2">
        <v>724</v>
      </c>
      <c r="B727" s="9">
        <f>'2.1 (a)'!H728</f>
        <v>0</v>
      </c>
      <c r="C727" s="30">
        <f>'2.1 (a)'!Q728</f>
        <v>0</v>
      </c>
    </row>
    <row r="728" spans="1:3" x14ac:dyDescent="0.35">
      <c r="A728" s="2">
        <v>725</v>
      </c>
      <c r="B728" s="9">
        <f>'2.1 (a)'!H729</f>
        <v>0</v>
      </c>
      <c r="C728" s="30">
        <f>'2.1 (a)'!Q729</f>
        <v>0</v>
      </c>
    </row>
    <row r="729" spans="1:3" x14ac:dyDescent="0.35">
      <c r="A729" s="2">
        <v>726</v>
      </c>
      <c r="B729" s="9">
        <f>'2.1 (a)'!H730</f>
        <v>0</v>
      </c>
      <c r="C729" s="30">
        <f>'2.1 (a)'!Q730</f>
        <v>0</v>
      </c>
    </row>
    <row r="730" spans="1:3" x14ac:dyDescent="0.35">
      <c r="A730" s="2">
        <v>727</v>
      </c>
      <c r="B730" s="9">
        <f>'2.1 (a)'!H731</f>
        <v>0</v>
      </c>
      <c r="C730" s="30">
        <f>'2.1 (a)'!Q731</f>
        <v>0</v>
      </c>
    </row>
    <row r="731" spans="1:3" x14ac:dyDescent="0.35">
      <c r="A731" s="2">
        <v>728</v>
      </c>
      <c r="B731" s="9">
        <f>'2.1 (a)'!H732</f>
        <v>0</v>
      </c>
      <c r="C731" s="30">
        <f>'2.1 (a)'!Q732</f>
        <v>0</v>
      </c>
    </row>
    <row r="732" spans="1:3" x14ac:dyDescent="0.35">
      <c r="A732" s="2">
        <v>729</v>
      </c>
      <c r="B732" s="9">
        <f>'2.1 (a)'!H733</f>
        <v>0</v>
      </c>
      <c r="C732" s="30">
        <f>'2.1 (a)'!Q733</f>
        <v>0</v>
      </c>
    </row>
    <row r="733" spans="1:3" x14ac:dyDescent="0.35">
      <c r="A733" s="2">
        <v>730</v>
      </c>
      <c r="B733" s="9">
        <f>'2.1 (a)'!H734</f>
        <v>0</v>
      </c>
      <c r="C733" s="30">
        <f>'2.1 (a)'!Q734</f>
        <v>0</v>
      </c>
    </row>
    <row r="734" spans="1:3" x14ac:dyDescent="0.35">
      <c r="A734" s="2">
        <v>731</v>
      </c>
      <c r="B734" s="9">
        <f>'2.1 (a)'!H735</f>
        <v>0</v>
      </c>
      <c r="C734" s="30">
        <f>'2.1 (a)'!Q735</f>
        <v>0</v>
      </c>
    </row>
    <row r="735" spans="1:3" x14ac:dyDescent="0.35">
      <c r="A735" s="2">
        <v>732</v>
      </c>
      <c r="B735" s="9">
        <f>'2.1 (a)'!H736</f>
        <v>0</v>
      </c>
      <c r="C735" s="30">
        <f>'2.1 (a)'!Q736</f>
        <v>0</v>
      </c>
    </row>
    <row r="736" spans="1:3" x14ac:dyDescent="0.35">
      <c r="A736" s="2">
        <v>733</v>
      </c>
      <c r="B736" s="9">
        <f>'2.1 (a)'!H737</f>
        <v>0</v>
      </c>
      <c r="C736" s="30">
        <f>'2.1 (a)'!Q737</f>
        <v>0</v>
      </c>
    </row>
    <row r="737" spans="1:3" x14ac:dyDescent="0.35">
      <c r="A737" s="2">
        <v>734</v>
      </c>
      <c r="B737" s="9">
        <f>'2.1 (a)'!H738</f>
        <v>0</v>
      </c>
      <c r="C737" s="30">
        <f>'2.1 (a)'!Q738</f>
        <v>0</v>
      </c>
    </row>
    <row r="738" spans="1:3" x14ac:dyDescent="0.35">
      <c r="A738" s="2">
        <v>735</v>
      </c>
      <c r="B738" s="9">
        <f>'2.1 (a)'!H739</f>
        <v>0</v>
      </c>
      <c r="C738" s="30">
        <f>'2.1 (a)'!Q739</f>
        <v>0</v>
      </c>
    </row>
    <row r="739" spans="1:3" x14ac:dyDescent="0.35">
      <c r="A739" s="2">
        <v>736</v>
      </c>
      <c r="B739" s="9">
        <f>'2.1 (a)'!H740</f>
        <v>0</v>
      </c>
      <c r="C739" s="30">
        <f>'2.1 (a)'!Q740</f>
        <v>0</v>
      </c>
    </row>
    <row r="740" spans="1:3" x14ac:dyDescent="0.35">
      <c r="A740" s="2">
        <v>737</v>
      </c>
      <c r="B740" s="9">
        <f>'2.1 (a)'!H741</f>
        <v>0</v>
      </c>
      <c r="C740" s="30">
        <f>'2.1 (a)'!Q741</f>
        <v>0</v>
      </c>
    </row>
    <row r="741" spans="1:3" x14ac:dyDescent="0.35">
      <c r="A741" s="2">
        <v>738</v>
      </c>
      <c r="B741" s="9">
        <f>'2.1 (a)'!H742</f>
        <v>0</v>
      </c>
      <c r="C741" s="30">
        <f>'2.1 (a)'!Q742</f>
        <v>0</v>
      </c>
    </row>
    <row r="742" spans="1:3" x14ac:dyDescent="0.35">
      <c r="A742" s="2">
        <v>739</v>
      </c>
      <c r="B742" s="9">
        <f>'2.1 (a)'!H743</f>
        <v>0</v>
      </c>
      <c r="C742" s="30">
        <f>'2.1 (a)'!Q743</f>
        <v>0</v>
      </c>
    </row>
    <row r="743" spans="1:3" x14ac:dyDescent="0.35">
      <c r="A743" s="2">
        <v>740</v>
      </c>
      <c r="B743" s="9">
        <f>'2.1 (a)'!H744</f>
        <v>0</v>
      </c>
      <c r="C743" s="30">
        <f>'2.1 (a)'!Q744</f>
        <v>0</v>
      </c>
    </row>
    <row r="744" spans="1:3" x14ac:dyDescent="0.35">
      <c r="A744" s="2">
        <v>741</v>
      </c>
      <c r="B744" s="9">
        <f>'2.1 (a)'!H745</f>
        <v>0</v>
      </c>
      <c r="C744" s="30">
        <f>'2.1 (a)'!Q745</f>
        <v>0</v>
      </c>
    </row>
    <row r="745" spans="1:3" x14ac:dyDescent="0.35">
      <c r="A745" s="2">
        <v>742</v>
      </c>
      <c r="B745" s="9">
        <f>'2.1 (a)'!H746</f>
        <v>0</v>
      </c>
      <c r="C745" s="30">
        <f>'2.1 (a)'!Q746</f>
        <v>0</v>
      </c>
    </row>
    <row r="746" spans="1:3" x14ac:dyDescent="0.35">
      <c r="A746" s="2">
        <v>743</v>
      </c>
      <c r="B746" s="9">
        <f>'2.1 (a)'!H747</f>
        <v>0</v>
      </c>
      <c r="C746" s="30">
        <f>'2.1 (a)'!Q747</f>
        <v>0</v>
      </c>
    </row>
    <row r="747" spans="1:3" x14ac:dyDescent="0.35">
      <c r="A747" s="2">
        <v>744</v>
      </c>
      <c r="B747" s="9">
        <f>'2.1 (a)'!H748</f>
        <v>0</v>
      </c>
      <c r="C747" s="30">
        <f>'2.1 (a)'!Q748</f>
        <v>0</v>
      </c>
    </row>
    <row r="748" spans="1:3" x14ac:dyDescent="0.35">
      <c r="A748" s="2">
        <v>745</v>
      </c>
      <c r="B748" s="9">
        <f>'2.1 (a)'!H749</f>
        <v>0</v>
      </c>
      <c r="C748" s="30">
        <f>'2.1 (a)'!Q749</f>
        <v>0</v>
      </c>
    </row>
    <row r="749" spans="1:3" x14ac:dyDescent="0.35">
      <c r="A749" s="2">
        <v>746</v>
      </c>
      <c r="B749" s="9">
        <f>'2.1 (a)'!H750</f>
        <v>0</v>
      </c>
      <c r="C749" s="30">
        <f>'2.1 (a)'!Q750</f>
        <v>0</v>
      </c>
    </row>
    <row r="750" spans="1:3" x14ac:dyDescent="0.35">
      <c r="A750" s="2">
        <v>747</v>
      </c>
      <c r="B750" s="9">
        <f>'2.1 (a)'!H751</f>
        <v>0</v>
      </c>
      <c r="C750" s="30">
        <f>'2.1 (a)'!Q751</f>
        <v>0</v>
      </c>
    </row>
    <row r="751" spans="1:3" x14ac:dyDescent="0.35">
      <c r="A751" s="2">
        <v>748</v>
      </c>
      <c r="B751" s="9">
        <f>'2.1 (a)'!H752</f>
        <v>0</v>
      </c>
      <c r="C751" s="30">
        <f>'2.1 (a)'!Q752</f>
        <v>0</v>
      </c>
    </row>
    <row r="752" spans="1:3" x14ac:dyDescent="0.35">
      <c r="A752" s="2">
        <v>749</v>
      </c>
      <c r="B752" s="9">
        <f>'2.1 (a)'!H753</f>
        <v>0</v>
      </c>
      <c r="C752" s="30">
        <f>'2.1 (a)'!Q753</f>
        <v>0</v>
      </c>
    </row>
    <row r="753" spans="1:3" x14ac:dyDescent="0.35">
      <c r="A753" s="2">
        <v>750</v>
      </c>
      <c r="B753" s="9">
        <f>'2.1 (a)'!H754</f>
        <v>0</v>
      </c>
      <c r="C753" s="30">
        <f>'2.1 (a)'!Q754</f>
        <v>0</v>
      </c>
    </row>
    <row r="754" spans="1:3" x14ac:dyDescent="0.35">
      <c r="A754" s="2">
        <v>751</v>
      </c>
      <c r="B754" s="9">
        <f>'2.1 (a)'!H755</f>
        <v>0</v>
      </c>
      <c r="C754" s="30">
        <f>'2.1 (a)'!Q755</f>
        <v>0</v>
      </c>
    </row>
    <row r="755" spans="1:3" x14ac:dyDescent="0.35">
      <c r="A755" s="2">
        <v>752</v>
      </c>
      <c r="B755" s="9">
        <f>'2.1 (a)'!H756</f>
        <v>0</v>
      </c>
      <c r="C755" s="30">
        <f>'2.1 (a)'!Q756</f>
        <v>0</v>
      </c>
    </row>
    <row r="756" spans="1:3" x14ac:dyDescent="0.35">
      <c r="A756" s="2">
        <v>753</v>
      </c>
      <c r="B756" s="9">
        <f>'2.1 (a)'!H757</f>
        <v>0</v>
      </c>
      <c r="C756" s="30">
        <f>'2.1 (a)'!Q757</f>
        <v>0</v>
      </c>
    </row>
    <row r="757" spans="1:3" x14ac:dyDescent="0.35">
      <c r="A757" s="2">
        <v>754</v>
      </c>
      <c r="B757" s="9">
        <f>'2.1 (a)'!H758</f>
        <v>0</v>
      </c>
      <c r="C757" s="30">
        <f>'2.1 (a)'!Q758</f>
        <v>0</v>
      </c>
    </row>
    <row r="758" spans="1:3" x14ac:dyDescent="0.35">
      <c r="A758" s="2">
        <v>755</v>
      </c>
      <c r="B758" s="9">
        <f>'2.1 (a)'!H759</f>
        <v>0</v>
      </c>
      <c r="C758" s="30">
        <f>'2.1 (a)'!Q759</f>
        <v>0</v>
      </c>
    </row>
    <row r="759" spans="1:3" x14ac:dyDescent="0.35">
      <c r="A759" s="2">
        <v>756</v>
      </c>
      <c r="B759" s="9">
        <f>'2.1 (a)'!H760</f>
        <v>0</v>
      </c>
      <c r="C759" s="30">
        <f>'2.1 (a)'!Q760</f>
        <v>0</v>
      </c>
    </row>
    <row r="760" spans="1:3" x14ac:dyDescent="0.35">
      <c r="A760" s="2">
        <v>757</v>
      </c>
      <c r="B760" s="9">
        <f>'2.1 (a)'!H761</f>
        <v>0</v>
      </c>
      <c r="C760" s="30">
        <f>'2.1 (a)'!Q761</f>
        <v>0</v>
      </c>
    </row>
    <row r="761" spans="1:3" x14ac:dyDescent="0.35">
      <c r="A761" s="2">
        <v>758</v>
      </c>
      <c r="B761" s="9">
        <f>'2.1 (a)'!H762</f>
        <v>0</v>
      </c>
      <c r="C761" s="30">
        <f>'2.1 (a)'!Q762</f>
        <v>0</v>
      </c>
    </row>
    <row r="762" spans="1:3" x14ac:dyDescent="0.35">
      <c r="A762" s="2">
        <v>759</v>
      </c>
      <c r="B762" s="9">
        <f>'2.1 (a)'!H763</f>
        <v>0</v>
      </c>
      <c r="C762" s="30">
        <f>'2.1 (a)'!Q763</f>
        <v>0</v>
      </c>
    </row>
    <row r="763" spans="1:3" x14ac:dyDescent="0.35">
      <c r="A763" s="2">
        <v>760</v>
      </c>
      <c r="B763" s="9">
        <f>'2.1 (a)'!H764</f>
        <v>0</v>
      </c>
      <c r="C763" s="30">
        <f>'2.1 (a)'!Q764</f>
        <v>0</v>
      </c>
    </row>
    <row r="764" spans="1:3" x14ac:dyDescent="0.35">
      <c r="A764" s="2">
        <v>761</v>
      </c>
      <c r="B764" s="9">
        <f>'2.1 (a)'!H765</f>
        <v>0</v>
      </c>
      <c r="C764" s="30">
        <f>'2.1 (a)'!Q765</f>
        <v>0</v>
      </c>
    </row>
    <row r="765" spans="1:3" x14ac:dyDescent="0.35">
      <c r="A765" s="2">
        <v>762</v>
      </c>
      <c r="B765" s="9">
        <f>'2.1 (a)'!H766</f>
        <v>0</v>
      </c>
      <c r="C765" s="30">
        <f>'2.1 (a)'!Q766</f>
        <v>0</v>
      </c>
    </row>
    <row r="766" spans="1:3" x14ac:dyDescent="0.35">
      <c r="A766" s="2">
        <v>763</v>
      </c>
      <c r="B766" s="9">
        <f>'2.1 (a)'!H767</f>
        <v>0</v>
      </c>
      <c r="C766" s="30">
        <f>'2.1 (a)'!Q767</f>
        <v>0</v>
      </c>
    </row>
    <row r="767" spans="1:3" x14ac:dyDescent="0.35">
      <c r="A767" s="2">
        <v>764</v>
      </c>
      <c r="B767" s="9">
        <f>'2.1 (a)'!H768</f>
        <v>0</v>
      </c>
      <c r="C767" s="30">
        <f>'2.1 (a)'!Q768</f>
        <v>0</v>
      </c>
    </row>
    <row r="768" spans="1:3" x14ac:dyDescent="0.35">
      <c r="A768" s="2">
        <v>765</v>
      </c>
      <c r="B768" s="9">
        <f>'2.1 (a)'!H769</f>
        <v>0</v>
      </c>
      <c r="C768" s="30">
        <f>'2.1 (a)'!Q769</f>
        <v>0</v>
      </c>
    </row>
    <row r="769" spans="1:3" x14ac:dyDescent="0.35">
      <c r="A769" s="2">
        <v>766</v>
      </c>
      <c r="B769" s="9">
        <f>'2.1 (a)'!H770</f>
        <v>0</v>
      </c>
      <c r="C769" s="30">
        <f>'2.1 (a)'!Q770</f>
        <v>0</v>
      </c>
    </row>
    <row r="770" spans="1:3" x14ac:dyDescent="0.35">
      <c r="A770" s="2">
        <v>767</v>
      </c>
      <c r="B770" s="9">
        <f>'2.1 (a)'!H771</f>
        <v>0</v>
      </c>
      <c r="C770" s="30">
        <f>'2.1 (a)'!Q771</f>
        <v>0</v>
      </c>
    </row>
    <row r="771" spans="1:3" x14ac:dyDescent="0.35">
      <c r="A771" s="2">
        <v>768</v>
      </c>
      <c r="B771" s="9">
        <f>'2.1 (a)'!H772</f>
        <v>0</v>
      </c>
      <c r="C771" s="30">
        <f>'2.1 (a)'!Q772</f>
        <v>0</v>
      </c>
    </row>
    <row r="772" spans="1:3" x14ac:dyDescent="0.35">
      <c r="A772" s="2">
        <v>769</v>
      </c>
      <c r="B772" s="9">
        <f>'2.1 (a)'!H773</f>
        <v>0</v>
      </c>
      <c r="C772" s="30">
        <f>'2.1 (a)'!Q773</f>
        <v>0</v>
      </c>
    </row>
    <row r="773" spans="1:3" x14ac:dyDescent="0.35">
      <c r="A773" s="2">
        <v>770</v>
      </c>
      <c r="B773" s="9">
        <f>'2.1 (a)'!H774</f>
        <v>0</v>
      </c>
      <c r="C773" s="30">
        <f>'2.1 (a)'!Q774</f>
        <v>0</v>
      </c>
    </row>
    <row r="774" spans="1:3" x14ac:dyDescent="0.35">
      <c r="A774" s="2">
        <v>771</v>
      </c>
      <c r="B774" s="9">
        <f>'2.1 (a)'!H775</f>
        <v>0</v>
      </c>
      <c r="C774" s="30">
        <f>'2.1 (a)'!Q775</f>
        <v>0</v>
      </c>
    </row>
    <row r="775" spans="1:3" x14ac:dyDescent="0.35">
      <c r="A775" s="2">
        <v>772</v>
      </c>
      <c r="B775" s="9">
        <f>'2.1 (a)'!H776</f>
        <v>0</v>
      </c>
      <c r="C775" s="30">
        <f>'2.1 (a)'!Q776</f>
        <v>0</v>
      </c>
    </row>
    <row r="776" spans="1:3" x14ac:dyDescent="0.35">
      <c r="A776" s="2">
        <v>773</v>
      </c>
      <c r="B776" s="9">
        <f>'2.1 (a)'!H777</f>
        <v>0</v>
      </c>
      <c r="C776" s="30">
        <f>'2.1 (a)'!Q777</f>
        <v>0</v>
      </c>
    </row>
    <row r="777" spans="1:3" x14ac:dyDescent="0.35">
      <c r="A777" s="2">
        <v>774</v>
      </c>
      <c r="B777" s="9">
        <f>'2.1 (a)'!H778</f>
        <v>0</v>
      </c>
      <c r="C777" s="30">
        <f>'2.1 (a)'!Q778</f>
        <v>0</v>
      </c>
    </row>
    <row r="778" spans="1:3" x14ac:dyDescent="0.35">
      <c r="A778" s="2">
        <v>775</v>
      </c>
      <c r="B778" s="9">
        <f>'2.1 (a)'!H779</f>
        <v>0</v>
      </c>
      <c r="C778" s="30">
        <f>'2.1 (a)'!Q779</f>
        <v>0</v>
      </c>
    </row>
    <row r="779" spans="1:3" x14ac:dyDescent="0.35">
      <c r="A779" s="2">
        <v>776</v>
      </c>
      <c r="B779" s="9">
        <f>'2.1 (a)'!H780</f>
        <v>0</v>
      </c>
      <c r="C779" s="30">
        <f>'2.1 (a)'!Q780</f>
        <v>0</v>
      </c>
    </row>
    <row r="780" spans="1:3" x14ac:dyDescent="0.35">
      <c r="A780" s="2">
        <v>777</v>
      </c>
      <c r="B780" s="9">
        <f>'2.1 (a)'!H781</f>
        <v>0</v>
      </c>
      <c r="C780" s="30">
        <f>'2.1 (a)'!Q781</f>
        <v>0</v>
      </c>
    </row>
    <row r="781" spans="1:3" x14ac:dyDescent="0.35">
      <c r="A781" s="2">
        <v>778</v>
      </c>
      <c r="B781" s="9">
        <f>'2.1 (a)'!H782</f>
        <v>0</v>
      </c>
      <c r="C781" s="30">
        <f>'2.1 (a)'!Q782</f>
        <v>0</v>
      </c>
    </row>
    <row r="782" spans="1:3" x14ac:dyDescent="0.35">
      <c r="A782" s="2">
        <v>779</v>
      </c>
      <c r="B782" s="9">
        <f>'2.1 (a)'!H783</f>
        <v>0</v>
      </c>
      <c r="C782" s="30">
        <f>'2.1 (a)'!Q783</f>
        <v>0</v>
      </c>
    </row>
    <row r="783" spans="1:3" x14ac:dyDescent="0.35">
      <c r="A783" s="2">
        <v>780</v>
      </c>
      <c r="B783" s="9">
        <f>'2.1 (a)'!H784</f>
        <v>0</v>
      </c>
      <c r="C783" s="30">
        <f>'2.1 (a)'!Q784</f>
        <v>0</v>
      </c>
    </row>
    <row r="784" spans="1:3" x14ac:dyDescent="0.35">
      <c r="A784" s="2">
        <v>781</v>
      </c>
      <c r="B784" s="9">
        <f>'2.1 (a)'!H785</f>
        <v>0</v>
      </c>
      <c r="C784" s="30">
        <f>'2.1 (a)'!Q785</f>
        <v>0</v>
      </c>
    </row>
    <row r="785" spans="1:3" x14ac:dyDescent="0.35">
      <c r="A785" s="2">
        <v>782</v>
      </c>
      <c r="B785" s="9">
        <f>'2.1 (a)'!H786</f>
        <v>0</v>
      </c>
      <c r="C785" s="30">
        <f>'2.1 (a)'!Q786</f>
        <v>0</v>
      </c>
    </row>
    <row r="786" spans="1:3" x14ac:dyDescent="0.35">
      <c r="A786" s="2">
        <v>783</v>
      </c>
      <c r="B786" s="9">
        <f>'2.1 (a)'!H787</f>
        <v>0</v>
      </c>
      <c r="C786" s="30">
        <f>'2.1 (a)'!Q787</f>
        <v>0</v>
      </c>
    </row>
    <row r="787" spans="1:3" x14ac:dyDescent="0.35">
      <c r="A787" s="2">
        <v>784</v>
      </c>
      <c r="B787" s="9">
        <f>'2.1 (a)'!H788</f>
        <v>0</v>
      </c>
      <c r="C787" s="30">
        <f>'2.1 (a)'!Q788</f>
        <v>0</v>
      </c>
    </row>
    <row r="788" spans="1:3" x14ac:dyDescent="0.35">
      <c r="A788" s="2">
        <v>785</v>
      </c>
      <c r="B788" s="9">
        <f>'2.1 (a)'!H789</f>
        <v>0</v>
      </c>
      <c r="C788" s="30">
        <f>'2.1 (a)'!Q789</f>
        <v>0</v>
      </c>
    </row>
    <row r="789" spans="1:3" x14ac:dyDescent="0.35">
      <c r="A789" s="2">
        <v>786</v>
      </c>
      <c r="B789" s="9">
        <f>'2.1 (a)'!H790</f>
        <v>0</v>
      </c>
      <c r="C789" s="30">
        <f>'2.1 (a)'!Q790</f>
        <v>0</v>
      </c>
    </row>
    <row r="790" spans="1:3" x14ac:dyDescent="0.35">
      <c r="A790" s="2">
        <v>787</v>
      </c>
      <c r="B790" s="9">
        <f>'2.1 (a)'!H791</f>
        <v>0</v>
      </c>
      <c r="C790" s="30">
        <f>'2.1 (a)'!Q791</f>
        <v>0</v>
      </c>
    </row>
    <row r="791" spans="1:3" x14ac:dyDescent="0.35">
      <c r="A791" s="2">
        <v>788</v>
      </c>
      <c r="B791" s="9">
        <f>'2.1 (a)'!H792</f>
        <v>0</v>
      </c>
      <c r="C791" s="30">
        <f>'2.1 (a)'!Q792</f>
        <v>0</v>
      </c>
    </row>
    <row r="792" spans="1:3" x14ac:dyDescent="0.35">
      <c r="A792" s="2">
        <v>789</v>
      </c>
      <c r="B792" s="9">
        <f>'2.1 (a)'!H793</f>
        <v>0</v>
      </c>
      <c r="C792" s="30">
        <f>'2.1 (a)'!Q793</f>
        <v>0</v>
      </c>
    </row>
    <row r="793" spans="1:3" x14ac:dyDescent="0.35">
      <c r="A793" s="2">
        <v>790</v>
      </c>
      <c r="B793" s="9">
        <f>'2.1 (a)'!H794</f>
        <v>0</v>
      </c>
      <c r="C793" s="30">
        <f>'2.1 (a)'!Q794</f>
        <v>0</v>
      </c>
    </row>
    <row r="794" spans="1:3" x14ac:dyDescent="0.35">
      <c r="A794" s="2">
        <v>791</v>
      </c>
      <c r="B794" s="9">
        <f>'2.1 (a)'!H795</f>
        <v>0</v>
      </c>
      <c r="C794" s="30">
        <f>'2.1 (a)'!Q795</f>
        <v>0</v>
      </c>
    </row>
    <row r="795" spans="1:3" x14ac:dyDescent="0.35">
      <c r="A795" s="2">
        <v>792</v>
      </c>
      <c r="B795" s="9">
        <f>'2.1 (a)'!H796</f>
        <v>0</v>
      </c>
      <c r="C795" s="30">
        <f>'2.1 (a)'!Q796</f>
        <v>0</v>
      </c>
    </row>
    <row r="796" spans="1:3" x14ac:dyDescent="0.35">
      <c r="A796" s="2">
        <v>793</v>
      </c>
      <c r="B796" s="9">
        <f>'2.1 (a)'!H797</f>
        <v>0</v>
      </c>
      <c r="C796" s="30">
        <f>'2.1 (a)'!Q797</f>
        <v>0</v>
      </c>
    </row>
    <row r="797" spans="1:3" x14ac:dyDescent="0.35">
      <c r="A797" s="2">
        <v>794</v>
      </c>
      <c r="B797" s="9">
        <f>'2.1 (a)'!H798</f>
        <v>0</v>
      </c>
      <c r="C797" s="30">
        <f>'2.1 (a)'!Q798</f>
        <v>0</v>
      </c>
    </row>
    <row r="798" spans="1:3" x14ac:dyDescent="0.35">
      <c r="A798" s="2">
        <v>795</v>
      </c>
      <c r="B798" s="9">
        <f>'2.1 (a)'!H799</f>
        <v>0</v>
      </c>
      <c r="C798" s="30">
        <f>'2.1 (a)'!Q799</f>
        <v>0</v>
      </c>
    </row>
    <row r="799" spans="1:3" x14ac:dyDescent="0.35">
      <c r="A799" s="2">
        <v>796</v>
      </c>
      <c r="B799" s="9">
        <f>'2.1 (a)'!H800</f>
        <v>0</v>
      </c>
      <c r="C799" s="30">
        <f>'2.1 (a)'!Q800</f>
        <v>0</v>
      </c>
    </row>
    <row r="800" spans="1:3" x14ac:dyDescent="0.35">
      <c r="A800" s="2">
        <v>797</v>
      </c>
      <c r="B800" s="9">
        <f>'2.1 (a)'!H801</f>
        <v>0</v>
      </c>
      <c r="C800" s="30">
        <f>'2.1 (a)'!Q801</f>
        <v>0</v>
      </c>
    </row>
    <row r="801" spans="1:3" x14ac:dyDescent="0.35">
      <c r="A801" s="2">
        <v>798</v>
      </c>
      <c r="B801" s="9">
        <f>'2.1 (a)'!H802</f>
        <v>0</v>
      </c>
      <c r="C801" s="30">
        <f>'2.1 (a)'!Q802</f>
        <v>0</v>
      </c>
    </row>
    <row r="802" spans="1:3" x14ac:dyDescent="0.35">
      <c r="A802" s="2">
        <v>799</v>
      </c>
      <c r="B802" s="9">
        <f>'2.1 (a)'!H803</f>
        <v>0</v>
      </c>
      <c r="C802" s="30">
        <f>'2.1 (a)'!Q803</f>
        <v>0</v>
      </c>
    </row>
    <row r="803" spans="1:3" x14ac:dyDescent="0.35">
      <c r="A803" s="2">
        <v>800</v>
      </c>
      <c r="B803" s="9">
        <f>'2.1 (a)'!H804</f>
        <v>0</v>
      </c>
      <c r="C803" s="30">
        <f>'2.1 (a)'!Q804</f>
        <v>0</v>
      </c>
    </row>
    <row r="804" spans="1:3" x14ac:dyDescent="0.35">
      <c r="A804" s="2">
        <v>801</v>
      </c>
      <c r="B804" s="9">
        <f>'2.1 (a)'!H805</f>
        <v>0</v>
      </c>
      <c r="C804" s="30">
        <f>'2.1 (a)'!Q805</f>
        <v>0</v>
      </c>
    </row>
    <row r="805" spans="1:3" x14ac:dyDescent="0.35">
      <c r="A805" s="2">
        <v>802</v>
      </c>
      <c r="B805" s="9">
        <f>'2.1 (a)'!H806</f>
        <v>0</v>
      </c>
      <c r="C805" s="30">
        <f>'2.1 (a)'!Q806</f>
        <v>0</v>
      </c>
    </row>
    <row r="806" spans="1:3" x14ac:dyDescent="0.35">
      <c r="A806" s="2">
        <v>803</v>
      </c>
      <c r="B806" s="9">
        <f>'2.1 (a)'!H807</f>
        <v>0</v>
      </c>
      <c r="C806" s="30">
        <f>'2.1 (a)'!Q807</f>
        <v>0</v>
      </c>
    </row>
    <row r="807" spans="1:3" x14ac:dyDescent="0.35">
      <c r="A807" s="2">
        <v>804</v>
      </c>
      <c r="B807" s="9">
        <f>'2.1 (a)'!H808</f>
        <v>0</v>
      </c>
      <c r="C807" s="30">
        <f>'2.1 (a)'!Q808</f>
        <v>0</v>
      </c>
    </row>
    <row r="808" spans="1:3" x14ac:dyDescent="0.35">
      <c r="A808" s="2">
        <v>805</v>
      </c>
      <c r="B808" s="9">
        <f>'2.1 (a)'!H809</f>
        <v>0</v>
      </c>
      <c r="C808" s="30">
        <f>'2.1 (a)'!Q809</f>
        <v>0</v>
      </c>
    </row>
    <row r="809" spans="1:3" x14ac:dyDescent="0.35">
      <c r="A809" s="2">
        <v>806</v>
      </c>
      <c r="B809" s="9">
        <f>'2.1 (a)'!H810</f>
        <v>0</v>
      </c>
      <c r="C809" s="30">
        <f>'2.1 (a)'!Q810</f>
        <v>0</v>
      </c>
    </row>
    <row r="810" spans="1:3" x14ac:dyDescent="0.35">
      <c r="A810" s="2">
        <v>807</v>
      </c>
      <c r="B810" s="9">
        <f>'2.1 (a)'!H811</f>
        <v>0</v>
      </c>
      <c r="C810" s="30">
        <f>'2.1 (a)'!Q811</f>
        <v>0</v>
      </c>
    </row>
    <row r="811" spans="1:3" x14ac:dyDescent="0.35">
      <c r="A811" s="2">
        <v>808</v>
      </c>
      <c r="B811" s="9">
        <f>'2.1 (a)'!H812</f>
        <v>0</v>
      </c>
      <c r="C811" s="30">
        <f>'2.1 (a)'!Q812</f>
        <v>0</v>
      </c>
    </row>
    <row r="812" spans="1:3" x14ac:dyDescent="0.35">
      <c r="A812" s="2">
        <v>809</v>
      </c>
      <c r="B812" s="9">
        <f>'2.1 (a)'!H813</f>
        <v>0</v>
      </c>
      <c r="C812" s="30">
        <f>'2.1 (a)'!Q813</f>
        <v>0</v>
      </c>
    </row>
    <row r="813" spans="1:3" x14ac:dyDescent="0.35">
      <c r="A813" s="2">
        <v>810</v>
      </c>
      <c r="B813" s="9">
        <f>'2.1 (a)'!H814</f>
        <v>0</v>
      </c>
      <c r="C813" s="30">
        <f>'2.1 (a)'!Q814</f>
        <v>0</v>
      </c>
    </row>
    <row r="814" spans="1:3" x14ac:dyDescent="0.35">
      <c r="A814" s="2">
        <v>811</v>
      </c>
      <c r="B814" s="9">
        <f>'2.1 (a)'!H815</f>
        <v>0</v>
      </c>
      <c r="C814" s="30">
        <f>'2.1 (a)'!Q815</f>
        <v>0</v>
      </c>
    </row>
    <row r="815" spans="1:3" x14ac:dyDescent="0.35">
      <c r="A815" s="2">
        <v>812</v>
      </c>
      <c r="B815" s="9">
        <f>'2.1 (a)'!H816</f>
        <v>0</v>
      </c>
      <c r="C815" s="30">
        <f>'2.1 (a)'!Q816</f>
        <v>0</v>
      </c>
    </row>
    <row r="816" spans="1:3" x14ac:dyDescent="0.35">
      <c r="A816" s="2">
        <v>813</v>
      </c>
      <c r="B816" s="9">
        <f>'2.1 (a)'!H817</f>
        <v>0</v>
      </c>
      <c r="C816" s="30">
        <f>'2.1 (a)'!Q817</f>
        <v>0</v>
      </c>
    </row>
    <row r="817" spans="1:3" x14ac:dyDescent="0.35">
      <c r="A817" s="2">
        <v>814</v>
      </c>
      <c r="B817" s="9">
        <f>'2.1 (a)'!H818</f>
        <v>0</v>
      </c>
      <c r="C817" s="30">
        <f>'2.1 (a)'!Q818</f>
        <v>0</v>
      </c>
    </row>
    <row r="818" spans="1:3" x14ac:dyDescent="0.35">
      <c r="A818" s="2">
        <v>815</v>
      </c>
      <c r="B818" s="9">
        <f>'2.1 (a)'!H819</f>
        <v>0</v>
      </c>
      <c r="C818" s="30">
        <f>'2.1 (a)'!Q819</f>
        <v>0</v>
      </c>
    </row>
    <row r="819" spans="1:3" x14ac:dyDescent="0.35">
      <c r="A819" s="2">
        <v>816</v>
      </c>
      <c r="B819" s="9">
        <f>'2.1 (a)'!H820</f>
        <v>0</v>
      </c>
      <c r="C819" s="30">
        <f>'2.1 (a)'!Q820</f>
        <v>0</v>
      </c>
    </row>
    <row r="820" spans="1:3" x14ac:dyDescent="0.35">
      <c r="A820" s="2">
        <v>817</v>
      </c>
      <c r="B820" s="9">
        <f>'2.1 (a)'!H821</f>
        <v>0</v>
      </c>
      <c r="C820" s="30">
        <f>'2.1 (a)'!Q821</f>
        <v>0</v>
      </c>
    </row>
    <row r="821" spans="1:3" x14ac:dyDescent="0.35">
      <c r="A821" s="2">
        <v>818</v>
      </c>
      <c r="B821" s="9">
        <f>'2.1 (a)'!H822</f>
        <v>0</v>
      </c>
      <c r="C821" s="30">
        <f>'2.1 (a)'!Q822</f>
        <v>0</v>
      </c>
    </row>
    <row r="822" spans="1:3" x14ac:dyDescent="0.35">
      <c r="A822" s="2">
        <v>819</v>
      </c>
      <c r="B822" s="9">
        <f>'2.1 (a)'!H823</f>
        <v>0</v>
      </c>
      <c r="C822" s="30">
        <f>'2.1 (a)'!Q823</f>
        <v>0</v>
      </c>
    </row>
    <row r="823" spans="1:3" x14ac:dyDescent="0.35">
      <c r="A823" s="2">
        <v>820</v>
      </c>
      <c r="B823" s="9">
        <f>'2.1 (a)'!H824</f>
        <v>0</v>
      </c>
      <c r="C823" s="30">
        <f>'2.1 (a)'!Q824</f>
        <v>0</v>
      </c>
    </row>
    <row r="824" spans="1:3" x14ac:dyDescent="0.35">
      <c r="A824" s="2">
        <v>821</v>
      </c>
      <c r="B824" s="9">
        <f>'2.1 (a)'!H825</f>
        <v>0</v>
      </c>
      <c r="C824" s="30">
        <f>'2.1 (a)'!Q825</f>
        <v>0</v>
      </c>
    </row>
    <row r="825" spans="1:3" x14ac:dyDescent="0.35">
      <c r="A825" s="2">
        <v>822</v>
      </c>
      <c r="B825" s="9">
        <f>'2.1 (a)'!H826</f>
        <v>0</v>
      </c>
      <c r="C825" s="30">
        <f>'2.1 (a)'!Q826</f>
        <v>0</v>
      </c>
    </row>
    <row r="826" spans="1:3" x14ac:dyDescent="0.35">
      <c r="A826" s="2">
        <v>823</v>
      </c>
      <c r="B826" s="9">
        <f>'2.1 (a)'!H827</f>
        <v>0</v>
      </c>
      <c r="C826" s="30">
        <f>'2.1 (a)'!Q827</f>
        <v>0</v>
      </c>
    </row>
    <row r="827" spans="1:3" x14ac:dyDescent="0.35">
      <c r="A827" s="2">
        <v>824</v>
      </c>
      <c r="B827" s="9">
        <f>'2.1 (a)'!H828</f>
        <v>0</v>
      </c>
      <c r="C827" s="30">
        <f>'2.1 (a)'!Q828</f>
        <v>0</v>
      </c>
    </row>
    <row r="828" spans="1:3" x14ac:dyDescent="0.35">
      <c r="A828" s="2">
        <v>825</v>
      </c>
      <c r="B828" s="9">
        <f>'2.1 (a)'!H829</f>
        <v>0</v>
      </c>
      <c r="C828" s="30">
        <f>'2.1 (a)'!Q829</f>
        <v>0</v>
      </c>
    </row>
    <row r="829" spans="1:3" x14ac:dyDescent="0.35">
      <c r="A829" s="2">
        <v>826</v>
      </c>
      <c r="B829" s="9">
        <f>'2.1 (a)'!H830</f>
        <v>0</v>
      </c>
      <c r="C829" s="30">
        <f>'2.1 (a)'!Q830</f>
        <v>0</v>
      </c>
    </row>
    <row r="830" spans="1:3" x14ac:dyDescent="0.35">
      <c r="A830" s="2">
        <v>827</v>
      </c>
      <c r="B830" s="9">
        <f>'2.1 (a)'!H831</f>
        <v>0</v>
      </c>
      <c r="C830" s="30">
        <f>'2.1 (a)'!Q831</f>
        <v>0</v>
      </c>
    </row>
    <row r="831" spans="1:3" x14ac:dyDescent="0.35">
      <c r="A831" s="2">
        <v>828</v>
      </c>
      <c r="B831" s="9">
        <f>'2.1 (a)'!H832</f>
        <v>0</v>
      </c>
      <c r="C831" s="30">
        <f>'2.1 (a)'!Q832</f>
        <v>0</v>
      </c>
    </row>
    <row r="832" spans="1:3" x14ac:dyDescent="0.35">
      <c r="A832" s="2">
        <v>829</v>
      </c>
      <c r="B832" s="9">
        <f>'2.1 (a)'!H833</f>
        <v>0</v>
      </c>
      <c r="C832" s="30">
        <f>'2.1 (a)'!Q833</f>
        <v>0</v>
      </c>
    </row>
    <row r="833" spans="1:3" x14ac:dyDescent="0.35">
      <c r="A833" s="2">
        <v>830</v>
      </c>
      <c r="B833" s="9">
        <f>'2.1 (a)'!H834</f>
        <v>0</v>
      </c>
      <c r="C833" s="30">
        <f>'2.1 (a)'!Q834</f>
        <v>0</v>
      </c>
    </row>
    <row r="834" spans="1:3" x14ac:dyDescent="0.35">
      <c r="A834" s="2">
        <v>831</v>
      </c>
      <c r="B834" s="9">
        <f>'2.1 (a)'!H835</f>
        <v>0</v>
      </c>
      <c r="C834" s="30">
        <f>'2.1 (a)'!Q835</f>
        <v>0</v>
      </c>
    </row>
    <row r="835" spans="1:3" x14ac:dyDescent="0.35">
      <c r="A835" s="2">
        <v>832</v>
      </c>
      <c r="B835" s="9">
        <f>'2.1 (a)'!H836</f>
        <v>0</v>
      </c>
      <c r="C835" s="30">
        <f>'2.1 (a)'!Q836</f>
        <v>0</v>
      </c>
    </row>
    <row r="836" spans="1:3" x14ac:dyDescent="0.35">
      <c r="A836" s="2">
        <v>833</v>
      </c>
      <c r="B836" s="9">
        <f>'2.1 (a)'!H837</f>
        <v>0</v>
      </c>
      <c r="C836" s="30">
        <f>'2.1 (a)'!Q837</f>
        <v>0</v>
      </c>
    </row>
    <row r="837" spans="1:3" x14ac:dyDescent="0.35">
      <c r="A837" s="2">
        <v>834</v>
      </c>
      <c r="B837" s="9">
        <f>'2.1 (a)'!H838</f>
        <v>0</v>
      </c>
      <c r="C837" s="30">
        <f>'2.1 (a)'!Q838</f>
        <v>0</v>
      </c>
    </row>
    <row r="838" spans="1:3" x14ac:dyDescent="0.35">
      <c r="A838" s="2">
        <v>835</v>
      </c>
      <c r="B838" s="9">
        <f>'2.1 (a)'!H839</f>
        <v>0</v>
      </c>
      <c r="C838" s="30">
        <f>'2.1 (a)'!Q839</f>
        <v>0</v>
      </c>
    </row>
    <row r="839" spans="1:3" x14ac:dyDescent="0.35">
      <c r="A839" s="2">
        <v>836</v>
      </c>
      <c r="B839" s="9">
        <f>'2.1 (a)'!H840</f>
        <v>0</v>
      </c>
      <c r="C839" s="30">
        <f>'2.1 (a)'!Q840</f>
        <v>0</v>
      </c>
    </row>
    <row r="840" spans="1:3" x14ac:dyDescent="0.35">
      <c r="A840" s="2">
        <v>837</v>
      </c>
      <c r="B840" s="9">
        <f>'2.1 (a)'!H841</f>
        <v>0</v>
      </c>
      <c r="C840" s="30">
        <f>'2.1 (a)'!Q841</f>
        <v>0</v>
      </c>
    </row>
    <row r="841" spans="1:3" x14ac:dyDescent="0.35">
      <c r="A841" s="2">
        <v>838</v>
      </c>
      <c r="B841" s="9">
        <f>'2.1 (a)'!H842</f>
        <v>0</v>
      </c>
      <c r="C841" s="30">
        <f>'2.1 (a)'!Q842</f>
        <v>0</v>
      </c>
    </row>
    <row r="842" spans="1:3" x14ac:dyDescent="0.35">
      <c r="A842" s="2">
        <v>839</v>
      </c>
      <c r="B842" s="9">
        <f>'2.1 (a)'!H843</f>
        <v>0</v>
      </c>
      <c r="C842" s="30">
        <f>'2.1 (a)'!Q843</f>
        <v>0</v>
      </c>
    </row>
    <row r="843" spans="1:3" x14ac:dyDescent="0.35">
      <c r="A843" s="2">
        <v>840</v>
      </c>
      <c r="B843" s="9">
        <f>'2.1 (a)'!H844</f>
        <v>0</v>
      </c>
      <c r="C843" s="30">
        <f>'2.1 (a)'!Q844</f>
        <v>0</v>
      </c>
    </row>
    <row r="844" spans="1:3" x14ac:dyDescent="0.35">
      <c r="A844" s="2">
        <v>841</v>
      </c>
      <c r="B844" s="9">
        <f>'2.1 (a)'!H845</f>
        <v>0</v>
      </c>
      <c r="C844" s="30">
        <f>'2.1 (a)'!Q845</f>
        <v>0</v>
      </c>
    </row>
    <row r="845" spans="1:3" x14ac:dyDescent="0.35">
      <c r="A845" s="2">
        <v>842</v>
      </c>
      <c r="B845" s="9">
        <f>'2.1 (a)'!H846</f>
        <v>0</v>
      </c>
      <c r="C845" s="30">
        <f>'2.1 (a)'!Q846</f>
        <v>0</v>
      </c>
    </row>
    <row r="846" spans="1:3" x14ac:dyDescent="0.35">
      <c r="A846" s="2">
        <v>843</v>
      </c>
      <c r="B846" s="9">
        <f>'2.1 (a)'!H847</f>
        <v>0</v>
      </c>
      <c r="C846" s="30">
        <f>'2.1 (a)'!Q847</f>
        <v>0</v>
      </c>
    </row>
    <row r="847" spans="1:3" x14ac:dyDescent="0.35">
      <c r="A847" s="2">
        <v>844</v>
      </c>
      <c r="B847" s="9">
        <f>'2.1 (a)'!H848</f>
        <v>0</v>
      </c>
      <c r="C847" s="30">
        <f>'2.1 (a)'!Q848</f>
        <v>0</v>
      </c>
    </row>
    <row r="848" spans="1:3" x14ac:dyDescent="0.35">
      <c r="A848" s="2">
        <v>845</v>
      </c>
      <c r="B848" s="9">
        <f>'2.1 (a)'!H849</f>
        <v>0</v>
      </c>
      <c r="C848" s="30">
        <f>'2.1 (a)'!Q849</f>
        <v>0</v>
      </c>
    </row>
    <row r="849" spans="1:3" x14ac:dyDescent="0.35">
      <c r="A849" s="2">
        <v>846</v>
      </c>
      <c r="B849" s="9">
        <f>'2.1 (a)'!H850</f>
        <v>0</v>
      </c>
      <c r="C849" s="30">
        <f>'2.1 (a)'!Q850</f>
        <v>0</v>
      </c>
    </row>
    <row r="850" spans="1:3" x14ac:dyDescent="0.35">
      <c r="A850" s="2">
        <v>847</v>
      </c>
      <c r="B850" s="9">
        <f>'2.1 (a)'!H851</f>
        <v>0</v>
      </c>
      <c r="C850" s="30">
        <f>'2.1 (a)'!Q851</f>
        <v>0</v>
      </c>
    </row>
    <row r="851" spans="1:3" x14ac:dyDescent="0.35">
      <c r="A851" s="2">
        <v>848</v>
      </c>
      <c r="B851" s="9">
        <f>'2.1 (a)'!H852</f>
        <v>0</v>
      </c>
      <c r="C851" s="30">
        <f>'2.1 (a)'!Q852</f>
        <v>0</v>
      </c>
    </row>
    <row r="852" spans="1:3" x14ac:dyDescent="0.35">
      <c r="A852" s="2">
        <v>849</v>
      </c>
      <c r="B852" s="9">
        <f>'2.1 (a)'!H853</f>
        <v>0</v>
      </c>
      <c r="C852" s="30">
        <f>'2.1 (a)'!Q853</f>
        <v>0</v>
      </c>
    </row>
    <row r="853" spans="1:3" x14ac:dyDescent="0.35">
      <c r="A853" s="2">
        <v>850</v>
      </c>
      <c r="B853" s="9">
        <f>'2.1 (a)'!H854</f>
        <v>0</v>
      </c>
      <c r="C853" s="30">
        <f>'2.1 (a)'!Q854</f>
        <v>0</v>
      </c>
    </row>
    <row r="854" spans="1:3" x14ac:dyDescent="0.35">
      <c r="A854" s="2">
        <v>851</v>
      </c>
      <c r="B854" s="9">
        <f>'2.1 (a)'!H855</f>
        <v>0</v>
      </c>
      <c r="C854" s="30">
        <f>'2.1 (a)'!Q855</f>
        <v>0</v>
      </c>
    </row>
    <row r="855" spans="1:3" x14ac:dyDescent="0.35">
      <c r="A855" s="2">
        <v>852</v>
      </c>
      <c r="B855" s="9">
        <f>'2.1 (a)'!H856</f>
        <v>0</v>
      </c>
      <c r="C855" s="30">
        <f>'2.1 (a)'!Q856</f>
        <v>0</v>
      </c>
    </row>
    <row r="856" spans="1:3" x14ac:dyDescent="0.35">
      <c r="A856" s="2">
        <v>853</v>
      </c>
      <c r="B856" s="9">
        <f>'2.1 (a)'!H857</f>
        <v>0</v>
      </c>
      <c r="C856" s="30">
        <f>'2.1 (a)'!Q857</f>
        <v>0</v>
      </c>
    </row>
    <row r="857" spans="1:3" x14ac:dyDescent="0.35">
      <c r="A857" s="2">
        <v>854</v>
      </c>
      <c r="B857" s="9">
        <f>'2.1 (a)'!H858</f>
        <v>0</v>
      </c>
      <c r="C857" s="30">
        <f>'2.1 (a)'!Q858</f>
        <v>0</v>
      </c>
    </row>
    <row r="858" spans="1:3" x14ac:dyDescent="0.35">
      <c r="A858" s="2">
        <v>855</v>
      </c>
      <c r="B858" s="9">
        <f>'2.1 (a)'!H859</f>
        <v>0</v>
      </c>
      <c r="C858" s="30">
        <f>'2.1 (a)'!Q859</f>
        <v>0</v>
      </c>
    </row>
    <row r="859" spans="1:3" x14ac:dyDescent="0.35">
      <c r="A859" s="2">
        <v>856</v>
      </c>
      <c r="B859" s="9">
        <f>'2.1 (a)'!H860</f>
        <v>0</v>
      </c>
      <c r="C859" s="30">
        <f>'2.1 (a)'!Q860</f>
        <v>0</v>
      </c>
    </row>
    <row r="860" spans="1:3" x14ac:dyDescent="0.35">
      <c r="A860" s="2">
        <v>857</v>
      </c>
      <c r="B860" s="9">
        <f>'2.1 (a)'!H861</f>
        <v>0</v>
      </c>
      <c r="C860" s="30">
        <f>'2.1 (a)'!Q861</f>
        <v>0</v>
      </c>
    </row>
    <row r="861" spans="1:3" x14ac:dyDescent="0.35">
      <c r="A861" s="2">
        <v>858</v>
      </c>
      <c r="B861" s="9">
        <f>'2.1 (a)'!H862</f>
        <v>0</v>
      </c>
      <c r="C861" s="30">
        <f>'2.1 (a)'!Q862</f>
        <v>0</v>
      </c>
    </row>
    <row r="862" spans="1:3" x14ac:dyDescent="0.35">
      <c r="A862" s="2">
        <v>859</v>
      </c>
      <c r="B862" s="9">
        <f>'2.1 (a)'!H863</f>
        <v>0</v>
      </c>
      <c r="C862" s="30">
        <f>'2.1 (a)'!Q863</f>
        <v>0</v>
      </c>
    </row>
    <row r="863" spans="1:3" x14ac:dyDescent="0.35">
      <c r="A863" s="2">
        <v>860</v>
      </c>
      <c r="B863" s="9">
        <f>'2.1 (a)'!H864</f>
        <v>0</v>
      </c>
      <c r="C863" s="30">
        <f>'2.1 (a)'!Q864</f>
        <v>0</v>
      </c>
    </row>
    <row r="864" spans="1:3" x14ac:dyDescent="0.35">
      <c r="A864" s="2">
        <v>861</v>
      </c>
      <c r="B864" s="9">
        <f>'2.1 (a)'!H865</f>
        <v>0</v>
      </c>
      <c r="C864" s="30">
        <f>'2.1 (a)'!Q865</f>
        <v>0</v>
      </c>
    </row>
    <row r="865" spans="1:3" x14ac:dyDescent="0.35">
      <c r="A865" s="2">
        <v>862</v>
      </c>
      <c r="B865" s="9">
        <f>'2.1 (a)'!H866</f>
        <v>0</v>
      </c>
      <c r="C865" s="30">
        <f>'2.1 (a)'!Q866</f>
        <v>0</v>
      </c>
    </row>
    <row r="866" spans="1:3" x14ac:dyDescent="0.35">
      <c r="A866" s="2">
        <v>863</v>
      </c>
      <c r="B866" s="9">
        <f>'2.1 (a)'!H867</f>
        <v>0</v>
      </c>
      <c r="C866" s="30">
        <f>'2.1 (a)'!Q867</f>
        <v>0</v>
      </c>
    </row>
    <row r="867" spans="1:3" x14ac:dyDescent="0.35">
      <c r="A867" s="2">
        <v>864</v>
      </c>
      <c r="B867" s="9">
        <f>'2.1 (a)'!H868</f>
        <v>0</v>
      </c>
      <c r="C867" s="30">
        <f>'2.1 (a)'!Q868</f>
        <v>0</v>
      </c>
    </row>
    <row r="868" spans="1:3" x14ac:dyDescent="0.35">
      <c r="A868" s="2">
        <v>865</v>
      </c>
      <c r="B868" s="9">
        <f>'2.1 (a)'!H869</f>
        <v>0</v>
      </c>
      <c r="C868" s="30">
        <f>'2.1 (a)'!Q869</f>
        <v>0</v>
      </c>
    </row>
    <row r="869" spans="1:3" x14ac:dyDescent="0.35">
      <c r="A869" s="2">
        <v>866</v>
      </c>
      <c r="B869" s="9">
        <f>'2.1 (a)'!H870</f>
        <v>0</v>
      </c>
      <c r="C869" s="30">
        <f>'2.1 (a)'!Q870</f>
        <v>0</v>
      </c>
    </row>
    <row r="870" spans="1:3" x14ac:dyDescent="0.35">
      <c r="A870" s="2">
        <v>867</v>
      </c>
      <c r="B870" s="9">
        <f>'2.1 (a)'!H871</f>
        <v>0</v>
      </c>
      <c r="C870" s="30">
        <f>'2.1 (a)'!Q871</f>
        <v>0</v>
      </c>
    </row>
    <row r="871" spans="1:3" x14ac:dyDescent="0.35">
      <c r="A871" s="2">
        <v>868</v>
      </c>
      <c r="B871" s="9">
        <f>'2.1 (a)'!H872</f>
        <v>0</v>
      </c>
      <c r="C871" s="30">
        <f>'2.1 (a)'!Q872</f>
        <v>0</v>
      </c>
    </row>
    <row r="872" spans="1:3" x14ac:dyDescent="0.35">
      <c r="A872" s="2">
        <v>869</v>
      </c>
      <c r="B872" s="9">
        <f>'2.1 (a)'!H873</f>
        <v>0</v>
      </c>
      <c r="C872" s="30">
        <f>'2.1 (a)'!Q873</f>
        <v>0</v>
      </c>
    </row>
    <row r="873" spans="1:3" x14ac:dyDescent="0.35">
      <c r="A873" s="2">
        <v>870</v>
      </c>
      <c r="B873" s="9">
        <f>'2.1 (a)'!H874</f>
        <v>0</v>
      </c>
      <c r="C873" s="30">
        <f>'2.1 (a)'!Q874</f>
        <v>0</v>
      </c>
    </row>
    <row r="874" spans="1:3" x14ac:dyDescent="0.35">
      <c r="A874" s="2">
        <v>871</v>
      </c>
      <c r="B874" s="9">
        <f>'2.1 (a)'!H875</f>
        <v>0</v>
      </c>
      <c r="C874" s="30">
        <f>'2.1 (a)'!Q875</f>
        <v>0</v>
      </c>
    </row>
    <row r="875" spans="1:3" x14ac:dyDescent="0.35">
      <c r="A875" s="2">
        <v>872</v>
      </c>
      <c r="B875" s="9">
        <f>'2.1 (a)'!H876</f>
        <v>0</v>
      </c>
      <c r="C875" s="30">
        <f>'2.1 (a)'!Q876</f>
        <v>0</v>
      </c>
    </row>
    <row r="876" spans="1:3" x14ac:dyDescent="0.35">
      <c r="A876" s="2">
        <v>873</v>
      </c>
      <c r="B876" s="9">
        <f>'2.1 (a)'!H877</f>
        <v>0</v>
      </c>
      <c r="C876" s="30">
        <f>'2.1 (a)'!Q877</f>
        <v>0</v>
      </c>
    </row>
    <row r="877" spans="1:3" x14ac:dyDescent="0.35">
      <c r="A877" s="2">
        <v>874</v>
      </c>
      <c r="B877" s="9">
        <f>'2.1 (a)'!H878</f>
        <v>0</v>
      </c>
      <c r="C877" s="30">
        <f>'2.1 (a)'!Q878</f>
        <v>0</v>
      </c>
    </row>
    <row r="878" spans="1:3" x14ac:dyDescent="0.35">
      <c r="A878" s="2">
        <v>875</v>
      </c>
      <c r="B878" s="9">
        <f>'2.1 (a)'!H879</f>
        <v>0</v>
      </c>
      <c r="C878" s="30">
        <f>'2.1 (a)'!Q879</f>
        <v>0</v>
      </c>
    </row>
    <row r="879" spans="1:3" x14ac:dyDescent="0.35">
      <c r="A879" s="2">
        <v>876</v>
      </c>
      <c r="B879" s="9">
        <f>'2.1 (a)'!H880</f>
        <v>0</v>
      </c>
      <c r="C879" s="30">
        <f>'2.1 (a)'!Q880</f>
        <v>0</v>
      </c>
    </row>
    <row r="880" spans="1:3" x14ac:dyDescent="0.35">
      <c r="A880" s="2">
        <v>877</v>
      </c>
      <c r="B880" s="9">
        <f>'2.1 (a)'!H881</f>
        <v>0</v>
      </c>
      <c r="C880" s="30">
        <f>'2.1 (a)'!Q881</f>
        <v>0</v>
      </c>
    </row>
    <row r="881" spans="1:3" x14ac:dyDescent="0.35">
      <c r="A881" s="2">
        <v>878</v>
      </c>
      <c r="B881" s="9">
        <f>'2.1 (a)'!H882</f>
        <v>0</v>
      </c>
      <c r="C881" s="30">
        <f>'2.1 (a)'!Q882</f>
        <v>0</v>
      </c>
    </row>
    <row r="882" spans="1:3" x14ac:dyDescent="0.35">
      <c r="A882" s="2">
        <v>879</v>
      </c>
      <c r="B882" s="9">
        <f>'2.1 (a)'!H883</f>
        <v>0</v>
      </c>
      <c r="C882" s="30">
        <f>'2.1 (a)'!Q883</f>
        <v>0</v>
      </c>
    </row>
    <row r="883" spans="1:3" x14ac:dyDescent="0.35">
      <c r="A883" s="2">
        <v>880</v>
      </c>
      <c r="B883" s="9">
        <f>'2.1 (a)'!H884</f>
        <v>0</v>
      </c>
      <c r="C883" s="30">
        <f>'2.1 (a)'!Q884</f>
        <v>0</v>
      </c>
    </row>
    <row r="884" spans="1:3" x14ac:dyDescent="0.35">
      <c r="A884" s="2">
        <v>881</v>
      </c>
      <c r="B884" s="9">
        <f>'2.1 (a)'!H885</f>
        <v>0</v>
      </c>
      <c r="C884" s="30">
        <f>'2.1 (a)'!Q885</f>
        <v>0</v>
      </c>
    </row>
    <row r="885" spans="1:3" x14ac:dyDescent="0.35">
      <c r="A885" s="2">
        <v>882</v>
      </c>
      <c r="B885" s="9">
        <f>'2.1 (a)'!H886</f>
        <v>0</v>
      </c>
      <c r="C885" s="30">
        <f>'2.1 (a)'!Q886</f>
        <v>0</v>
      </c>
    </row>
    <row r="886" spans="1:3" x14ac:dyDescent="0.35">
      <c r="A886" s="2">
        <v>883</v>
      </c>
      <c r="B886" s="9">
        <f>'2.1 (a)'!H887</f>
        <v>0</v>
      </c>
      <c r="C886" s="30">
        <f>'2.1 (a)'!Q887</f>
        <v>0</v>
      </c>
    </row>
    <row r="887" spans="1:3" x14ac:dyDescent="0.35">
      <c r="A887" s="2">
        <v>884</v>
      </c>
      <c r="B887" s="9">
        <f>'2.1 (a)'!H888</f>
        <v>0</v>
      </c>
      <c r="C887" s="30">
        <f>'2.1 (a)'!Q888</f>
        <v>0</v>
      </c>
    </row>
    <row r="888" spans="1:3" x14ac:dyDescent="0.35">
      <c r="A888" s="2">
        <v>885</v>
      </c>
      <c r="B888" s="9">
        <f>'2.1 (a)'!H889</f>
        <v>0</v>
      </c>
      <c r="C888" s="30">
        <f>'2.1 (a)'!Q889</f>
        <v>0</v>
      </c>
    </row>
    <row r="889" spans="1:3" x14ac:dyDescent="0.35">
      <c r="A889" s="2">
        <v>886</v>
      </c>
      <c r="B889" s="9">
        <f>'2.1 (a)'!H890</f>
        <v>0</v>
      </c>
      <c r="C889" s="30">
        <f>'2.1 (a)'!Q890</f>
        <v>0</v>
      </c>
    </row>
    <row r="890" spans="1:3" x14ac:dyDescent="0.35">
      <c r="A890" s="2">
        <v>887</v>
      </c>
      <c r="B890" s="9">
        <f>'2.1 (a)'!H891</f>
        <v>0</v>
      </c>
      <c r="C890" s="30">
        <f>'2.1 (a)'!Q891</f>
        <v>0</v>
      </c>
    </row>
    <row r="891" spans="1:3" x14ac:dyDescent="0.35">
      <c r="A891" s="2">
        <v>888</v>
      </c>
      <c r="B891" s="9">
        <f>'2.1 (a)'!H892</f>
        <v>0</v>
      </c>
      <c r="C891" s="30">
        <f>'2.1 (a)'!Q892</f>
        <v>0</v>
      </c>
    </row>
    <row r="892" spans="1:3" x14ac:dyDescent="0.35">
      <c r="A892" s="2">
        <v>889</v>
      </c>
      <c r="B892" s="9">
        <f>'2.1 (a)'!H893</f>
        <v>0</v>
      </c>
      <c r="C892" s="30">
        <f>'2.1 (a)'!Q893</f>
        <v>0</v>
      </c>
    </row>
    <row r="893" spans="1:3" x14ac:dyDescent="0.35">
      <c r="B893" s="9">
        <f>'2.1 (a)'!H894</f>
        <v>0</v>
      </c>
      <c r="C893" s="30">
        <f>'2.1 (a)'!Q894</f>
        <v>0</v>
      </c>
    </row>
    <row r="894" spans="1:3" x14ac:dyDescent="0.35">
      <c r="B894" s="9">
        <f>'2.1 (a)'!H895</f>
        <v>0</v>
      </c>
      <c r="C894" s="30">
        <f>'2.1 (a)'!Q895</f>
        <v>0</v>
      </c>
    </row>
    <row r="895" spans="1:3" x14ac:dyDescent="0.35">
      <c r="B895" s="9">
        <f>'2.1 (a)'!H896</f>
        <v>0</v>
      </c>
      <c r="C895" s="30">
        <f>'2.1 (a)'!Q896</f>
        <v>0</v>
      </c>
    </row>
    <row r="896" spans="1:3" x14ac:dyDescent="0.35">
      <c r="B896" s="9">
        <f>'2.1 (a)'!H897</f>
        <v>0</v>
      </c>
      <c r="C896" s="30">
        <f>'2.1 (a)'!Q897</f>
        <v>0</v>
      </c>
    </row>
    <row r="897" spans="2:3" x14ac:dyDescent="0.35">
      <c r="B897" s="9">
        <f>'2.1 (a)'!H898</f>
        <v>0</v>
      </c>
      <c r="C897" s="30">
        <f>'2.1 (a)'!Q898</f>
        <v>0</v>
      </c>
    </row>
    <row r="898" spans="2:3" x14ac:dyDescent="0.35">
      <c r="B898" s="9">
        <f>'2.1 (a)'!H899</f>
        <v>0</v>
      </c>
      <c r="C898" s="30">
        <f>'2.1 (a)'!Q899</f>
        <v>0</v>
      </c>
    </row>
    <row r="899" spans="2:3" x14ac:dyDescent="0.35">
      <c r="B899" s="9">
        <f>'2.1 (a)'!H900</f>
        <v>0</v>
      </c>
      <c r="C899" s="30">
        <f>'2.1 (a)'!Q900</f>
        <v>0</v>
      </c>
    </row>
    <row r="900" spans="2:3" x14ac:dyDescent="0.35">
      <c r="B900" s="9">
        <f>'2.1 (a)'!H901</f>
        <v>0</v>
      </c>
      <c r="C900" s="30">
        <f>'2.1 (a)'!Q901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2.1 (a)</vt:lpstr>
      <vt:lpstr>2.1 (b)</vt:lpstr>
      <vt:lpstr>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Sivaram Ainkaran</dc:creator>
  <cp:lastModifiedBy>Sivaram Ainkaran</cp:lastModifiedBy>
  <dcterms:created xsi:type="dcterms:W3CDTF">2019-04-25T05:38:16Z</dcterms:created>
  <dcterms:modified xsi:type="dcterms:W3CDTF">2022-05-14T12:23:05Z</dcterms:modified>
</cp:coreProperties>
</file>