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D:\Fall-19\Data Mining\Submission\Sivaranjani_A20436206_ITMD_525_HW1\"/>
    </mc:Choice>
  </mc:AlternateContent>
  <xr:revisionPtr revIDLastSave="0" documentId="13_ncr:1_{77939A5B-2DEB-43A7-8E0F-4BBAC8EB852A}" xr6:coauthVersionLast="41" xr6:coauthVersionMax="41" xr10:uidLastSave="{00000000-0000-0000-0000-000000000000}"/>
  <bookViews>
    <workbookView xWindow="-110" yWindow="-110" windowWidth="19420" windowHeight="10420" tabRatio="662" activeTab="5" xr2:uid="{00000000-000D-0000-FFFF-FFFF00000000}"/>
  </bookViews>
  <sheets>
    <sheet name="Data" sheetId="1" r:id="rId1"/>
    <sheet name="Answers. a) to d)" sheetId="2" r:id="rId2"/>
    <sheet name="Answer. e)" sheetId="4" r:id="rId3"/>
    <sheet name="Answer. f)" sheetId="10" r:id="rId4"/>
    <sheet name="Answer. g)." sheetId="5" r:id="rId5"/>
    <sheet name="Answer. h)." sheetId="6" r:id="rId6"/>
    <sheet name="Answer. i)." sheetId="7" r:id="rId7"/>
    <sheet name="Answer. j)." sheetId="8" r:id="rId8"/>
  </sheets>
  <definedNames>
    <definedName name="_xlnm._FilterDatabase" localSheetId="2" hidden="1">'Answer. e)'!$A$1:$I$51</definedName>
    <definedName name="_xlnm._FilterDatabase" localSheetId="1" hidden="1">'Answers. a) to d)'!$T$2:$U$3</definedName>
    <definedName name="_xlnm._FilterDatabase" localSheetId="0" hidden="1">Data!$A$1:$H$51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1" i="2" l="1"/>
  <c r="R60" i="2"/>
  <c r="K13" i="10" l="1"/>
  <c r="J13" i="10"/>
  <c r="I13" i="10"/>
  <c r="H13" i="10"/>
  <c r="G13" i="10"/>
  <c r="F13" i="10"/>
  <c r="E13" i="10"/>
  <c r="D13" i="10"/>
  <c r="C13" i="10"/>
  <c r="K12" i="10"/>
  <c r="J12" i="10"/>
  <c r="I12" i="10"/>
  <c r="H12" i="10"/>
  <c r="G12" i="10"/>
  <c r="F12" i="10"/>
  <c r="E12" i="10"/>
  <c r="D12" i="10"/>
  <c r="C12" i="10"/>
  <c r="K11" i="10"/>
  <c r="J11" i="10"/>
  <c r="I11" i="10"/>
  <c r="H11" i="10"/>
  <c r="G11" i="10"/>
  <c r="F11" i="10"/>
  <c r="E11" i="10"/>
  <c r="D11" i="10"/>
  <c r="C11" i="10"/>
  <c r="K10" i="10"/>
  <c r="J10" i="10"/>
  <c r="I10" i="10"/>
  <c r="H10" i="10"/>
  <c r="G10" i="10"/>
  <c r="F10" i="10"/>
  <c r="E10" i="10"/>
  <c r="D10" i="10"/>
  <c r="C10" i="10"/>
  <c r="K9" i="10"/>
  <c r="J9" i="10"/>
  <c r="I9" i="10"/>
  <c r="H9" i="10"/>
  <c r="G9" i="10"/>
  <c r="F9" i="10"/>
  <c r="E9" i="10"/>
  <c r="D9" i="10"/>
  <c r="C9" i="10"/>
  <c r="K8" i="10"/>
  <c r="J8" i="10"/>
  <c r="I8" i="10"/>
  <c r="H8" i="10"/>
  <c r="G8" i="10"/>
  <c r="F8" i="10"/>
  <c r="E8" i="10"/>
  <c r="D8" i="10"/>
  <c r="C8" i="10"/>
  <c r="K7" i="10"/>
  <c r="J7" i="10"/>
  <c r="I7" i="10"/>
  <c r="H7" i="10"/>
  <c r="G7" i="10"/>
  <c r="F7" i="10"/>
  <c r="E7" i="10"/>
  <c r="D7" i="10"/>
  <c r="C7" i="10"/>
  <c r="K6" i="10"/>
  <c r="J6" i="10"/>
  <c r="I6" i="10"/>
  <c r="H6" i="10"/>
  <c r="G6" i="10"/>
  <c r="F6" i="10"/>
  <c r="E6" i="10"/>
  <c r="D6" i="10"/>
  <c r="C6" i="10"/>
  <c r="K5" i="10"/>
  <c r="J5" i="10"/>
  <c r="I5" i="10"/>
  <c r="H5" i="10"/>
  <c r="G5" i="10"/>
  <c r="F5" i="10"/>
  <c r="E5" i="10"/>
  <c r="D5" i="10"/>
  <c r="C5" i="10"/>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4" i="2"/>
  <c r="R5" i="2"/>
  <c r="R6" i="2"/>
  <c r="R57" i="2"/>
  <c r="R56"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4" i="2"/>
</calcChain>
</file>

<file path=xl/sharedStrings.xml><?xml version="1.0" encoding="utf-8"?>
<sst xmlns="http://schemas.openxmlformats.org/spreadsheetml/2006/main" count="449" uniqueCount="49">
  <si>
    <t>Gender</t>
  </si>
  <si>
    <t>Age</t>
  </si>
  <si>
    <t>Cust ID</t>
  </si>
  <si>
    <t>M</t>
  </si>
  <si>
    <t>F</t>
  </si>
  <si>
    <t>Rentals</t>
  </si>
  <si>
    <t>Genre</t>
  </si>
  <si>
    <t>Action</t>
  </si>
  <si>
    <t>Comedy</t>
  </si>
  <si>
    <t>Drama</t>
  </si>
  <si>
    <t>Income</t>
  </si>
  <si>
    <t>Avg Per Visit</t>
  </si>
  <si>
    <t>Incidentals</t>
  </si>
  <si>
    <t>Yes</t>
  </si>
  <si>
    <t>No</t>
  </si>
  <si>
    <t>(a) Rentals_BinMeans</t>
  </si>
  <si>
    <t>(b) Income_Min-max</t>
  </si>
  <si>
    <t>(c) Age_z-score</t>
  </si>
  <si>
    <t>(d) Age_discretization</t>
  </si>
  <si>
    <t>Genre=Action</t>
  </si>
  <si>
    <t>Genre=Comedy</t>
  </si>
  <si>
    <t>Genre=Drama</t>
  </si>
  <si>
    <t>Male</t>
  </si>
  <si>
    <t>Female</t>
  </si>
  <si>
    <t>Sorted</t>
  </si>
  <si>
    <t>Creating Bins</t>
  </si>
  <si>
    <t>Transform value with Bin Mean</t>
  </si>
  <si>
    <t>Normalized Income</t>
  </si>
  <si>
    <t>Normalized Age</t>
  </si>
  <si>
    <t>Std Dev</t>
  </si>
  <si>
    <t>Mean</t>
  </si>
  <si>
    <t>MidAge</t>
  </si>
  <si>
    <t>Young</t>
  </si>
  <si>
    <t>Old</t>
  </si>
  <si>
    <t>Count</t>
  </si>
  <si>
    <t>Age Group</t>
  </si>
  <si>
    <r>
      <t xml:space="preserve">Discretized Age
</t>
    </r>
    <r>
      <rPr>
        <sz val="10"/>
        <rFont val="Arial"/>
        <family val="2"/>
      </rPr>
      <t>Young = 1-20; 
MidAge = 21-40; 
Old = 41+.</t>
    </r>
  </si>
  <si>
    <t>Genre_Action</t>
  </si>
  <si>
    <t>Genre_Drama</t>
  </si>
  <si>
    <t>COR-RELATION MATRIX</t>
  </si>
  <si>
    <t>Using Data Analysis</t>
  </si>
  <si>
    <t>Using CORREL function</t>
  </si>
  <si>
    <t>j) [10] Introduce the steps to show how to use predictive models to fill in the missing age.
Age is a numeric value hence we need to predict the attribute using Linear Regression Technique.
1)  Data Splits build a model based on train set, and evaluate it based on the test set.
      Either by using Hold out or N fold cross validation
2) Determine x and y, examine their linear relationships. 
     Here Age is the Y (Dependent) variable and all other features are X(Independent) variable.
3) Build a multiple linear regression model
4) Build different models by using feature selection
          a) Backward elimination 
          b) Forward selection 
          c) Stepwise selection
5) Apply Residual analysis to check model whether it is qualified
6) Evaluate the model based on test set
7) Use the Model with high accuracy to find the missing values.
In this way we can predict the missing AGE values before processing/analysing data.</t>
  </si>
  <si>
    <r>
      <t xml:space="preserve">i)	[20] Give me at least 4 solutions to deal with missing values. 
</t>
    </r>
    <r>
      <rPr>
        <b/>
        <u/>
        <sz val="10"/>
        <rFont val="Book Antiqua"/>
        <family val="1"/>
      </rPr>
      <t xml:space="preserve">Solution 1:
</t>
    </r>
    <r>
      <rPr>
        <sz val="10"/>
        <rFont val="Book Antiqua"/>
        <family val="1"/>
      </rPr>
      <t xml:space="preserve">Ignore the record with missing values if the count of missing data is very trivial.
e.g.: 10 rows out of 1 Million rows
</t>
    </r>
    <r>
      <rPr>
        <b/>
        <u/>
        <sz val="10"/>
        <rFont val="Book Antiqua"/>
        <family val="1"/>
      </rPr>
      <t xml:space="preserve">Solution 2: </t>
    </r>
    <r>
      <rPr>
        <sz val="10"/>
        <rFont val="Book Antiqua"/>
        <family val="1"/>
      </rPr>
      <t xml:space="preserve">	
Fill in the missing values manually if the count of missing data is small.
e.g.: 30 rows out of 1 Million rows
</t>
    </r>
    <r>
      <rPr>
        <b/>
        <u/>
        <sz val="10"/>
        <rFont val="Book Antiqua"/>
        <family val="1"/>
      </rPr>
      <t xml:space="preserve">Solution 3: </t>
    </r>
    <r>
      <rPr>
        <sz val="10"/>
        <rFont val="Book Antiqua"/>
        <family val="1"/>
      </rPr>
      <t xml:space="preserve">
Fill in the missing values automatically.
a)  	Use a global constant to fill the missing values
e.g.: Filling missing values in Gender attribute.
b)  	Use the attribute mean or most frequent value to fill the missing values of that attribute.
e.g.: Filling missing values in Age attribute. 
c)  	Use the attribute mean or most frequent value belonging to same class to fill the missing values.
e.g.: Filling missing values in Age attribute of students based on nationality and gender
</t>
    </r>
    <r>
      <rPr>
        <b/>
        <u/>
        <sz val="10"/>
        <rFont val="Book Antiqua"/>
        <family val="1"/>
      </rPr>
      <t xml:space="preserve">Solution 4:
</t>
    </r>
    <r>
      <rPr>
        <sz val="10"/>
        <rFont val="Book Antiqua"/>
        <family val="1"/>
      </rPr>
      <t>Build a predictive model (Regression for Numeric values or Classification model for Categorical values) to predict the missing values.</t>
    </r>
  </si>
  <si>
    <r>
      <t xml:space="preserve">Observations
</t>
    </r>
    <r>
      <rPr>
        <sz val="12"/>
        <rFont val="Book Antiqua"/>
        <family val="1"/>
      </rPr>
      <t>1) Female prefers Drama whereas Male prefers Action movies.
2) Both Male and Female equally liking Comedy Movies.
3) Males less likely prefers Dramas similarly female aren’t preferring Action movies.</t>
    </r>
  </si>
  <si>
    <t>From the correlation table I was able figure out below points
a) Customer ID has no or poor correlations with all other features and its logical as it is a unique identication attribute.
b) Gender has weak correlations with almost all attributes as correlation values are very less and it makes sense that as features like Income, Age, and Rentals  are independent of whether the customer is Male or Female.
c) Age has Strong Positive Correlation with Income and its been witnessed in correlation matrix. It makes sense because in real world Income of the employee increases if he has more experience and logically experience comes along with age.
d) Age has Strong Negative Correlation with Rental and its been witnessed in correlation matrix. It makes sense because in general young age people are more facinated over entertainment and start losing their interest over Movies&amp; entertainment after a certain age.
e) Age has Strong Negative Correlation with Action genra and its been proved in correlation matrix. It makes sense because in general young age people are more facinated over action movies and start losing their interest after a certain age.
f) Genre Drama and Genre Action has strong negative correlation because these are dummy variable. These features are mutually exclusive. I.e If a customer choose  action they cannot chose Drama and viceversa.
From correlation matrix we can arrive whether features has Strong/Weak Positive/Negative correlation but it requires further analysis to confirm the same.</t>
  </si>
  <si>
    <t>Before Z Score Transformation</t>
  </si>
  <si>
    <t>After Z Score Transformation</t>
  </si>
  <si>
    <t xml:space="preserve">Converting all the categorical variables in sheet “Data” to numeric variables.
Performing Dummy variables for attributes with categorical variables
1) Mentioned Male as 1 and Female as 0 in Gender Column
2) Mentioned Yes as 1 and No as 0 in Incidental Column
3) Mentioned 1 , 0 in Genre_Action and Genre_Drama respectively to denote Action in Genre Column. 
4) Mentioned 0 , 1 in Genre_Action and Genre_Drama respectively to denote Drama in Genre Column. 
5) Mentioned 0 , 0 in Genre_Action and Genre_Drama respectively to denote Comedy in Genre Column.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</si>
</sst>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x14ac:knownFonts="1">
    <font>
      <sz val="10"/>
      <name val="Arial"/>
    </font>
    <font>
      <b/>
      <sz val="10"/>
      <name val="Arial"/>
      <family val="2"/>
    </font>
    <font>
      <sz val="13.5"/>
      <color rgb="FF000000"/>
      <name val="Times New Roman"/>
      <family val="1"/>
    </font>
    <font>
      <sz val="10"/>
      <name val="Arial"/>
      <family val="2"/>
    </font>
    <font>
      <sz val="12"/>
      <name val="Book Antiqua"/>
      <family val="1"/>
    </font>
    <font>
      <sz val="12"/>
      <name val="Arial"/>
      <family val="2"/>
    </font>
    <font>
      <b/>
      <u/>
      <sz val="12"/>
      <name val="Book Antiqua"/>
      <family val="1"/>
    </font>
    <font>
      <i/>
      <sz val="11"/>
      <color theme="1"/>
      <name val="Calibri"/>
      <family val="2"/>
      <scheme val="minor"/>
    </font>
    <font>
      <i/>
      <sz val="10"/>
      <name val="Arial"/>
      <family val="2"/>
    </font>
    <font>
      <sz val="10"/>
      <name val="Book Antiqua"/>
      <family val="1"/>
    </font>
    <font>
      <b/>
      <u/>
      <sz val="10"/>
      <name val="Book Antiqua"/>
      <family val="1"/>
    </font>
  </fonts>
  <fills count="8">
    <fill>
      <patternFill patternType="none"/>
    </fill>
    <fill>
      <patternFill patternType="gray125"/>
    </fill>
    <fill>
      <patternFill patternType="solid">
        <fgColor rgb="FFC6D9F1"/>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style="thin">
        <color indexed="64"/>
      </right>
      <top/>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182">
    <xf numFmtId="0" fontId="0" fillId="0" borderId="0" xfId="0"/>
    <xf numFmtId="0" fontId="0" fillId="0" borderId="1" xfId="0" applyBorder="1" applyAlignment="1">
      <alignment horizontal="center"/>
    </xf>
    <xf numFmtId="164" fontId="0" fillId="0" borderId="1" xfId="0" applyNumberFormat="1" applyBorder="1"/>
    <xf numFmtId="0" fontId="0" fillId="0" borderId="2" xfId="0" applyBorder="1" applyAlignment="1">
      <alignment horizontal="center"/>
    </xf>
    <xf numFmtId="164" fontId="0" fillId="0" borderId="2" xfId="0" applyNumberFormat="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4" fontId="0" fillId="0" borderId="7" xfId="0" applyNumberFormat="1" applyBorder="1"/>
    <xf numFmtId="0" fontId="0" fillId="0" borderId="8" xfId="0" applyBorder="1" applyAlignment="1">
      <alignment horizontal="center"/>
    </xf>
    <xf numFmtId="0" fontId="0" fillId="0" borderId="9" xfId="0" applyFill="1" applyBorder="1" applyAlignment="1">
      <alignment horizontal="center"/>
    </xf>
    <xf numFmtId="0" fontId="0" fillId="0" borderId="1" xfId="0"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1" xfId="0" applyFont="1" applyFill="1" applyBorder="1" applyAlignment="1">
      <alignment horizontal="center"/>
    </xf>
    <xf numFmtId="0" fontId="1" fillId="0" borderId="12" xfId="0" applyFont="1" applyBorder="1" applyAlignment="1">
      <alignment horizontal="center"/>
    </xf>
    <xf numFmtId="0" fontId="1" fillId="0" borderId="13" xfId="0" applyFont="1"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64" fontId="0" fillId="0" borderId="18" xfId="0" applyNumberFormat="1" applyBorder="1"/>
    <xf numFmtId="0" fontId="0" fillId="0" borderId="18" xfId="0" applyFill="1" applyBorder="1" applyAlignment="1">
      <alignment horizontal="center"/>
    </xf>
    <xf numFmtId="0" fontId="0" fillId="0" borderId="19" xfId="0" applyFill="1" applyBorder="1" applyAlignment="1">
      <alignment horizontal="center"/>
    </xf>
    <xf numFmtId="0" fontId="0" fillId="0" borderId="20" xfId="0" applyBorder="1" applyAlignment="1">
      <alignment horizontal="center"/>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0" fillId="3" borderId="0" xfId="0" applyFill="1" applyBorder="1" applyAlignment="1">
      <alignment horizontal="center"/>
    </xf>
    <xf numFmtId="0" fontId="0" fillId="3" borderId="0" xfId="0" applyFill="1" applyBorder="1"/>
    <xf numFmtId="0" fontId="0" fillId="0" borderId="1" xfId="0" applyBorder="1"/>
    <xf numFmtId="0" fontId="0" fillId="0" borderId="28" xfId="0" applyBorder="1"/>
    <xf numFmtId="0" fontId="0" fillId="0" borderId="1" xfId="0" applyFill="1" applyBorder="1"/>
    <xf numFmtId="0" fontId="0" fillId="4" borderId="30" xfId="0" applyFill="1" applyBorder="1" applyAlignment="1">
      <alignment horizontal="center"/>
    </xf>
    <xf numFmtId="0" fontId="0" fillId="4" borderId="25" xfId="0" applyFill="1" applyBorder="1" applyAlignment="1">
      <alignment horizontal="center"/>
    </xf>
    <xf numFmtId="0" fontId="0" fillId="4" borderId="33" xfId="0" applyFill="1" applyBorder="1" applyAlignment="1">
      <alignment horizontal="center"/>
    </xf>
    <xf numFmtId="0" fontId="0" fillId="5" borderId="30" xfId="0" applyFill="1" applyBorder="1" applyAlignment="1">
      <alignment horizontal="center"/>
    </xf>
    <xf numFmtId="0" fontId="0" fillId="5" borderId="25" xfId="0" applyFill="1" applyBorder="1" applyAlignment="1">
      <alignment horizontal="center"/>
    </xf>
    <xf numFmtId="0" fontId="0" fillId="5" borderId="33" xfId="0" applyFill="1" applyBorder="1" applyAlignment="1">
      <alignment horizontal="center"/>
    </xf>
    <xf numFmtId="0" fontId="0" fillId="0" borderId="15" xfId="0" applyBorder="1"/>
    <xf numFmtId="0" fontId="0" fillId="0" borderId="32" xfId="0" applyBorder="1" applyAlignment="1">
      <alignment horizontal="center" vertical="center"/>
    </xf>
    <xf numFmtId="0" fontId="0" fillId="0" borderId="31" xfId="0" applyBorder="1" applyAlignment="1">
      <alignment horizontal="center" vertical="center"/>
    </xf>
    <xf numFmtId="0" fontId="0" fillId="0" borderId="23" xfId="0" applyBorder="1" applyAlignment="1">
      <alignment horizontal="center" vertical="center"/>
    </xf>
    <xf numFmtId="0" fontId="0" fillId="0" borderId="3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1" fillId="0" borderId="32"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26" xfId="0" applyFont="1" applyFill="1" applyBorder="1" applyAlignment="1">
      <alignment vertical="center"/>
    </xf>
    <xf numFmtId="0" fontId="1" fillId="0" borderId="30" xfId="0" applyFont="1" applyFill="1" applyBorder="1" applyAlignment="1">
      <alignment vertical="center"/>
    </xf>
    <xf numFmtId="0" fontId="0" fillId="0" borderId="0" xfId="0" applyAlignment="1">
      <alignment vertical="center"/>
    </xf>
    <xf numFmtId="0" fontId="1" fillId="0" borderId="21" xfId="0" applyFont="1" applyBorder="1" applyAlignment="1">
      <alignment horizontal="center" vertical="center"/>
    </xf>
    <xf numFmtId="2" fontId="0" fillId="0" borderId="2" xfId="0" applyNumberFormat="1" applyBorder="1"/>
    <xf numFmtId="2" fontId="0" fillId="0" borderId="1" xfId="0" applyNumberFormat="1" applyBorder="1"/>
    <xf numFmtId="2" fontId="0" fillId="0" borderId="7" xfId="0" applyNumberFormat="1" applyBorder="1"/>
    <xf numFmtId="2" fontId="0" fillId="0" borderId="18" xfId="0" applyNumberFormat="1" applyBorder="1"/>
    <xf numFmtId="2" fontId="0" fillId="0" borderId="0" xfId="0" applyNumberFormat="1"/>
    <xf numFmtId="2" fontId="0" fillId="0" borderId="0" xfId="0" applyNumberFormat="1" applyAlignment="1">
      <alignment horizontal="center" vertical="center"/>
    </xf>
    <xf numFmtId="2" fontId="1" fillId="0" borderId="31" xfId="0" applyNumberFormat="1" applyFont="1" applyBorder="1" applyAlignment="1">
      <alignment horizontal="center" vertical="center"/>
    </xf>
    <xf numFmtId="2" fontId="0" fillId="0" borderId="40" xfId="0" applyNumberFormat="1" applyBorder="1"/>
    <xf numFmtId="2" fontId="3" fillId="0" borderId="41" xfId="0" applyNumberFormat="1" applyFont="1" applyBorder="1" applyAlignment="1">
      <alignment horizontal="center" vertical="center"/>
    </xf>
    <xf numFmtId="2" fontId="0" fillId="0" borderId="3" xfId="0" applyNumberFormat="1" applyBorder="1"/>
    <xf numFmtId="2" fontId="3" fillId="0" borderId="4" xfId="0" applyNumberFormat="1" applyFont="1" applyBorder="1" applyAlignment="1">
      <alignment horizontal="center" vertical="center"/>
    </xf>
    <xf numFmtId="2" fontId="0" fillId="0" borderId="42" xfId="0" applyNumberFormat="1" applyBorder="1"/>
    <xf numFmtId="2" fontId="3" fillId="0" borderId="43" xfId="0" applyNumberFormat="1" applyFont="1" applyBorder="1" applyAlignment="1">
      <alignment horizontal="center" vertical="center"/>
    </xf>
    <xf numFmtId="2" fontId="1" fillId="0" borderId="39" xfId="0" applyNumberFormat="1" applyFont="1" applyBorder="1" applyAlignment="1">
      <alignment horizontal="center" vertical="center" wrapText="1"/>
    </xf>
    <xf numFmtId="2" fontId="1" fillId="0" borderId="31" xfId="0" applyNumberFormat="1" applyFont="1" applyBorder="1" applyAlignment="1">
      <alignment horizontal="center" vertical="center" wrapText="1"/>
    </xf>
    <xf numFmtId="0" fontId="3" fillId="0" borderId="0" xfId="0" applyFont="1"/>
    <xf numFmtId="0" fontId="0" fillId="0" borderId="40" xfId="0" applyBorder="1" applyAlignment="1">
      <alignment horizontal="center"/>
    </xf>
    <xf numFmtId="0" fontId="0" fillId="0" borderId="42" xfId="0" applyBorder="1" applyAlignment="1">
      <alignment horizontal="center"/>
    </xf>
    <xf numFmtId="2" fontId="0" fillId="0" borderId="41" xfId="0" applyNumberFormat="1" applyBorder="1" applyAlignment="1">
      <alignment horizontal="center" vertical="center"/>
    </xf>
    <xf numFmtId="2" fontId="0" fillId="0" borderId="4" xfId="0" applyNumberFormat="1" applyBorder="1" applyAlignment="1">
      <alignment horizontal="center" vertical="center"/>
    </xf>
    <xf numFmtId="2" fontId="0" fillId="0" borderId="43" xfId="0" applyNumberFormat="1" applyBorder="1" applyAlignment="1">
      <alignment horizontal="center" vertical="center"/>
    </xf>
    <xf numFmtId="0" fontId="3" fillId="0" borderId="0" xfId="0" applyFont="1" applyFill="1" applyBorder="1"/>
    <xf numFmtId="0" fontId="3" fillId="0" borderId="30" xfId="0" applyFont="1" applyBorder="1"/>
    <xf numFmtId="2" fontId="0" fillId="0" borderId="39" xfId="0" applyNumberFormat="1" applyBorder="1" applyAlignment="1">
      <alignment horizontal="center" vertical="center"/>
    </xf>
    <xf numFmtId="0" fontId="3" fillId="0" borderId="33" xfId="0" applyFont="1" applyBorder="1"/>
    <xf numFmtId="2" fontId="0" fillId="0" borderId="24" xfId="0" applyNumberFormat="1" applyBorder="1" applyAlignment="1">
      <alignment horizontal="center" vertical="center"/>
    </xf>
    <xf numFmtId="0" fontId="3" fillId="0" borderId="30" xfId="0" applyFont="1" applyFill="1" applyBorder="1" applyAlignment="1">
      <alignment horizontal="left" vertical="center"/>
    </xf>
    <xf numFmtId="0" fontId="3" fillId="0" borderId="39" xfId="0" applyFont="1" applyFill="1" applyBorder="1" applyAlignment="1">
      <alignment horizontal="left" vertical="center"/>
    </xf>
    <xf numFmtId="0" fontId="3" fillId="0" borderId="25" xfId="0" applyFont="1" applyFill="1" applyBorder="1" applyAlignment="1">
      <alignment horizontal="left" vertical="center"/>
    </xf>
    <xf numFmtId="0" fontId="3" fillId="0" borderId="44" xfId="0" applyFont="1" applyFill="1" applyBorder="1" applyAlignment="1">
      <alignment horizontal="left" vertical="center"/>
    </xf>
    <xf numFmtId="0" fontId="3" fillId="0" borderId="33" xfId="0" applyFont="1" applyFill="1" applyBorder="1" applyAlignment="1">
      <alignment horizontal="left" vertical="center"/>
    </xf>
    <xf numFmtId="0" fontId="3" fillId="0" borderId="24" xfId="0" applyFont="1" applyFill="1" applyBorder="1" applyAlignment="1">
      <alignment horizontal="left" vertical="center"/>
    </xf>
    <xf numFmtId="0" fontId="1" fillId="0" borderId="21" xfId="0" applyFont="1" applyFill="1" applyBorder="1"/>
    <xf numFmtId="0" fontId="1" fillId="0" borderId="22" xfId="0" applyFont="1" applyFill="1" applyBorder="1"/>
    <xf numFmtId="0" fontId="1" fillId="0" borderId="31" xfId="0" applyFont="1" applyBorder="1" applyAlignment="1">
      <alignment horizontal="center" vertical="center"/>
    </xf>
    <xf numFmtId="0" fontId="3" fillId="0" borderId="1" xfId="0" applyFont="1" applyFill="1" applyBorder="1"/>
    <xf numFmtId="0" fontId="3" fillId="0" borderId="41" xfId="0" applyFont="1" applyBorder="1"/>
    <xf numFmtId="0" fontId="3" fillId="0" borderId="4" xfId="0" applyFont="1" applyBorder="1"/>
    <xf numFmtId="0" fontId="3" fillId="0" borderId="4" xfId="0" applyFont="1" applyFill="1" applyBorder="1"/>
    <xf numFmtId="0" fontId="3" fillId="0" borderId="43" xfId="0" applyFont="1" applyFill="1" applyBorder="1"/>
    <xf numFmtId="2" fontId="1" fillId="0" borderId="11" xfId="0" applyNumberFormat="1" applyFont="1" applyBorder="1" applyAlignment="1">
      <alignment horizontal="center"/>
    </xf>
    <xf numFmtId="0" fontId="0" fillId="0" borderId="0" xfId="0" applyFill="1" applyBorder="1" applyAlignment="1">
      <alignment horizontal="center"/>
    </xf>
    <xf numFmtId="0" fontId="0" fillId="0" borderId="0" xfId="0" applyFill="1" applyBorder="1"/>
    <xf numFmtId="2" fontId="0" fillId="0" borderId="0" xfId="0" applyNumberFormat="1" applyFill="1" applyBorder="1"/>
    <xf numFmtId="0" fontId="3" fillId="0" borderId="46" xfId="0" applyFont="1" applyFill="1" applyBorder="1" applyAlignment="1">
      <alignment horizontal="center"/>
    </xf>
    <xf numFmtId="2" fontId="3" fillId="0" borderId="46" xfId="0" applyNumberFormat="1" applyFont="1" applyFill="1" applyBorder="1" applyAlignment="1">
      <alignment horizontal="center"/>
    </xf>
    <xf numFmtId="0" fontId="3" fillId="0" borderId="38" xfId="0" applyFont="1" applyFill="1" applyBorder="1" applyAlignment="1">
      <alignment horizontal="center"/>
    </xf>
    <xf numFmtId="0" fontId="3" fillId="0" borderId="47" xfId="0" applyFont="1" applyFill="1" applyBorder="1" applyAlignment="1">
      <alignment horizontal="left"/>
    </xf>
    <xf numFmtId="0" fontId="0" fillId="0" borderId="21" xfId="0" applyBorder="1"/>
    <xf numFmtId="0" fontId="3" fillId="0" borderId="48" xfId="0" applyFont="1" applyFill="1" applyBorder="1" applyAlignment="1">
      <alignment horizontal="left"/>
    </xf>
    <xf numFmtId="0" fontId="3" fillId="0" borderId="35" xfId="0" applyFont="1" applyFill="1" applyBorder="1" applyAlignment="1">
      <alignment horizontal="left"/>
    </xf>
    <xf numFmtId="2" fontId="3" fillId="0" borderId="35" xfId="0" applyNumberFormat="1" applyFont="1" applyFill="1" applyBorder="1" applyAlignment="1">
      <alignment horizontal="left"/>
    </xf>
    <xf numFmtId="0" fontId="3" fillId="0" borderId="36" xfId="0" applyFont="1" applyFill="1" applyBorder="1" applyAlignment="1">
      <alignment horizontal="left"/>
    </xf>
    <xf numFmtId="0" fontId="0" fillId="0" borderId="0" xfId="0" applyFill="1" applyBorder="1" applyAlignment="1">
      <alignment horizontal="left" vertical="top"/>
    </xf>
    <xf numFmtId="0" fontId="0" fillId="0" borderId="0" xfId="0" applyAlignment="1">
      <alignment horizontal="left" vertical="top"/>
    </xf>
    <xf numFmtId="0" fontId="3" fillId="0" borderId="45" xfId="0" applyFont="1" applyFill="1" applyBorder="1"/>
    <xf numFmtId="0" fontId="3" fillId="6" borderId="4" xfId="0" applyFont="1" applyFill="1" applyBorder="1"/>
    <xf numFmtId="0" fontId="3" fillId="6" borderId="1" xfId="0" applyFont="1" applyFill="1" applyBorder="1"/>
    <xf numFmtId="0" fontId="3" fillId="7" borderId="1" xfId="0" applyFont="1" applyFill="1" applyBorder="1"/>
    <xf numFmtId="0" fontId="0" fillId="0" borderId="0" xfId="0" applyFill="1" applyBorder="1" applyAlignment="1"/>
    <xf numFmtId="0" fontId="0" fillId="0" borderId="37" xfId="0" applyFill="1" applyBorder="1" applyAlignment="1"/>
    <xf numFmtId="0" fontId="8" fillId="0" borderId="49" xfId="0" applyFont="1" applyFill="1" applyBorder="1" applyAlignment="1">
      <alignment horizontal="center"/>
    </xf>
    <xf numFmtId="0" fontId="0" fillId="0" borderId="1" xfId="0" applyFill="1" applyBorder="1" applyAlignment="1">
      <alignment horizontal="left"/>
    </xf>
    <xf numFmtId="0" fontId="0" fillId="0" borderId="4" xfId="0" applyFill="1" applyBorder="1" applyAlignment="1">
      <alignment horizontal="left"/>
    </xf>
    <xf numFmtId="0" fontId="0" fillId="0" borderId="45" xfId="0" applyFill="1" applyBorder="1" applyAlignment="1">
      <alignment horizontal="left"/>
    </xf>
    <xf numFmtId="0" fontId="0" fillId="0" borderId="43" xfId="0" applyFill="1" applyBorder="1" applyAlignment="1">
      <alignment horizontal="left"/>
    </xf>
    <xf numFmtId="0" fontId="0" fillId="0" borderId="2" xfId="0" applyFill="1" applyBorder="1" applyAlignment="1">
      <alignment horizontal="left"/>
    </xf>
    <xf numFmtId="0" fontId="0" fillId="0" borderId="6" xfId="0" applyFill="1" applyBorder="1" applyAlignment="1">
      <alignment horizontal="left"/>
    </xf>
    <xf numFmtId="0" fontId="7" fillId="0" borderId="46" xfId="0" applyFont="1" applyFill="1" applyBorder="1" applyAlignment="1">
      <alignment horizontal="left"/>
    </xf>
    <xf numFmtId="0" fontId="7" fillId="0" borderId="38" xfId="0" applyFont="1" applyFill="1" applyBorder="1" applyAlignment="1">
      <alignment horizontal="left"/>
    </xf>
    <xf numFmtId="0" fontId="7" fillId="0" borderId="47" xfId="0" applyFont="1" applyFill="1" applyBorder="1" applyAlignment="1">
      <alignment horizontal="left"/>
    </xf>
    <xf numFmtId="0" fontId="0" fillId="0" borderId="50" xfId="0" applyFill="1" applyBorder="1" applyAlignment="1">
      <alignment horizontal="left"/>
    </xf>
    <xf numFmtId="0" fontId="0" fillId="0" borderId="51" xfId="0" applyFill="1" applyBorder="1" applyAlignment="1">
      <alignment horizontal="left"/>
    </xf>
    <xf numFmtId="0" fontId="0" fillId="0" borderId="52" xfId="0" applyFill="1" applyBorder="1" applyAlignment="1">
      <alignment horizontal="left"/>
    </xf>
    <xf numFmtId="0" fontId="7" fillId="0" borderId="21" xfId="0" applyFont="1" applyFill="1" applyBorder="1" applyAlignment="1">
      <alignment horizontal="left"/>
    </xf>
    <xf numFmtId="0" fontId="7" fillId="0" borderId="48" xfId="0" applyFont="1" applyFill="1" applyBorder="1" applyAlignment="1">
      <alignment horizontal="left"/>
    </xf>
    <xf numFmtId="0" fontId="7" fillId="0" borderId="35" xfId="0" applyFont="1" applyFill="1" applyBorder="1" applyAlignment="1">
      <alignment horizontal="left"/>
    </xf>
    <xf numFmtId="0" fontId="7" fillId="0" borderId="36" xfId="0" applyFont="1" applyFill="1" applyBorder="1" applyAlignment="1">
      <alignment horizontal="left"/>
    </xf>
    <xf numFmtId="0" fontId="0" fillId="6" borderId="45" xfId="0" applyFill="1" applyBorder="1" applyAlignment="1">
      <alignment horizontal="left"/>
    </xf>
    <xf numFmtId="0" fontId="0" fillId="6" borderId="1" xfId="0" applyFill="1" applyBorder="1" applyAlignment="1">
      <alignment horizontal="left"/>
    </xf>
    <xf numFmtId="0" fontId="0" fillId="0" borderId="0" xfId="0" applyBorder="1"/>
    <xf numFmtId="0" fontId="0" fillId="0" borderId="44" xfId="0" applyBorder="1" applyAlignment="1">
      <alignment horizontal="center" vertical="center"/>
    </xf>
    <xf numFmtId="0" fontId="1" fillId="0" borderId="26" xfId="0" applyFont="1" applyFill="1" applyBorder="1" applyAlignment="1">
      <alignment horizontal="center"/>
    </xf>
    <xf numFmtId="0" fontId="1" fillId="0" borderId="29" xfId="0" applyFont="1" applyFill="1" applyBorder="1" applyAlignment="1">
      <alignment horizontal="center"/>
    </xf>
    <xf numFmtId="0" fontId="1" fillId="0" borderId="22" xfId="0" applyFont="1" applyFill="1" applyBorder="1" applyAlignment="1">
      <alignment horizontal="center"/>
    </xf>
    <xf numFmtId="0" fontId="1" fillId="0" borderId="26" xfId="0" applyFont="1" applyBorder="1" applyAlignment="1">
      <alignment horizontal="center"/>
    </xf>
    <xf numFmtId="0" fontId="1" fillId="0" borderId="22" xfId="0" applyFont="1" applyBorder="1" applyAlignment="1">
      <alignment horizontal="center"/>
    </xf>
    <xf numFmtId="0" fontId="3" fillId="0" borderId="26" xfId="0" applyFont="1" applyFill="1" applyBorder="1" applyAlignment="1">
      <alignment horizontal="center"/>
    </xf>
    <xf numFmtId="0" fontId="3" fillId="0" borderId="22" xfId="0" applyFont="1" applyFill="1" applyBorder="1" applyAlignment="1">
      <alignment horizontal="center"/>
    </xf>
    <xf numFmtId="0" fontId="3" fillId="0" borderId="26" xfId="0" applyFont="1" applyBorder="1" applyAlignment="1">
      <alignment horizontal="center"/>
    </xf>
    <xf numFmtId="0" fontId="3" fillId="0" borderId="22" xfId="0" applyFont="1" applyBorder="1" applyAlignment="1">
      <alignment horizontal="center"/>
    </xf>
    <xf numFmtId="0" fontId="4" fillId="0" borderId="31" xfId="0" applyFont="1" applyFill="1" applyBorder="1" applyAlignment="1">
      <alignment horizontal="left" vertical="top" wrapText="1"/>
    </xf>
    <xf numFmtId="0" fontId="5" fillId="0" borderId="32" xfId="0" applyFont="1" applyBorder="1" applyAlignment="1">
      <alignment horizontal="left" vertical="top"/>
    </xf>
    <xf numFmtId="0" fontId="5" fillId="0" borderId="23" xfId="0" applyFont="1" applyBorder="1" applyAlignment="1">
      <alignment horizontal="left" vertical="top"/>
    </xf>
    <xf numFmtId="0" fontId="6" fillId="0" borderId="30" xfId="0" applyFont="1" applyBorder="1" applyAlignment="1">
      <alignment horizontal="left" vertical="top" wrapText="1"/>
    </xf>
    <xf numFmtId="0" fontId="0" fillId="0" borderId="27" xfId="0" applyBorder="1" applyAlignment="1">
      <alignment horizontal="left" vertical="top"/>
    </xf>
    <xf numFmtId="0" fontId="0" fillId="0" borderId="39" xfId="0" applyBorder="1" applyAlignment="1">
      <alignment horizontal="left" vertical="top"/>
    </xf>
    <xf numFmtId="0" fontId="0" fillId="0" borderId="25"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33" xfId="0" applyBorder="1" applyAlignment="1">
      <alignment horizontal="left" vertical="top"/>
    </xf>
    <xf numFmtId="0" fontId="0" fillId="0" borderId="37" xfId="0" applyBorder="1" applyAlignment="1">
      <alignment horizontal="left" vertical="top"/>
    </xf>
    <xf numFmtId="0" fontId="0" fillId="0" borderId="24" xfId="0" applyBorder="1" applyAlignment="1">
      <alignment horizontal="left" vertical="top"/>
    </xf>
    <xf numFmtId="0" fontId="9" fillId="0" borderId="30" xfId="0" applyFont="1" applyBorder="1" applyAlignment="1">
      <alignment horizontal="left" vertical="top" wrapText="1"/>
    </xf>
    <xf numFmtId="0" fontId="9" fillId="0" borderId="27" xfId="0" applyFont="1" applyBorder="1" applyAlignment="1">
      <alignment horizontal="left" vertical="top" wrapText="1"/>
    </xf>
    <xf numFmtId="0" fontId="9" fillId="0" borderId="39" xfId="0" applyFont="1" applyBorder="1" applyAlignment="1">
      <alignment horizontal="left" vertical="top" wrapText="1"/>
    </xf>
    <xf numFmtId="0" fontId="9" fillId="0" borderId="25" xfId="0" applyFont="1" applyBorder="1" applyAlignment="1">
      <alignment horizontal="left" vertical="top" wrapText="1"/>
    </xf>
    <xf numFmtId="0" fontId="9" fillId="0" borderId="0" xfId="0" applyFont="1" applyBorder="1" applyAlignment="1">
      <alignment horizontal="left" vertical="top" wrapText="1"/>
    </xf>
    <xf numFmtId="0" fontId="9" fillId="0" borderId="44" xfId="0" applyFont="1" applyBorder="1" applyAlignment="1">
      <alignment horizontal="left" vertical="top" wrapText="1"/>
    </xf>
    <xf numFmtId="0" fontId="9" fillId="0" borderId="33" xfId="0" applyFont="1" applyBorder="1" applyAlignment="1">
      <alignment horizontal="left" vertical="top" wrapText="1"/>
    </xf>
    <xf numFmtId="0" fontId="9" fillId="0" borderId="37" xfId="0" applyFont="1" applyBorder="1" applyAlignment="1">
      <alignment horizontal="left" vertical="top" wrapText="1"/>
    </xf>
    <xf numFmtId="0" fontId="9" fillId="0" borderId="24" xfId="0" applyFont="1" applyBorder="1" applyAlignment="1">
      <alignment horizontal="left" vertical="top" wrapText="1"/>
    </xf>
    <xf numFmtId="0" fontId="4" fillId="0" borderId="30" xfId="0" applyFont="1" applyBorder="1" applyAlignment="1">
      <alignment horizontal="left" vertical="top" wrapText="1"/>
    </xf>
    <xf numFmtId="0" fontId="3" fillId="0" borderId="27" xfId="0" applyFont="1" applyBorder="1" applyAlignment="1">
      <alignment horizontal="left" vertical="top" wrapText="1"/>
    </xf>
    <xf numFmtId="0" fontId="3" fillId="0" borderId="39" xfId="0" applyFont="1" applyBorder="1" applyAlignment="1">
      <alignment horizontal="left" vertical="top" wrapText="1"/>
    </xf>
    <xf numFmtId="0" fontId="3" fillId="0" borderId="25" xfId="0" applyFont="1" applyBorder="1" applyAlignment="1">
      <alignment horizontal="left" vertical="top" wrapText="1"/>
    </xf>
    <xf numFmtId="0" fontId="3" fillId="0" borderId="0" xfId="0" applyFont="1" applyBorder="1" applyAlignment="1">
      <alignment horizontal="left" vertical="top" wrapText="1"/>
    </xf>
    <xf numFmtId="0" fontId="3" fillId="0" borderId="44" xfId="0" applyFont="1" applyBorder="1" applyAlignment="1">
      <alignment horizontal="left" vertical="top" wrapText="1"/>
    </xf>
    <xf numFmtId="0" fontId="3" fillId="0" borderId="33" xfId="0" applyFont="1" applyBorder="1" applyAlignment="1">
      <alignment horizontal="left" vertical="top" wrapText="1"/>
    </xf>
    <xf numFmtId="0" fontId="3" fillId="0" borderId="37" xfId="0" applyFont="1" applyBorder="1" applyAlignment="1">
      <alignment horizontal="left" vertical="top" wrapText="1"/>
    </xf>
    <xf numFmtId="0" fontId="3" fillId="0" borderId="2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vs Genre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Male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'Answer. h).'!$C$2:$E$2</c:f>
              <c:strCache>
                <c:ptCount val="3"/>
                <c:pt idx="0">
                  <c:v>Genre=Action</c:v>
                </c:pt>
                <c:pt idx="1">
                  <c:v>Genre=Comedy</c:v>
                </c:pt>
                <c:pt idx="2">
                  <c:v>Genre=Drama</c:v>
                </c:pt>
              </c:strCache>
            </c:strRef>
          </c:cat>
          <c:val>
            <c:numRef>
              <c:f>'Answer. h).'!$C$3:$E$3</c:f>
              <c:numCache>
                <c:formatCode>General</c:formatCode>
                <c:ptCount val="3"/>
                <c:pt idx="0">
                  <c:v>13</c:v>
                </c:pt>
                <c:pt idx="1">
                  <c:v>6</c:v>
                </c:pt>
                <c:pt idx="2">
                  <c:v>7</c:v>
                </c:pt>
              </c:numCache>
            </c:numRef>
          </c:val>
          <c:extLst>
            <c:ext xmlns:c16="http://schemas.microsoft.com/office/drawing/2014/chart" uri="{C3380CC4-5D6E-409C-BE32-E72D297353CC}">
              <c16:uniqueId val="{00000000-D668-448D-8967-01815499C6E2}"/>
            </c:ext>
          </c:extLst>
        </c:ser>
        <c:ser>
          <c:idx val="1"/>
          <c:order val="1"/>
          <c:tx>
            <c:v>Female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'Answer. h).'!$C$2:$E$2</c:f>
              <c:strCache>
                <c:ptCount val="3"/>
                <c:pt idx="0">
                  <c:v>Genre=Action</c:v>
                </c:pt>
                <c:pt idx="1">
                  <c:v>Genre=Comedy</c:v>
                </c:pt>
                <c:pt idx="2">
                  <c:v>Genre=Drama</c:v>
                </c:pt>
              </c:strCache>
            </c:strRef>
          </c:cat>
          <c:val>
            <c:numRef>
              <c:f>'Answer. h).'!$C$4:$E$4</c:f>
              <c:numCache>
                <c:formatCode>General</c:formatCode>
                <c:ptCount val="3"/>
                <c:pt idx="0">
                  <c:v>5</c:v>
                </c:pt>
                <c:pt idx="1">
                  <c:v>6</c:v>
                </c:pt>
                <c:pt idx="2">
                  <c:v>13</c:v>
                </c:pt>
              </c:numCache>
            </c:numRef>
          </c:val>
          <c:extLst>
            <c:ext xmlns:c16="http://schemas.microsoft.com/office/drawing/2014/chart" uri="{C3380CC4-5D6E-409C-BE32-E72D297353CC}">
              <c16:uniqueId val="{00000001-D668-448D-8967-01815499C6E2}"/>
            </c:ext>
          </c:extLst>
        </c:ser>
        <c:dLbls>
          <c:showLegendKey val="0"/>
          <c:showVal val="0"/>
          <c:showCatName val="0"/>
          <c:showSerName val="0"/>
          <c:showPercent val="0"/>
          <c:showBubbleSize val="0"/>
        </c:dLbls>
        <c:gapWidth val="150"/>
        <c:shape val="box"/>
        <c:axId val="494618912"/>
        <c:axId val="494619240"/>
        <c:axId val="0"/>
      </c:bar3DChart>
      <c:catAx>
        <c:axId val="49461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19240"/>
        <c:crosses val="autoZero"/>
        <c:auto val="1"/>
        <c:lblAlgn val="ctr"/>
        <c:lblOffset val="100"/>
        <c:noMultiLvlLbl val="0"/>
      </c:catAx>
      <c:valAx>
        <c:axId val="494619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1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60324</xdr:colOff>
      <xdr:row>5</xdr:row>
      <xdr:rowOff>0</xdr:rowOff>
    </xdr:from>
    <xdr:to>
      <xdr:col>4</xdr:col>
      <xdr:colOff>1003300</xdr:colOff>
      <xdr:row>22</xdr:row>
      <xdr:rowOff>152400</xdr:rowOff>
    </xdr:to>
    <xdr:graphicFrame macro="">
      <xdr:nvGraphicFramePr>
        <xdr:cNvPr id="5" name="Chart 4">
          <a:extLst>
            <a:ext uri="{FF2B5EF4-FFF2-40B4-BE49-F238E27FC236}">
              <a16:creationId xmlns:a16="http://schemas.microsoft.com/office/drawing/2014/main" id="{97156978-7E59-484E-9687-028197DEB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workbookViewId="0">
      <selection activeCell="M19" sqref="M19"/>
    </sheetView>
  </sheetViews>
  <sheetFormatPr defaultRowHeight="12.5" x14ac:dyDescent="0.25"/>
  <cols>
    <col min="6" max="7" width="13" customWidth="1"/>
    <col min="8" max="8" width="11.26953125" customWidth="1"/>
  </cols>
  <sheetData>
    <row r="1" spans="1:8" ht="13.5" thickBot="1" x14ac:dyDescent="0.35">
      <c r="A1" s="14" t="s">
        <v>2</v>
      </c>
      <c r="B1" s="15" t="s">
        <v>0</v>
      </c>
      <c r="C1" s="15" t="s">
        <v>10</v>
      </c>
      <c r="D1" s="15" t="s">
        <v>1</v>
      </c>
      <c r="E1" s="15" t="s">
        <v>5</v>
      </c>
      <c r="F1" s="16" t="s">
        <v>11</v>
      </c>
      <c r="G1" s="18" t="s">
        <v>12</v>
      </c>
      <c r="H1" s="17" t="s">
        <v>6</v>
      </c>
    </row>
    <row r="2" spans="1:8" ht="13" thickTop="1" x14ac:dyDescent="0.25">
      <c r="A2" s="7">
        <v>1</v>
      </c>
      <c r="B2" s="3" t="s">
        <v>3</v>
      </c>
      <c r="C2" s="4">
        <v>45000</v>
      </c>
      <c r="D2" s="3">
        <v>25</v>
      </c>
      <c r="E2" s="3">
        <v>27</v>
      </c>
      <c r="F2" s="12">
        <v>2.5</v>
      </c>
      <c r="G2" s="19" t="s">
        <v>13</v>
      </c>
      <c r="H2" s="8" t="s">
        <v>7</v>
      </c>
    </row>
    <row r="3" spans="1:8" x14ac:dyDescent="0.25">
      <c r="A3" s="5">
        <v>2</v>
      </c>
      <c r="B3" s="1" t="s">
        <v>4</v>
      </c>
      <c r="C3" s="2">
        <v>54000</v>
      </c>
      <c r="D3" s="1">
        <v>33</v>
      </c>
      <c r="E3" s="1">
        <v>12</v>
      </c>
      <c r="F3" s="13">
        <v>3.4</v>
      </c>
      <c r="G3" s="20" t="s">
        <v>14</v>
      </c>
      <c r="H3" s="6" t="s">
        <v>9</v>
      </c>
    </row>
    <row r="4" spans="1:8" x14ac:dyDescent="0.25">
      <c r="A4" s="7">
        <v>3</v>
      </c>
      <c r="B4" s="1" t="s">
        <v>4</v>
      </c>
      <c r="C4" s="2">
        <v>32000</v>
      </c>
      <c r="D4" s="1">
        <v>20</v>
      </c>
      <c r="E4" s="1">
        <v>42</v>
      </c>
      <c r="F4" s="13">
        <v>1.6</v>
      </c>
      <c r="G4" s="20" t="s">
        <v>14</v>
      </c>
      <c r="H4" s="6" t="s">
        <v>8</v>
      </c>
    </row>
    <row r="5" spans="1:8" x14ac:dyDescent="0.25">
      <c r="A5" s="5">
        <v>4</v>
      </c>
      <c r="B5" s="1" t="s">
        <v>4</v>
      </c>
      <c r="C5" s="2">
        <v>59000</v>
      </c>
      <c r="D5" s="1">
        <v>70</v>
      </c>
      <c r="E5" s="1">
        <v>16</v>
      </c>
      <c r="F5" s="13">
        <v>4.2</v>
      </c>
      <c r="G5" s="20" t="s">
        <v>13</v>
      </c>
      <c r="H5" s="6" t="s">
        <v>9</v>
      </c>
    </row>
    <row r="6" spans="1:8" x14ac:dyDescent="0.25">
      <c r="A6" s="7">
        <v>5</v>
      </c>
      <c r="B6" s="1" t="s">
        <v>3</v>
      </c>
      <c r="C6" s="2">
        <v>37000</v>
      </c>
      <c r="D6" s="1">
        <v>35</v>
      </c>
      <c r="E6" s="1">
        <v>25</v>
      </c>
      <c r="F6" s="13">
        <v>3.2</v>
      </c>
      <c r="G6" s="20" t="s">
        <v>13</v>
      </c>
      <c r="H6" s="6" t="s">
        <v>7</v>
      </c>
    </row>
    <row r="7" spans="1:8" x14ac:dyDescent="0.25">
      <c r="A7" s="5">
        <v>6</v>
      </c>
      <c r="B7" s="1" t="s">
        <v>3</v>
      </c>
      <c r="C7" s="2">
        <v>18000</v>
      </c>
      <c r="D7" s="1">
        <v>20</v>
      </c>
      <c r="E7" s="1">
        <v>33</v>
      </c>
      <c r="F7" s="13">
        <v>1.7</v>
      </c>
      <c r="G7" s="20" t="s">
        <v>14</v>
      </c>
      <c r="H7" s="6" t="s">
        <v>7</v>
      </c>
    </row>
    <row r="8" spans="1:8" x14ac:dyDescent="0.25">
      <c r="A8" s="7">
        <v>7</v>
      </c>
      <c r="B8" s="1" t="s">
        <v>4</v>
      </c>
      <c r="C8" s="2">
        <v>29000</v>
      </c>
      <c r="D8" s="1">
        <v>45</v>
      </c>
      <c r="E8" s="1">
        <v>19</v>
      </c>
      <c r="F8" s="13">
        <v>3.8</v>
      </c>
      <c r="G8" s="20" t="s">
        <v>14</v>
      </c>
      <c r="H8" s="6" t="s">
        <v>9</v>
      </c>
    </row>
    <row r="9" spans="1:8" x14ac:dyDescent="0.25">
      <c r="A9" s="5">
        <v>8</v>
      </c>
      <c r="B9" s="1" t="s">
        <v>3</v>
      </c>
      <c r="C9" s="2">
        <v>74000</v>
      </c>
      <c r="D9" s="1">
        <v>25</v>
      </c>
      <c r="E9" s="1">
        <v>31</v>
      </c>
      <c r="F9" s="13">
        <v>2.4</v>
      </c>
      <c r="G9" s="20" t="s">
        <v>13</v>
      </c>
      <c r="H9" s="6" t="s">
        <v>7</v>
      </c>
    </row>
    <row r="10" spans="1:8" x14ac:dyDescent="0.25">
      <c r="A10" s="7">
        <v>9</v>
      </c>
      <c r="B10" s="1" t="s">
        <v>3</v>
      </c>
      <c r="C10" s="2">
        <v>38000</v>
      </c>
      <c r="D10" s="1">
        <v>21</v>
      </c>
      <c r="E10" s="1">
        <v>18</v>
      </c>
      <c r="F10" s="13">
        <v>2.1</v>
      </c>
      <c r="G10" s="20" t="s">
        <v>14</v>
      </c>
      <c r="H10" s="6" t="s">
        <v>8</v>
      </c>
    </row>
    <row r="11" spans="1:8" x14ac:dyDescent="0.25">
      <c r="A11" s="5">
        <v>10</v>
      </c>
      <c r="B11" s="1" t="s">
        <v>4</v>
      </c>
      <c r="C11" s="2">
        <v>65000</v>
      </c>
      <c r="D11" s="1">
        <v>40</v>
      </c>
      <c r="E11" s="1">
        <v>21</v>
      </c>
      <c r="F11" s="13">
        <v>3.3</v>
      </c>
      <c r="G11" s="20" t="s">
        <v>14</v>
      </c>
      <c r="H11" s="6" t="s">
        <v>9</v>
      </c>
    </row>
    <row r="12" spans="1:8" x14ac:dyDescent="0.25">
      <c r="A12" s="7">
        <v>11</v>
      </c>
      <c r="B12" s="1" t="s">
        <v>4</v>
      </c>
      <c r="C12" s="2">
        <v>41000</v>
      </c>
      <c r="D12" s="1">
        <v>22</v>
      </c>
      <c r="E12" s="1">
        <v>48</v>
      </c>
      <c r="F12" s="13">
        <v>2.2999999999999998</v>
      </c>
      <c r="G12" s="20" t="s">
        <v>13</v>
      </c>
      <c r="H12" s="6" t="s">
        <v>9</v>
      </c>
    </row>
    <row r="13" spans="1:8" x14ac:dyDescent="0.25">
      <c r="A13" s="5">
        <v>12</v>
      </c>
      <c r="B13" s="1" t="s">
        <v>4</v>
      </c>
      <c r="C13" s="2">
        <v>26000</v>
      </c>
      <c r="D13" s="1">
        <v>22</v>
      </c>
      <c r="E13" s="1">
        <v>29</v>
      </c>
      <c r="F13" s="13">
        <v>2.9</v>
      </c>
      <c r="G13" s="20" t="s">
        <v>13</v>
      </c>
      <c r="H13" s="6" t="s">
        <v>7</v>
      </c>
    </row>
    <row r="14" spans="1:8" x14ac:dyDescent="0.25">
      <c r="A14" s="7">
        <v>13</v>
      </c>
      <c r="B14" s="1" t="s">
        <v>3</v>
      </c>
      <c r="C14" s="2">
        <v>83000</v>
      </c>
      <c r="D14" s="1">
        <v>46</v>
      </c>
      <c r="E14" s="1">
        <v>14</v>
      </c>
      <c r="F14" s="13">
        <v>3.6</v>
      </c>
      <c r="G14" s="20" t="s">
        <v>14</v>
      </c>
      <c r="H14" s="6" t="s">
        <v>8</v>
      </c>
    </row>
    <row r="15" spans="1:8" x14ac:dyDescent="0.25">
      <c r="A15" s="5">
        <v>14</v>
      </c>
      <c r="B15" s="1" t="s">
        <v>3</v>
      </c>
      <c r="C15" s="2">
        <v>45000</v>
      </c>
      <c r="D15" s="1">
        <v>36</v>
      </c>
      <c r="E15" s="1">
        <v>24</v>
      </c>
      <c r="F15" s="13">
        <v>2.7</v>
      </c>
      <c r="G15" s="20" t="s">
        <v>14</v>
      </c>
      <c r="H15" s="6" t="s">
        <v>9</v>
      </c>
    </row>
    <row r="16" spans="1:8" x14ac:dyDescent="0.25">
      <c r="A16" s="7">
        <v>15</v>
      </c>
      <c r="B16" s="1" t="s">
        <v>3</v>
      </c>
      <c r="C16" s="2">
        <v>68000</v>
      </c>
      <c r="D16" s="1">
        <v>30</v>
      </c>
      <c r="E16" s="1">
        <v>36</v>
      </c>
      <c r="F16" s="13">
        <v>2.7</v>
      </c>
      <c r="G16" s="20" t="s">
        <v>13</v>
      </c>
      <c r="H16" s="6" t="s">
        <v>8</v>
      </c>
    </row>
    <row r="17" spans="1:8" x14ac:dyDescent="0.25">
      <c r="A17" s="5">
        <v>16</v>
      </c>
      <c r="B17" s="1" t="s">
        <v>3</v>
      </c>
      <c r="C17" s="2">
        <v>17000</v>
      </c>
      <c r="D17" s="1">
        <v>19</v>
      </c>
      <c r="E17" s="1">
        <v>26</v>
      </c>
      <c r="F17" s="13">
        <v>2.2000000000000002</v>
      </c>
      <c r="G17" s="20" t="s">
        <v>13</v>
      </c>
      <c r="H17" s="6" t="s">
        <v>7</v>
      </c>
    </row>
    <row r="18" spans="1:8" x14ac:dyDescent="0.25">
      <c r="A18" s="7">
        <v>17</v>
      </c>
      <c r="B18" s="1" t="s">
        <v>3</v>
      </c>
      <c r="C18" s="2">
        <v>36000</v>
      </c>
      <c r="D18" s="1">
        <v>35</v>
      </c>
      <c r="E18" s="1">
        <v>28</v>
      </c>
      <c r="F18" s="13">
        <v>3.5</v>
      </c>
      <c r="G18" s="20" t="s">
        <v>13</v>
      </c>
      <c r="H18" s="6" t="s">
        <v>9</v>
      </c>
    </row>
    <row r="19" spans="1:8" x14ac:dyDescent="0.25">
      <c r="A19" s="5">
        <v>18</v>
      </c>
      <c r="B19" s="1" t="s">
        <v>4</v>
      </c>
      <c r="C19" s="2">
        <v>6000</v>
      </c>
      <c r="D19" s="1">
        <v>16</v>
      </c>
      <c r="E19" s="1">
        <v>39</v>
      </c>
      <c r="F19" s="13">
        <v>1.8</v>
      </c>
      <c r="G19" s="20" t="s">
        <v>13</v>
      </c>
      <c r="H19" s="6" t="s">
        <v>7</v>
      </c>
    </row>
    <row r="20" spans="1:8" x14ac:dyDescent="0.25">
      <c r="A20" s="7">
        <v>19</v>
      </c>
      <c r="B20" s="1" t="s">
        <v>4</v>
      </c>
      <c r="C20" s="2">
        <v>24000</v>
      </c>
      <c r="D20" s="1">
        <v>25</v>
      </c>
      <c r="E20" s="1">
        <v>41</v>
      </c>
      <c r="F20" s="13">
        <v>3.1</v>
      </c>
      <c r="G20" s="20" t="s">
        <v>14</v>
      </c>
      <c r="H20" s="6" t="s">
        <v>8</v>
      </c>
    </row>
    <row r="21" spans="1:8" x14ac:dyDescent="0.25">
      <c r="A21" s="5">
        <v>20</v>
      </c>
      <c r="B21" s="1" t="s">
        <v>3</v>
      </c>
      <c r="C21" s="2">
        <v>12000</v>
      </c>
      <c r="D21" s="1">
        <v>16</v>
      </c>
      <c r="E21" s="1">
        <v>23</v>
      </c>
      <c r="F21" s="13">
        <v>2.2000000000000002</v>
      </c>
      <c r="G21" s="20" t="s">
        <v>13</v>
      </c>
      <c r="H21" s="6" t="s">
        <v>7</v>
      </c>
    </row>
    <row r="22" spans="1:8" x14ac:dyDescent="0.25">
      <c r="A22" s="7">
        <v>21</v>
      </c>
      <c r="B22" s="1" t="s">
        <v>4</v>
      </c>
      <c r="C22" s="2">
        <v>47000</v>
      </c>
      <c r="D22" s="1">
        <v>52</v>
      </c>
      <c r="E22" s="1">
        <v>11</v>
      </c>
      <c r="F22" s="13">
        <v>3.1</v>
      </c>
      <c r="G22" s="20" t="s">
        <v>14</v>
      </c>
      <c r="H22" s="6" t="s">
        <v>9</v>
      </c>
    </row>
    <row r="23" spans="1:8" x14ac:dyDescent="0.25">
      <c r="A23" s="5">
        <v>22</v>
      </c>
      <c r="B23" s="1" t="s">
        <v>3</v>
      </c>
      <c r="C23" s="2">
        <v>25000</v>
      </c>
      <c r="D23" s="1">
        <v>33</v>
      </c>
      <c r="E23" s="1">
        <v>16</v>
      </c>
      <c r="F23" s="13">
        <v>2.9</v>
      </c>
      <c r="G23" s="20" t="s">
        <v>13</v>
      </c>
      <c r="H23" s="6" t="s">
        <v>9</v>
      </c>
    </row>
    <row r="24" spans="1:8" x14ac:dyDescent="0.25">
      <c r="A24" s="7">
        <v>23</v>
      </c>
      <c r="B24" s="1" t="s">
        <v>4</v>
      </c>
      <c r="C24" s="2">
        <v>2000</v>
      </c>
      <c r="D24" s="1">
        <v>15</v>
      </c>
      <c r="E24" s="1">
        <v>30</v>
      </c>
      <c r="F24" s="13">
        <v>2.5</v>
      </c>
      <c r="G24" s="20" t="s">
        <v>14</v>
      </c>
      <c r="H24" s="6" t="s">
        <v>8</v>
      </c>
    </row>
    <row r="25" spans="1:8" x14ac:dyDescent="0.25">
      <c r="A25" s="5">
        <v>24</v>
      </c>
      <c r="B25" s="1" t="s">
        <v>4</v>
      </c>
      <c r="C25" s="2">
        <v>79000</v>
      </c>
      <c r="D25" s="1">
        <v>35</v>
      </c>
      <c r="E25" s="1">
        <v>22</v>
      </c>
      <c r="F25" s="13">
        <v>3.8</v>
      </c>
      <c r="G25" s="20" t="s">
        <v>13</v>
      </c>
      <c r="H25" s="6" t="s">
        <v>9</v>
      </c>
    </row>
    <row r="26" spans="1:8" x14ac:dyDescent="0.25">
      <c r="A26" s="7">
        <v>25</v>
      </c>
      <c r="B26" s="1" t="s">
        <v>3</v>
      </c>
      <c r="C26" s="2">
        <v>1000</v>
      </c>
      <c r="D26" s="1">
        <v>16</v>
      </c>
      <c r="E26" s="1">
        <v>25</v>
      </c>
      <c r="F26" s="13">
        <v>1.4</v>
      </c>
      <c r="G26" s="20" t="s">
        <v>13</v>
      </c>
      <c r="H26" s="6" t="s">
        <v>8</v>
      </c>
    </row>
    <row r="27" spans="1:8" x14ac:dyDescent="0.25">
      <c r="A27" s="5">
        <v>26</v>
      </c>
      <c r="B27" s="1" t="s">
        <v>4</v>
      </c>
      <c r="C27" s="2">
        <v>56000</v>
      </c>
      <c r="D27" s="1">
        <v>35</v>
      </c>
      <c r="E27" s="1">
        <v>40</v>
      </c>
      <c r="F27" s="13">
        <v>2.6</v>
      </c>
      <c r="G27" s="20" t="s">
        <v>13</v>
      </c>
      <c r="H27" s="6" t="s">
        <v>7</v>
      </c>
    </row>
    <row r="28" spans="1:8" x14ac:dyDescent="0.25">
      <c r="A28" s="7">
        <v>27</v>
      </c>
      <c r="B28" s="9" t="s">
        <v>4</v>
      </c>
      <c r="C28" s="10">
        <v>62000</v>
      </c>
      <c r="D28" s="9">
        <v>47</v>
      </c>
      <c r="E28" s="9">
        <v>32</v>
      </c>
      <c r="F28" s="13">
        <v>3.6</v>
      </c>
      <c r="G28" s="21" t="s">
        <v>14</v>
      </c>
      <c r="H28" s="11" t="s">
        <v>9</v>
      </c>
    </row>
    <row r="29" spans="1:8" x14ac:dyDescent="0.25">
      <c r="A29" s="5">
        <v>28</v>
      </c>
      <c r="B29" s="9" t="s">
        <v>3</v>
      </c>
      <c r="C29" s="10">
        <v>57000</v>
      </c>
      <c r="D29" s="9">
        <v>52</v>
      </c>
      <c r="E29" s="9">
        <v>22</v>
      </c>
      <c r="F29" s="13">
        <v>4.0999999999999996</v>
      </c>
      <c r="G29" s="21" t="s">
        <v>14</v>
      </c>
      <c r="H29" s="11" t="s">
        <v>8</v>
      </c>
    </row>
    <row r="30" spans="1:8" x14ac:dyDescent="0.25">
      <c r="A30" s="7">
        <v>29</v>
      </c>
      <c r="B30" s="9" t="s">
        <v>4</v>
      </c>
      <c r="C30" s="10">
        <v>15000</v>
      </c>
      <c r="D30" s="9">
        <v>18</v>
      </c>
      <c r="E30" s="9">
        <v>37</v>
      </c>
      <c r="F30" s="13">
        <v>2.1</v>
      </c>
      <c r="G30" s="21" t="s">
        <v>13</v>
      </c>
      <c r="H30" s="11" t="s">
        <v>7</v>
      </c>
    </row>
    <row r="31" spans="1:8" x14ac:dyDescent="0.25">
      <c r="A31" s="5">
        <v>30</v>
      </c>
      <c r="B31" s="1" t="s">
        <v>3</v>
      </c>
      <c r="C31" s="2">
        <v>41000</v>
      </c>
      <c r="D31" s="1">
        <v>25</v>
      </c>
      <c r="E31" s="1">
        <v>17</v>
      </c>
      <c r="F31" s="13">
        <v>1.4</v>
      </c>
      <c r="G31" s="20" t="s">
        <v>13</v>
      </c>
      <c r="H31" s="6" t="s">
        <v>7</v>
      </c>
    </row>
    <row r="32" spans="1:8" x14ac:dyDescent="0.25">
      <c r="A32" s="7">
        <v>31</v>
      </c>
      <c r="B32" s="3" t="s">
        <v>4</v>
      </c>
      <c r="C32" s="4">
        <v>49000</v>
      </c>
      <c r="D32" s="3">
        <v>56</v>
      </c>
      <c r="E32" s="3">
        <v>15</v>
      </c>
      <c r="F32" s="13">
        <v>3.2</v>
      </c>
      <c r="G32" s="19" t="s">
        <v>14</v>
      </c>
      <c r="H32" s="8" t="s">
        <v>8</v>
      </c>
    </row>
    <row r="33" spans="1:8" x14ac:dyDescent="0.25">
      <c r="A33" s="5">
        <v>32</v>
      </c>
      <c r="B33" s="1" t="s">
        <v>3</v>
      </c>
      <c r="C33" s="2">
        <v>47000</v>
      </c>
      <c r="D33" s="1">
        <v>30</v>
      </c>
      <c r="E33" s="1">
        <v>21</v>
      </c>
      <c r="F33" s="13">
        <v>3.1</v>
      </c>
      <c r="G33" s="20" t="s">
        <v>13</v>
      </c>
      <c r="H33" s="6" t="s">
        <v>9</v>
      </c>
    </row>
    <row r="34" spans="1:8" x14ac:dyDescent="0.25">
      <c r="A34" s="7">
        <v>33</v>
      </c>
      <c r="B34" s="1" t="s">
        <v>3</v>
      </c>
      <c r="C34" s="2">
        <v>23000</v>
      </c>
      <c r="D34" s="1">
        <v>25</v>
      </c>
      <c r="E34" s="1">
        <v>28</v>
      </c>
      <c r="F34" s="13">
        <v>2.7</v>
      </c>
      <c r="G34" s="20" t="s">
        <v>14</v>
      </c>
      <c r="H34" s="6" t="s">
        <v>7</v>
      </c>
    </row>
    <row r="35" spans="1:8" x14ac:dyDescent="0.25">
      <c r="A35" s="5">
        <v>34</v>
      </c>
      <c r="B35" s="1" t="s">
        <v>4</v>
      </c>
      <c r="C35" s="2">
        <v>29000</v>
      </c>
      <c r="D35" s="1">
        <v>32</v>
      </c>
      <c r="E35" s="1">
        <v>19</v>
      </c>
      <c r="F35" s="13">
        <v>2.9</v>
      </c>
      <c r="G35" s="20" t="s">
        <v>13</v>
      </c>
      <c r="H35" s="6" t="s">
        <v>7</v>
      </c>
    </row>
    <row r="36" spans="1:8" x14ac:dyDescent="0.25">
      <c r="A36" s="7">
        <v>35</v>
      </c>
      <c r="B36" s="1" t="s">
        <v>3</v>
      </c>
      <c r="C36" s="2">
        <v>74000</v>
      </c>
      <c r="D36" s="1">
        <v>29</v>
      </c>
      <c r="E36" s="1">
        <v>43</v>
      </c>
      <c r="F36" s="13">
        <v>4.5999999999999996</v>
      </c>
      <c r="G36" s="20" t="s">
        <v>13</v>
      </c>
      <c r="H36" s="6" t="s">
        <v>7</v>
      </c>
    </row>
    <row r="37" spans="1:8" x14ac:dyDescent="0.25">
      <c r="A37" s="5">
        <v>36</v>
      </c>
      <c r="B37" s="1" t="s">
        <v>4</v>
      </c>
      <c r="C37" s="2">
        <v>29000</v>
      </c>
      <c r="D37" s="1">
        <v>21</v>
      </c>
      <c r="E37" s="1">
        <v>34</v>
      </c>
      <c r="F37" s="13">
        <v>2.2999999999999998</v>
      </c>
      <c r="G37" s="20" t="s">
        <v>14</v>
      </c>
      <c r="H37" s="6" t="s">
        <v>8</v>
      </c>
    </row>
    <row r="38" spans="1:8" x14ac:dyDescent="0.25">
      <c r="A38" s="7">
        <v>37</v>
      </c>
      <c r="B38" s="1" t="s">
        <v>3</v>
      </c>
      <c r="C38" s="2">
        <v>89000</v>
      </c>
      <c r="D38" s="1">
        <v>46</v>
      </c>
      <c r="E38" s="1">
        <v>12</v>
      </c>
      <c r="F38" s="13">
        <v>1.2</v>
      </c>
      <c r="G38" s="20" t="s">
        <v>14</v>
      </c>
      <c r="H38" s="6" t="s">
        <v>8</v>
      </c>
    </row>
    <row r="39" spans="1:8" x14ac:dyDescent="0.25">
      <c r="A39" s="5">
        <v>38</v>
      </c>
      <c r="B39" s="1" t="s">
        <v>3</v>
      </c>
      <c r="C39" s="2">
        <v>41000</v>
      </c>
      <c r="D39" s="1">
        <v>38</v>
      </c>
      <c r="E39" s="1">
        <v>20</v>
      </c>
      <c r="F39" s="13">
        <v>3.3</v>
      </c>
      <c r="G39" s="20" t="s">
        <v>13</v>
      </c>
      <c r="H39" s="6" t="s">
        <v>9</v>
      </c>
    </row>
    <row r="40" spans="1:8" x14ac:dyDescent="0.25">
      <c r="A40" s="7">
        <v>39</v>
      </c>
      <c r="B40" s="1" t="s">
        <v>4</v>
      </c>
      <c r="C40" s="2">
        <v>68000</v>
      </c>
      <c r="D40" s="1">
        <v>35</v>
      </c>
      <c r="E40" s="1">
        <v>19</v>
      </c>
      <c r="F40" s="13">
        <v>3.9</v>
      </c>
      <c r="G40" s="20" t="s">
        <v>14</v>
      </c>
      <c r="H40" s="6" t="s">
        <v>8</v>
      </c>
    </row>
    <row r="41" spans="1:8" x14ac:dyDescent="0.25">
      <c r="A41" s="5">
        <v>40</v>
      </c>
      <c r="B41" s="1" t="s">
        <v>3</v>
      </c>
      <c r="C41" s="2">
        <v>17000</v>
      </c>
      <c r="D41" s="1">
        <v>19</v>
      </c>
      <c r="E41" s="1">
        <v>32</v>
      </c>
      <c r="F41" s="13">
        <v>1.8</v>
      </c>
      <c r="G41" s="20" t="s">
        <v>14</v>
      </c>
      <c r="H41" s="6" t="s">
        <v>7</v>
      </c>
    </row>
    <row r="42" spans="1:8" x14ac:dyDescent="0.25">
      <c r="A42" s="7">
        <v>41</v>
      </c>
      <c r="B42" s="3" t="s">
        <v>4</v>
      </c>
      <c r="C42" s="4">
        <v>50000</v>
      </c>
      <c r="D42" s="3">
        <v>33</v>
      </c>
      <c r="E42" s="3">
        <v>17</v>
      </c>
      <c r="F42" s="22">
        <v>1.4</v>
      </c>
      <c r="G42" s="19" t="s">
        <v>14</v>
      </c>
      <c r="H42" s="8" t="s">
        <v>9</v>
      </c>
    </row>
    <row r="43" spans="1:8" x14ac:dyDescent="0.25">
      <c r="A43" s="7">
        <v>42</v>
      </c>
      <c r="B43" s="1" t="s">
        <v>3</v>
      </c>
      <c r="C43" s="2">
        <v>32000</v>
      </c>
      <c r="D43" s="1">
        <v>25</v>
      </c>
      <c r="E43" s="1">
        <v>26</v>
      </c>
      <c r="F43" s="13">
        <v>2.2000000000000002</v>
      </c>
      <c r="G43" s="20" t="s">
        <v>13</v>
      </c>
      <c r="H43" s="6" t="s">
        <v>7</v>
      </c>
    </row>
    <row r="44" spans="1:8" x14ac:dyDescent="0.25">
      <c r="A44" s="7">
        <v>43</v>
      </c>
      <c r="B44" s="1" t="s">
        <v>4</v>
      </c>
      <c r="C44" s="2">
        <v>49000</v>
      </c>
      <c r="D44" s="1">
        <v>28</v>
      </c>
      <c r="E44" s="1">
        <v>48</v>
      </c>
      <c r="F44" s="13">
        <v>3.3</v>
      </c>
      <c r="G44" s="20" t="s">
        <v>13</v>
      </c>
      <c r="H44" s="6" t="s">
        <v>9</v>
      </c>
    </row>
    <row r="45" spans="1:8" x14ac:dyDescent="0.25">
      <c r="A45" s="5">
        <v>44</v>
      </c>
      <c r="B45" s="1" t="s">
        <v>3</v>
      </c>
      <c r="C45" s="2">
        <v>35000</v>
      </c>
      <c r="D45" s="1">
        <v>24</v>
      </c>
      <c r="E45" s="1">
        <v>24</v>
      </c>
      <c r="F45" s="13">
        <v>1.7</v>
      </c>
      <c r="G45" s="20" t="s">
        <v>14</v>
      </c>
      <c r="H45" s="6" t="s">
        <v>9</v>
      </c>
    </row>
    <row r="46" spans="1:8" x14ac:dyDescent="0.25">
      <c r="A46" s="7">
        <v>45</v>
      </c>
      <c r="B46" s="1" t="s">
        <v>3</v>
      </c>
      <c r="C46" s="2">
        <v>56000</v>
      </c>
      <c r="D46" s="1">
        <v>38</v>
      </c>
      <c r="E46" s="1">
        <v>30</v>
      </c>
      <c r="F46" s="13">
        <v>3.5</v>
      </c>
      <c r="G46" s="20" t="s">
        <v>13</v>
      </c>
      <c r="H46" s="6" t="s">
        <v>9</v>
      </c>
    </row>
    <row r="47" spans="1:8" x14ac:dyDescent="0.25">
      <c r="A47" s="7">
        <v>46</v>
      </c>
      <c r="B47" s="1" t="s">
        <v>4</v>
      </c>
      <c r="C47" s="2">
        <v>57000</v>
      </c>
      <c r="D47" s="1">
        <v>43</v>
      </c>
      <c r="E47" s="1">
        <v>9</v>
      </c>
      <c r="F47" s="13">
        <v>1.1000000000000001</v>
      </c>
      <c r="G47" s="20" t="s">
        <v>14</v>
      </c>
      <c r="H47" s="6" t="s">
        <v>9</v>
      </c>
    </row>
    <row r="48" spans="1:8" x14ac:dyDescent="0.25">
      <c r="A48" s="5">
        <v>47</v>
      </c>
      <c r="B48" s="1" t="s">
        <v>4</v>
      </c>
      <c r="C48" s="2">
        <v>69000</v>
      </c>
      <c r="D48" s="1">
        <v>35</v>
      </c>
      <c r="E48" s="1">
        <v>22</v>
      </c>
      <c r="F48" s="13">
        <v>2.8</v>
      </c>
      <c r="G48" s="20" t="s">
        <v>13</v>
      </c>
      <c r="H48" s="6" t="s">
        <v>9</v>
      </c>
    </row>
    <row r="49" spans="1:8" x14ac:dyDescent="0.25">
      <c r="A49" s="7">
        <v>48</v>
      </c>
      <c r="B49" s="9" t="s">
        <v>4</v>
      </c>
      <c r="C49" s="10">
        <v>52000</v>
      </c>
      <c r="D49" s="9">
        <v>47</v>
      </c>
      <c r="E49" s="9">
        <v>14</v>
      </c>
      <c r="F49" s="13">
        <v>1.6</v>
      </c>
      <c r="G49" s="21" t="s">
        <v>14</v>
      </c>
      <c r="H49" s="11" t="s">
        <v>9</v>
      </c>
    </row>
    <row r="50" spans="1:8" x14ac:dyDescent="0.25">
      <c r="A50" s="5">
        <v>49</v>
      </c>
      <c r="B50" s="1" t="s">
        <v>3</v>
      </c>
      <c r="C50" s="2">
        <v>31000</v>
      </c>
      <c r="D50" s="1">
        <v>25</v>
      </c>
      <c r="E50" s="1">
        <v>42</v>
      </c>
      <c r="F50" s="13">
        <v>3.4</v>
      </c>
      <c r="G50" s="20" t="s">
        <v>13</v>
      </c>
      <c r="H50" s="6" t="s">
        <v>7</v>
      </c>
    </row>
    <row r="51" spans="1:8" ht="13" thickBot="1" x14ac:dyDescent="0.3">
      <c r="A51" s="23">
        <v>50</v>
      </c>
      <c r="B51" s="24" t="s">
        <v>3</v>
      </c>
      <c r="C51" s="25">
        <v>24000</v>
      </c>
      <c r="D51" s="24">
        <v>20</v>
      </c>
      <c r="E51" s="24">
        <v>33</v>
      </c>
      <c r="F51" s="26">
        <v>4.7</v>
      </c>
      <c r="G51" s="27" t="s">
        <v>14</v>
      </c>
      <c r="H51" s="28" t="s">
        <v>7</v>
      </c>
    </row>
    <row r="52" spans="1:8" ht="13" thickTop="1" x14ac:dyDescent="0.25"/>
  </sheetData>
  <phoneticPr fontId="0" type="noConversion"/>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5"/>
  <sheetViews>
    <sheetView topLeftCell="G1" zoomScale="104" zoomScaleNormal="104" workbookViewId="0">
      <selection activeCell="H53" sqref="H53"/>
    </sheetView>
  </sheetViews>
  <sheetFormatPr defaultRowHeight="12.5" x14ac:dyDescent="0.25"/>
  <cols>
    <col min="6" max="7" width="13" customWidth="1"/>
    <col min="8" max="8" width="11.26953125" style="35" customWidth="1"/>
    <col min="9" max="9" width="4.90625" style="34" customWidth="1"/>
    <col min="10" max="10" width="8.7265625" style="37"/>
    <col min="11" max="11" width="12.453125" style="44" bestFit="1" customWidth="1"/>
    <col min="12" max="12" width="13.7265625" style="45" customWidth="1"/>
    <col min="13" max="13" width="4.90625" style="34" customWidth="1"/>
    <col min="14" max="14" width="8.7265625" style="65"/>
    <col min="15" max="15" width="13" style="66" customWidth="1"/>
    <col min="16" max="16" width="4.90625" style="34" customWidth="1"/>
    <col min="17" max="17" width="11.08984375" customWidth="1"/>
    <col min="18" max="18" width="14.26953125" style="66" bestFit="1" customWidth="1"/>
    <col min="19" max="19" width="4.90625" style="34" customWidth="1"/>
    <col min="20" max="20" width="10.08984375" bestFit="1" customWidth="1"/>
    <col min="21" max="21" width="15.90625" customWidth="1"/>
  </cols>
  <sheetData>
    <row r="1" spans="1:21" ht="13" thickBot="1" x14ac:dyDescent="0.3">
      <c r="H1" s="36"/>
      <c r="J1" s="103"/>
      <c r="K1" s="141"/>
      <c r="L1" s="142"/>
    </row>
    <row r="2" spans="1:21" ht="13.5" thickBot="1" x14ac:dyDescent="0.35">
      <c r="H2" s="36"/>
      <c r="J2" s="143" t="s">
        <v>15</v>
      </c>
      <c r="K2" s="144"/>
      <c r="L2" s="145"/>
      <c r="N2" s="146" t="s">
        <v>16</v>
      </c>
      <c r="O2" s="147"/>
      <c r="Q2" s="146" t="s">
        <v>17</v>
      </c>
      <c r="R2" s="147"/>
      <c r="T2" s="146" t="s">
        <v>18</v>
      </c>
      <c r="U2" s="147"/>
    </row>
    <row r="3" spans="1:21" s="59" customFormat="1" ht="59" customHeight="1" thickBot="1" x14ac:dyDescent="0.3">
      <c r="A3" s="52" t="s">
        <v>2</v>
      </c>
      <c r="B3" s="53" t="s">
        <v>0</v>
      </c>
      <c r="C3" s="53" t="s">
        <v>10</v>
      </c>
      <c r="D3" s="53" t="s">
        <v>1</v>
      </c>
      <c r="E3" s="53" t="s">
        <v>5</v>
      </c>
      <c r="F3" s="54" t="s">
        <v>11</v>
      </c>
      <c r="G3" s="55" t="s">
        <v>12</v>
      </c>
      <c r="H3" s="54" t="s">
        <v>6</v>
      </c>
      <c r="I3" s="56"/>
      <c r="J3" s="57" t="s">
        <v>24</v>
      </c>
      <c r="K3" s="58" t="s">
        <v>25</v>
      </c>
      <c r="L3" s="51" t="s">
        <v>26</v>
      </c>
      <c r="M3" s="56"/>
      <c r="N3" s="67" t="s">
        <v>10</v>
      </c>
      <c r="O3" s="74" t="s">
        <v>27</v>
      </c>
      <c r="P3" s="56"/>
      <c r="Q3" s="60" t="s">
        <v>1</v>
      </c>
      <c r="R3" s="75" t="s">
        <v>28</v>
      </c>
      <c r="S3" s="56"/>
      <c r="T3" s="95" t="s">
        <v>1</v>
      </c>
      <c r="U3" s="75" t="s">
        <v>36</v>
      </c>
    </row>
    <row r="4" spans="1:21" ht="13" thickTop="1" x14ac:dyDescent="0.25">
      <c r="A4" s="7">
        <v>1</v>
      </c>
      <c r="B4" s="3" t="s">
        <v>3</v>
      </c>
      <c r="C4" s="4">
        <v>45000</v>
      </c>
      <c r="D4" s="3">
        <v>25</v>
      </c>
      <c r="E4" s="3">
        <v>27</v>
      </c>
      <c r="F4" s="12">
        <v>2.5</v>
      </c>
      <c r="G4" s="19" t="s">
        <v>13</v>
      </c>
      <c r="H4" s="1" t="s">
        <v>7</v>
      </c>
      <c r="I4" s="33"/>
      <c r="J4" s="48">
        <v>9</v>
      </c>
      <c r="K4" s="38">
        <v>9</v>
      </c>
      <c r="L4" s="46">
        <v>11</v>
      </c>
      <c r="M4" s="33"/>
      <c r="N4" s="68">
        <v>45000</v>
      </c>
      <c r="O4" s="69">
        <f>((N4-1000)*(5-1)/(89000-1000))+1</f>
        <v>3</v>
      </c>
      <c r="P4" s="33"/>
      <c r="Q4" s="77">
        <v>25</v>
      </c>
      <c r="R4" s="79">
        <f>(Q4-AVERAGE(Q4:Q53))/_xlfn.STDEV.S(Q4:Q53)</f>
        <v>-0.54665427101874675</v>
      </c>
      <c r="S4" s="33"/>
      <c r="T4" s="77">
        <v>25</v>
      </c>
      <c r="U4" s="97" t="s">
        <v>31</v>
      </c>
    </row>
    <row r="5" spans="1:21" x14ac:dyDescent="0.25">
      <c r="A5" s="5">
        <v>2</v>
      </c>
      <c r="B5" s="1" t="s">
        <v>4</v>
      </c>
      <c r="C5" s="2">
        <v>54000</v>
      </c>
      <c r="D5" s="1">
        <v>33</v>
      </c>
      <c r="E5" s="1">
        <v>12</v>
      </c>
      <c r="F5" s="13">
        <v>3.4</v>
      </c>
      <c r="G5" s="20" t="s">
        <v>14</v>
      </c>
      <c r="H5" s="1" t="s">
        <v>9</v>
      </c>
      <c r="I5" s="33"/>
      <c r="J5" s="49">
        <v>11</v>
      </c>
      <c r="K5" s="39">
        <v>11</v>
      </c>
      <c r="L5" s="45">
        <v>11</v>
      </c>
      <c r="M5" s="33"/>
      <c r="N5" s="70">
        <v>54000</v>
      </c>
      <c r="O5" s="71">
        <f t="shared" ref="O5:O53" si="0">((N5-1000)*(5-1)/(89000-1000))+1</f>
        <v>3.4090909090909092</v>
      </c>
      <c r="P5" s="33"/>
      <c r="Q5" s="5">
        <v>33</v>
      </c>
      <c r="R5" s="80">
        <f>(Q5-AVERAGE(Q4:Q53))/_xlfn.STDEV.S(Q4:Q53)</f>
        <v>0.11999727900411526</v>
      </c>
      <c r="S5" s="33"/>
      <c r="T5" s="5">
        <v>33</v>
      </c>
      <c r="U5" s="98" t="s">
        <v>31</v>
      </c>
    </row>
    <row r="6" spans="1:21" x14ac:dyDescent="0.25">
      <c r="A6" s="7">
        <v>3</v>
      </c>
      <c r="B6" s="1" t="s">
        <v>4</v>
      </c>
      <c r="C6" s="2">
        <v>32000</v>
      </c>
      <c r="D6" s="1">
        <v>20</v>
      </c>
      <c r="E6" s="1">
        <v>42</v>
      </c>
      <c r="F6" s="13">
        <v>1.6</v>
      </c>
      <c r="G6" s="20" t="s">
        <v>14</v>
      </c>
      <c r="H6" s="1" t="s">
        <v>8</v>
      </c>
      <c r="I6" s="33"/>
      <c r="J6" s="49">
        <v>12</v>
      </c>
      <c r="K6" s="39">
        <v>12</v>
      </c>
      <c r="L6" s="45">
        <v>11</v>
      </c>
      <c r="M6" s="33"/>
      <c r="N6" s="70">
        <v>32000</v>
      </c>
      <c r="O6" s="71">
        <f t="shared" si="0"/>
        <v>2.4090909090909092</v>
      </c>
      <c r="P6" s="33"/>
      <c r="Q6" s="5">
        <v>20</v>
      </c>
      <c r="R6" s="80">
        <f>(Q6-AVERAGE(Q4:Q53))/_xlfn.STDEV.S(Q4:Q53)</f>
        <v>-0.96331148978303549</v>
      </c>
      <c r="S6" s="33"/>
      <c r="T6" s="5">
        <v>20</v>
      </c>
      <c r="U6" s="98" t="s">
        <v>32</v>
      </c>
    </row>
    <row r="7" spans="1:21" ht="13" thickBot="1" x14ac:dyDescent="0.3">
      <c r="A7" s="5">
        <v>4</v>
      </c>
      <c r="B7" s="1" t="s">
        <v>4</v>
      </c>
      <c r="C7" s="2">
        <v>59000</v>
      </c>
      <c r="D7" s="1">
        <v>70</v>
      </c>
      <c r="E7" s="1">
        <v>16</v>
      </c>
      <c r="F7" s="13">
        <v>4.2</v>
      </c>
      <c r="G7" s="20" t="s">
        <v>13</v>
      </c>
      <c r="H7" s="1" t="s">
        <v>9</v>
      </c>
      <c r="I7" s="33"/>
      <c r="J7" s="49">
        <v>12</v>
      </c>
      <c r="K7" s="40">
        <v>12</v>
      </c>
      <c r="L7" s="47">
        <v>11</v>
      </c>
      <c r="M7" s="33"/>
      <c r="N7" s="70">
        <v>59000</v>
      </c>
      <c r="O7" s="71">
        <f t="shared" si="0"/>
        <v>3.6363636363636362</v>
      </c>
      <c r="P7" s="33"/>
      <c r="Q7" s="5">
        <v>70</v>
      </c>
      <c r="R7" s="80">
        <f>(Q7-AVERAGE(Q4:Q53))/_xlfn.STDEV.S(Q4:Q53)</f>
        <v>3.2032606978598515</v>
      </c>
      <c r="S7" s="33"/>
      <c r="T7" s="5">
        <v>70</v>
      </c>
      <c r="U7" s="99" t="s">
        <v>33</v>
      </c>
    </row>
    <row r="8" spans="1:21" x14ac:dyDescent="0.25">
      <c r="A8" s="7">
        <v>5</v>
      </c>
      <c r="B8" s="1" t="s">
        <v>3</v>
      </c>
      <c r="C8" s="2">
        <v>37000</v>
      </c>
      <c r="D8" s="1">
        <v>35</v>
      </c>
      <c r="E8" s="1">
        <v>25</v>
      </c>
      <c r="F8" s="13">
        <v>3.2</v>
      </c>
      <c r="G8" s="20" t="s">
        <v>13</v>
      </c>
      <c r="H8" s="1" t="s">
        <v>7</v>
      </c>
      <c r="I8" s="33"/>
      <c r="J8" s="49">
        <v>14</v>
      </c>
      <c r="K8" s="41">
        <v>14</v>
      </c>
      <c r="L8" s="46">
        <v>14.75</v>
      </c>
      <c r="M8" s="33"/>
      <c r="N8" s="70">
        <v>37000</v>
      </c>
      <c r="O8" s="71">
        <f t="shared" si="0"/>
        <v>2.6363636363636367</v>
      </c>
      <c r="P8" s="33"/>
      <c r="Q8" s="5">
        <v>35</v>
      </c>
      <c r="R8" s="80">
        <f>(Q8-AVERAGE(Q4:Q53))/_xlfn.STDEV.S(Q4:Q53)</f>
        <v>0.28666016650983078</v>
      </c>
      <c r="S8" s="33"/>
      <c r="T8" s="5">
        <v>35</v>
      </c>
      <c r="U8" s="99" t="s">
        <v>31</v>
      </c>
    </row>
    <row r="9" spans="1:21" x14ac:dyDescent="0.25">
      <c r="A9" s="5">
        <v>6</v>
      </c>
      <c r="B9" s="1" t="s">
        <v>3</v>
      </c>
      <c r="C9" s="2">
        <v>18000</v>
      </c>
      <c r="D9" s="1">
        <v>20</v>
      </c>
      <c r="E9" s="1">
        <v>33</v>
      </c>
      <c r="F9" s="13">
        <v>1.7</v>
      </c>
      <c r="G9" s="20" t="s">
        <v>14</v>
      </c>
      <c r="H9" s="1" t="s">
        <v>7</v>
      </c>
      <c r="I9" s="33"/>
      <c r="J9" s="49">
        <v>14</v>
      </c>
      <c r="K9" s="42">
        <v>14</v>
      </c>
      <c r="L9" s="45">
        <v>14.75</v>
      </c>
      <c r="M9" s="33"/>
      <c r="N9" s="70">
        <v>18000</v>
      </c>
      <c r="O9" s="71">
        <f t="shared" si="0"/>
        <v>1.7727272727272727</v>
      </c>
      <c r="P9" s="33"/>
      <c r="Q9" s="5">
        <v>20</v>
      </c>
      <c r="R9" s="80">
        <f>(Q9-AVERAGE(Q4:Q53))/_xlfn.STDEV.S(Q4:Q53)</f>
        <v>-0.96331148978303549</v>
      </c>
      <c r="S9" s="33"/>
      <c r="T9" s="5">
        <v>20</v>
      </c>
      <c r="U9" s="99" t="s">
        <v>32</v>
      </c>
    </row>
    <row r="10" spans="1:21" x14ac:dyDescent="0.25">
      <c r="A10" s="7">
        <v>7</v>
      </c>
      <c r="B10" s="1" t="s">
        <v>4</v>
      </c>
      <c r="C10" s="2">
        <v>29000</v>
      </c>
      <c r="D10" s="1">
        <v>45</v>
      </c>
      <c r="E10" s="1">
        <v>19</v>
      </c>
      <c r="F10" s="13">
        <v>3.8</v>
      </c>
      <c r="G10" s="20" t="s">
        <v>14</v>
      </c>
      <c r="H10" s="1" t="s">
        <v>9</v>
      </c>
      <c r="I10" s="33"/>
      <c r="J10" s="49">
        <v>15</v>
      </c>
      <c r="K10" s="42">
        <v>15</v>
      </c>
      <c r="L10" s="45">
        <v>14.75</v>
      </c>
      <c r="M10" s="33"/>
      <c r="N10" s="70">
        <v>29000</v>
      </c>
      <c r="O10" s="71">
        <f t="shared" si="0"/>
        <v>2.2727272727272725</v>
      </c>
      <c r="P10" s="33"/>
      <c r="Q10" s="5">
        <v>45</v>
      </c>
      <c r="R10" s="80">
        <f>(Q10-AVERAGE(Q4:Q53))/_xlfn.STDEV.S(Q4:Q53)</f>
        <v>1.1199746040384082</v>
      </c>
      <c r="S10" s="33"/>
      <c r="T10" s="5">
        <v>45</v>
      </c>
      <c r="U10" s="99" t="s">
        <v>33</v>
      </c>
    </row>
    <row r="11" spans="1:21" ht="13" thickBot="1" x14ac:dyDescent="0.3">
      <c r="A11" s="5">
        <v>8</v>
      </c>
      <c r="B11" s="1" t="s">
        <v>3</v>
      </c>
      <c r="C11" s="2">
        <v>74000</v>
      </c>
      <c r="D11" s="1">
        <v>25</v>
      </c>
      <c r="E11" s="1">
        <v>31</v>
      </c>
      <c r="F11" s="13">
        <v>2.4</v>
      </c>
      <c r="G11" s="20" t="s">
        <v>13</v>
      </c>
      <c r="H11" s="1" t="s">
        <v>7</v>
      </c>
      <c r="I11" s="33"/>
      <c r="J11" s="49">
        <v>16</v>
      </c>
      <c r="K11" s="43">
        <v>16</v>
      </c>
      <c r="L11" s="47">
        <v>14.75</v>
      </c>
      <c r="M11" s="33"/>
      <c r="N11" s="70">
        <v>74000</v>
      </c>
      <c r="O11" s="71">
        <f t="shared" si="0"/>
        <v>4.3181818181818183</v>
      </c>
      <c r="P11" s="33"/>
      <c r="Q11" s="5">
        <v>25</v>
      </c>
      <c r="R11" s="80">
        <f>(Q11-AVERAGE(Q4:Q53))/_xlfn.STDEV.S(Q4:Q53)</f>
        <v>-0.54665427101874675</v>
      </c>
      <c r="S11" s="33"/>
      <c r="T11" s="5">
        <v>25</v>
      </c>
      <c r="U11" s="99" t="s">
        <v>31</v>
      </c>
    </row>
    <row r="12" spans="1:21" x14ac:dyDescent="0.25">
      <c r="A12" s="7">
        <v>9</v>
      </c>
      <c r="B12" s="1" t="s">
        <v>3</v>
      </c>
      <c r="C12" s="2">
        <v>38000</v>
      </c>
      <c r="D12" s="1">
        <v>21</v>
      </c>
      <c r="E12" s="1">
        <v>18</v>
      </c>
      <c r="F12" s="13">
        <v>2.1</v>
      </c>
      <c r="G12" s="20" t="s">
        <v>14</v>
      </c>
      <c r="H12" s="1" t="s">
        <v>8</v>
      </c>
      <c r="I12" s="33"/>
      <c r="J12" s="49">
        <v>16</v>
      </c>
      <c r="K12" s="38">
        <v>16</v>
      </c>
      <c r="L12" s="46">
        <v>17</v>
      </c>
      <c r="M12" s="33"/>
      <c r="N12" s="70">
        <v>38000</v>
      </c>
      <c r="O12" s="71">
        <f t="shared" si="0"/>
        <v>2.6818181818181817</v>
      </c>
      <c r="P12" s="33"/>
      <c r="Q12" s="5">
        <v>21</v>
      </c>
      <c r="R12" s="80">
        <f>(Q12-AVERAGE(Q4:Q53))/_xlfn.STDEV.S(Q4:Q53)</f>
        <v>-0.87998004603017776</v>
      </c>
      <c r="S12" s="33"/>
      <c r="T12" s="5">
        <v>21</v>
      </c>
      <c r="U12" s="99" t="s">
        <v>31</v>
      </c>
    </row>
    <row r="13" spans="1:21" x14ac:dyDescent="0.25">
      <c r="A13" s="5">
        <v>10</v>
      </c>
      <c r="B13" s="1" t="s">
        <v>4</v>
      </c>
      <c r="C13" s="2">
        <v>65000</v>
      </c>
      <c r="D13" s="1">
        <v>40</v>
      </c>
      <c r="E13" s="1">
        <v>21</v>
      </c>
      <c r="F13" s="13">
        <v>3.3</v>
      </c>
      <c r="G13" s="20" t="s">
        <v>14</v>
      </c>
      <c r="H13" s="1" t="s">
        <v>9</v>
      </c>
      <c r="I13" s="33"/>
      <c r="J13" s="49">
        <v>17</v>
      </c>
      <c r="K13" s="39">
        <v>17</v>
      </c>
      <c r="L13" s="45">
        <v>17</v>
      </c>
      <c r="M13" s="33"/>
      <c r="N13" s="70">
        <v>65000</v>
      </c>
      <c r="O13" s="71">
        <f t="shared" si="0"/>
        <v>3.9090909090909092</v>
      </c>
      <c r="P13" s="33"/>
      <c r="Q13" s="5">
        <v>40</v>
      </c>
      <c r="R13" s="80">
        <f>(Q13-AVERAGE(Q4:Q53))/_xlfn.STDEV.S(Q4:Q53)</f>
        <v>0.70331738527411947</v>
      </c>
      <c r="S13" s="33"/>
      <c r="T13" s="5">
        <v>40</v>
      </c>
      <c r="U13" s="99" t="s">
        <v>31</v>
      </c>
    </row>
    <row r="14" spans="1:21" x14ac:dyDescent="0.25">
      <c r="A14" s="7">
        <v>11</v>
      </c>
      <c r="B14" s="1" t="s">
        <v>4</v>
      </c>
      <c r="C14" s="2">
        <v>41000</v>
      </c>
      <c r="D14" s="1">
        <v>22</v>
      </c>
      <c r="E14" s="1">
        <v>48</v>
      </c>
      <c r="F14" s="13">
        <v>2.2999999999999998</v>
      </c>
      <c r="G14" s="20" t="s">
        <v>13</v>
      </c>
      <c r="H14" s="1" t="s">
        <v>9</v>
      </c>
      <c r="I14" s="33"/>
      <c r="J14" s="49">
        <v>17</v>
      </c>
      <c r="K14" s="39">
        <v>17</v>
      </c>
      <c r="L14" s="45">
        <v>17</v>
      </c>
      <c r="M14" s="33"/>
      <c r="N14" s="70">
        <v>41000</v>
      </c>
      <c r="O14" s="71">
        <f t="shared" si="0"/>
        <v>2.8181818181818183</v>
      </c>
      <c r="P14" s="33"/>
      <c r="Q14" s="5">
        <v>22</v>
      </c>
      <c r="R14" s="80">
        <f>(Q14-AVERAGE(Q4:Q53))/_xlfn.STDEV.S(Q4:Q53)</f>
        <v>-0.79664860227731993</v>
      </c>
      <c r="S14" s="33"/>
      <c r="T14" s="5">
        <v>22</v>
      </c>
      <c r="U14" s="99" t="s">
        <v>31</v>
      </c>
    </row>
    <row r="15" spans="1:21" ht="13" thickBot="1" x14ac:dyDescent="0.3">
      <c r="A15" s="5">
        <v>12</v>
      </c>
      <c r="B15" s="1" t="s">
        <v>4</v>
      </c>
      <c r="C15" s="2">
        <v>26000</v>
      </c>
      <c r="D15" s="1">
        <v>22</v>
      </c>
      <c r="E15" s="1">
        <v>29</v>
      </c>
      <c r="F15" s="13">
        <v>2.9</v>
      </c>
      <c r="G15" s="20" t="s">
        <v>13</v>
      </c>
      <c r="H15" s="1" t="s">
        <v>7</v>
      </c>
      <c r="I15" s="33"/>
      <c r="J15" s="49">
        <v>18</v>
      </c>
      <c r="K15" s="40">
        <v>18</v>
      </c>
      <c r="L15" s="47">
        <v>17</v>
      </c>
      <c r="M15" s="33"/>
      <c r="N15" s="70">
        <v>26000</v>
      </c>
      <c r="O15" s="71">
        <f t="shared" si="0"/>
        <v>2.1363636363636367</v>
      </c>
      <c r="P15" s="33"/>
      <c r="Q15" s="5">
        <v>22</v>
      </c>
      <c r="R15" s="80">
        <f>(Q15-AVERAGE(Q4:Q53))/_xlfn.STDEV.S(Q4:Q53)</f>
        <v>-0.79664860227731993</v>
      </c>
      <c r="S15" s="33"/>
      <c r="T15" s="5">
        <v>22</v>
      </c>
      <c r="U15" s="99" t="s">
        <v>31</v>
      </c>
    </row>
    <row r="16" spans="1:21" x14ac:dyDescent="0.25">
      <c r="A16" s="7">
        <v>13</v>
      </c>
      <c r="B16" s="1" t="s">
        <v>3</v>
      </c>
      <c r="C16" s="2">
        <v>83000</v>
      </c>
      <c r="D16" s="1">
        <v>46</v>
      </c>
      <c r="E16" s="1">
        <v>14</v>
      </c>
      <c r="F16" s="13">
        <v>3.6</v>
      </c>
      <c r="G16" s="20" t="s">
        <v>14</v>
      </c>
      <c r="H16" s="1" t="s">
        <v>8</v>
      </c>
      <c r="I16" s="33"/>
      <c r="J16" s="49">
        <v>19</v>
      </c>
      <c r="K16" s="41">
        <v>19</v>
      </c>
      <c r="L16" s="46">
        <v>19.25</v>
      </c>
      <c r="M16" s="33"/>
      <c r="N16" s="70">
        <v>83000</v>
      </c>
      <c r="O16" s="71">
        <f t="shared" si="0"/>
        <v>4.7272727272727266</v>
      </c>
      <c r="P16" s="33"/>
      <c r="Q16" s="5">
        <v>46</v>
      </c>
      <c r="R16" s="80">
        <f>(Q16-AVERAGE(Q4:Q53))/_xlfn.STDEV.S(Q4:Q53)</f>
        <v>1.203306047791266</v>
      </c>
      <c r="S16" s="33"/>
      <c r="T16" s="5">
        <v>46</v>
      </c>
      <c r="U16" s="99" t="s">
        <v>33</v>
      </c>
    </row>
    <row r="17" spans="1:21" x14ac:dyDescent="0.25">
      <c r="A17" s="5">
        <v>14</v>
      </c>
      <c r="B17" s="1" t="s">
        <v>3</v>
      </c>
      <c r="C17" s="2">
        <v>45000</v>
      </c>
      <c r="D17" s="1">
        <v>36</v>
      </c>
      <c r="E17" s="1">
        <v>24</v>
      </c>
      <c r="F17" s="13">
        <v>2.7</v>
      </c>
      <c r="G17" s="20" t="s">
        <v>14</v>
      </c>
      <c r="H17" s="1" t="s">
        <v>9</v>
      </c>
      <c r="I17" s="33"/>
      <c r="J17" s="49">
        <v>19</v>
      </c>
      <c r="K17" s="42">
        <v>19</v>
      </c>
      <c r="L17" s="45">
        <v>19.25</v>
      </c>
      <c r="M17" s="33"/>
      <c r="N17" s="70">
        <v>45000</v>
      </c>
      <c r="O17" s="71">
        <f t="shared" si="0"/>
        <v>3</v>
      </c>
      <c r="P17" s="33"/>
      <c r="Q17" s="5">
        <v>36</v>
      </c>
      <c r="R17" s="80">
        <f>(Q17-AVERAGE(Q4:Q53))/_xlfn.STDEV.S(Q4:Q53)</f>
        <v>0.36999161026268851</v>
      </c>
      <c r="S17" s="33"/>
      <c r="T17" s="5">
        <v>36</v>
      </c>
      <c r="U17" s="99" t="s">
        <v>31</v>
      </c>
    </row>
    <row r="18" spans="1:21" x14ac:dyDescent="0.25">
      <c r="A18" s="7">
        <v>15</v>
      </c>
      <c r="B18" s="1" t="s">
        <v>3</v>
      </c>
      <c r="C18" s="2">
        <v>68000</v>
      </c>
      <c r="D18" s="1">
        <v>30</v>
      </c>
      <c r="E18" s="1">
        <v>36</v>
      </c>
      <c r="F18" s="13">
        <v>2.7</v>
      </c>
      <c r="G18" s="20" t="s">
        <v>13</v>
      </c>
      <c r="H18" s="1" t="s">
        <v>8</v>
      </c>
      <c r="I18" s="33"/>
      <c r="J18" s="49">
        <v>19</v>
      </c>
      <c r="K18" s="42">
        <v>19</v>
      </c>
      <c r="L18" s="45">
        <v>19.25</v>
      </c>
      <c r="M18" s="33"/>
      <c r="N18" s="70">
        <v>68000</v>
      </c>
      <c r="O18" s="71">
        <f t="shared" si="0"/>
        <v>4.045454545454545</v>
      </c>
      <c r="P18" s="33"/>
      <c r="Q18" s="5">
        <v>30</v>
      </c>
      <c r="R18" s="80">
        <f>(Q18-AVERAGE(Q4:Q53))/_xlfn.STDEV.S(Q4:Q53)</f>
        <v>-0.12999705225445798</v>
      </c>
      <c r="S18" s="33"/>
      <c r="T18" s="5">
        <v>30</v>
      </c>
      <c r="U18" s="99" t="s">
        <v>31</v>
      </c>
    </row>
    <row r="19" spans="1:21" ht="13" thickBot="1" x14ac:dyDescent="0.3">
      <c r="A19" s="5">
        <v>16</v>
      </c>
      <c r="B19" s="1" t="s">
        <v>3</v>
      </c>
      <c r="C19" s="2">
        <v>17000</v>
      </c>
      <c r="D19" s="1">
        <v>19</v>
      </c>
      <c r="E19" s="1">
        <v>26</v>
      </c>
      <c r="F19" s="13">
        <v>2.2000000000000002</v>
      </c>
      <c r="G19" s="20" t="s">
        <v>13</v>
      </c>
      <c r="H19" s="1" t="s">
        <v>7</v>
      </c>
      <c r="I19" s="33"/>
      <c r="J19" s="49">
        <v>20</v>
      </c>
      <c r="K19" s="43">
        <v>20</v>
      </c>
      <c r="L19" s="47">
        <v>19.25</v>
      </c>
      <c r="M19" s="33"/>
      <c r="N19" s="70">
        <v>17000</v>
      </c>
      <c r="O19" s="71">
        <f t="shared" si="0"/>
        <v>1.7272727272727273</v>
      </c>
      <c r="P19" s="33"/>
      <c r="Q19" s="5">
        <v>19</v>
      </c>
      <c r="R19" s="80">
        <f>(Q19-AVERAGE(Q4:Q53))/_xlfn.STDEV.S(Q4:Q53)</f>
        <v>-1.0466429335358933</v>
      </c>
      <c r="S19" s="33"/>
      <c r="T19" s="5">
        <v>19</v>
      </c>
      <c r="U19" s="99" t="s">
        <v>32</v>
      </c>
    </row>
    <row r="20" spans="1:21" x14ac:dyDescent="0.25">
      <c r="A20" s="7">
        <v>17</v>
      </c>
      <c r="B20" s="1" t="s">
        <v>3</v>
      </c>
      <c r="C20" s="2">
        <v>36000</v>
      </c>
      <c r="D20" s="1">
        <v>35</v>
      </c>
      <c r="E20" s="1">
        <v>28</v>
      </c>
      <c r="F20" s="13">
        <v>3.5</v>
      </c>
      <c r="G20" s="20" t="s">
        <v>13</v>
      </c>
      <c r="H20" s="1" t="s">
        <v>9</v>
      </c>
      <c r="I20" s="33"/>
      <c r="J20" s="49">
        <v>21</v>
      </c>
      <c r="K20" s="38">
        <v>21</v>
      </c>
      <c r="L20" s="46">
        <v>21.5</v>
      </c>
      <c r="M20" s="33"/>
      <c r="N20" s="70">
        <v>36000</v>
      </c>
      <c r="O20" s="71">
        <f t="shared" si="0"/>
        <v>2.5909090909090908</v>
      </c>
      <c r="P20" s="33"/>
      <c r="Q20" s="5">
        <v>35</v>
      </c>
      <c r="R20" s="80">
        <f>(Q20-AVERAGE(Q4:Q53))/_xlfn.STDEV.S(Q4:Q53)</f>
        <v>0.28666016650983078</v>
      </c>
      <c r="S20" s="33"/>
      <c r="T20" s="5">
        <v>35</v>
      </c>
      <c r="U20" s="99" t="s">
        <v>31</v>
      </c>
    </row>
    <row r="21" spans="1:21" x14ac:dyDescent="0.25">
      <c r="A21" s="5">
        <v>18</v>
      </c>
      <c r="B21" s="1" t="s">
        <v>4</v>
      </c>
      <c r="C21" s="2">
        <v>6000</v>
      </c>
      <c r="D21" s="1">
        <v>16</v>
      </c>
      <c r="E21" s="1">
        <v>39</v>
      </c>
      <c r="F21" s="13">
        <v>1.8</v>
      </c>
      <c r="G21" s="20" t="s">
        <v>13</v>
      </c>
      <c r="H21" s="1" t="s">
        <v>7</v>
      </c>
      <c r="I21" s="33"/>
      <c r="J21" s="49">
        <v>21</v>
      </c>
      <c r="K21" s="39">
        <v>21</v>
      </c>
      <c r="L21" s="45">
        <v>21.5</v>
      </c>
      <c r="M21" s="33"/>
      <c r="N21" s="70">
        <v>6000</v>
      </c>
      <c r="O21" s="71">
        <f t="shared" si="0"/>
        <v>1.2272727272727273</v>
      </c>
      <c r="P21" s="33"/>
      <c r="Q21" s="5">
        <v>16</v>
      </c>
      <c r="R21" s="80">
        <f>(Q21-AVERAGE(Q4:Q53))/_xlfn.STDEV.S(Q4:Q53)</f>
        <v>-1.2966372647944664</v>
      </c>
      <c r="S21" s="33"/>
      <c r="T21" s="5">
        <v>16</v>
      </c>
      <c r="U21" s="99" t="s">
        <v>32</v>
      </c>
    </row>
    <row r="22" spans="1:21" x14ac:dyDescent="0.25">
      <c r="A22" s="7">
        <v>19</v>
      </c>
      <c r="B22" s="1" t="s">
        <v>4</v>
      </c>
      <c r="C22" s="2">
        <v>24000</v>
      </c>
      <c r="D22" s="1">
        <v>25</v>
      </c>
      <c r="E22" s="1">
        <v>41</v>
      </c>
      <c r="F22" s="13">
        <v>3.1</v>
      </c>
      <c r="G22" s="20" t="s">
        <v>14</v>
      </c>
      <c r="H22" s="1" t="s">
        <v>8</v>
      </c>
      <c r="I22" s="33"/>
      <c r="J22" s="49">
        <v>22</v>
      </c>
      <c r="K22" s="39">
        <v>22</v>
      </c>
      <c r="L22" s="45">
        <v>21.5</v>
      </c>
      <c r="M22" s="33"/>
      <c r="N22" s="70">
        <v>24000</v>
      </c>
      <c r="O22" s="71">
        <f t="shared" si="0"/>
        <v>2.0454545454545454</v>
      </c>
      <c r="P22" s="33"/>
      <c r="Q22" s="5">
        <v>25</v>
      </c>
      <c r="R22" s="80">
        <f>(Q22-AVERAGE(Q4:Q53))/_xlfn.STDEV.S(Q4:Q53)</f>
        <v>-0.54665427101874675</v>
      </c>
      <c r="S22" s="33"/>
      <c r="T22" s="5">
        <v>25</v>
      </c>
      <c r="U22" s="99" t="s">
        <v>31</v>
      </c>
    </row>
    <row r="23" spans="1:21" ht="13" thickBot="1" x14ac:dyDescent="0.3">
      <c r="A23" s="5">
        <v>20</v>
      </c>
      <c r="B23" s="1" t="s">
        <v>3</v>
      </c>
      <c r="C23" s="2">
        <v>12000</v>
      </c>
      <c r="D23" s="1">
        <v>16</v>
      </c>
      <c r="E23" s="1">
        <v>23</v>
      </c>
      <c r="F23" s="13">
        <v>2.2000000000000002</v>
      </c>
      <c r="G23" s="20" t="s">
        <v>13</v>
      </c>
      <c r="H23" s="1" t="s">
        <v>7</v>
      </c>
      <c r="I23" s="33"/>
      <c r="J23" s="49">
        <v>22</v>
      </c>
      <c r="K23" s="40">
        <v>22</v>
      </c>
      <c r="L23" s="47">
        <v>21.5</v>
      </c>
      <c r="M23" s="33"/>
      <c r="N23" s="70">
        <v>12000</v>
      </c>
      <c r="O23" s="71">
        <f t="shared" si="0"/>
        <v>1.5</v>
      </c>
      <c r="P23" s="33"/>
      <c r="Q23" s="5">
        <v>16</v>
      </c>
      <c r="R23" s="80">
        <f>(Q23-AVERAGE(Q4:Q53))/_xlfn.STDEV.S(Q4:Q53)</f>
        <v>-1.2966372647944664</v>
      </c>
      <c r="S23" s="33"/>
      <c r="T23" s="5">
        <v>16</v>
      </c>
      <c r="U23" s="99" t="s">
        <v>32</v>
      </c>
    </row>
    <row r="24" spans="1:21" x14ac:dyDescent="0.25">
      <c r="A24" s="7">
        <v>21</v>
      </c>
      <c r="B24" s="1" t="s">
        <v>4</v>
      </c>
      <c r="C24" s="2">
        <v>47000</v>
      </c>
      <c r="D24" s="1">
        <v>52</v>
      </c>
      <c r="E24" s="1">
        <v>11</v>
      </c>
      <c r="F24" s="13">
        <v>3.1</v>
      </c>
      <c r="G24" s="20" t="s">
        <v>14</v>
      </c>
      <c r="H24" s="1" t="s">
        <v>9</v>
      </c>
      <c r="I24" s="33"/>
      <c r="J24" s="49">
        <v>22</v>
      </c>
      <c r="K24" s="41">
        <v>22</v>
      </c>
      <c r="L24" s="46">
        <v>23.25</v>
      </c>
      <c r="M24" s="33"/>
      <c r="N24" s="70">
        <v>47000</v>
      </c>
      <c r="O24" s="71">
        <f t="shared" si="0"/>
        <v>3.0909090909090908</v>
      </c>
      <c r="P24" s="33"/>
      <c r="Q24" s="5">
        <v>52</v>
      </c>
      <c r="R24" s="80">
        <f>(Q24-AVERAGE(Q4:Q53))/_xlfn.STDEV.S(Q4:Q53)</f>
        <v>1.7032947103084124</v>
      </c>
      <c r="S24" s="33"/>
      <c r="T24" s="5">
        <v>52</v>
      </c>
      <c r="U24" s="99" t="s">
        <v>33</v>
      </c>
    </row>
    <row r="25" spans="1:21" x14ac:dyDescent="0.25">
      <c r="A25" s="5">
        <v>22</v>
      </c>
      <c r="B25" s="1" t="s">
        <v>3</v>
      </c>
      <c r="C25" s="2">
        <v>25000</v>
      </c>
      <c r="D25" s="1">
        <v>33</v>
      </c>
      <c r="E25" s="1">
        <v>16</v>
      </c>
      <c r="F25" s="13">
        <v>2.9</v>
      </c>
      <c r="G25" s="20" t="s">
        <v>13</v>
      </c>
      <c r="H25" s="1" t="s">
        <v>9</v>
      </c>
      <c r="I25" s="33"/>
      <c r="J25" s="49">
        <v>23</v>
      </c>
      <c r="K25" s="42">
        <v>23</v>
      </c>
      <c r="L25" s="45">
        <v>23.25</v>
      </c>
      <c r="M25" s="33"/>
      <c r="N25" s="70">
        <v>25000</v>
      </c>
      <c r="O25" s="71">
        <f t="shared" si="0"/>
        <v>2.0909090909090908</v>
      </c>
      <c r="P25" s="33"/>
      <c r="Q25" s="5">
        <v>33</v>
      </c>
      <c r="R25" s="80">
        <f>(Q25-AVERAGE(Q4:Q53))/_xlfn.STDEV.S(Q4:Q53)</f>
        <v>0.11999727900411526</v>
      </c>
      <c r="S25" s="33"/>
      <c r="T25" s="5">
        <v>33</v>
      </c>
      <c r="U25" s="99" t="s">
        <v>31</v>
      </c>
    </row>
    <row r="26" spans="1:21" x14ac:dyDescent="0.25">
      <c r="A26" s="7">
        <v>23</v>
      </c>
      <c r="B26" s="1" t="s">
        <v>4</v>
      </c>
      <c r="C26" s="2">
        <v>2000</v>
      </c>
      <c r="D26" s="1">
        <v>15</v>
      </c>
      <c r="E26" s="1">
        <v>30</v>
      </c>
      <c r="F26" s="13">
        <v>2.5</v>
      </c>
      <c r="G26" s="20" t="s">
        <v>14</v>
      </c>
      <c r="H26" s="1" t="s">
        <v>8</v>
      </c>
      <c r="I26" s="33"/>
      <c r="J26" s="49">
        <v>24</v>
      </c>
      <c r="K26" s="42">
        <v>24</v>
      </c>
      <c r="L26" s="45">
        <v>23.25</v>
      </c>
      <c r="M26" s="33"/>
      <c r="N26" s="70">
        <v>2000</v>
      </c>
      <c r="O26" s="71">
        <f t="shared" si="0"/>
        <v>1.0454545454545454</v>
      </c>
      <c r="P26" s="33"/>
      <c r="Q26" s="5">
        <v>15</v>
      </c>
      <c r="R26" s="80">
        <f>(Q26-AVERAGE(Q4:Q53))/_xlfn.STDEV.S(Q4:Q53)</f>
        <v>-1.3799687085473242</v>
      </c>
      <c r="S26" s="33"/>
      <c r="T26" s="5">
        <v>15</v>
      </c>
      <c r="U26" s="99" t="s">
        <v>32</v>
      </c>
    </row>
    <row r="27" spans="1:21" ht="13" thickBot="1" x14ac:dyDescent="0.3">
      <c r="A27" s="5">
        <v>24</v>
      </c>
      <c r="B27" s="1" t="s">
        <v>4</v>
      </c>
      <c r="C27" s="2">
        <v>79000</v>
      </c>
      <c r="D27" s="1">
        <v>35</v>
      </c>
      <c r="E27" s="1">
        <v>22</v>
      </c>
      <c r="F27" s="13">
        <v>3.8</v>
      </c>
      <c r="G27" s="20" t="s">
        <v>13</v>
      </c>
      <c r="H27" s="1" t="s">
        <v>9</v>
      </c>
      <c r="I27" s="33"/>
      <c r="J27" s="49">
        <v>24</v>
      </c>
      <c r="K27" s="43">
        <v>24</v>
      </c>
      <c r="L27" s="47">
        <v>23.25</v>
      </c>
      <c r="M27" s="33"/>
      <c r="N27" s="70">
        <v>79000</v>
      </c>
      <c r="O27" s="71">
        <f t="shared" si="0"/>
        <v>4.545454545454545</v>
      </c>
      <c r="P27" s="33"/>
      <c r="Q27" s="5">
        <v>35</v>
      </c>
      <c r="R27" s="80">
        <f>(Q27-AVERAGE(Q4:Q53))/_xlfn.STDEV.S(Q4:Q53)</f>
        <v>0.28666016650983078</v>
      </c>
      <c r="S27" s="33"/>
      <c r="T27" s="5">
        <v>35</v>
      </c>
      <c r="U27" s="99" t="s">
        <v>31</v>
      </c>
    </row>
    <row r="28" spans="1:21" x14ac:dyDescent="0.25">
      <c r="A28" s="7">
        <v>25</v>
      </c>
      <c r="B28" s="1" t="s">
        <v>3</v>
      </c>
      <c r="C28" s="2">
        <v>1000</v>
      </c>
      <c r="D28" s="1">
        <v>16</v>
      </c>
      <c r="E28" s="1">
        <v>25</v>
      </c>
      <c r="F28" s="13">
        <v>1.4</v>
      </c>
      <c r="G28" s="20" t="s">
        <v>13</v>
      </c>
      <c r="H28" s="1" t="s">
        <v>8</v>
      </c>
      <c r="I28" s="33"/>
      <c r="J28" s="49">
        <v>25</v>
      </c>
      <c r="K28" s="38">
        <v>25</v>
      </c>
      <c r="L28" s="46">
        <v>25.5</v>
      </c>
      <c r="M28" s="33"/>
      <c r="N28" s="70">
        <v>1000</v>
      </c>
      <c r="O28" s="71">
        <f t="shared" si="0"/>
        <v>1</v>
      </c>
      <c r="P28" s="33"/>
      <c r="Q28" s="5">
        <v>16</v>
      </c>
      <c r="R28" s="80">
        <f>(Q28-AVERAGE(Q4:Q53))/_xlfn.STDEV.S(Q4:Q53)</f>
        <v>-1.2966372647944664</v>
      </c>
      <c r="S28" s="33"/>
      <c r="T28" s="5">
        <v>16</v>
      </c>
      <c r="U28" s="99" t="s">
        <v>32</v>
      </c>
    </row>
    <row r="29" spans="1:21" x14ac:dyDescent="0.25">
      <c r="A29" s="5">
        <v>26</v>
      </c>
      <c r="B29" s="1" t="s">
        <v>4</v>
      </c>
      <c r="C29" s="2">
        <v>56000</v>
      </c>
      <c r="D29" s="1">
        <v>35</v>
      </c>
      <c r="E29" s="1">
        <v>40</v>
      </c>
      <c r="F29" s="13">
        <v>2.6</v>
      </c>
      <c r="G29" s="20" t="s">
        <v>13</v>
      </c>
      <c r="H29" s="1" t="s">
        <v>7</v>
      </c>
      <c r="I29" s="33"/>
      <c r="J29" s="49">
        <v>25</v>
      </c>
      <c r="K29" s="39">
        <v>25</v>
      </c>
      <c r="L29" s="45">
        <v>25.5</v>
      </c>
      <c r="M29" s="33"/>
      <c r="N29" s="70">
        <v>56000</v>
      </c>
      <c r="O29" s="71">
        <f t="shared" si="0"/>
        <v>3.5</v>
      </c>
      <c r="P29" s="33"/>
      <c r="Q29" s="5">
        <v>35</v>
      </c>
      <c r="R29" s="80">
        <f>(Q29-AVERAGE(Q4:Q53))/_xlfn.STDEV.S(Q4:Q53)</f>
        <v>0.28666016650983078</v>
      </c>
      <c r="S29" s="33"/>
      <c r="T29" s="5">
        <v>35</v>
      </c>
      <c r="U29" s="99" t="s">
        <v>31</v>
      </c>
    </row>
    <row r="30" spans="1:21" x14ac:dyDescent="0.25">
      <c r="A30" s="7">
        <v>27</v>
      </c>
      <c r="B30" s="9" t="s">
        <v>4</v>
      </c>
      <c r="C30" s="10">
        <v>62000</v>
      </c>
      <c r="D30" s="9">
        <v>47</v>
      </c>
      <c r="E30" s="9">
        <v>32</v>
      </c>
      <c r="F30" s="13">
        <v>3.6</v>
      </c>
      <c r="G30" s="21" t="s">
        <v>14</v>
      </c>
      <c r="H30" s="1" t="s">
        <v>9</v>
      </c>
      <c r="I30" s="33"/>
      <c r="J30" s="49">
        <v>26</v>
      </c>
      <c r="K30" s="39">
        <v>26</v>
      </c>
      <c r="L30" s="45">
        <v>25.5</v>
      </c>
      <c r="M30" s="33"/>
      <c r="N30" s="70">
        <v>62000</v>
      </c>
      <c r="O30" s="71">
        <f t="shared" si="0"/>
        <v>3.7727272727272729</v>
      </c>
      <c r="P30" s="33"/>
      <c r="Q30" s="5">
        <v>47</v>
      </c>
      <c r="R30" s="80">
        <f>(Q30-AVERAGE(Q4:Q53))/_xlfn.STDEV.S(Q4:Q53)</f>
        <v>1.2866374915441237</v>
      </c>
      <c r="S30" s="33"/>
      <c r="T30" s="5">
        <v>47</v>
      </c>
      <c r="U30" s="99" t="s">
        <v>33</v>
      </c>
    </row>
    <row r="31" spans="1:21" ht="13" thickBot="1" x14ac:dyDescent="0.3">
      <c r="A31" s="5">
        <v>28</v>
      </c>
      <c r="B31" s="9" t="s">
        <v>3</v>
      </c>
      <c r="C31" s="10">
        <v>57000</v>
      </c>
      <c r="D31" s="9">
        <v>52</v>
      </c>
      <c r="E31" s="9">
        <v>22</v>
      </c>
      <c r="F31" s="13">
        <v>4.0999999999999996</v>
      </c>
      <c r="G31" s="21" t="s">
        <v>14</v>
      </c>
      <c r="H31" s="1" t="s">
        <v>8</v>
      </c>
      <c r="I31" s="33"/>
      <c r="J31" s="49">
        <v>26</v>
      </c>
      <c r="K31" s="40">
        <v>26</v>
      </c>
      <c r="L31" s="47">
        <v>25.5</v>
      </c>
      <c r="M31" s="33"/>
      <c r="N31" s="70">
        <v>57000</v>
      </c>
      <c r="O31" s="71">
        <f t="shared" si="0"/>
        <v>3.5454545454545454</v>
      </c>
      <c r="P31" s="33"/>
      <c r="Q31" s="5">
        <v>52</v>
      </c>
      <c r="R31" s="80">
        <f>(Q31-AVERAGE(Q4:Q53))/_xlfn.STDEV.S(Q4:Q53)</f>
        <v>1.7032947103084124</v>
      </c>
      <c r="S31" s="33"/>
      <c r="T31" s="5">
        <v>52</v>
      </c>
      <c r="U31" s="99" t="s">
        <v>33</v>
      </c>
    </row>
    <row r="32" spans="1:21" x14ac:dyDescent="0.25">
      <c r="A32" s="7">
        <v>29</v>
      </c>
      <c r="B32" s="9" t="s">
        <v>4</v>
      </c>
      <c r="C32" s="10">
        <v>15000</v>
      </c>
      <c r="D32" s="9">
        <v>18</v>
      </c>
      <c r="E32" s="9">
        <v>37</v>
      </c>
      <c r="F32" s="13">
        <v>2.1</v>
      </c>
      <c r="G32" s="21" t="s">
        <v>13</v>
      </c>
      <c r="H32" s="1" t="s">
        <v>7</v>
      </c>
      <c r="I32" s="33"/>
      <c r="J32" s="49">
        <v>27</v>
      </c>
      <c r="K32" s="41">
        <v>27</v>
      </c>
      <c r="L32" s="46">
        <v>28</v>
      </c>
      <c r="M32" s="33"/>
      <c r="N32" s="70">
        <v>15000</v>
      </c>
      <c r="O32" s="71">
        <f t="shared" si="0"/>
        <v>1.6363636363636362</v>
      </c>
      <c r="P32" s="33"/>
      <c r="Q32" s="5">
        <v>18</v>
      </c>
      <c r="R32" s="80">
        <f>(Q32-AVERAGE(Q4:Q53))/_xlfn.STDEV.S(Q4:Q53)</f>
        <v>-1.1299743772887509</v>
      </c>
      <c r="S32" s="33"/>
      <c r="T32" s="5">
        <v>18</v>
      </c>
      <c r="U32" s="99" t="s">
        <v>32</v>
      </c>
    </row>
    <row r="33" spans="1:21" x14ac:dyDescent="0.25">
      <c r="A33" s="5">
        <v>30</v>
      </c>
      <c r="B33" s="1" t="s">
        <v>3</v>
      </c>
      <c r="C33" s="2">
        <v>41000</v>
      </c>
      <c r="D33" s="1">
        <v>25</v>
      </c>
      <c r="E33" s="1">
        <v>17</v>
      </c>
      <c r="F33" s="13">
        <v>1.4</v>
      </c>
      <c r="G33" s="20" t="s">
        <v>13</v>
      </c>
      <c r="H33" s="1" t="s">
        <v>7</v>
      </c>
      <c r="I33" s="33"/>
      <c r="J33" s="49">
        <v>28</v>
      </c>
      <c r="K33" s="42">
        <v>28</v>
      </c>
      <c r="L33" s="45">
        <v>28</v>
      </c>
      <c r="M33" s="33"/>
      <c r="N33" s="70">
        <v>41000</v>
      </c>
      <c r="O33" s="71">
        <f t="shared" si="0"/>
        <v>2.8181818181818183</v>
      </c>
      <c r="P33" s="33"/>
      <c r="Q33" s="5">
        <v>25</v>
      </c>
      <c r="R33" s="80">
        <f>(Q33-AVERAGE(Q4:Q53))/_xlfn.STDEV.S(Q4:Q53)</f>
        <v>-0.54665427101874675</v>
      </c>
      <c r="S33" s="33"/>
      <c r="T33" s="5">
        <v>25</v>
      </c>
      <c r="U33" s="99" t="s">
        <v>31</v>
      </c>
    </row>
    <row r="34" spans="1:21" x14ac:dyDescent="0.25">
      <c r="A34" s="7">
        <v>31</v>
      </c>
      <c r="B34" s="3" t="s">
        <v>4</v>
      </c>
      <c r="C34" s="4">
        <v>49000</v>
      </c>
      <c r="D34" s="3">
        <v>56</v>
      </c>
      <c r="E34" s="3">
        <v>15</v>
      </c>
      <c r="F34" s="13">
        <v>3.2</v>
      </c>
      <c r="G34" s="19" t="s">
        <v>14</v>
      </c>
      <c r="H34" s="1" t="s">
        <v>8</v>
      </c>
      <c r="I34" s="33"/>
      <c r="J34" s="49">
        <v>28</v>
      </c>
      <c r="K34" s="42">
        <v>28</v>
      </c>
      <c r="L34" s="45">
        <v>28</v>
      </c>
      <c r="M34" s="33"/>
      <c r="N34" s="70">
        <v>49000</v>
      </c>
      <c r="O34" s="71">
        <f t="shared" si="0"/>
        <v>3.1818181818181817</v>
      </c>
      <c r="P34" s="33"/>
      <c r="Q34" s="5">
        <v>56</v>
      </c>
      <c r="R34" s="80">
        <f>(Q34-AVERAGE(Q4:Q53))/_xlfn.STDEV.S(Q4:Q53)</f>
        <v>2.0366204853198435</v>
      </c>
      <c r="S34" s="33"/>
      <c r="T34" s="5">
        <v>56</v>
      </c>
      <c r="U34" s="99" t="s">
        <v>33</v>
      </c>
    </row>
    <row r="35" spans="1:21" ht="13" thickBot="1" x14ac:dyDescent="0.3">
      <c r="A35" s="5">
        <v>32</v>
      </c>
      <c r="B35" s="1" t="s">
        <v>3</v>
      </c>
      <c r="C35" s="2">
        <v>47000</v>
      </c>
      <c r="D35" s="1">
        <v>30</v>
      </c>
      <c r="E35" s="1">
        <v>21</v>
      </c>
      <c r="F35" s="13">
        <v>3.1</v>
      </c>
      <c r="G35" s="20" t="s">
        <v>13</v>
      </c>
      <c r="H35" s="1" t="s">
        <v>9</v>
      </c>
      <c r="I35" s="33"/>
      <c r="J35" s="49">
        <v>29</v>
      </c>
      <c r="K35" s="43">
        <v>29</v>
      </c>
      <c r="L35" s="47">
        <v>28</v>
      </c>
      <c r="M35" s="33"/>
      <c r="N35" s="70">
        <v>47000</v>
      </c>
      <c r="O35" s="71">
        <f t="shared" si="0"/>
        <v>3.0909090909090908</v>
      </c>
      <c r="P35" s="33"/>
      <c r="Q35" s="5">
        <v>30</v>
      </c>
      <c r="R35" s="80">
        <f>(Q35-AVERAGE(Q4:Q53))/_xlfn.STDEV.S(Q4:Q53)</f>
        <v>-0.12999705225445798</v>
      </c>
      <c r="S35" s="33"/>
      <c r="T35" s="5">
        <v>30</v>
      </c>
      <c r="U35" s="99" t="s">
        <v>31</v>
      </c>
    </row>
    <row r="36" spans="1:21" x14ac:dyDescent="0.25">
      <c r="A36" s="7">
        <v>33</v>
      </c>
      <c r="B36" s="1" t="s">
        <v>3</v>
      </c>
      <c r="C36" s="2">
        <v>23000</v>
      </c>
      <c r="D36" s="1">
        <v>25</v>
      </c>
      <c r="E36" s="1">
        <v>28</v>
      </c>
      <c r="F36" s="13">
        <v>2.7</v>
      </c>
      <c r="G36" s="20" t="s">
        <v>14</v>
      </c>
      <c r="H36" s="1" t="s">
        <v>7</v>
      </c>
      <c r="I36" s="33"/>
      <c r="J36" s="49">
        <v>30</v>
      </c>
      <c r="K36" s="38">
        <v>30</v>
      </c>
      <c r="L36" s="46">
        <v>30.75</v>
      </c>
      <c r="M36" s="33"/>
      <c r="N36" s="70">
        <v>23000</v>
      </c>
      <c r="O36" s="71">
        <f t="shared" si="0"/>
        <v>2</v>
      </c>
      <c r="P36" s="33"/>
      <c r="Q36" s="5">
        <v>25</v>
      </c>
      <c r="R36" s="80">
        <f>(Q36-AVERAGE(Q4:Q53))/_xlfn.STDEV.S(Q4:Q53)</f>
        <v>-0.54665427101874675</v>
      </c>
      <c r="S36" s="33"/>
      <c r="T36" s="5">
        <v>25</v>
      </c>
      <c r="U36" s="99" t="s">
        <v>31</v>
      </c>
    </row>
    <row r="37" spans="1:21" x14ac:dyDescent="0.25">
      <c r="A37" s="5">
        <v>34</v>
      </c>
      <c r="B37" s="1" t="s">
        <v>4</v>
      </c>
      <c r="C37" s="2">
        <v>29000</v>
      </c>
      <c r="D37" s="1">
        <v>32</v>
      </c>
      <c r="E37" s="1">
        <v>19</v>
      </c>
      <c r="F37" s="13">
        <v>2.9</v>
      </c>
      <c r="G37" s="20" t="s">
        <v>13</v>
      </c>
      <c r="H37" s="1" t="s">
        <v>7</v>
      </c>
      <c r="I37" s="33"/>
      <c r="J37" s="49">
        <v>30</v>
      </c>
      <c r="K37" s="39">
        <v>30</v>
      </c>
      <c r="L37" s="45">
        <v>30.75</v>
      </c>
      <c r="M37" s="33"/>
      <c r="N37" s="70">
        <v>29000</v>
      </c>
      <c r="O37" s="71">
        <f t="shared" si="0"/>
        <v>2.2727272727272725</v>
      </c>
      <c r="P37" s="33"/>
      <c r="Q37" s="5">
        <v>32</v>
      </c>
      <c r="R37" s="80">
        <f>(Q37-AVERAGE(Q4:Q53))/_xlfn.STDEV.S(Q4:Q53)</f>
        <v>3.6665835251257516E-2</v>
      </c>
      <c r="S37" s="33"/>
      <c r="T37" s="5">
        <v>32</v>
      </c>
      <c r="U37" s="99" t="s">
        <v>31</v>
      </c>
    </row>
    <row r="38" spans="1:21" x14ac:dyDescent="0.25">
      <c r="A38" s="7">
        <v>35</v>
      </c>
      <c r="B38" s="1" t="s">
        <v>3</v>
      </c>
      <c r="C38" s="2">
        <v>74000</v>
      </c>
      <c r="D38" s="1">
        <v>29</v>
      </c>
      <c r="E38" s="1">
        <v>43</v>
      </c>
      <c r="F38" s="13">
        <v>4.5999999999999996</v>
      </c>
      <c r="G38" s="20" t="s">
        <v>13</v>
      </c>
      <c r="H38" s="1" t="s">
        <v>7</v>
      </c>
      <c r="I38" s="33"/>
      <c r="J38" s="49">
        <v>31</v>
      </c>
      <c r="K38" s="39">
        <v>31</v>
      </c>
      <c r="L38" s="45">
        <v>30.75</v>
      </c>
      <c r="M38" s="33"/>
      <c r="N38" s="70">
        <v>74000</v>
      </c>
      <c r="O38" s="71">
        <f t="shared" si="0"/>
        <v>4.3181818181818183</v>
      </c>
      <c r="P38" s="33"/>
      <c r="Q38" s="5">
        <v>29</v>
      </c>
      <c r="R38" s="80">
        <f>(Q38-AVERAGE(Q4:Q53))/_xlfn.STDEV.S(Q4:Q53)</f>
        <v>-0.21332849600731574</v>
      </c>
      <c r="S38" s="33"/>
      <c r="T38" s="5">
        <v>29</v>
      </c>
      <c r="U38" s="99" t="s">
        <v>31</v>
      </c>
    </row>
    <row r="39" spans="1:21" ht="13" thickBot="1" x14ac:dyDescent="0.3">
      <c r="A39" s="5">
        <v>36</v>
      </c>
      <c r="B39" s="1" t="s">
        <v>4</v>
      </c>
      <c r="C39" s="2">
        <v>29000</v>
      </c>
      <c r="D39" s="1">
        <v>21</v>
      </c>
      <c r="E39" s="1">
        <v>34</v>
      </c>
      <c r="F39" s="13">
        <v>2.2999999999999998</v>
      </c>
      <c r="G39" s="20" t="s">
        <v>14</v>
      </c>
      <c r="H39" s="1" t="s">
        <v>8</v>
      </c>
      <c r="I39" s="33"/>
      <c r="J39" s="49">
        <v>32</v>
      </c>
      <c r="K39" s="40">
        <v>32</v>
      </c>
      <c r="L39" s="47">
        <v>30.75</v>
      </c>
      <c r="M39" s="33"/>
      <c r="N39" s="70">
        <v>29000</v>
      </c>
      <c r="O39" s="71">
        <f t="shared" si="0"/>
        <v>2.2727272727272725</v>
      </c>
      <c r="P39" s="33"/>
      <c r="Q39" s="5">
        <v>21</v>
      </c>
      <c r="R39" s="80">
        <f>(Q39-AVERAGE(Q4:Q53))/_xlfn.STDEV.S(Q4:Q53)</f>
        <v>-0.87998004603017776</v>
      </c>
      <c r="S39" s="33"/>
      <c r="T39" s="5">
        <v>21</v>
      </c>
      <c r="U39" s="99" t="s">
        <v>31</v>
      </c>
    </row>
    <row r="40" spans="1:21" x14ac:dyDescent="0.25">
      <c r="A40" s="7">
        <v>37</v>
      </c>
      <c r="B40" s="1" t="s">
        <v>3</v>
      </c>
      <c r="C40" s="2">
        <v>89000</v>
      </c>
      <c r="D40" s="1">
        <v>46</v>
      </c>
      <c r="E40" s="1">
        <v>12</v>
      </c>
      <c r="F40" s="13">
        <v>1.2</v>
      </c>
      <c r="G40" s="20" t="s">
        <v>14</v>
      </c>
      <c r="H40" s="1" t="s">
        <v>8</v>
      </c>
      <c r="I40" s="33"/>
      <c r="J40" s="49">
        <v>32</v>
      </c>
      <c r="K40" s="41">
        <v>32</v>
      </c>
      <c r="L40" s="46">
        <v>33</v>
      </c>
      <c r="M40" s="33"/>
      <c r="N40" s="70">
        <v>89000</v>
      </c>
      <c r="O40" s="71">
        <f t="shared" si="0"/>
        <v>5</v>
      </c>
      <c r="P40" s="33"/>
      <c r="Q40" s="5">
        <v>46</v>
      </c>
      <c r="R40" s="80">
        <f>(Q40-AVERAGE(Q4:Q53))/_xlfn.STDEV.S(Q4:Q53)</f>
        <v>1.203306047791266</v>
      </c>
      <c r="S40" s="33"/>
      <c r="T40" s="5">
        <v>46</v>
      </c>
      <c r="U40" s="99" t="s">
        <v>33</v>
      </c>
    </row>
    <row r="41" spans="1:21" x14ac:dyDescent="0.25">
      <c r="A41" s="5">
        <v>38</v>
      </c>
      <c r="B41" s="1" t="s">
        <v>3</v>
      </c>
      <c r="C41" s="2">
        <v>41000</v>
      </c>
      <c r="D41" s="1">
        <v>38</v>
      </c>
      <c r="E41" s="1">
        <v>20</v>
      </c>
      <c r="F41" s="13">
        <v>3.3</v>
      </c>
      <c r="G41" s="20" t="s">
        <v>13</v>
      </c>
      <c r="H41" s="1" t="s">
        <v>9</v>
      </c>
      <c r="I41" s="33"/>
      <c r="J41" s="49">
        <v>33</v>
      </c>
      <c r="K41" s="42">
        <v>33</v>
      </c>
      <c r="L41" s="45">
        <v>33</v>
      </c>
      <c r="M41" s="33"/>
      <c r="N41" s="70">
        <v>41000</v>
      </c>
      <c r="O41" s="71">
        <f t="shared" si="0"/>
        <v>2.8181818181818183</v>
      </c>
      <c r="P41" s="33"/>
      <c r="Q41" s="5">
        <v>38</v>
      </c>
      <c r="R41" s="80">
        <f>(Q41-AVERAGE(Q4:Q53))/_xlfn.STDEV.S(Q4:Q53)</f>
        <v>0.53665449776840402</v>
      </c>
      <c r="S41" s="33"/>
      <c r="T41" s="5">
        <v>38</v>
      </c>
      <c r="U41" s="99" t="s">
        <v>31</v>
      </c>
    </row>
    <row r="42" spans="1:21" x14ac:dyDescent="0.25">
      <c r="A42" s="7">
        <v>39</v>
      </c>
      <c r="B42" s="1" t="s">
        <v>4</v>
      </c>
      <c r="C42" s="2">
        <v>68000</v>
      </c>
      <c r="D42" s="1">
        <v>35</v>
      </c>
      <c r="E42" s="1">
        <v>19</v>
      </c>
      <c r="F42" s="13">
        <v>3.9</v>
      </c>
      <c r="G42" s="20" t="s">
        <v>14</v>
      </c>
      <c r="H42" s="1" t="s">
        <v>8</v>
      </c>
      <c r="I42" s="33"/>
      <c r="J42" s="49">
        <v>33</v>
      </c>
      <c r="K42" s="42">
        <v>33</v>
      </c>
      <c r="L42" s="45">
        <v>33</v>
      </c>
      <c r="M42" s="33"/>
      <c r="N42" s="70">
        <v>68000</v>
      </c>
      <c r="O42" s="71">
        <f t="shared" si="0"/>
        <v>4.045454545454545</v>
      </c>
      <c r="P42" s="33"/>
      <c r="Q42" s="5">
        <v>35</v>
      </c>
      <c r="R42" s="80">
        <f>(Q42-AVERAGE(Q4:Q53))/_xlfn.STDEV.S(Q4:Q53)</f>
        <v>0.28666016650983078</v>
      </c>
      <c r="S42" s="33"/>
      <c r="T42" s="5">
        <v>35</v>
      </c>
      <c r="U42" s="99" t="s">
        <v>31</v>
      </c>
    </row>
    <row r="43" spans="1:21" ht="13" thickBot="1" x14ac:dyDescent="0.3">
      <c r="A43" s="5">
        <v>40</v>
      </c>
      <c r="B43" s="1" t="s">
        <v>3</v>
      </c>
      <c r="C43" s="2">
        <v>17000</v>
      </c>
      <c r="D43" s="1">
        <v>19</v>
      </c>
      <c r="E43" s="1">
        <v>32</v>
      </c>
      <c r="F43" s="13">
        <v>1.8</v>
      </c>
      <c r="G43" s="20" t="s">
        <v>14</v>
      </c>
      <c r="H43" s="1" t="s">
        <v>7</v>
      </c>
      <c r="I43" s="33"/>
      <c r="J43" s="49">
        <v>34</v>
      </c>
      <c r="K43" s="43">
        <v>34</v>
      </c>
      <c r="L43" s="47">
        <v>33</v>
      </c>
      <c r="M43" s="33"/>
      <c r="N43" s="70">
        <v>17000</v>
      </c>
      <c r="O43" s="71">
        <f t="shared" si="0"/>
        <v>1.7272727272727273</v>
      </c>
      <c r="P43" s="33"/>
      <c r="Q43" s="5">
        <v>19</v>
      </c>
      <c r="R43" s="80">
        <f>(Q43-AVERAGE(Q4:Q53))/_xlfn.STDEV.S(Q4:Q53)</f>
        <v>-1.0466429335358933</v>
      </c>
      <c r="S43" s="33"/>
      <c r="T43" s="5">
        <v>19</v>
      </c>
      <c r="U43" s="99" t="s">
        <v>32</v>
      </c>
    </row>
    <row r="44" spans="1:21" x14ac:dyDescent="0.25">
      <c r="A44" s="7">
        <v>41</v>
      </c>
      <c r="B44" s="3" t="s">
        <v>4</v>
      </c>
      <c r="C44" s="4">
        <v>50000</v>
      </c>
      <c r="D44" s="3">
        <v>33</v>
      </c>
      <c r="E44" s="3">
        <v>17</v>
      </c>
      <c r="F44" s="22">
        <v>1.4</v>
      </c>
      <c r="G44" s="19" t="s">
        <v>14</v>
      </c>
      <c r="H44" s="1" t="s">
        <v>9</v>
      </c>
      <c r="I44" s="33"/>
      <c r="J44" s="49">
        <v>36</v>
      </c>
      <c r="K44" s="38">
        <v>36</v>
      </c>
      <c r="L44" s="46">
        <v>38</v>
      </c>
      <c r="M44" s="33"/>
      <c r="N44" s="70">
        <v>50000</v>
      </c>
      <c r="O44" s="71">
        <f t="shared" si="0"/>
        <v>3.2272727272727271</v>
      </c>
      <c r="P44" s="33"/>
      <c r="Q44" s="5">
        <v>33</v>
      </c>
      <c r="R44" s="80">
        <f>(Q44-AVERAGE(Q4:Q53))/_xlfn.STDEV.S(Q4:Q53)</f>
        <v>0.11999727900411526</v>
      </c>
      <c r="S44" s="33"/>
      <c r="T44" s="5">
        <v>33</v>
      </c>
      <c r="U44" s="99" t="s">
        <v>31</v>
      </c>
    </row>
    <row r="45" spans="1:21" x14ac:dyDescent="0.25">
      <c r="A45" s="7">
        <v>42</v>
      </c>
      <c r="B45" s="1" t="s">
        <v>3</v>
      </c>
      <c r="C45" s="2">
        <v>32000</v>
      </c>
      <c r="D45" s="1">
        <v>25</v>
      </c>
      <c r="E45" s="1">
        <v>26</v>
      </c>
      <c r="F45" s="13">
        <v>2.2000000000000002</v>
      </c>
      <c r="G45" s="20" t="s">
        <v>13</v>
      </c>
      <c r="H45" s="1" t="s">
        <v>7</v>
      </c>
      <c r="I45" s="33"/>
      <c r="J45" s="49">
        <v>37</v>
      </c>
      <c r="K45" s="39">
        <v>37</v>
      </c>
      <c r="L45" s="45">
        <v>38</v>
      </c>
      <c r="M45" s="33"/>
      <c r="N45" s="70">
        <v>32000</v>
      </c>
      <c r="O45" s="71">
        <f t="shared" si="0"/>
        <v>2.4090909090909092</v>
      </c>
      <c r="P45" s="33"/>
      <c r="Q45" s="5">
        <v>25</v>
      </c>
      <c r="R45" s="80">
        <f>(Q45-AVERAGE(Q4:Q53))/_xlfn.STDEV.S(Q4:Q53)</f>
        <v>-0.54665427101874675</v>
      </c>
      <c r="S45" s="33"/>
      <c r="T45" s="5">
        <v>25</v>
      </c>
      <c r="U45" s="99" t="s">
        <v>31</v>
      </c>
    </row>
    <row r="46" spans="1:21" x14ac:dyDescent="0.25">
      <c r="A46" s="7">
        <v>43</v>
      </c>
      <c r="B46" s="1" t="s">
        <v>4</v>
      </c>
      <c r="C46" s="2">
        <v>49000</v>
      </c>
      <c r="D46" s="1">
        <v>28</v>
      </c>
      <c r="E46" s="1">
        <v>48</v>
      </c>
      <c r="F46" s="13">
        <v>3.3</v>
      </c>
      <c r="G46" s="20" t="s">
        <v>13</v>
      </c>
      <c r="H46" s="1" t="s">
        <v>9</v>
      </c>
      <c r="I46" s="33"/>
      <c r="J46" s="49">
        <v>39</v>
      </c>
      <c r="K46" s="39">
        <v>39</v>
      </c>
      <c r="L46" s="45">
        <v>38</v>
      </c>
      <c r="M46" s="33"/>
      <c r="N46" s="70">
        <v>49000</v>
      </c>
      <c r="O46" s="71">
        <f t="shared" si="0"/>
        <v>3.1818181818181817</v>
      </c>
      <c r="P46" s="33"/>
      <c r="Q46" s="5">
        <v>28</v>
      </c>
      <c r="R46" s="80">
        <f>(Q46-AVERAGE(Q4:Q53))/_xlfn.STDEV.S(Q4:Q53)</f>
        <v>-0.29665993976017346</v>
      </c>
      <c r="S46" s="33"/>
      <c r="T46" s="5">
        <v>28</v>
      </c>
      <c r="U46" s="99" t="s">
        <v>31</v>
      </c>
    </row>
    <row r="47" spans="1:21" ht="13" thickBot="1" x14ac:dyDescent="0.3">
      <c r="A47" s="5">
        <v>44</v>
      </c>
      <c r="B47" s="1" t="s">
        <v>3</v>
      </c>
      <c r="C47" s="2">
        <v>35000</v>
      </c>
      <c r="D47" s="1">
        <v>24</v>
      </c>
      <c r="E47" s="1">
        <v>24</v>
      </c>
      <c r="F47" s="13">
        <v>1.7</v>
      </c>
      <c r="G47" s="20" t="s">
        <v>14</v>
      </c>
      <c r="H47" s="1" t="s">
        <v>9</v>
      </c>
      <c r="I47" s="33"/>
      <c r="J47" s="49">
        <v>40</v>
      </c>
      <c r="K47" s="40">
        <v>40</v>
      </c>
      <c r="L47" s="47">
        <v>38</v>
      </c>
      <c r="M47" s="33"/>
      <c r="N47" s="70">
        <v>35000</v>
      </c>
      <c r="O47" s="71">
        <f t="shared" si="0"/>
        <v>2.5454545454545454</v>
      </c>
      <c r="P47" s="33"/>
      <c r="Q47" s="5">
        <v>24</v>
      </c>
      <c r="R47" s="80">
        <f>(Q47-AVERAGE(Q4:Q53))/_xlfn.STDEV.S(Q4:Q53)</f>
        <v>-0.62998571477160448</v>
      </c>
      <c r="S47" s="33"/>
      <c r="T47" s="5">
        <v>24</v>
      </c>
      <c r="U47" s="99" t="s">
        <v>31</v>
      </c>
    </row>
    <row r="48" spans="1:21" x14ac:dyDescent="0.25">
      <c r="A48" s="7">
        <v>45</v>
      </c>
      <c r="B48" s="1" t="s">
        <v>3</v>
      </c>
      <c r="C48" s="2">
        <v>56000</v>
      </c>
      <c r="D48" s="1">
        <v>38</v>
      </c>
      <c r="E48" s="1">
        <v>30</v>
      </c>
      <c r="F48" s="13">
        <v>3.5</v>
      </c>
      <c r="G48" s="20" t="s">
        <v>13</v>
      </c>
      <c r="H48" s="1" t="s">
        <v>9</v>
      </c>
      <c r="I48" s="33"/>
      <c r="J48" s="49">
        <v>41</v>
      </c>
      <c r="K48" s="41">
        <v>41</v>
      </c>
      <c r="L48" s="46">
        <v>44</v>
      </c>
      <c r="M48" s="33"/>
      <c r="N48" s="70">
        <v>56000</v>
      </c>
      <c r="O48" s="71">
        <f t="shared" si="0"/>
        <v>3.5</v>
      </c>
      <c r="P48" s="33"/>
      <c r="Q48" s="5">
        <v>38</v>
      </c>
      <c r="R48" s="80">
        <f>(Q48-AVERAGE(Q4:Q53))/_xlfn.STDEV.S(Q4:Q53)</f>
        <v>0.53665449776840402</v>
      </c>
      <c r="S48" s="33"/>
      <c r="T48" s="5">
        <v>38</v>
      </c>
      <c r="U48" s="99" t="s">
        <v>31</v>
      </c>
    </row>
    <row r="49" spans="1:21" x14ac:dyDescent="0.25">
      <c r="A49" s="7">
        <v>46</v>
      </c>
      <c r="B49" s="1" t="s">
        <v>4</v>
      </c>
      <c r="C49" s="2">
        <v>57000</v>
      </c>
      <c r="D49" s="1">
        <v>43</v>
      </c>
      <c r="E49" s="1">
        <v>9</v>
      </c>
      <c r="F49" s="13">
        <v>1.1000000000000001</v>
      </c>
      <c r="G49" s="20" t="s">
        <v>14</v>
      </c>
      <c r="H49" s="1" t="s">
        <v>9</v>
      </c>
      <c r="I49" s="33"/>
      <c r="J49" s="49">
        <v>42</v>
      </c>
      <c r="K49" s="42">
        <v>42</v>
      </c>
      <c r="L49" s="45">
        <v>44</v>
      </c>
      <c r="M49" s="33"/>
      <c r="N49" s="70">
        <v>57000</v>
      </c>
      <c r="O49" s="71">
        <f t="shared" si="0"/>
        <v>3.5454545454545454</v>
      </c>
      <c r="P49" s="33"/>
      <c r="Q49" s="5">
        <v>43</v>
      </c>
      <c r="R49" s="80">
        <f>(Q49-AVERAGE(Q4:Q53))/_xlfn.STDEV.S(Q4:Q53)</f>
        <v>0.95331171653269275</v>
      </c>
      <c r="S49" s="33"/>
      <c r="T49" s="5">
        <v>43</v>
      </c>
      <c r="U49" s="99" t="s">
        <v>33</v>
      </c>
    </row>
    <row r="50" spans="1:21" x14ac:dyDescent="0.25">
      <c r="A50" s="5">
        <v>47</v>
      </c>
      <c r="B50" s="1" t="s">
        <v>4</v>
      </c>
      <c r="C50" s="2">
        <v>69000</v>
      </c>
      <c r="D50" s="1">
        <v>35</v>
      </c>
      <c r="E50" s="1">
        <v>22</v>
      </c>
      <c r="F50" s="13">
        <v>2.8</v>
      </c>
      <c r="G50" s="20" t="s">
        <v>13</v>
      </c>
      <c r="H50" s="1" t="s">
        <v>9</v>
      </c>
      <c r="I50" s="33"/>
      <c r="J50" s="49">
        <v>42</v>
      </c>
      <c r="K50" s="42">
        <v>42</v>
      </c>
      <c r="L50" s="45">
        <v>44</v>
      </c>
      <c r="M50" s="33"/>
      <c r="N50" s="70">
        <v>69000</v>
      </c>
      <c r="O50" s="71">
        <f t="shared" si="0"/>
        <v>4.0909090909090908</v>
      </c>
      <c r="P50" s="33"/>
      <c r="Q50" s="5">
        <v>35</v>
      </c>
      <c r="R50" s="80">
        <f>(Q50-AVERAGE(Q4:Q53))/_xlfn.STDEV.S(Q4:Q53)</f>
        <v>0.28666016650983078</v>
      </c>
      <c r="S50" s="33"/>
      <c r="T50" s="5">
        <v>35</v>
      </c>
      <c r="U50" s="99" t="s">
        <v>31</v>
      </c>
    </row>
    <row r="51" spans="1:21" x14ac:dyDescent="0.25">
      <c r="A51" s="7">
        <v>48</v>
      </c>
      <c r="B51" s="9" t="s">
        <v>4</v>
      </c>
      <c r="C51" s="10">
        <v>52000</v>
      </c>
      <c r="D51" s="9">
        <v>47</v>
      </c>
      <c r="E51" s="9">
        <v>14</v>
      </c>
      <c r="F51" s="13">
        <v>1.6</v>
      </c>
      <c r="G51" s="21" t="s">
        <v>14</v>
      </c>
      <c r="H51" s="1" t="s">
        <v>9</v>
      </c>
      <c r="I51" s="33"/>
      <c r="J51" s="49">
        <v>43</v>
      </c>
      <c r="K51" s="42">
        <v>43</v>
      </c>
      <c r="L51" s="45">
        <v>44</v>
      </c>
      <c r="M51" s="33"/>
      <c r="N51" s="70">
        <v>52000</v>
      </c>
      <c r="O51" s="71">
        <f t="shared" si="0"/>
        <v>3.3181818181818183</v>
      </c>
      <c r="P51" s="33"/>
      <c r="Q51" s="5">
        <v>47</v>
      </c>
      <c r="R51" s="80">
        <f>(Q51-AVERAGE(Q4:Q53))/_xlfn.STDEV.S(Q4:Q53)</f>
        <v>1.2866374915441237</v>
      </c>
      <c r="S51" s="33"/>
      <c r="T51" s="5">
        <v>47</v>
      </c>
      <c r="U51" s="99" t="s">
        <v>33</v>
      </c>
    </row>
    <row r="52" spans="1:21" x14ac:dyDescent="0.25">
      <c r="A52" s="5">
        <v>49</v>
      </c>
      <c r="B52" s="1" t="s">
        <v>3</v>
      </c>
      <c r="C52" s="2">
        <v>31000</v>
      </c>
      <c r="D52" s="1">
        <v>25</v>
      </c>
      <c r="E52" s="1">
        <v>42</v>
      </c>
      <c r="F52" s="13">
        <v>3.4</v>
      </c>
      <c r="G52" s="20" t="s">
        <v>13</v>
      </c>
      <c r="H52" s="1" t="s">
        <v>7</v>
      </c>
      <c r="I52" s="33"/>
      <c r="J52" s="49">
        <v>48</v>
      </c>
      <c r="K52" s="42">
        <v>48</v>
      </c>
      <c r="L52" s="45">
        <v>44</v>
      </c>
      <c r="M52" s="33"/>
      <c r="N52" s="70">
        <v>31000</v>
      </c>
      <c r="O52" s="71">
        <f t="shared" si="0"/>
        <v>2.3636363636363633</v>
      </c>
      <c r="P52" s="33"/>
      <c r="Q52" s="5">
        <v>25</v>
      </c>
      <c r="R52" s="80">
        <f>(Q52-AVERAGE(Q4:Q53))/_xlfn.STDEV.S(Q4:Q53)</f>
        <v>-0.54665427101874675</v>
      </c>
      <c r="S52" s="33"/>
      <c r="T52" s="5">
        <v>25</v>
      </c>
      <c r="U52" s="99" t="s">
        <v>31</v>
      </c>
    </row>
    <row r="53" spans="1:21" ht="13" thickBot="1" x14ac:dyDescent="0.3">
      <c r="A53" s="23">
        <v>50</v>
      </c>
      <c r="B53" s="24" t="s">
        <v>3</v>
      </c>
      <c r="C53" s="25">
        <v>24000</v>
      </c>
      <c r="D53" s="24">
        <v>20</v>
      </c>
      <c r="E53" s="24">
        <v>33</v>
      </c>
      <c r="F53" s="26">
        <v>4.7</v>
      </c>
      <c r="G53" s="27" t="s">
        <v>14</v>
      </c>
      <c r="H53" s="1" t="s">
        <v>7</v>
      </c>
      <c r="I53" s="33"/>
      <c r="J53" s="50">
        <v>48</v>
      </c>
      <c r="K53" s="43">
        <v>48</v>
      </c>
      <c r="L53" s="47">
        <v>44</v>
      </c>
      <c r="M53" s="33"/>
      <c r="N53" s="72">
        <v>24000</v>
      </c>
      <c r="O53" s="73">
        <f t="shared" si="0"/>
        <v>2.0454545454545454</v>
      </c>
      <c r="P53" s="33"/>
      <c r="Q53" s="78">
        <v>20</v>
      </c>
      <c r="R53" s="81">
        <f>(Q53-AVERAGE(Q4:Q53))/_xlfn.STDEV.S(Q4:Q53)</f>
        <v>-0.96331148978303549</v>
      </c>
      <c r="S53" s="33"/>
      <c r="T53" s="78">
        <v>20</v>
      </c>
      <c r="U53" s="100" t="s">
        <v>32</v>
      </c>
    </row>
    <row r="54" spans="1:21" ht="13.5" thickTop="1" thickBot="1" x14ac:dyDescent="0.3">
      <c r="H54"/>
      <c r="I54"/>
      <c r="J54"/>
      <c r="K54"/>
      <c r="L54"/>
    </row>
    <row r="55" spans="1:21" ht="13.5" thickBot="1" x14ac:dyDescent="0.35">
      <c r="H55"/>
      <c r="I55"/>
      <c r="J55"/>
      <c r="K55"/>
      <c r="L55"/>
      <c r="Q55" s="150" t="s">
        <v>46</v>
      </c>
      <c r="R55" s="151"/>
      <c r="T55" s="93" t="s">
        <v>35</v>
      </c>
      <c r="U55" s="94" t="s">
        <v>34</v>
      </c>
    </row>
    <row r="56" spans="1:21" x14ac:dyDescent="0.25">
      <c r="H56"/>
      <c r="I56"/>
      <c r="J56"/>
      <c r="K56"/>
      <c r="L56"/>
      <c r="Q56" s="83" t="s">
        <v>30</v>
      </c>
      <c r="R56" s="84">
        <f>AVERAGE(Q4:Q53)</f>
        <v>31.56</v>
      </c>
      <c r="T56" s="87" t="s">
        <v>31</v>
      </c>
      <c r="U56" s="88">
        <v>30</v>
      </c>
    </row>
    <row r="57" spans="1:21" ht="13" thickBot="1" x14ac:dyDescent="0.3">
      <c r="H57"/>
      <c r="I57"/>
      <c r="J57"/>
      <c r="K57"/>
      <c r="L57"/>
      <c r="Q57" s="85" t="s">
        <v>29</v>
      </c>
      <c r="R57" s="86">
        <f>_xlfn.STDEV.S(Q4:Q53)</f>
        <v>12.000272105758473</v>
      </c>
      <c r="T57" s="89" t="s">
        <v>32</v>
      </c>
      <c r="U57" s="90">
        <v>10</v>
      </c>
    </row>
    <row r="58" spans="1:21" ht="13" thickBot="1" x14ac:dyDescent="0.3">
      <c r="H58"/>
      <c r="I58"/>
      <c r="J58"/>
      <c r="K58"/>
      <c r="L58"/>
      <c r="Q58" s="76"/>
      <c r="T58" s="91" t="s">
        <v>33</v>
      </c>
      <c r="U58" s="92">
        <v>10</v>
      </c>
    </row>
    <row r="59" spans="1:21" ht="13" thickBot="1" x14ac:dyDescent="0.3">
      <c r="H59"/>
      <c r="I59"/>
      <c r="J59"/>
      <c r="K59"/>
      <c r="L59"/>
      <c r="Q59" s="148" t="s">
        <v>47</v>
      </c>
      <c r="R59" s="149"/>
      <c r="T59" s="82"/>
      <c r="U59" s="82"/>
    </row>
    <row r="60" spans="1:21" x14ac:dyDescent="0.25">
      <c r="H60"/>
      <c r="I60"/>
      <c r="J60"/>
      <c r="K60"/>
      <c r="L60"/>
      <c r="Q60" s="83" t="s">
        <v>30</v>
      </c>
      <c r="R60" s="84">
        <f>AVERAGE(R3:R53)</f>
        <v>8.4376949871511898E-17</v>
      </c>
    </row>
    <row r="61" spans="1:21" ht="13" thickBot="1" x14ac:dyDescent="0.3">
      <c r="H61"/>
      <c r="I61"/>
      <c r="J61"/>
      <c r="K61"/>
      <c r="L61"/>
      <c r="Q61" s="85" t="s">
        <v>29</v>
      </c>
      <c r="R61" s="86">
        <f>_xlfn.STDEV.S(R3:R53)</f>
        <v>1</v>
      </c>
    </row>
    <row r="62" spans="1:21" x14ac:dyDescent="0.25">
      <c r="H62"/>
      <c r="I62"/>
      <c r="J62"/>
      <c r="K62"/>
      <c r="L62"/>
    </row>
    <row r="63" spans="1:21" x14ac:dyDescent="0.25">
      <c r="H63"/>
      <c r="I63"/>
      <c r="J63"/>
      <c r="K63"/>
      <c r="L63"/>
    </row>
    <row r="64" spans="1:21" x14ac:dyDescent="0.25">
      <c r="H64"/>
      <c r="I64"/>
      <c r="J64"/>
      <c r="K64"/>
      <c r="L64"/>
    </row>
    <row r="65" spans="8:12" x14ac:dyDescent="0.25">
      <c r="H65"/>
      <c r="I65"/>
      <c r="J65"/>
      <c r="K65"/>
      <c r="L65"/>
    </row>
    <row r="66" spans="8:12" x14ac:dyDescent="0.25">
      <c r="H66"/>
      <c r="I66"/>
      <c r="J66"/>
      <c r="K66"/>
      <c r="L66"/>
    </row>
    <row r="67" spans="8:12" x14ac:dyDescent="0.25">
      <c r="H67"/>
      <c r="I67"/>
      <c r="J67"/>
      <c r="K67"/>
      <c r="L67"/>
    </row>
    <row r="68" spans="8:12" x14ac:dyDescent="0.25">
      <c r="H68"/>
      <c r="I68"/>
      <c r="J68"/>
      <c r="K68"/>
      <c r="L68"/>
    </row>
    <row r="69" spans="8:12" x14ac:dyDescent="0.25">
      <c r="H69"/>
      <c r="I69"/>
      <c r="J69"/>
      <c r="K69"/>
      <c r="L69"/>
    </row>
    <row r="70" spans="8:12" x14ac:dyDescent="0.25">
      <c r="H70"/>
      <c r="I70"/>
      <c r="J70"/>
      <c r="K70"/>
      <c r="L70"/>
    </row>
    <row r="71" spans="8:12" x14ac:dyDescent="0.25">
      <c r="H71"/>
      <c r="I71"/>
      <c r="J71"/>
      <c r="K71"/>
      <c r="L71"/>
    </row>
    <row r="72" spans="8:12" x14ac:dyDescent="0.25">
      <c r="H72"/>
      <c r="I72"/>
      <c r="J72"/>
      <c r="K72"/>
      <c r="L72"/>
    </row>
    <row r="73" spans="8:12" x14ac:dyDescent="0.25">
      <c r="H73"/>
      <c r="I73"/>
      <c r="J73"/>
      <c r="K73"/>
      <c r="L73"/>
    </row>
    <row r="74" spans="8:12" x14ac:dyDescent="0.25">
      <c r="H74"/>
      <c r="I74"/>
      <c r="J74"/>
      <c r="K74"/>
      <c r="L74"/>
    </row>
    <row r="75" spans="8:12" x14ac:dyDescent="0.25">
      <c r="H75"/>
      <c r="I75"/>
      <c r="J75"/>
      <c r="K75"/>
      <c r="L75"/>
    </row>
    <row r="76" spans="8:12" x14ac:dyDescent="0.25">
      <c r="H76"/>
      <c r="I76"/>
      <c r="J76"/>
      <c r="K76"/>
      <c r="L76"/>
    </row>
    <row r="77" spans="8:12" x14ac:dyDescent="0.25">
      <c r="H77"/>
      <c r="I77"/>
      <c r="J77"/>
      <c r="K77"/>
      <c r="L77"/>
    </row>
    <row r="78" spans="8:12" x14ac:dyDescent="0.25">
      <c r="H78"/>
      <c r="I78"/>
      <c r="J78"/>
      <c r="K78"/>
      <c r="L78"/>
    </row>
    <row r="79" spans="8:12" x14ac:dyDescent="0.25">
      <c r="H79"/>
      <c r="I79"/>
      <c r="J79"/>
      <c r="K79"/>
      <c r="L79"/>
    </row>
    <row r="80" spans="8:12" x14ac:dyDescent="0.25">
      <c r="H80"/>
      <c r="I80"/>
      <c r="J80"/>
      <c r="K80"/>
      <c r="L80"/>
    </row>
    <row r="81" spans="8:12" x14ac:dyDescent="0.25">
      <c r="H81"/>
      <c r="I81"/>
      <c r="J81"/>
      <c r="K81"/>
      <c r="L81"/>
    </row>
    <row r="82" spans="8:12" x14ac:dyDescent="0.25">
      <c r="H82"/>
      <c r="I82"/>
      <c r="J82"/>
      <c r="K82"/>
      <c r="L82"/>
    </row>
    <row r="83" spans="8:12" x14ac:dyDescent="0.25">
      <c r="H83"/>
      <c r="I83"/>
      <c r="J83"/>
      <c r="K83"/>
      <c r="L83"/>
    </row>
    <row r="84" spans="8:12" x14ac:dyDescent="0.25">
      <c r="H84"/>
      <c r="I84"/>
      <c r="J84"/>
      <c r="K84"/>
      <c r="L84"/>
    </row>
    <row r="85" spans="8:12" x14ac:dyDescent="0.25">
      <c r="H85"/>
      <c r="I85"/>
      <c r="J85"/>
      <c r="K85"/>
      <c r="L85"/>
    </row>
    <row r="86" spans="8:12" x14ac:dyDescent="0.25">
      <c r="H86"/>
      <c r="I86"/>
      <c r="J86"/>
      <c r="K86"/>
      <c r="L86"/>
    </row>
    <row r="87" spans="8:12" x14ac:dyDescent="0.25">
      <c r="H87"/>
      <c r="I87"/>
      <c r="J87"/>
      <c r="K87"/>
      <c r="L87"/>
    </row>
    <row r="88" spans="8:12" x14ac:dyDescent="0.25">
      <c r="H88"/>
      <c r="I88"/>
      <c r="J88"/>
      <c r="K88"/>
      <c r="L88"/>
    </row>
    <row r="89" spans="8:12" x14ac:dyDescent="0.25">
      <c r="H89"/>
      <c r="I89"/>
      <c r="J89"/>
      <c r="K89"/>
      <c r="L89"/>
    </row>
    <row r="90" spans="8:12" x14ac:dyDescent="0.25">
      <c r="H90"/>
      <c r="I90"/>
      <c r="J90"/>
      <c r="K90"/>
      <c r="L90"/>
    </row>
    <row r="91" spans="8:12" x14ac:dyDescent="0.25">
      <c r="H91"/>
      <c r="I91"/>
      <c r="J91"/>
      <c r="K91"/>
      <c r="L91"/>
    </row>
    <row r="92" spans="8:12" x14ac:dyDescent="0.25">
      <c r="H92"/>
      <c r="I92"/>
      <c r="J92"/>
      <c r="K92"/>
      <c r="L92"/>
    </row>
    <row r="93" spans="8:12" x14ac:dyDescent="0.25">
      <c r="H93"/>
      <c r="I93"/>
      <c r="J93"/>
      <c r="K93"/>
      <c r="L93"/>
    </row>
    <row r="94" spans="8:12" x14ac:dyDescent="0.25">
      <c r="H94"/>
      <c r="I94"/>
      <c r="J94"/>
      <c r="K94"/>
      <c r="L94"/>
    </row>
    <row r="95" spans="8:12" x14ac:dyDescent="0.25">
      <c r="H95"/>
      <c r="I95"/>
      <c r="J95"/>
      <c r="K95"/>
      <c r="L95"/>
    </row>
    <row r="96" spans="8:12" x14ac:dyDescent="0.25">
      <c r="H96"/>
      <c r="I96"/>
      <c r="J96"/>
      <c r="K96"/>
      <c r="L96"/>
    </row>
    <row r="97" spans="8:12" x14ac:dyDescent="0.25">
      <c r="H97"/>
      <c r="I97"/>
      <c r="J97"/>
      <c r="K97"/>
      <c r="L97"/>
    </row>
    <row r="98" spans="8:12" x14ac:dyDescent="0.25">
      <c r="H98"/>
      <c r="I98"/>
      <c r="J98"/>
      <c r="K98"/>
      <c r="L98"/>
    </row>
    <row r="99" spans="8:12" x14ac:dyDescent="0.25">
      <c r="H99"/>
      <c r="I99"/>
      <c r="J99"/>
      <c r="K99"/>
      <c r="L99"/>
    </row>
    <row r="100" spans="8:12" x14ac:dyDescent="0.25">
      <c r="H100"/>
      <c r="I100"/>
      <c r="J100"/>
      <c r="K100"/>
      <c r="L100"/>
    </row>
    <row r="101" spans="8:12" x14ac:dyDescent="0.25">
      <c r="H101"/>
      <c r="I101"/>
      <c r="J101"/>
      <c r="K101"/>
      <c r="L101"/>
    </row>
    <row r="102" spans="8:12" x14ac:dyDescent="0.25">
      <c r="H102"/>
      <c r="I102"/>
      <c r="J102"/>
      <c r="K102"/>
      <c r="L102"/>
    </row>
    <row r="103" spans="8:12" x14ac:dyDescent="0.25">
      <c r="H103"/>
      <c r="I103"/>
      <c r="J103"/>
      <c r="K103"/>
      <c r="L103"/>
    </row>
    <row r="104" spans="8:12" x14ac:dyDescent="0.25">
      <c r="H104"/>
      <c r="I104"/>
      <c r="J104"/>
      <c r="K104"/>
      <c r="L104"/>
    </row>
    <row r="105" spans="8:12" x14ac:dyDescent="0.25">
      <c r="H105"/>
      <c r="I105"/>
      <c r="J105"/>
      <c r="K105"/>
      <c r="L105"/>
    </row>
    <row r="106" spans="8:12" x14ac:dyDescent="0.25">
      <c r="H106"/>
      <c r="I106"/>
      <c r="J106"/>
      <c r="K106"/>
      <c r="L106"/>
    </row>
    <row r="107" spans="8:12" x14ac:dyDescent="0.25">
      <c r="H107"/>
      <c r="I107"/>
      <c r="J107"/>
      <c r="K107"/>
      <c r="L107"/>
    </row>
    <row r="108" spans="8:12" x14ac:dyDescent="0.25">
      <c r="H108"/>
      <c r="I108"/>
      <c r="J108"/>
      <c r="K108"/>
      <c r="L108"/>
    </row>
    <row r="109" spans="8:12" x14ac:dyDescent="0.25">
      <c r="H109"/>
      <c r="I109"/>
      <c r="J109"/>
      <c r="K109"/>
      <c r="L109"/>
    </row>
    <row r="110" spans="8:12" x14ac:dyDescent="0.25">
      <c r="H110"/>
      <c r="I110"/>
      <c r="J110"/>
      <c r="K110"/>
      <c r="L110"/>
    </row>
    <row r="111" spans="8:12" x14ac:dyDescent="0.25">
      <c r="H111"/>
      <c r="I111"/>
      <c r="J111"/>
      <c r="K111"/>
      <c r="L111"/>
    </row>
    <row r="112" spans="8:12" x14ac:dyDescent="0.25">
      <c r="H112"/>
      <c r="I112"/>
      <c r="J112"/>
      <c r="K112"/>
      <c r="L112"/>
    </row>
    <row r="113" spans="8:12" x14ac:dyDescent="0.25">
      <c r="H113"/>
      <c r="I113"/>
      <c r="J113"/>
      <c r="K113"/>
      <c r="L113"/>
    </row>
    <row r="114" spans="8:12" x14ac:dyDescent="0.25">
      <c r="H114"/>
      <c r="I114"/>
      <c r="J114"/>
      <c r="K114"/>
      <c r="L114"/>
    </row>
    <row r="115" spans="8:12" x14ac:dyDescent="0.25">
      <c r="H115"/>
      <c r="I115"/>
      <c r="J115"/>
      <c r="K115"/>
      <c r="L115"/>
    </row>
    <row r="116" spans="8:12" x14ac:dyDescent="0.25">
      <c r="H116"/>
      <c r="I116"/>
      <c r="J116"/>
      <c r="K116"/>
      <c r="L116"/>
    </row>
    <row r="117" spans="8:12" x14ac:dyDescent="0.25">
      <c r="H117"/>
      <c r="I117"/>
      <c r="J117"/>
      <c r="K117"/>
      <c r="L117"/>
    </row>
    <row r="118" spans="8:12" x14ac:dyDescent="0.25">
      <c r="H118"/>
      <c r="I118"/>
      <c r="J118"/>
      <c r="K118"/>
      <c r="L118"/>
    </row>
    <row r="119" spans="8:12" x14ac:dyDescent="0.25">
      <c r="H119"/>
      <c r="I119"/>
      <c r="J119"/>
      <c r="K119"/>
      <c r="L119"/>
    </row>
    <row r="120" spans="8:12" x14ac:dyDescent="0.25">
      <c r="H120"/>
      <c r="I120"/>
      <c r="J120"/>
      <c r="K120"/>
      <c r="L120"/>
    </row>
    <row r="121" spans="8:12" x14ac:dyDescent="0.25">
      <c r="H121"/>
      <c r="I121"/>
      <c r="J121"/>
      <c r="K121"/>
      <c r="L121"/>
    </row>
    <row r="122" spans="8:12" x14ac:dyDescent="0.25">
      <c r="H122"/>
      <c r="I122"/>
      <c r="J122"/>
      <c r="K122"/>
      <c r="L122"/>
    </row>
    <row r="123" spans="8:12" x14ac:dyDescent="0.25">
      <c r="H123"/>
      <c r="I123"/>
      <c r="J123"/>
      <c r="K123"/>
      <c r="L123"/>
    </row>
    <row r="124" spans="8:12" x14ac:dyDescent="0.25">
      <c r="H124"/>
      <c r="I124"/>
      <c r="J124"/>
      <c r="K124"/>
      <c r="L124"/>
    </row>
    <row r="125" spans="8:12" x14ac:dyDescent="0.25">
      <c r="H125"/>
      <c r="I125"/>
      <c r="J125"/>
      <c r="K125"/>
      <c r="L125"/>
    </row>
    <row r="126" spans="8:12" x14ac:dyDescent="0.25">
      <c r="H126"/>
      <c r="I126"/>
      <c r="J126"/>
      <c r="K126"/>
      <c r="L126"/>
    </row>
    <row r="127" spans="8:12" x14ac:dyDescent="0.25">
      <c r="H127"/>
      <c r="I127"/>
      <c r="J127"/>
      <c r="K127"/>
      <c r="L127"/>
    </row>
    <row r="128" spans="8:12" x14ac:dyDescent="0.25">
      <c r="H128"/>
      <c r="I128"/>
      <c r="J128"/>
      <c r="K128"/>
      <c r="L128"/>
    </row>
    <row r="129" spans="8:12" x14ac:dyDescent="0.25">
      <c r="H129"/>
      <c r="I129"/>
      <c r="J129"/>
      <c r="K129"/>
      <c r="L129"/>
    </row>
    <row r="130" spans="8:12" x14ac:dyDescent="0.25">
      <c r="H130"/>
      <c r="I130"/>
      <c r="J130"/>
      <c r="K130"/>
      <c r="L130"/>
    </row>
    <row r="131" spans="8:12" x14ac:dyDescent="0.25">
      <c r="H131"/>
      <c r="I131"/>
      <c r="J131"/>
      <c r="K131"/>
      <c r="L131"/>
    </row>
    <row r="132" spans="8:12" x14ac:dyDescent="0.25">
      <c r="H132"/>
      <c r="I132"/>
      <c r="J132"/>
      <c r="K132"/>
      <c r="L132"/>
    </row>
    <row r="133" spans="8:12" x14ac:dyDescent="0.25">
      <c r="H133"/>
      <c r="I133"/>
      <c r="J133"/>
      <c r="K133"/>
      <c r="L133"/>
    </row>
    <row r="134" spans="8:12" x14ac:dyDescent="0.25">
      <c r="H134"/>
      <c r="I134"/>
      <c r="J134"/>
      <c r="K134"/>
      <c r="L134"/>
    </row>
    <row r="135" spans="8:12" x14ac:dyDescent="0.25">
      <c r="H135"/>
      <c r="I135"/>
      <c r="J135"/>
      <c r="K135"/>
      <c r="L135"/>
    </row>
    <row r="136" spans="8:12" x14ac:dyDescent="0.25">
      <c r="H136"/>
      <c r="I136"/>
      <c r="J136"/>
      <c r="K136"/>
      <c r="L136"/>
    </row>
    <row r="137" spans="8:12" x14ac:dyDescent="0.25">
      <c r="H137"/>
      <c r="I137"/>
      <c r="J137"/>
      <c r="K137"/>
      <c r="L137"/>
    </row>
    <row r="138" spans="8:12" x14ac:dyDescent="0.25">
      <c r="H138"/>
      <c r="I138"/>
      <c r="J138"/>
      <c r="K138"/>
      <c r="L138"/>
    </row>
    <row r="139" spans="8:12" x14ac:dyDescent="0.25">
      <c r="H139"/>
      <c r="I139"/>
      <c r="J139"/>
      <c r="K139"/>
      <c r="L139"/>
    </row>
    <row r="140" spans="8:12" x14ac:dyDescent="0.25">
      <c r="H140"/>
      <c r="I140"/>
      <c r="J140"/>
      <c r="K140"/>
      <c r="L140"/>
    </row>
    <row r="141" spans="8:12" x14ac:dyDescent="0.25">
      <c r="H141"/>
      <c r="I141"/>
      <c r="J141"/>
      <c r="K141"/>
      <c r="L141"/>
    </row>
    <row r="142" spans="8:12" x14ac:dyDescent="0.25">
      <c r="H142"/>
      <c r="I142"/>
      <c r="J142"/>
      <c r="K142"/>
      <c r="L142"/>
    </row>
    <row r="143" spans="8:12" x14ac:dyDescent="0.25">
      <c r="H143"/>
      <c r="I143"/>
      <c r="J143"/>
      <c r="K143"/>
      <c r="L143"/>
    </row>
    <row r="144" spans="8:12" x14ac:dyDescent="0.25">
      <c r="H144"/>
      <c r="I144"/>
      <c r="J144"/>
      <c r="K144"/>
      <c r="L144"/>
    </row>
    <row r="145" spans="8:12" x14ac:dyDescent="0.25">
      <c r="H145"/>
      <c r="I145"/>
      <c r="J145"/>
      <c r="K145"/>
      <c r="L145"/>
    </row>
    <row r="146" spans="8:12" x14ac:dyDescent="0.25">
      <c r="H146"/>
      <c r="I146"/>
      <c r="J146"/>
      <c r="K146"/>
      <c r="L146"/>
    </row>
    <row r="147" spans="8:12" x14ac:dyDescent="0.25">
      <c r="H147"/>
      <c r="I147"/>
      <c r="J147"/>
      <c r="K147"/>
      <c r="L147"/>
    </row>
    <row r="148" spans="8:12" x14ac:dyDescent="0.25">
      <c r="H148"/>
      <c r="I148"/>
      <c r="J148"/>
      <c r="K148"/>
      <c r="L148"/>
    </row>
    <row r="149" spans="8:12" x14ac:dyDescent="0.25">
      <c r="H149"/>
      <c r="I149"/>
      <c r="J149"/>
      <c r="K149"/>
      <c r="L149"/>
    </row>
    <row r="150" spans="8:12" x14ac:dyDescent="0.25">
      <c r="H150"/>
      <c r="I150"/>
      <c r="J150"/>
      <c r="K150"/>
      <c r="L150"/>
    </row>
    <row r="151" spans="8:12" x14ac:dyDescent="0.25">
      <c r="H151"/>
      <c r="I151"/>
      <c r="J151"/>
      <c r="K151"/>
      <c r="L151"/>
    </row>
    <row r="152" spans="8:12" x14ac:dyDescent="0.25">
      <c r="H152"/>
      <c r="I152"/>
      <c r="J152"/>
      <c r="K152"/>
      <c r="L152"/>
    </row>
    <row r="153" spans="8:12" x14ac:dyDescent="0.25">
      <c r="H153"/>
      <c r="I153"/>
      <c r="J153"/>
      <c r="K153"/>
      <c r="L153"/>
    </row>
    <row r="154" spans="8:12" x14ac:dyDescent="0.25">
      <c r="H154"/>
      <c r="I154"/>
      <c r="J154"/>
      <c r="K154"/>
      <c r="L154"/>
    </row>
    <row r="155" spans="8:12" x14ac:dyDescent="0.25">
      <c r="H155"/>
      <c r="I155"/>
      <c r="J155"/>
      <c r="K155"/>
      <c r="L155"/>
    </row>
    <row r="156" spans="8:12" x14ac:dyDescent="0.25">
      <c r="H156"/>
      <c r="I156"/>
      <c r="J156"/>
      <c r="K156"/>
      <c r="L156"/>
    </row>
    <row r="157" spans="8:12" x14ac:dyDescent="0.25">
      <c r="H157"/>
      <c r="I157"/>
      <c r="J157"/>
      <c r="K157"/>
      <c r="L157"/>
    </row>
    <row r="158" spans="8:12" x14ac:dyDescent="0.25">
      <c r="H158"/>
      <c r="I158"/>
      <c r="J158"/>
      <c r="K158"/>
      <c r="L158"/>
    </row>
    <row r="159" spans="8:12" x14ac:dyDescent="0.25">
      <c r="H159"/>
      <c r="I159"/>
      <c r="J159"/>
      <c r="K159"/>
      <c r="L159"/>
    </row>
    <row r="160" spans="8:12" x14ac:dyDescent="0.25">
      <c r="H160"/>
      <c r="I160"/>
      <c r="J160"/>
      <c r="K160"/>
      <c r="L160"/>
    </row>
    <row r="161" spans="8:12" x14ac:dyDescent="0.25">
      <c r="H161"/>
      <c r="I161"/>
      <c r="J161"/>
      <c r="K161"/>
      <c r="L161"/>
    </row>
    <row r="162" spans="8:12" x14ac:dyDescent="0.25">
      <c r="H162"/>
      <c r="I162"/>
      <c r="J162"/>
      <c r="K162"/>
      <c r="L162"/>
    </row>
    <row r="163" spans="8:12" x14ac:dyDescent="0.25">
      <c r="H163"/>
      <c r="I163"/>
      <c r="J163"/>
      <c r="K163"/>
      <c r="L163"/>
    </row>
    <row r="164" spans="8:12" x14ac:dyDescent="0.25">
      <c r="H164"/>
      <c r="I164"/>
      <c r="J164"/>
      <c r="K164"/>
      <c r="L164"/>
    </row>
    <row r="165" spans="8:12" x14ac:dyDescent="0.25">
      <c r="H165"/>
      <c r="I165"/>
      <c r="J165"/>
      <c r="K165"/>
      <c r="L165"/>
    </row>
    <row r="166" spans="8:12" x14ac:dyDescent="0.25">
      <c r="H166"/>
      <c r="I166"/>
      <c r="J166"/>
      <c r="K166"/>
      <c r="L166"/>
    </row>
    <row r="167" spans="8:12" x14ac:dyDescent="0.25">
      <c r="H167"/>
      <c r="I167"/>
      <c r="J167"/>
      <c r="K167"/>
      <c r="L167"/>
    </row>
    <row r="168" spans="8:12" x14ac:dyDescent="0.25">
      <c r="H168"/>
      <c r="I168"/>
      <c r="J168"/>
      <c r="K168"/>
      <c r="L168"/>
    </row>
    <row r="169" spans="8:12" x14ac:dyDescent="0.25">
      <c r="H169"/>
      <c r="I169"/>
      <c r="J169"/>
      <c r="K169"/>
      <c r="L169"/>
    </row>
    <row r="170" spans="8:12" x14ac:dyDescent="0.25">
      <c r="H170"/>
      <c r="I170"/>
      <c r="J170"/>
      <c r="K170"/>
      <c r="L170"/>
    </row>
    <row r="171" spans="8:12" x14ac:dyDescent="0.25">
      <c r="H171"/>
      <c r="I171"/>
      <c r="J171"/>
      <c r="K171"/>
      <c r="L171"/>
    </row>
    <row r="172" spans="8:12" x14ac:dyDescent="0.25">
      <c r="H172"/>
      <c r="I172"/>
      <c r="J172"/>
      <c r="K172"/>
      <c r="L172"/>
    </row>
    <row r="173" spans="8:12" x14ac:dyDescent="0.25">
      <c r="H173"/>
      <c r="I173"/>
      <c r="J173"/>
      <c r="K173"/>
      <c r="L173"/>
    </row>
    <row r="174" spans="8:12" x14ac:dyDescent="0.25">
      <c r="H174"/>
      <c r="I174"/>
      <c r="J174"/>
      <c r="K174"/>
      <c r="L174"/>
    </row>
    <row r="175" spans="8:12" x14ac:dyDescent="0.25">
      <c r="H175"/>
      <c r="I175"/>
      <c r="J175"/>
      <c r="K175"/>
      <c r="L175"/>
    </row>
    <row r="176" spans="8:12" x14ac:dyDescent="0.25">
      <c r="H176"/>
      <c r="I176"/>
      <c r="J176"/>
      <c r="K176"/>
      <c r="L176"/>
    </row>
    <row r="177" spans="8:12" x14ac:dyDescent="0.25">
      <c r="H177"/>
      <c r="I177"/>
      <c r="J177"/>
      <c r="K177"/>
      <c r="L177"/>
    </row>
    <row r="178" spans="8:12" x14ac:dyDescent="0.25">
      <c r="H178"/>
      <c r="I178"/>
      <c r="J178"/>
      <c r="K178"/>
      <c r="L178"/>
    </row>
    <row r="179" spans="8:12" x14ac:dyDescent="0.25">
      <c r="H179"/>
      <c r="I179"/>
      <c r="J179"/>
      <c r="K179"/>
      <c r="L179"/>
    </row>
    <row r="180" spans="8:12" x14ac:dyDescent="0.25">
      <c r="H180"/>
      <c r="I180"/>
      <c r="J180"/>
      <c r="K180"/>
      <c r="L180"/>
    </row>
    <row r="181" spans="8:12" x14ac:dyDescent="0.25">
      <c r="H181"/>
      <c r="I181"/>
      <c r="J181"/>
      <c r="K181"/>
      <c r="L181"/>
    </row>
    <row r="182" spans="8:12" x14ac:dyDescent="0.25">
      <c r="H182"/>
      <c r="I182"/>
      <c r="J182"/>
      <c r="K182"/>
      <c r="L182"/>
    </row>
    <row r="183" spans="8:12" x14ac:dyDescent="0.25">
      <c r="H183"/>
      <c r="I183"/>
      <c r="J183"/>
      <c r="K183"/>
      <c r="L183"/>
    </row>
    <row r="184" spans="8:12" x14ac:dyDescent="0.25">
      <c r="H184"/>
      <c r="I184"/>
      <c r="J184"/>
      <c r="K184"/>
      <c r="L184"/>
    </row>
    <row r="185" spans="8:12" x14ac:dyDescent="0.25">
      <c r="H185"/>
      <c r="I185"/>
      <c r="J185"/>
      <c r="K185"/>
      <c r="L185"/>
    </row>
    <row r="186" spans="8:12" x14ac:dyDescent="0.25">
      <c r="H186"/>
      <c r="I186"/>
      <c r="J186"/>
      <c r="K186"/>
      <c r="L186"/>
    </row>
    <row r="187" spans="8:12" x14ac:dyDescent="0.25">
      <c r="H187"/>
      <c r="I187"/>
      <c r="J187"/>
      <c r="K187"/>
      <c r="L187"/>
    </row>
    <row r="188" spans="8:12" x14ac:dyDescent="0.25">
      <c r="H188"/>
      <c r="I188"/>
      <c r="J188"/>
      <c r="K188"/>
      <c r="L188"/>
    </row>
    <row r="189" spans="8:12" x14ac:dyDescent="0.25">
      <c r="H189"/>
      <c r="I189"/>
      <c r="J189"/>
      <c r="K189"/>
      <c r="L189"/>
    </row>
    <row r="190" spans="8:12" x14ac:dyDescent="0.25">
      <c r="H190"/>
      <c r="I190"/>
      <c r="J190"/>
      <c r="K190"/>
      <c r="L190"/>
    </row>
    <row r="191" spans="8:12" x14ac:dyDescent="0.25">
      <c r="H191"/>
      <c r="I191"/>
      <c r="J191"/>
      <c r="K191"/>
      <c r="L191"/>
    </row>
    <row r="192" spans="8:12" x14ac:dyDescent="0.25">
      <c r="H192"/>
      <c r="I192"/>
      <c r="J192"/>
      <c r="K192"/>
      <c r="L192"/>
    </row>
    <row r="193" spans="8:12" x14ac:dyDescent="0.25">
      <c r="H193"/>
      <c r="I193"/>
      <c r="J193"/>
      <c r="K193"/>
      <c r="L193"/>
    </row>
    <row r="194" spans="8:12" x14ac:dyDescent="0.25">
      <c r="H194"/>
      <c r="I194"/>
      <c r="J194"/>
      <c r="K194"/>
      <c r="L194"/>
    </row>
    <row r="195" spans="8:12" x14ac:dyDescent="0.25">
      <c r="H195"/>
      <c r="I195"/>
      <c r="J195"/>
      <c r="K195"/>
      <c r="L195"/>
    </row>
    <row r="196" spans="8:12" x14ac:dyDescent="0.25">
      <c r="H196"/>
      <c r="I196"/>
      <c r="J196"/>
      <c r="K196"/>
      <c r="L196"/>
    </row>
    <row r="197" spans="8:12" x14ac:dyDescent="0.25">
      <c r="H197"/>
      <c r="I197"/>
      <c r="J197"/>
      <c r="K197"/>
      <c r="L197"/>
    </row>
    <row r="198" spans="8:12" x14ac:dyDescent="0.25">
      <c r="H198"/>
      <c r="I198"/>
      <c r="J198"/>
      <c r="K198"/>
      <c r="L198"/>
    </row>
    <row r="199" spans="8:12" x14ac:dyDescent="0.25">
      <c r="H199"/>
      <c r="I199"/>
      <c r="J199"/>
      <c r="K199"/>
      <c r="L199"/>
    </row>
    <row r="200" spans="8:12" x14ac:dyDescent="0.25">
      <c r="H200"/>
      <c r="I200"/>
      <c r="J200"/>
      <c r="K200"/>
      <c r="L200"/>
    </row>
    <row r="201" spans="8:12" x14ac:dyDescent="0.25">
      <c r="H201"/>
      <c r="I201"/>
      <c r="J201"/>
      <c r="K201"/>
      <c r="L201"/>
    </row>
    <row r="202" spans="8:12" x14ac:dyDescent="0.25">
      <c r="H202"/>
      <c r="I202"/>
      <c r="J202"/>
      <c r="K202"/>
      <c r="L202"/>
    </row>
    <row r="203" spans="8:12" x14ac:dyDescent="0.25">
      <c r="H203"/>
      <c r="I203"/>
      <c r="J203"/>
      <c r="K203"/>
      <c r="L203"/>
    </row>
    <row r="204" spans="8:12" x14ac:dyDescent="0.25">
      <c r="H204"/>
      <c r="I204"/>
      <c r="J204"/>
      <c r="K204"/>
      <c r="L204"/>
    </row>
    <row r="205" spans="8:12" x14ac:dyDescent="0.25">
      <c r="H205"/>
      <c r="I205"/>
      <c r="J205"/>
      <c r="K205"/>
      <c r="L205"/>
    </row>
  </sheetData>
  <autoFilter ref="T2:U3" xr:uid="{CC26257E-F130-4313-9053-95BE55F695DB}">
    <filterColumn colId="0" showButton="0"/>
  </autoFilter>
  <sortState xmlns:xlrd2="http://schemas.microsoft.com/office/spreadsheetml/2017/richdata2" ref="O2:O54">
    <sortCondition ref="O2"/>
  </sortState>
  <mergeCells count="6">
    <mergeCell ref="J2:L2"/>
    <mergeCell ref="N2:O2"/>
    <mergeCell ref="Q2:R2"/>
    <mergeCell ref="T2:U2"/>
    <mergeCell ref="Q59:R59"/>
    <mergeCell ref="Q55:R5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64"/>
  <sheetViews>
    <sheetView workbookViewId="0">
      <selection activeCell="K20" sqref="K20"/>
    </sheetView>
  </sheetViews>
  <sheetFormatPr defaultRowHeight="12.5" x14ac:dyDescent="0.25"/>
  <cols>
    <col min="6" max="6" width="11.81640625" bestFit="1" customWidth="1"/>
    <col min="7" max="7" width="10.08984375" bestFit="1" customWidth="1"/>
    <col min="8" max="8" width="12.54296875" bestFit="1" customWidth="1"/>
    <col min="9" max="9" width="12.6328125" bestFit="1" customWidth="1"/>
    <col min="10" max="10" width="5.08984375" customWidth="1"/>
    <col min="11" max="11" width="51.26953125" customWidth="1"/>
  </cols>
  <sheetData>
    <row r="1" spans="1:61" ht="13.5" thickBot="1" x14ac:dyDescent="0.35">
      <c r="A1" s="14" t="s">
        <v>2</v>
      </c>
      <c r="B1" s="15" t="s">
        <v>0</v>
      </c>
      <c r="C1" s="101" t="s">
        <v>10</v>
      </c>
      <c r="D1" s="15" t="s">
        <v>1</v>
      </c>
      <c r="E1" s="15" t="s">
        <v>5</v>
      </c>
      <c r="F1" s="16" t="s">
        <v>11</v>
      </c>
      <c r="G1" s="18" t="s">
        <v>12</v>
      </c>
      <c r="H1" s="17" t="s">
        <v>37</v>
      </c>
      <c r="I1" s="17" t="s">
        <v>38</v>
      </c>
    </row>
    <row r="2" spans="1:61" ht="13.5" thickTop="1" thickBot="1" x14ac:dyDescent="0.3">
      <c r="A2" s="7">
        <v>1</v>
      </c>
      <c r="B2" s="3">
        <v>1</v>
      </c>
      <c r="C2" s="61">
        <v>45000</v>
      </c>
      <c r="D2" s="3">
        <v>25</v>
      </c>
      <c r="E2" s="3">
        <v>27</v>
      </c>
      <c r="F2" s="12">
        <v>2.5</v>
      </c>
      <c r="G2" s="19">
        <v>1</v>
      </c>
      <c r="H2" s="8">
        <v>1</v>
      </c>
      <c r="I2" s="8">
        <v>0</v>
      </c>
    </row>
    <row r="3" spans="1:61" ht="12.5" customHeight="1" x14ac:dyDescent="0.25">
      <c r="A3" s="5">
        <v>2</v>
      </c>
      <c r="B3" s="1">
        <v>0</v>
      </c>
      <c r="C3" s="62">
        <v>54000</v>
      </c>
      <c r="D3" s="1">
        <v>33</v>
      </c>
      <c r="E3" s="1">
        <v>12</v>
      </c>
      <c r="F3" s="13">
        <v>3.4</v>
      </c>
      <c r="G3" s="20">
        <v>0</v>
      </c>
      <c r="H3" s="6">
        <v>0</v>
      </c>
      <c r="I3" s="6">
        <v>1</v>
      </c>
      <c r="K3" s="164" t="s">
        <v>48</v>
      </c>
      <c r="L3" s="165"/>
      <c r="M3" s="165"/>
      <c r="N3" s="166"/>
    </row>
    <row r="4" spans="1:61" ht="12.5" customHeight="1" x14ac:dyDescent="0.25">
      <c r="A4" s="7">
        <v>3</v>
      </c>
      <c r="B4" s="1">
        <v>0</v>
      </c>
      <c r="C4" s="62">
        <v>32000</v>
      </c>
      <c r="D4" s="1">
        <v>20</v>
      </c>
      <c r="E4" s="1">
        <v>42</v>
      </c>
      <c r="F4" s="13">
        <v>1.6</v>
      </c>
      <c r="G4" s="20">
        <v>0</v>
      </c>
      <c r="H4" s="6">
        <v>0</v>
      </c>
      <c r="I4" s="6">
        <v>0</v>
      </c>
      <c r="K4" s="167"/>
      <c r="L4" s="168"/>
      <c r="M4" s="168"/>
      <c r="N4" s="169"/>
    </row>
    <row r="5" spans="1:61" ht="12.5" customHeight="1" x14ac:dyDescent="0.25">
      <c r="A5" s="5">
        <v>4</v>
      </c>
      <c r="B5" s="1">
        <v>0</v>
      </c>
      <c r="C5" s="62">
        <v>59000</v>
      </c>
      <c r="D5" s="1">
        <v>70</v>
      </c>
      <c r="E5" s="1">
        <v>16</v>
      </c>
      <c r="F5" s="13">
        <v>4.2</v>
      </c>
      <c r="G5" s="20">
        <v>1</v>
      </c>
      <c r="H5" s="6">
        <v>0</v>
      </c>
      <c r="I5" s="6">
        <v>1</v>
      </c>
      <c r="K5" s="167"/>
      <c r="L5" s="168"/>
      <c r="M5" s="168"/>
      <c r="N5" s="169"/>
    </row>
    <row r="6" spans="1:61" ht="12.5" customHeight="1" x14ac:dyDescent="0.25">
      <c r="A6" s="7">
        <v>5</v>
      </c>
      <c r="B6" s="1">
        <v>1</v>
      </c>
      <c r="C6" s="62">
        <v>37000</v>
      </c>
      <c r="D6" s="1">
        <v>35</v>
      </c>
      <c r="E6" s="1">
        <v>25</v>
      </c>
      <c r="F6" s="13">
        <v>3.2</v>
      </c>
      <c r="G6" s="20">
        <v>1</v>
      </c>
      <c r="H6" s="6">
        <v>1</v>
      </c>
      <c r="I6" s="6">
        <v>0</v>
      </c>
      <c r="K6" s="167"/>
      <c r="L6" s="168"/>
      <c r="M6" s="168"/>
      <c r="N6" s="169"/>
    </row>
    <row r="7" spans="1:61" ht="12.5" customHeight="1" x14ac:dyDescent="0.25">
      <c r="A7" s="5">
        <v>6</v>
      </c>
      <c r="B7" s="1">
        <v>1</v>
      </c>
      <c r="C7" s="62">
        <v>18000</v>
      </c>
      <c r="D7" s="1">
        <v>20</v>
      </c>
      <c r="E7" s="1">
        <v>33</v>
      </c>
      <c r="F7" s="13">
        <v>1.7</v>
      </c>
      <c r="G7" s="20">
        <v>0</v>
      </c>
      <c r="H7" s="6">
        <v>1</v>
      </c>
      <c r="I7" s="6">
        <v>0</v>
      </c>
      <c r="K7" s="167"/>
      <c r="L7" s="168"/>
      <c r="M7" s="168"/>
      <c r="N7" s="169"/>
    </row>
    <row r="8" spans="1:61" ht="12.5" customHeight="1" x14ac:dyDescent="0.25">
      <c r="A8" s="7">
        <v>7</v>
      </c>
      <c r="B8" s="1">
        <v>0</v>
      </c>
      <c r="C8" s="62">
        <v>29000</v>
      </c>
      <c r="D8" s="1">
        <v>45</v>
      </c>
      <c r="E8" s="1">
        <v>19</v>
      </c>
      <c r="F8" s="13">
        <v>3.8</v>
      </c>
      <c r="G8" s="20">
        <v>0</v>
      </c>
      <c r="H8" s="6">
        <v>0</v>
      </c>
      <c r="I8" s="6">
        <v>1</v>
      </c>
      <c r="K8" s="167"/>
      <c r="L8" s="168"/>
      <c r="M8" s="168"/>
      <c r="N8" s="169"/>
    </row>
    <row r="9" spans="1:61" ht="12.5" customHeight="1" x14ac:dyDescent="0.25">
      <c r="A9" s="5">
        <v>8</v>
      </c>
      <c r="B9" s="1">
        <v>1</v>
      </c>
      <c r="C9" s="62">
        <v>74000</v>
      </c>
      <c r="D9" s="1">
        <v>25</v>
      </c>
      <c r="E9" s="1">
        <v>31</v>
      </c>
      <c r="F9" s="13">
        <v>2.4</v>
      </c>
      <c r="G9" s="20">
        <v>1</v>
      </c>
      <c r="H9" s="6">
        <v>1</v>
      </c>
      <c r="I9" s="6">
        <v>0</v>
      </c>
      <c r="K9" s="167"/>
      <c r="L9" s="168"/>
      <c r="M9" s="168"/>
      <c r="N9" s="169"/>
    </row>
    <row r="10" spans="1:61" ht="12.5" customHeight="1" x14ac:dyDescent="0.25">
      <c r="A10" s="7">
        <v>9</v>
      </c>
      <c r="B10" s="1">
        <v>1</v>
      </c>
      <c r="C10" s="62">
        <v>38000</v>
      </c>
      <c r="D10" s="1">
        <v>21</v>
      </c>
      <c r="E10" s="1">
        <v>18</v>
      </c>
      <c r="F10" s="13">
        <v>2.1</v>
      </c>
      <c r="G10" s="20">
        <v>0</v>
      </c>
      <c r="H10" s="6">
        <v>0</v>
      </c>
      <c r="I10" s="6">
        <v>0</v>
      </c>
      <c r="K10" s="167"/>
      <c r="L10" s="168"/>
      <c r="M10" s="168"/>
      <c r="N10" s="169"/>
    </row>
    <row r="11" spans="1:61" ht="12.5" customHeight="1" x14ac:dyDescent="0.25">
      <c r="A11" s="5">
        <v>10</v>
      </c>
      <c r="B11" s="1">
        <v>0</v>
      </c>
      <c r="C11" s="62">
        <v>65000</v>
      </c>
      <c r="D11" s="1">
        <v>40</v>
      </c>
      <c r="E11" s="1">
        <v>21</v>
      </c>
      <c r="F11" s="13">
        <v>3.3</v>
      </c>
      <c r="G11" s="20">
        <v>0</v>
      </c>
      <c r="H11" s="6">
        <v>0</v>
      </c>
      <c r="I11" s="6">
        <v>1</v>
      </c>
      <c r="K11" s="167"/>
      <c r="L11" s="168"/>
      <c r="M11" s="168"/>
      <c r="N11" s="169"/>
    </row>
    <row r="12" spans="1:61" ht="12.5" customHeight="1" x14ac:dyDescent="0.25">
      <c r="A12" s="7">
        <v>11</v>
      </c>
      <c r="B12" s="1">
        <v>0</v>
      </c>
      <c r="C12" s="62">
        <v>41000</v>
      </c>
      <c r="D12" s="1">
        <v>22</v>
      </c>
      <c r="E12" s="1">
        <v>48</v>
      </c>
      <c r="F12" s="13">
        <v>2.2999999999999998</v>
      </c>
      <c r="G12" s="20">
        <v>1</v>
      </c>
      <c r="H12" s="6">
        <v>0</v>
      </c>
      <c r="I12" s="6">
        <v>1</v>
      </c>
      <c r="K12" s="167"/>
      <c r="L12" s="168"/>
      <c r="M12" s="168"/>
      <c r="N12" s="169"/>
    </row>
    <row r="13" spans="1:61" ht="13" thickBot="1" x14ac:dyDescent="0.3">
      <c r="A13" s="5">
        <v>12</v>
      </c>
      <c r="B13" s="1">
        <v>0</v>
      </c>
      <c r="C13" s="62">
        <v>26000</v>
      </c>
      <c r="D13" s="1">
        <v>22</v>
      </c>
      <c r="E13" s="1">
        <v>29</v>
      </c>
      <c r="F13" s="13">
        <v>2.9</v>
      </c>
      <c r="G13" s="20">
        <v>1</v>
      </c>
      <c r="H13" s="6">
        <v>1</v>
      </c>
      <c r="I13" s="6">
        <v>0</v>
      </c>
      <c r="K13" s="167"/>
      <c r="L13" s="168"/>
      <c r="M13" s="168"/>
      <c r="N13" s="169"/>
    </row>
    <row r="14" spans="1:61" ht="13" x14ac:dyDescent="0.3">
      <c r="A14" s="7">
        <v>13</v>
      </c>
      <c r="B14" s="1">
        <v>1</v>
      </c>
      <c r="C14" s="62">
        <v>83000</v>
      </c>
      <c r="D14" s="1">
        <v>46</v>
      </c>
      <c r="E14" s="1">
        <v>14</v>
      </c>
      <c r="F14" s="13">
        <v>3.6</v>
      </c>
      <c r="G14" s="20">
        <v>0</v>
      </c>
      <c r="H14" s="6">
        <v>0</v>
      </c>
      <c r="I14" s="6">
        <v>0</v>
      </c>
      <c r="K14" s="167"/>
      <c r="L14" s="168"/>
      <c r="M14" s="168"/>
      <c r="N14" s="169"/>
      <c r="BD14" s="122"/>
      <c r="BE14" s="122"/>
      <c r="BF14" s="122"/>
      <c r="BG14" s="122"/>
      <c r="BH14" s="122"/>
      <c r="BI14" s="122"/>
    </row>
    <row r="15" spans="1:61" x14ac:dyDescent="0.25">
      <c r="A15" s="5">
        <v>14</v>
      </c>
      <c r="B15" s="1">
        <v>1</v>
      </c>
      <c r="C15" s="62">
        <v>45000</v>
      </c>
      <c r="D15" s="1">
        <v>36</v>
      </c>
      <c r="E15" s="1">
        <v>24</v>
      </c>
      <c r="F15" s="13">
        <v>2.7</v>
      </c>
      <c r="G15" s="20">
        <v>0</v>
      </c>
      <c r="H15" s="6">
        <v>0</v>
      </c>
      <c r="I15" s="6">
        <v>1</v>
      </c>
      <c r="K15" s="167"/>
      <c r="L15" s="168"/>
      <c r="M15" s="168"/>
      <c r="N15" s="169"/>
      <c r="BD15" s="120"/>
      <c r="BE15" s="120"/>
      <c r="BF15" s="120"/>
      <c r="BG15" s="120"/>
      <c r="BH15" s="120"/>
      <c r="BI15" s="120"/>
    </row>
    <row r="16" spans="1:61" x14ac:dyDescent="0.25">
      <c r="A16" s="7">
        <v>15</v>
      </c>
      <c r="B16" s="1">
        <v>1</v>
      </c>
      <c r="C16" s="62">
        <v>68000</v>
      </c>
      <c r="D16" s="1">
        <v>30</v>
      </c>
      <c r="E16" s="1">
        <v>36</v>
      </c>
      <c r="F16" s="13">
        <v>2.7</v>
      </c>
      <c r="G16" s="20">
        <v>1</v>
      </c>
      <c r="H16" s="6">
        <v>0</v>
      </c>
      <c r="I16" s="6">
        <v>0</v>
      </c>
      <c r="K16" s="167"/>
      <c r="L16" s="168"/>
      <c r="M16" s="168"/>
      <c r="N16" s="169"/>
      <c r="BD16" s="120"/>
      <c r="BE16" s="120"/>
      <c r="BF16" s="120"/>
      <c r="BG16" s="120"/>
      <c r="BH16" s="120"/>
      <c r="BI16" s="120"/>
    </row>
    <row r="17" spans="1:61" x14ac:dyDescent="0.25">
      <c r="A17" s="5">
        <v>16</v>
      </c>
      <c r="B17" s="1">
        <v>1</v>
      </c>
      <c r="C17" s="62">
        <v>17000</v>
      </c>
      <c r="D17" s="1">
        <v>19</v>
      </c>
      <c r="E17" s="1">
        <v>26</v>
      </c>
      <c r="F17" s="13">
        <v>2.2000000000000002</v>
      </c>
      <c r="G17" s="20">
        <v>1</v>
      </c>
      <c r="H17" s="6">
        <v>1</v>
      </c>
      <c r="I17" s="6">
        <v>0</v>
      </c>
      <c r="K17" s="167"/>
      <c r="L17" s="168"/>
      <c r="M17" s="168"/>
      <c r="N17" s="169"/>
      <c r="BD17" s="120"/>
      <c r="BE17" s="120"/>
      <c r="BF17" s="120"/>
      <c r="BG17" s="120"/>
      <c r="BH17" s="120"/>
      <c r="BI17" s="120"/>
    </row>
    <row r="18" spans="1:61" x14ac:dyDescent="0.25">
      <c r="A18" s="7">
        <v>17</v>
      </c>
      <c r="B18" s="1">
        <v>1</v>
      </c>
      <c r="C18" s="62">
        <v>36000</v>
      </c>
      <c r="D18" s="1">
        <v>35</v>
      </c>
      <c r="E18" s="1">
        <v>28</v>
      </c>
      <c r="F18" s="13">
        <v>3.5</v>
      </c>
      <c r="G18" s="20">
        <v>1</v>
      </c>
      <c r="H18" s="6">
        <v>0</v>
      </c>
      <c r="I18" s="6">
        <v>1</v>
      </c>
      <c r="K18" s="167"/>
      <c r="L18" s="168"/>
      <c r="M18" s="168"/>
      <c r="N18" s="169"/>
      <c r="BD18" s="120"/>
      <c r="BE18" s="120"/>
      <c r="BF18" s="120"/>
      <c r="BG18" s="120"/>
      <c r="BH18" s="120"/>
      <c r="BI18" s="120"/>
    </row>
    <row r="19" spans="1:61" ht="13" thickBot="1" x14ac:dyDescent="0.3">
      <c r="A19" s="5">
        <v>18</v>
      </c>
      <c r="B19" s="1">
        <v>0</v>
      </c>
      <c r="C19" s="62">
        <v>6000</v>
      </c>
      <c r="D19" s="1">
        <v>16</v>
      </c>
      <c r="E19" s="1">
        <v>39</v>
      </c>
      <c r="F19" s="13">
        <v>1.8</v>
      </c>
      <c r="G19" s="20">
        <v>1</v>
      </c>
      <c r="H19" s="6">
        <v>1</v>
      </c>
      <c r="I19" s="6">
        <v>0</v>
      </c>
      <c r="K19" s="170"/>
      <c r="L19" s="171"/>
      <c r="M19" s="171"/>
      <c r="N19" s="172"/>
      <c r="BD19" s="120"/>
      <c r="BE19" s="120"/>
      <c r="BF19" s="120"/>
      <c r="BG19" s="120"/>
      <c r="BH19" s="120"/>
      <c r="BI19" s="120"/>
    </row>
    <row r="20" spans="1:61" x14ac:dyDescent="0.25">
      <c r="A20" s="7">
        <v>19</v>
      </c>
      <c r="B20" s="1">
        <v>0</v>
      </c>
      <c r="C20" s="62">
        <v>24000</v>
      </c>
      <c r="D20" s="1">
        <v>25</v>
      </c>
      <c r="E20" s="1">
        <v>41</v>
      </c>
      <c r="F20" s="13">
        <v>3.1</v>
      </c>
      <c r="G20" s="20">
        <v>0</v>
      </c>
      <c r="H20" s="6">
        <v>0</v>
      </c>
      <c r="I20" s="6">
        <v>0</v>
      </c>
      <c r="BD20" s="120"/>
      <c r="BE20" s="120"/>
      <c r="BF20" s="120"/>
      <c r="BG20" s="120"/>
      <c r="BH20" s="120"/>
      <c r="BI20" s="120"/>
    </row>
    <row r="21" spans="1:61" x14ac:dyDescent="0.25">
      <c r="A21" s="5">
        <v>20</v>
      </c>
      <c r="B21" s="1">
        <v>1</v>
      </c>
      <c r="C21" s="62">
        <v>12000</v>
      </c>
      <c r="D21" s="1">
        <v>16</v>
      </c>
      <c r="E21" s="1">
        <v>23</v>
      </c>
      <c r="F21" s="13">
        <v>2.2000000000000002</v>
      </c>
      <c r="G21" s="20">
        <v>1</v>
      </c>
      <c r="H21" s="6">
        <v>1</v>
      </c>
      <c r="I21" s="6">
        <v>0</v>
      </c>
      <c r="BD21" s="120"/>
      <c r="BE21" s="120"/>
      <c r="BF21" s="120"/>
      <c r="BG21" s="120"/>
      <c r="BH21" s="120"/>
      <c r="BI21" s="120"/>
    </row>
    <row r="22" spans="1:61" x14ac:dyDescent="0.25">
      <c r="A22" s="7">
        <v>21</v>
      </c>
      <c r="B22" s="1">
        <v>0</v>
      </c>
      <c r="C22" s="62">
        <v>47000</v>
      </c>
      <c r="D22" s="1">
        <v>52</v>
      </c>
      <c r="E22" s="1">
        <v>11</v>
      </c>
      <c r="F22" s="13">
        <v>3.1</v>
      </c>
      <c r="G22" s="20">
        <v>0</v>
      </c>
      <c r="H22" s="6">
        <v>0</v>
      </c>
      <c r="I22" s="6">
        <v>1</v>
      </c>
      <c r="BD22" s="120"/>
      <c r="BE22" s="120"/>
      <c r="BF22" s="120"/>
      <c r="BG22" s="120"/>
      <c r="BH22" s="120"/>
      <c r="BI22" s="120"/>
    </row>
    <row r="23" spans="1:61" x14ac:dyDescent="0.25">
      <c r="A23" s="5">
        <v>22</v>
      </c>
      <c r="B23" s="1">
        <v>1</v>
      </c>
      <c r="C23" s="62">
        <v>25000</v>
      </c>
      <c r="D23" s="1">
        <v>33</v>
      </c>
      <c r="E23" s="1">
        <v>16</v>
      </c>
      <c r="F23" s="13">
        <v>2.9</v>
      </c>
      <c r="G23" s="20">
        <v>1</v>
      </c>
      <c r="H23" s="6">
        <v>0</v>
      </c>
      <c r="I23" s="6">
        <v>1</v>
      </c>
      <c r="BD23" s="120"/>
      <c r="BE23" s="120"/>
      <c r="BF23" s="120"/>
      <c r="BG23" s="120"/>
      <c r="BH23" s="120"/>
      <c r="BI23" s="120"/>
    </row>
    <row r="24" spans="1:61" x14ac:dyDescent="0.25">
      <c r="A24" s="7">
        <v>23</v>
      </c>
      <c r="B24" s="1">
        <v>0</v>
      </c>
      <c r="C24" s="62">
        <v>2000</v>
      </c>
      <c r="D24" s="1">
        <v>15</v>
      </c>
      <c r="E24" s="1">
        <v>30</v>
      </c>
      <c r="F24" s="13">
        <v>2.5</v>
      </c>
      <c r="G24" s="20">
        <v>0</v>
      </c>
      <c r="H24" s="6">
        <v>0</v>
      </c>
      <c r="I24" s="6">
        <v>0</v>
      </c>
      <c r="BD24" s="120"/>
      <c r="BE24" s="120"/>
      <c r="BF24" s="120"/>
      <c r="BG24" s="120"/>
      <c r="BH24" s="120"/>
      <c r="BI24" s="120"/>
    </row>
    <row r="25" spans="1:61" x14ac:dyDescent="0.25">
      <c r="A25" s="5">
        <v>24</v>
      </c>
      <c r="B25" s="1">
        <v>0</v>
      </c>
      <c r="C25" s="62">
        <v>79000</v>
      </c>
      <c r="D25" s="1">
        <v>35</v>
      </c>
      <c r="E25" s="1">
        <v>22</v>
      </c>
      <c r="F25" s="13">
        <v>3.8</v>
      </c>
      <c r="G25" s="20">
        <v>1</v>
      </c>
      <c r="H25" s="6">
        <v>0</v>
      </c>
      <c r="I25" s="6">
        <v>1</v>
      </c>
      <c r="BD25" s="120"/>
      <c r="BE25" s="120"/>
      <c r="BF25" s="120"/>
      <c r="BG25" s="120"/>
      <c r="BH25" s="120"/>
      <c r="BI25" s="120"/>
    </row>
    <row r="26" spans="1:61" x14ac:dyDescent="0.25">
      <c r="A26" s="7">
        <v>25</v>
      </c>
      <c r="B26" s="1">
        <v>1</v>
      </c>
      <c r="C26" s="62">
        <v>1000</v>
      </c>
      <c r="D26" s="1">
        <v>16</v>
      </c>
      <c r="E26" s="1">
        <v>25</v>
      </c>
      <c r="F26" s="13">
        <v>1.4</v>
      </c>
      <c r="G26" s="20">
        <v>1</v>
      </c>
      <c r="H26" s="6">
        <v>0</v>
      </c>
      <c r="I26" s="6">
        <v>0</v>
      </c>
      <c r="BD26" s="120"/>
      <c r="BE26" s="120"/>
      <c r="BF26" s="120"/>
      <c r="BG26" s="120"/>
      <c r="BH26" s="120"/>
      <c r="BI26" s="120"/>
    </row>
    <row r="27" spans="1:61" x14ac:dyDescent="0.25">
      <c r="A27" s="5">
        <v>26</v>
      </c>
      <c r="B27" s="1">
        <v>0</v>
      </c>
      <c r="C27" s="62">
        <v>56000</v>
      </c>
      <c r="D27" s="1">
        <v>35</v>
      </c>
      <c r="E27" s="1">
        <v>40</v>
      </c>
      <c r="F27" s="13">
        <v>2.6</v>
      </c>
      <c r="G27" s="20">
        <v>1</v>
      </c>
      <c r="H27" s="6">
        <v>1</v>
      </c>
      <c r="I27" s="6">
        <v>0</v>
      </c>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row>
    <row r="28" spans="1:61" x14ac:dyDescent="0.25">
      <c r="A28" s="7">
        <v>27</v>
      </c>
      <c r="B28" s="9">
        <v>0</v>
      </c>
      <c r="C28" s="63">
        <v>62000</v>
      </c>
      <c r="D28" s="9">
        <v>47</v>
      </c>
      <c r="E28" s="9">
        <v>32</v>
      </c>
      <c r="F28" s="13">
        <v>3.6</v>
      </c>
      <c r="G28" s="21">
        <v>0</v>
      </c>
      <c r="H28" s="11">
        <v>0</v>
      </c>
      <c r="I28" s="11">
        <v>1</v>
      </c>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row>
    <row r="29" spans="1:61" x14ac:dyDescent="0.25">
      <c r="A29" s="5">
        <v>28</v>
      </c>
      <c r="B29" s="9">
        <v>1</v>
      </c>
      <c r="C29" s="63">
        <v>57000</v>
      </c>
      <c r="D29" s="9">
        <v>52</v>
      </c>
      <c r="E29" s="9">
        <v>22</v>
      </c>
      <c r="F29" s="13">
        <v>4.0999999999999996</v>
      </c>
      <c r="G29" s="21">
        <v>0</v>
      </c>
      <c r="H29" s="11">
        <v>0</v>
      </c>
      <c r="I29" s="11">
        <v>0</v>
      </c>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row>
    <row r="30" spans="1:61" x14ac:dyDescent="0.25">
      <c r="A30" s="7">
        <v>29</v>
      </c>
      <c r="B30" s="9">
        <v>0</v>
      </c>
      <c r="C30" s="63">
        <v>15000</v>
      </c>
      <c r="D30" s="9">
        <v>18</v>
      </c>
      <c r="E30" s="9">
        <v>37</v>
      </c>
      <c r="F30" s="13">
        <v>2.1</v>
      </c>
      <c r="G30" s="21">
        <v>1</v>
      </c>
      <c r="H30" s="11">
        <v>1</v>
      </c>
      <c r="I30" s="11">
        <v>0</v>
      </c>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row>
    <row r="31" spans="1:61" x14ac:dyDescent="0.25">
      <c r="A31" s="5">
        <v>30</v>
      </c>
      <c r="B31" s="1">
        <v>1</v>
      </c>
      <c r="C31" s="62">
        <v>41000</v>
      </c>
      <c r="D31" s="1">
        <v>25</v>
      </c>
      <c r="E31" s="1">
        <v>17</v>
      </c>
      <c r="F31" s="13">
        <v>1.4</v>
      </c>
      <c r="G31" s="20">
        <v>1</v>
      </c>
      <c r="H31" s="6">
        <v>1</v>
      </c>
      <c r="I31" s="6">
        <v>0</v>
      </c>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row>
    <row r="32" spans="1:61" x14ac:dyDescent="0.25">
      <c r="A32" s="7">
        <v>31</v>
      </c>
      <c r="B32" s="3">
        <v>0</v>
      </c>
      <c r="C32" s="61">
        <v>49000</v>
      </c>
      <c r="D32" s="3">
        <v>56</v>
      </c>
      <c r="E32" s="3">
        <v>15</v>
      </c>
      <c r="F32" s="13">
        <v>3.2</v>
      </c>
      <c r="G32" s="19">
        <v>0</v>
      </c>
      <c r="H32" s="8">
        <v>0</v>
      </c>
      <c r="I32" s="8">
        <v>0</v>
      </c>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row>
    <row r="33" spans="1:61" x14ac:dyDescent="0.25">
      <c r="A33" s="5">
        <v>32</v>
      </c>
      <c r="B33" s="1">
        <v>1</v>
      </c>
      <c r="C33" s="62">
        <v>47000</v>
      </c>
      <c r="D33" s="1">
        <v>30</v>
      </c>
      <c r="E33" s="1">
        <v>21</v>
      </c>
      <c r="F33" s="13">
        <v>3.1</v>
      </c>
      <c r="G33" s="20">
        <v>1</v>
      </c>
      <c r="H33" s="6">
        <v>0</v>
      </c>
      <c r="I33" s="6">
        <v>1</v>
      </c>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row>
    <row r="34" spans="1:61" x14ac:dyDescent="0.25">
      <c r="A34" s="7">
        <v>33</v>
      </c>
      <c r="B34" s="1">
        <v>1</v>
      </c>
      <c r="C34" s="62">
        <v>23000</v>
      </c>
      <c r="D34" s="1">
        <v>25</v>
      </c>
      <c r="E34" s="1">
        <v>28</v>
      </c>
      <c r="F34" s="13">
        <v>2.7</v>
      </c>
      <c r="G34" s="20">
        <v>0</v>
      </c>
      <c r="H34" s="6">
        <v>1</v>
      </c>
      <c r="I34" s="6">
        <v>0</v>
      </c>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row>
    <row r="35" spans="1:61" x14ac:dyDescent="0.25">
      <c r="A35" s="5">
        <v>34</v>
      </c>
      <c r="B35" s="1">
        <v>0</v>
      </c>
      <c r="C35" s="62">
        <v>29000</v>
      </c>
      <c r="D35" s="1">
        <v>32</v>
      </c>
      <c r="E35" s="1">
        <v>19</v>
      </c>
      <c r="F35" s="13">
        <v>2.9</v>
      </c>
      <c r="G35" s="20">
        <v>1</v>
      </c>
      <c r="H35" s="6">
        <v>1</v>
      </c>
      <c r="I35" s="6">
        <v>0</v>
      </c>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row>
    <row r="36" spans="1:61" x14ac:dyDescent="0.25">
      <c r="A36" s="7">
        <v>35</v>
      </c>
      <c r="B36" s="1">
        <v>1</v>
      </c>
      <c r="C36" s="62">
        <v>74000</v>
      </c>
      <c r="D36" s="1">
        <v>29</v>
      </c>
      <c r="E36" s="1">
        <v>43</v>
      </c>
      <c r="F36" s="13">
        <v>4.5999999999999996</v>
      </c>
      <c r="G36" s="20">
        <v>1</v>
      </c>
      <c r="H36" s="6">
        <v>1</v>
      </c>
      <c r="I36" s="6">
        <v>0</v>
      </c>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row>
    <row r="37" spans="1:61" x14ac:dyDescent="0.25">
      <c r="A37" s="5">
        <v>36</v>
      </c>
      <c r="B37" s="1">
        <v>0</v>
      </c>
      <c r="C37" s="62">
        <v>29000</v>
      </c>
      <c r="D37" s="1">
        <v>21</v>
      </c>
      <c r="E37" s="1">
        <v>34</v>
      </c>
      <c r="F37" s="13">
        <v>2.2999999999999998</v>
      </c>
      <c r="G37" s="20">
        <v>0</v>
      </c>
      <c r="H37" s="6">
        <v>0</v>
      </c>
      <c r="I37" s="6">
        <v>0</v>
      </c>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row>
    <row r="38" spans="1:61" x14ac:dyDescent="0.25">
      <c r="A38" s="7">
        <v>37</v>
      </c>
      <c r="B38" s="1">
        <v>1</v>
      </c>
      <c r="C38" s="62">
        <v>89000</v>
      </c>
      <c r="D38" s="1">
        <v>46</v>
      </c>
      <c r="E38" s="1">
        <v>12</v>
      </c>
      <c r="F38" s="13">
        <v>1.2</v>
      </c>
      <c r="G38" s="20">
        <v>0</v>
      </c>
      <c r="H38" s="6">
        <v>0</v>
      </c>
      <c r="I38" s="6">
        <v>0</v>
      </c>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row>
    <row r="39" spans="1:61" x14ac:dyDescent="0.25">
      <c r="A39" s="5">
        <v>38</v>
      </c>
      <c r="B39" s="1">
        <v>1</v>
      </c>
      <c r="C39" s="62">
        <v>41000</v>
      </c>
      <c r="D39" s="1">
        <v>38</v>
      </c>
      <c r="E39" s="1">
        <v>20</v>
      </c>
      <c r="F39" s="13">
        <v>3.3</v>
      </c>
      <c r="G39" s="20">
        <v>1</v>
      </c>
      <c r="H39" s="6">
        <v>0</v>
      </c>
      <c r="I39" s="6">
        <v>1</v>
      </c>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row>
    <row r="40" spans="1:61" x14ac:dyDescent="0.25">
      <c r="A40" s="7">
        <v>39</v>
      </c>
      <c r="B40" s="1">
        <v>0</v>
      </c>
      <c r="C40" s="62">
        <v>68000</v>
      </c>
      <c r="D40" s="1">
        <v>35</v>
      </c>
      <c r="E40" s="1">
        <v>19</v>
      </c>
      <c r="F40" s="13">
        <v>3.9</v>
      </c>
      <c r="G40" s="20">
        <v>0</v>
      </c>
      <c r="H40" s="6">
        <v>0</v>
      </c>
      <c r="I40" s="6">
        <v>0</v>
      </c>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row>
    <row r="41" spans="1:61" x14ac:dyDescent="0.25">
      <c r="A41" s="5">
        <v>40</v>
      </c>
      <c r="B41" s="1">
        <v>1</v>
      </c>
      <c r="C41" s="62">
        <v>17000</v>
      </c>
      <c r="D41" s="1">
        <v>19</v>
      </c>
      <c r="E41" s="1">
        <v>32</v>
      </c>
      <c r="F41" s="13">
        <v>1.8</v>
      </c>
      <c r="G41" s="20">
        <v>0</v>
      </c>
      <c r="H41" s="6">
        <v>1</v>
      </c>
      <c r="I41" s="6">
        <v>0</v>
      </c>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row>
    <row r="42" spans="1:61" x14ac:dyDescent="0.25">
      <c r="A42" s="7">
        <v>41</v>
      </c>
      <c r="B42" s="3">
        <v>0</v>
      </c>
      <c r="C42" s="61">
        <v>50000</v>
      </c>
      <c r="D42" s="3">
        <v>33</v>
      </c>
      <c r="E42" s="3">
        <v>17</v>
      </c>
      <c r="F42" s="22">
        <v>1.4</v>
      </c>
      <c r="G42" s="19">
        <v>0</v>
      </c>
      <c r="H42" s="8">
        <v>0</v>
      </c>
      <c r="I42" s="8">
        <v>1</v>
      </c>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row>
    <row r="43" spans="1:61" x14ac:dyDescent="0.25">
      <c r="A43" s="7">
        <v>42</v>
      </c>
      <c r="B43" s="1">
        <v>1</v>
      </c>
      <c r="C43" s="62">
        <v>32000</v>
      </c>
      <c r="D43" s="1">
        <v>25</v>
      </c>
      <c r="E43" s="1">
        <v>26</v>
      </c>
      <c r="F43" s="13">
        <v>2.2000000000000002</v>
      </c>
      <c r="G43" s="20">
        <v>1</v>
      </c>
      <c r="H43" s="6">
        <v>1</v>
      </c>
      <c r="I43" s="6">
        <v>0</v>
      </c>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row>
    <row r="44" spans="1:61" x14ac:dyDescent="0.25">
      <c r="A44" s="7">
        <v>43</v>
      </c>
      <c r="B44" s="1">
        <v>0</v>
      </c>
      <c r="C44" s="62">
        <v>49000</v>
      </c>
      <c r="D44" s="1">
        <v>28</v>
      </c>
      <c r="E44" s="1">
        <v>48</v>
      </c>
      <c r="F44" s="13">
        <v>3.3</v>
      </c>
      <c r="G44" s="20">
        <v>1</v>
      </c>
      <c r="H44" s="6">
        <v>0</v>
      </c>
      <c r="I44" s="6">
        <v>1</v>
      </c>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row>
    <row r="45" spans="1:61" x14ac:dyDescent="0.25">
      <c r="A45" s="5">
        <v>44</v>
      </c>
      <c r="B45" s="1">
        <v>1</v>
      </c>
      <c r="C45" s="62">
        <v>35000</v>
      </c>
      <c r="D45" s="1">
        <v>24</v>
      </c>
      <c r="E45" s="1">
        <v>24</v>
      </c>
      <c r="F45" s="13">
        <v>1.7</v>
      </c>
      <c r="G45" s="20">
        <v>0</v>
      </c>
      <c r="H45" s="6">
        <v>0</v>
      </c>
      <c r="I45" s="6">
        <v>1</v>
      </c>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row>
    <row r="46" spans="1:61" x14ac:dyDescent="0.25">
      <c r="A46" s="7">
        <v>45</v>
      </c>
      <c r="B46" s="1">
        <v>1</v>
      </c>
      <c r="C46" s="62">
        <v>56000</v>
      </c>
      <c r="D46" s="1">
        <v>38</v>
      </c>
      <c r="E46" s="1">
        <v>30</v>
      </c>
      <c r="F46" s="13">
        <v>3.5</v>
      </c>
      <c r="G46" s="20">
        <v>1</v>
      </c>
      <c r="H46" s="6">
        <v>0</v>
      </c>
      <c r="I46" s="6">
        <v>1</v>
      </c>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row>
    <row r="47" spans="1:61" x14ac:dyDescent="0.25">
      <c r="A47" s="7">
        <v>46</v>
      </c>
      <c r="B47" s="1">
        <v>0</v>
      </c>
      <c r="C47" s="62">
        <v>57000</v>
      </c>
      <c r="D47" s="1">
        <v>43</v>
      </c>
      <c r="E47" s="1">
        <v>9</v>
      </c>
      <c r="F47" s="13">
        <v>1.1000000000000001</v>
      </c>
      <c r="G47" s="20">
        <v>0</v>
      </c>
      <c r="H47" s="6">
        <v>0</v>
      </c>
      <c r="I47" s="6">
        <v>1</v>
      </c>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row>
    <row r="48" spans="1:61" x14ac:dyDescent="0.25">
      <c r="A48" s="5">
        <v>47</v>
      </c>
      <c r="B48" s="1">
        <v>0</v>
      </c>
      <c r="C48" s="62">
        <v>69000</v>
      </c>
      <c r="D48" s="1">
        <v>35</v>
      </c>
      <c r="E48" s="1">
        <v>22</v>
      </c>
      <c r="F48" s="13">
        <v>2.8</v>
      </c>
      <c r="G48" s="20">
        <v>1</v>
      </c>
      <c r="H48" s="6">
        <v>0</v>
      </c>
      <c r="I48" s="6">
        <v>1</v>
      </c>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row>
    <row r="49" spans="1:61" x14ac:dyDescent="0.25">
      <c r="A49" s="7">
        <v>48</v>
      </c>
      <c r="B49" s="9">
        <v>0</v>
      </c>
      <c r="C49" s="63">
        <v>52000</v>
      </c>
      <c r="D49" s="9">
        <v>47</v>
      </c>
      <c r="E49" s="9">
        <v>14</v>
      </c>
      <c r="F49" s="13">
        <v>1.6</v>
      </c>
      <c r="G49" s="21">
        <v>0</v>
      </c>
      <c r="H49" s="11">
        <v>0</v>
      </c>
      <c r="I49" s="11">
        <v>1</v>
      </c>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row>
    <row r="50" spans="1:61" x14ac:dyDescent="0.25">
      <c r="A50" s="5">
        <v>49</v>
      </c>
      <c r="B50" s="1">
        <v>1</v>
      </c>
      <c r="C50" s="62">
        <v>31000</v>
      </c>
      <c r="D50" s="1">
        <v>25</v>
      </c>
      <c r="E50" s="1">
        <v>42</v>
      </c>
      <c r="F50" s="13">
        <v>3.4</v>
      </c>
      <c r="G50" s="20">
        <v>1</v>
      </c>
      <c r="H50" s="6">
        <v>1</v>
      </c>
      <c r="I50" s="6">
        <v>0</v>
      </c>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row>
    <row r="51" spans="1:61" ht="13" thickBot="1" x14ac:dyDescent="0.3">
      <c r="A51" s="23">
        <v>50</v>
      </c>
      <c r="B51" s="24">
        <v>1</v>
      </c>
      <c r="C51" s="64">
        <v>24000</v>
      </c>
      <c r="D51" s="24">
        <v>20</v>
      </c>
      <c r="E51" s="24">
        <v>33</v>
      </c>
      <c r="F51" s="26">
        <v>4.7</v>
      </c>
      <c r="G51" s="27">
        <v>0</v>
      </c>
      <c r="H51" s="28">
        <v>1</v>
      </c>
      <c r="I51" s="28">
        <v>0</v>
      </c>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row>
    <row r="52" spans="1:61" ht="13" thickTop="1" x14ac:dyDescent="0.25">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row>
    <row r="53" spans="1:61" x14ac:dyDescent="0.25">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row>
    <row r="54" spans="1:61" x14ac:dyDescent="0.25">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row>
    <row r="55" spans="1:61" x14ac:dyDescent="0.25">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row>
    <row r="56" spans="1:61" x14ac:dyDescent="0.25">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row>
    <row r="57" spans="1:61" x14ac:dyDescent="0.25">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row>
    <row r="58" spans="1:61" x14ac:dyDescent="0.25">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row>
    <row r="59" spans="1:61" x14ac:dyDescent="0.25">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row>
    <row r="60" spans="1:61" x14ac:dyDescent="0.25">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row>
    <row r="61" spans="1:61" x14ac:dyDescent="0.25">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row>
    <row r="62" spans="1:61" x14ac:dyDescent="0.25">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row>
    <row r="63" spans="1:61" x14ac:dyDescent="0.25">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row>
    <row r="64" spans="1:61" ht="13" thickBot="1" x14ac:dyDescent="0.3">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1"/>
      <c r="BA64" s="121"/>
      <c r="BB64" s="121"/>
      <c r="BC64" s="121"/>
      <c r="BD64" s="121"/>
      <c r="BE64" s="121"/>
      <c r="BF64" s="121"/>
      <c r="BG64" s="121"/>
      <c r="BH64" s="121"/>
      <c r="BI64" s="121"/>
    </row>
  </sheetData>
  <mergeCells count="1">
    <mergeCell ref="K3:N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3F6D9-D569-473C-94E1-CA415212F891}">
  <dimension ref="A1:K50"/>
  <sheetViews>
    <sheetView workbookViewId="0">
      <selection activeCell="B3" sqref="B3:K3"/>
    </sheetView>
  </sheetViews>
  <sheetFormatPr defaultRowHeight="12.5" x14ac:dyDescent="0.25"/>
  <cols>
    <col min="1" max="1" width="10.81640625" style="103" customWidth="1"/>
    <col min="2" max="2" width="12.1796875" style="103" bestFit="1" customWidth="1"/>
    <col min="3" max="3" width="12.6328125" style="103" bestFit="1" customWidth="1"/>
    <col min="4" max="7" width="8.7265625" style="103"/>
    <col min="8" max="8" width="11.81640625" style="103" bestFit="1" customWidth="1"/>
    <col min="9" max="9" width="10.08984375" style="103" bestFit="1" customWidth="1"/>
    <col min="10" max="10" width="12.54296875" style="103" bestFit="1" customWidth="1"/>
    <col min="11" max="11" width="12.6328125" style="103" bestFit="1" customWidth="1"/>
    <col min="12" max="16384" width="8.7265625" style="103"/>
  </cols>
  <sheetData>
    <row r="1" spans="1:11" ht="13" thickBot="1" x14ac:dyDescent="0.3"/>
    <row r="2" spans="1:11" ht="13.5" thickBot="1" x14ac:dyDescent="0.35">
      <c r="B2" s="143" t="s">
        <v>39</v>
      </c>
      <c r="C2" s="144"/>
      <c r="D2" s="144"/>
      <c r="E2" s="144"/>
      <c r="F2" s="144"/>
      <c r="G2" s="144"/>
      <c r="H2" s="144"/>
      <c r="I2" s="144"/>
      <c r="J2" s="144"/>
      <c r="K2" s="145"/>
    </row>
    <row r="3" spans="1:11" ht="13.5" thickBot="1" x14ac:dyDescent="0.35">
      <c r="B3" s="143" t="s">
        <v>41</v>
      </c>
      <c r="C3" s="144"/>
      <c r="D3" s="144"/>
      <c r="E3" s="144"/>
      <c r="F3" s="144"/>
      <c r="G3" s="144"/>
      <c r="H3" s="144"/>
      <c r="I3" s="144"/>
      <c r="J3" s="144"/>
      <c r="K3" s="145"/>
    </row>
    <row r="4" spans="1:11" ht="13" thickBot="1" x14ac:dyDescent="0.3">
      <c r="A4" s="114"/>
      <c r="B4" s="109"/>
      <c r="C4" s="108" t="s">
        <v>2</v>
      </c>
      <c r="D4" s="105" t="s">
        <v>0</v>
      </c>
      <c r="E4" s="106" t="s">
        <v>10</v>
      </c>
      <c r="F4" s="105" t="s">
        <v>1</v>
      </c>
      <c r="G4" s="105" t="s">
        <v>5</v>
      </c>
      <c r="H4" s="105" t="s">
        <v>11</v>
      </c>
      <c r="I4" s="105" t="s">
        <v>12</v>
      </c>
      <c r="J4" s="105" t="s">
        <v>37</v>
      </c>
      <c r="K4" s="107" t="s">
        <v>38</v>
      </c>
    </row>
    <row r="5" spans="1:11" x14ac:dyDescent="0.25">
      <c r="A5" s="115"/>
      <c r="B5" s="110" t="s">
        <v>2</v>
      </c>
      <c r="C5" s="96">
        <f xml:space="preserve"> CORREL(('Answer. e)'!A2):('Answer. e)'!A51),('Answer. e)'!A2):('Answer. e)'!A51))</f>
        <v>1</v>
      </c>
      <c r="D5" s="96">
        <f xml:space="preserve"> CORREL(('Answer. e)'!A2):('Answer. e)'!A51),('Answer. e)'!B2):('Answer. e)'!B51))</f>
        <v>3.051461432566711E-2</v>
      </c>
      <c r="E5" s="96">
        <f xml:space="preserve"> CORREL(('Answer. e)'!A2):('Answer. e)'!A51),('Answer. e)'!C2):('Answer. e)'!C51))</f>
        <v>6.104176816081839E-2</v>
      </c>
      <c r="F5" s="96">
        <f xml:space="preserve"> CORREL(('Answer. e)'!A2):('Answer. e)'!A51),('Answer. e)'!D2):('Answer. e)'!D51))</f>
        <v>8.0497510563538096E-3</v>
      </c>
      <c r="G5" s="96">
        <f xml:space="preserve"> CORREL(('Answer. e)'!A2):('Answer. e)'!A51),('Answer. e)'!E2):('Answer. e)'!E51))</f>
        <v>-1.3263236944463028E-2</v>
      </c>
      <c r="H5" s="96">
        <f xml:space="preserve"> CORREL(('Answer. e)'!A2):('Answer. e)'!A51),('Answer. e)'!F2):('Answer. e)'!F51))</f>
        <v>-4.7075462471078001E-2</v>
      </c>
      <c r="I5" s="96">
        <f xml:space="preserve"> CORREL(('Answer. e)'!A2):('Answer. e)'!A51),('Answer. e)'!G2):('Answer. e)'!G51))</f>
        <v>-4.1610837716818776E-2</v>
      </c>
      <c r="J5" s="96">
        <f xml:space="preserve"> CORREL(('Answer. e)'!A2):('Answer. e)'!A51),('Answer. e)'!H2):('Answer. e)'!H51))</f>
        <v>-1.4436644347400777E-2</v>
      </c>
      <c r="K5" s="99">
        <f xml:space="preserve"> CORREL(('Answer. e)'!A2):('Answer. e)'!A51),('Answer. e)'!I2):('Answer. e)'!I51))</f>
        <v>9.3356768337800725E-2</v>
      </c>
    </row>
    <row r="6" spans="1:11" x14ac:dyDescent="0.25">
      <c r="A6" s="115"/>
      <c r="B6" s="111" t="s">
        <v>0</v>
      </c>
      <c r="C6" s="96">
        <f xml:space="preserve"> CORREL(('Answer. e)'!B2):('Answer. e)'!B51),('Answer. e)'!A2):('Answer. e)'!A51))</f>
        <v>3.051461432566711E-2</v>
      </c>
      <c r="D6" s="96">
        <f xml:space="preserve"> CORREL(('Answer. e)'!B2):('Answer. e)'!B51),('Answer. e)'!B2):('Answer. e)'!B51))</f>
        <v>0.99999999999999989</v>
      </c>
      <c r="E6" s="96">
        <f xml:space="preserve"> CORREL(('Answer. e)'!B2):('Answer. e)'!B51),('Answer. e)'!C2):('Answer. e)'!C51))</f>
        <v>-6.3841002419541881E-2</v>
      </c>
      <c r="F6" s="96">
        <f xml:space="preserve"> CORREL(('Answer. e)'!B2):('Answer. e)'!B51),('Answer. e)'!D2):('Answer. e)'!D51))</f>
        <v>-0.22766339841726543</v>
      </c>
      <c r="G6" s="96">
        <f xml:space="preserve"> CORREL(('Answer. e)'!B2):('Answer. e)'!B51),('Answer. e)'!E2):('Answer. e)'!E51))</f>
        <v>-2.516406087847177E-2</v>
      </c>
      <c r="H6" s="96">
        <f xml:space="preserve"> CORREL(('Answer. e)'!B2):('Answer. e)'!B51),('Answer. e)'!F2):('Answer. e)'!F51))</f>
        <v>-2.9176478486768829E-2</v>
      </c>
      <c r="I6" s="96">
        <f xml:space="preserve"> CORREL(('Answer. e)'!B2):('Answer. e)'!B51),('Answer. e)'!G2):('Answer. e)'!G51))</f>
        <v>0.19871794871794851</v>
      </c>
      <c r="J6" s="96">
        <f xml:space="preserve"> CORREL(('Answer. e)'!B2):('Answer. e)'!B51),('Answer. e)'!H2):('Answer. e)'!H51))</f>
        <v>0.30357629158881083</v>
      </c>
      <c r="K6" s="99">
        <f xml:space="preserve"> CORREL(('Answer. e)'!B2):('Answer. e)'!B51),('Answer. e)'!I2):('Answer. e)'!I51))</f>
        <v>-0.27783119144576074</v>
      </c>
    </row>
    <row r="7" spans="1:11" x14ac:dyDescent="0.25">
      <c r="A7" s="115"/>
      <c r="B7" s="112" t="s">
        <v>10</v>
      </c>
      <c r="C7" s="96">
        <f xml:space="preserve"> CORREL(('Answer. e)'!C2):('Answer. e)'!C51),('Answer. e)'!A2):('Answer. e)'!A51))</f>
        <v>6.104176816081839E-2</v>
      </c>
      <c r="D7" s="119">
        <f xml:space="preserve"> CORREL(('Answer. e)'!C2):('Answer. e)'!C51),('Answer. e)'!B2):('Answer. e)'!B51))</f>
        <v>-6.3841002419541881E-2</v>
      </c>
      <c r="E7" s="96">
        <f xml:space="preserve"> CORREL(('Answer. e)'!C2):('Answer. e)'!C51),('Answer. e)'!C2):('Answer. e)'!C51))</f>
        <v>1</v>
      </c>
      <c r="F7" s="118">
        <f xml:space="preserve"> CORREL(('Answer. e)'!C2):('Answer. e)'!C51),('Answer. e)'!D2):('Answer. e)'!D51))</f>
        <v>0.62701260464773645</v>
      </c>
      <c r="G7" s="96">
        <f xml:space="preserve"> CORREL(('Answer. e)'!C2):('Answer. e)'!C51),('Answer. e)'!E2):('Answer. e)'!E51))</f>
        <v>-0.27487290749238219</v>
      </c>
      <c r="H7" s="96">
        <f xml:space="preserve"> CORREL(('Answer. e)'!C2):('Answer. e)'!C51),('Answer. e)'!F2):('Answer. e)'!F51))</f>
        <v>0.30522080178353661</v>
      </c>
      <c r="I7" s="96">
        <f xml:space="preserve"> CORREL(('Answer. e)'!C2):('Answer. e)'!C51),('Answer. e)'!G2):('Answer. e)'!G51))</f>
        <v>-6.3841002419541881E-2</v>
      </c>
      <c r="J7" s="96">
        <f xml:space="preserve"> CORREL(('Answer. e)'!C2):('Answer. e)'!C51),('Answer. e)'!H2):('Answer. e)'!H51))</f>
        <v>-0.36251415345599131</v>
      </c>
      <c r="K7" s="99">
        <f xml:space="preserve"> CORREL(('Answer. e)'!C2):('Answer. e)'!C51),('Answer. e)'!I2):('Answer. e)'!I51))</f>
        <v>0.29278124615322121</v>
      </c>
    </row>
    <row r="8" spans="1:11" x14ac:dyDescent="0.25">
      <c r="A8" s="115"/>
      <c r="B8" s="111" t="s">
        <v>1</v>
      </c>
      <c r="C8" s="96">
        <f xml:space="preserve"> CORREL(('Answer. e)'!D2):('Answer. e)'!D51),('Answer. e)'!A2):('Answer. e)'!A51))</f>
        <v>8.0497510563538096E-3</v>
      </c>
      <c r="D8" s="96">
        <f xml:space="preserve"> CORREL(('Answer. e)'!D2):('Answer. e)'!D51),('Answer. e)'!B2):('Answer. e)'!B51))</f>
        <v>-0.22766339841726543</v>
      </c>
      <c r="E8" s="96">
        <f xml:space="preserve"> CORREL(('Answer. e)'!D2):('Answer. e)'!D51),('Answer. e)'!C2):('Answer. e)'!C51))</f>
        <v>0.62701260464773645</v>
      </c>
      <c r="F8" s="96">
        <f xml:space="preserve"> CORREL(('Answer. e)'!D2):('Answer. e)'!D51),('Answer. e)'!D2):('Answer. e)'!D51))</f>
        <v>1</v>
      </c>
      <c r="G8" s="118">
        <f xml:space="preserve"> CORREL(('Answer. e)'!D2):('Answer. e)'!D51),('Answer. e)'!E2):('Answer. e)'!E51))</f>
        <v>-0.54961149303071211</v>
      </c>
      <c r="H8" s="96">
        <f xml:space="preserve"> CORREL(('Answer. e)'!D2):('Answer. e)'!D51),('Answer. e)'!F2):('Answer. e)'!F51))</f>
        <v>0.39737214106014712</v>
      </c>
      <c r="I8" s="96">
        <f xml:space="preserve"> CORREL(('Answer. e)'!D2):('Answer. e)'!D51),('Answer. e)'!G2):('Answer. e)'!G51))</f>
        <v>-0.2141842155624836</v>
      </c>
      <c r="J8" s="118">
        <f xml:space="preserve"> CORREL(('Answer. e)'!D2):('Answer. e)'!D51),('Answer. e)'!H2):('Answer. e)'!H51))</f>
        <v>-0.48079364918723305</v>
      </c>
      <c r="K8" s="99">
        <f xml:space="preserve"> CORREL(('Answer. e)'!D2):('Answer. e)'!D51),('Answer. e)'!I2):('Answer. e)'!I51))</f>
        <v>0.45637129292135131</v>
      </c>
    </row>
    <row r="9" spans="1:11" x14ac:dyDescent="0.25">
      <c r="A9" s="115"/>
      <c r="B9" s="111" t="s">
        <v>5</v>
      </c>
      <c r="C9" s="96">
        <f xml:space="preserve"> CORREL(('Answer. e)'!E2):('Answer. e)'!E51),('Answer. e)'!A2):('Answer. e)'!A51))</f>
        <v>-1.3263236944463028E-2</v>
      </c>
      <c r="D9" s="119">
        <f xml:space="preserve"> CORREL(('Answer. e)'!E2):('Answer. e)'!E51),('Answer. e)'!B2):('Answer. e)'!B51))</f>
        <v>-2.516406087847177E-2</v>
      </c>
      <c r="E9" s="96">
        <f xml:space="preserve"> CORREL(('Answer. e)'!E2):('Answer. e)'!E51),('Answer. e)'!C2):('Answer. e)'!C51))</f>
        <v>-0.27487290749238219</v>
      </c>
      <c r="F9" s="96">
        <f xml:space="preserve"> CORREL(('Answer. e)'!E2):('Answer. e)'!E51),('Answer. e)'!D2):('Answer. e)'!D51))</f>
        <v>-0.54961149303071211</v>
      </c>
      <c r="G9" s="96">
        <f xml:space="preserve"> CORREL(('Answer. e)'!E2):('Answer. e)'!E51),('Answer. e)'!E2):('Answer. e)'!E51))</f>
        <v>1.0000000000000002</v>
      </c>
      <c r="H9" s="96">
        <f xml:space="preserve"> CORREL(('Answer. e)'!E2):('Answer. e)'!E51),('Answer. e)'!F2):('Answer. e)'!F51))</f>
        <v>7.0301789737701792E-2</v>
      </c>
      <c r="I9" s="96">
        <f xml:space="preserve"> CORREL(('Answer. e)'!E2):('Answer. e)'!E51),('Answer. e)'!G2):('Answer. e)'!G51))</f>
        <v>0.29745210423014118</v>
      </c>
      <c r="J9" s="96">
        <f xml:space="preserve"> CORREL(('Answer. e)'!E2):('Answer. e)'!E51),('Answer. e)'!H2):('Answer. e)'!H51))</f>
        <v>0.3260516539164971</v>
      </c>
      <c r="K9" s="99">
        <f xml:space="preserve"> CORREL(('Answer. e)'!E2):('Answer. e)'!E51),('Answer. e)'!I2):('Answer. e)'!I51))</f>
        <v>-0.29116962346820424</v>
      </c>
    </row>
    <row r="10" spans="1:11" x14ac:dyDescent="0.25">
      <c r="A10" s="115"/>
      <c r="B10" s="111" t="s">
        <v>11</v>
      </c>
      <c r="C10" s="96">
        <f xml:space="preserve"> CORREL(('Answer. e)'!F2):('Answer. e)'!F51),('Answer. e)'!A2):('Answer. e)'!A51))</f>
        <v>-4.7075462471078001E-2</v>
      </c>
      <c r="D10" s="119">
        <f xml:space="preserve"> CORREL(('Answer. e)'!F2):('Answer. e)'!F51),('Answer. e)'!B2):('Answer. e)'!B51))</f>
        <v>-2.9176478486768829E-2</v>
      </c>
      <c r="E10" s="96">
        <f xml:space="preserve"> CORREL(('Answer. e)'!F2):('Answer. e)'!F51),('Answer. e)'!C2):('Answer. e)'!C51))</f>
        <v>0.30522080178353661</v>
      </c>
      <c r="F10" s="96">
        <f xml:space="preserve"> CORREL(('Answer. e)'!F2):('Answer. e)'!F51),('Answer. e)'!D2):('Answer. e)'!D51))</f>
        <v>0.39737214106014712</v>
      </c>
      <c r="G10" s="96">
        <f xml:space="preserve"> CORREL(('Answer. e)'!F2):('Answer. e)'!F51),('Answer. e)'!E2):('Answer. e)'!E51))</f>
        <v>7.0301789737701792E-2</v>
      </c>
      <c r="H10" s="96">
        <f xml:space="preserve"> CORREL(('Answer. e)'!F2):('Answer. e)'!F51),('Answer. e)'!F2):('Answer. e)'!F51))</f>
        <v>1</v>
      </c>
      <c r="I10" s="96">
        <f xml:space="preserve"> CORREL(('Answer. e)'!F2):('Answer. e)'!F51),('Answer. e)'!G2):('Answer. e)'!G51))</f>
        <v>7.8884552945708342E-2</v>
      </c>
      <c r="J10" s="96">
        <f xml:space="preserve"> CORREL(('Answer. e)'!F2):('Answer. e)'!F51),('Answer. e)'!H2):('Answer. e)'!H51))</f>
        <v>-0.10141359456260318</v>
      </c>
      <c r="K10" s="99">
        <f xml:space="preserve"> CORREL(('Answer. e)'!F2):('Answer. e)'!F51),('Answer. e)'!I2):('Answer. e)'!I51))</f>
        <v>0.15795485494084052</v>
      </c>
    </row>
    <row r="11" spans="1:11" x14ac:dyDescent="0.25">
      <c r="A11" s="115"/>
      <c r="B11" s="111" t="s">
        <v>12</v>
      </c>
      <c r="C11" s="96">
        <f xml:space="preserve"> CORREL(('Answer. e)'!G2):('Answer. e)'!G51),('Answer. e)'!A2):('Answer. e)'!A51))</f>
        <v>-4.1610837716818776E-2</v>
      </c>
      <c r="D11" s="96">
        <f xml:space="preserve"> CORREL(('Answer. e)'!G2):('Answer. e)'!G51),('Answer. e)'!B2):('Answer. e)'!B51))</f>
        <v>0.19871794871794851</v>
      </c>
      <c r="E11" s="96">
        <f xml:space="preserve"> CORREL(('Answer. e)'!G2):('Answer. e)'!G51),('Answer. e)'!C2):('Answer. e)'!C51))</f>
        <v>-6.3841002419541881E-2</v>
      </c>
      <c r="F11" s="96">
        <f xml:space="preserve"> CORREL(('Answer. e)'!G2):('Answer. e)'!G51),('Answer. e)'!D2):('Answer. e)'!D51))</f>
        <v>-0.2141842155624836</v>
      </c>
      <c r="G11" s="96">
        <f xml:space="preserve"> CORREL(('Answer. e)'!G2):('Answer. e)'!G51),('Answer. e)'!E2):('Answer. e)'!E51))</f>
        <v>0.29745210423014118</v>
      </c>
      <c r="H11" s="96">
        <f xml:space="preserve"> CORREL(('Answer. e)'!G2):('Answer. e)'!G51),('Answer. e)'!F2):('Answer. e)'!F51))</f>
        <v>7.8884552945708342E-2</v>
      </c>
      <c r="I11" s="96">
        <f xml:space="preserve"> CORREL(('Answer. e)'!G2):('Answer. e)'!G51),('Answer. e)'!G2):('Answer. e)'!G51))</f>
        <v>0.99999999999999989</v>
      </c>
      <c r="J11" s="96">
        <f xml:space="preserve"> CORREL(('Answer. e)'!G2):('Answer. e)'!G51),('Answer. e)'!H2):('Answer. e)'!H51))</f>
        <v>0.3869763716956271</v>
      </c>
      <c r="K11" s="99">
        <f xml:space="preserve"> CORREL(('Answer. e)'!G2):('Answer. e)'!G51),('Answer. e)'!I2):('Answer. e)'!I51))</f>
        <v>-3.2686022523030669E-2</v>
      </c>
    </row>
    <row r="12" spans="1:11" x14ac:dyDescent="0.25">
      <c r="A12" s="115"/>
      <c r="B12" s="111" t="s">
        <v>37</v>
      </c>
      <c r="C12" s="96">
        <f xml:space="preserve"> CORREL(('Answer. e)'!H2):('Answer. e)'!H51),('Answer. e)'!A2):('Answer. e)'!A51))</f>
        <v>-1.4436644347400777E-2</v>
      </c>
      <c r="D12" s="96">
        <f xml:space="preserve"> CORREL(('Answer. e)'!H2):('Answer. e)'!H51),('Answer. e)'!B2):('Answer. e)'!B51))</f>
        <v>0.30357629158881083</v>
      </c>
      <c r="E12" s="96">
        <f xml:space="preserve"> CORREL(('Answer. e)'!H2):('Answer. e)'!H51),('Answer. e)'!C2):('Answer. e)'!C51))</f>
        <v>-0.36251415345599131</v>
      </c>
      <c r="F12" s="96">
        <f xml:space="preserve"> CORREL(('Answer. e)'!H2):('Answer. e)'!H51),('Answer. e)'!D2):('Answer. e)'!D51))</f>
        <v>-0.48079364918723305</v>
      </c>
      <c r="G12" s="96">
        <f xml:space="preserve"> CORREL(('Answer. e)'!H2):('Answer. e)'!H51),('Answer. e)'!E2):('Answer. e)'!E51))</f>
        <v>0.3260516539164971</v>
      </c>
      <c r="H12" s="96">
        <f xml:space="preserve"> CORREL(('Answer. e)'!H2):('Answer. e)'!H51),('Answer. e)'!F2):('Answer. e)'!F51))</f>
        <v>-0.10141359456260318</v>
      </c>
      <c r="I12" s="96">
        <f xml:space="preserve"> CORREL(('Answer. e)'!H2):('Answer. e)'!H51),('Answer. e)'!G2):('Answer. e)'!G51))</f>
        <v>0.3869763716956271</v>
      </c>
      <c r="J12" s="96">
        <f xml:space="preserve"> CORREL(('Answer. e)'!H2):('Answer. e)'!H51),('Answer. e)'!H2):('Answer. e)'!H51))</f>
        <v>0.99999999999999989</v>
      </c>
      <c r="K12" s="117">
        <f xml:space="preserve"> CORREL(('Answer. e)'!H2):('Answer. e)'!H51),('Answer. e)'!I2):('Answer. e)'!I51))</f>
        <v>-0.61237243569579514</v>
      </c>
    </row>
    <row r="13" spans="1:11" ht="13" thickBot="1" x14ac:dyDescent="0.3">
      <c r="A13" s="115"/>
      <c r="B13" s="113" t="s">
        <v>38</v>
      </c>
      <c r="C13" s="116">
        <f xml:space="preserve"> CORREL(('Answer. e)'!I2):('Answer. e)'!I51),('Answer. e)'!A2):('Answer. e)'!A51))</f>
        <v>9.3356768337800725E-2</v>
      </c>
      <c r="D13" s="116">
        <f xml:space="preserve"> CORREL(('Answer. e)'!I2):('Answer. e)'!I51),('Answer. e)'!B2):('Answer. e)'!B51))</f>
        <v>-0.27783119144576074</v>
      </c>
      <c r="E13" s="116">
        <f xml:space="preserve"> CORREL(('Answer. e)'!I2):('Answer. e)'!I51),('Answer. e)'!C2):('Answer. e)'!C51))</f>
        <v>0.29278124615322121</v>
      </c>
      <c r="F13" s="116">
        <f xml:space="preserve"> CORREL(('Answer. e)'!I2):('Answer. e)'!I51),('Answer. e)'!D2):('Answer. e)'!D51))</f>
        <v>0.45637129292135131</v>
      </c>
      <c r="G13" s="116">
        <f xml:space="preserve"> CORREL(('Answer. e)'!I2):('Answer. e)'!I51),('Answer. e)'!E2):('Answer. e)'!E51))</f>
        <v>-0.29116962346820424</v>
      </c>
      <c r="H13" s="116">
        <f xml:space="preserve"> CORREL(('Answer. e)'!I2):('Answer. e)'!I51),('Answer. e)'!F2):('Answer. e)'!F51))</f>
        <v>0.15795485494084052</v>
      </c>
      <c r="I13" s="116">
        <f xml:space="preserve"> CORREL(('Answer. e)'!I2):('Answer. e)'!I51),('Answer. e)'!G2):('Answer. e)'!G51))</f>
        <v>-3.2686022523030669E-2</v>
      </c>
      <c r="J13" s="116">
        <f xml:space="preserve"> CORREL(('Answer. e)'!I2):('Answer. e)'!I51),('Answer. e)'!H2):('Answer. e)'!H51))</f>
        <v>-0.61237243569579514</v>
      </c>
      <c r="K13" s="100">
        <f xml:space="preserve"> CORREL(('Answer. e)'!I2):('Answer. e)'!I51),('Answer. e)'!I2):('Answer. e)'!I51))</f>
        <v>1</v>
      </c>
    </row>
    <row r="14" spans="1:11" ht="13" thickBot="1" x14ac:dyDescent="0.3">
      <c r="A14" s="115"/>
      <c r="C14" s="102"/>
      <c r="D14" s="102"/>
      <c r="E14" s="104"/>
      <c r="F14" s="102"/>
      <c r="G14" s="102"/>
      <c r="H14" s="102"/>
      <c r="I14" s="102"/>
      <c r="J14" s="102"/>
      <c r="K14" s="102"/>
    </row>
    <row r="15" spans="1:11" ht="13.5" thickBot="1" x14ac:dyDescent="0.35">
      <c r="B15" s="143" t="s">
        <v>40</v>
      </c>
      <c r="C15" s="144"/>
      <c r="D15" s="144"/>
      <c r="E15" s="144"/>
      <c r="F15" s="144"/>
      <c r="G15" s="144"/>
      <c r="H15" s="144"/>
      <c r="I15" s="144"/>
      <c r="J15" s="144"/>
      <c r="K15" s="145"/>
    </row>
    <row r="16" spans="1:11" ht="15" thickBot="1" x14ac:dyDescent="0.4">
      <c r="A16" s="115"/>
      <c r="B16" s="135"/>
      <c r="C16" s="131" t="s">
        <v>2</v>
      </c>
      <c r="D16" s="129" t="s">
        <v>0</v>
      </c>
      <c r="E16" s="129" t="s">
        <v>10</v>
      </c>
      <c r="F16" s="129" t="s">
        <v>1</v>
      </c>
      <c r="G16" s="129" t="s">
        <v>5</v>
      </c>
      <c r="H16" s="129" t="s">
        <v>11</v>
      </c>
      <c r="I16" s="129" t="s">
        <v>12</v>
      </c>
      <c r="J16" s="129" t="s">
        <v>37</v>
      </c>
      <c r="K16" s="130" t="s">
        <v>38</v>
      </c>
    </row>
    <row r="17" spans="1:11" ht="14.5" x14ac:dyDescent="0.35">
      <c r="A17" s="115"/>
      <c r="B17" s="136" t="s">
        <v>2</v>
      </c>
      <c r="C17" s="132">
        <v>1</v>
      </c>
      <c r="D17" s="127"/>
      <c r="E17" s="127"/>
      <c r="F17" s="127"/>
      <c r="G17" s="127"/>
      <c r="H17" s="127"/>
      <c r="I17" s="127"/>
      <c r="J17" s="127"/>
      <c r="K17" s="128"/>
    </row>
    <row r="18" spans="1:11" ht="14.5" x14ac:dyDescent="0.35">
      <c r="A18" s="115"/>
      <c r="B18" s="137" t="s">
        <v>0</v>
      </c>
      <c r="C18" s="133">
        <v>3.051461432566711E-2</v>
      </c>
      <c r="D18" s="123">
        <v>1</v>
      </c>
      <c r="E18" s="123"/>
      <c r="F18" s="123"/>
      <c r="G18" s="123"/>
      <c r="H18" s="123"/>
      <c r="I18" s="123"/>
      <c r="J18" s="123"/>
      <c r="K18" s="124"/>
    </row>
    <row r="19" spans="1:11" ht="14.5" x14ac:dyDescent="0.35">
      <c r="A19" s="115"/>
      <c r="B19" s="137" t="s">
        <v>10</v>
      </c>
      <c r="C19" s="133">
        <v>6.104176816081839E-2</v>
      </c>
      <c r="D19" s="123">
        <v>-6.3841002419541881E-2</v>
      </c>
      <c r="E19" s="123">
        <v>1</v>
      </c>
      <c r="F19" s="123"/>
      <c r="G19" s="123"/>
      <c r="H19" s="123"/>
      <c r="I19" s="123"/>
      <c r="J19" s="123"/>
      <c r="K19" s="124"/>
    </row>
    <row r="20" spans="1:11" ht="14.5" x14ac:dyDescent="0.35">
      <c r="A20" s="115"/>
      <c r="B20" s="137" t="s">
        <v>1</v>
      </c>
      <c r="C20" s="133">
        <v>8.0497510563538096E-3</v>
      </c>
      <c r="D20" s="123">
        <v>-0.22766339841726543</v>
      </c>
      <c r="E20" s="140">
        <v>0.62701260464773645</v>
      </c>
      <c r="F20" s="123">
        <v>1</v>
      </c>
      <c r="G20" s="123"/>
      <c r="H20" s="123"/>
      <c r="I20" s="123"/>
      <c r="J20" s="123"/>
      <c r="K20" s="124"/>
    </row>
    <row r="21" spans="1:11" ht="14.5" x14ac:dyDescent="0.35">
      <c r="A21" s="115"/>
      <c r="B21" s="137" t="s">
        <v>5</v>
      </c>
      <c r="C21" s="133">
        <v>-1.3263236944463028E-2</v>
      </c>
      <c r="D21" s="123">
        <v>-2.516406087847177E-2</v>
      </c>
      <c r="E21" s="123">
        <v>-0.27487290749238219</v>
      </c>
      <c r="F21" s="140">
        <v>-0.54961149303071211</v>
      </c>
      <c r="G21" s="123">
        <v>1</v>
      </c>
      <c r="H21" s="123"/>
      <c r="I21" s="123"/>
      <c r="J21" s="123"/>
      <c r="K21" s="124"/>
    </row>
    <row r="22" spans="1:11" ht="14.5" x14ac:dyDescent="0.35">
      <c r="A22" s="115"/>
      <c r="B22" s="137" t="s">
        <v>11</v>
      </c>
      <c r="C22" s="133">
        <v>-4.7075462471078001E-2</v>
      </c>
      <c r="D22" s="123">
        <v>-2.9176478486768829E-2</v>
      </c>
      <c r="E22" s="123">
        <v>0.30522080178353661</v>
      </c>
      <c r="F22" s="123">
        <v>0.39737214106014712</v>
      </c>
      <c r="G22" s="123">
        <v>7.0301789737701792E-2</v>
      </c>
      <c r="H22" s="123">
        <v>1</v>
      </c>
      <c r="I22" s="123"/>
      <c r="J22" s="123"/>
      <c r="K22" s="124"/>
    </row>
    <row r="23" spans="1:11" ht="14.5" x14ac:dyDescent="0.35">
      <c r="A23" s="115"/>
      <c r="B23" s="137" t="s">
        <v>12</v>
      </c>
      <c r="C23" s="133">
        <v>-4.1610837716818776E-2</v>
      </c>
      <c r="D23" s="123">
        <v>0.19871794871794851</v>
      </c>
      <c r="E23" s="123">
        <v>-6.3841002419541881E-2</v>
      </c>
      <c r="F23" s="123">
        <v>-0.2141842155624836</v>
      </c>
      <c r="G23" s="123">
        <v>0.29745210423014118</v>
      </c>
      <c r="H23" s="123">
        <v>7.8884552945708342E-2</v>
      </c>
      <c r="I23" s="123">
        <v>1</v>
      </c>
      <c r="J23" s="123"/>
      <c r="K23" s="124"/>
    </row>
    <row r="24" spans="1:11" ht="14.5" x14ac:dyDescent="0.35">
      <c r="A24" s="115"/>
      <c r="B24" s="137" t="s">
        <v>37</v>
      </c>
      <c r="C24" s="133">
        <v>-1.4436644347400777E-2</v>
      </c>
      <c r="D24" s="123">
        <v>0.30357629158881083</v>
      </c>
      <c r="E24" s="123">
        <v>-0.36251415345599131</v>
      </c>
      <c r="F24" s="140">
        <v>-0.48079364918723305</v>
      </c>
      <c r="G24" s="123">
        <v>0.3260516539164971</v>
      </c>
      <c r="H24" s="123">
        <v>-0.10141359456260318</v>
      </c>
      <c r="I24" s="123">
        <v>0.3869763716956271</v>
      </c>
      <c r="J24" s="123">
        <v>1</v>
      </c>
      <c r="K24" s="124"/>
    </row>
    <row r="25" spans="1:11" ht="15" thickBot="1" x14ac:dyDescent="0.4">
      <c r="A25" s="115"/>
      <c r="B25" s="138" t="s">
        <v>38</v>
      </c>
      <c r="C25" s="134">
        <v>9.3356768337800725E-2</v>
      </c>
      <c r="D25" s="125">
        <v>-0.27783119144576074</v>
      </c>
      <c r="E25" s="125">
        <v>0.29278124615322121</v>
      </c>
      <c r="F25" s="125">
        <v>0.45637129292135131</v>
      </c>
      <c r="G25" s="125">
        <v>-0.29116962346820424</v>
      </c>
      <c r="H25" s="125">
        <v>0.15795485494084052</v>
      </c>
      <c r="I25" s="125">
        <v>-3.2686022523030669E-2</v>
      </c>
      <c r="J25" s="139">
        <v>-0.61237243569579514</v>
      </c>
      <c r="K25" s="126">
        <v>1</v>
      </c>
    </row>
    <row r="26" spans="1:11" x14ac:dyDescent="0.25">
      <c r="A26" s="115"/>
      <c r="C26" s="102"/>
      <c r="D26" s="102"/>
      <c r="E26" s="104"/>
      <c r="F26" s="102"/>
      <c r="G26" s="102"/>
      <c r="H26" s="102"/>
      <c r="I26" s="102"/>
      <c r="J26" s="102"/>
      <c r="K26" s="102"/>
    </row>
    <row r="27" spans="1:11" x14ac:dyDescent="0.25">
      <c r="A27" s="115"/>
      <c r="C27" s="102"/>
      <c r="D27" s="102"/>
      <c r="E27" s="104"/>
      <c r="F27" s="102"/>
      <c r="G27" s="102"/>
      <c r="H27" s="102"/>
      <c r="I27" s="102"/>
      <c r="J27" s="102"/>
      <c r="K27" s="102"/>
    </row>
    <row r="28" spans="1:11" x14ac:dyDescent="0.25">
      <c r="A28" s="115"/>
      <c r="C28" s="102"/>
      <c r="D28" s="102"/>
      <c r="E28" s="104"/>
      <c r="F28" s="102"/>
      <c r="G28" s="102"/>
      <c r="H28" s="102"/>
      <c r="I28" s="102"/>
      <c r="J28" s="102"/>
      <c r="K28" s="102"/>
    </row>
    <row r="29" spans="1:11" x14ac:dyDescent="0.25">
      <c r="C29" s="102"/>
      <c r="D29" s="102"/>
      <c r="E29" s="104"/>
      <c r="F29" s="102"/>
      <c r="G29" s="102"/>
      <c r="H29" s="102"/>
      <c r="I29" s="102"/>
      <c r="J29" s="102"/>
      <c r="K29" s="102"/>
    </row>
    <row r="30" spans="1:11" x14ac:dyDescent="0.25">
      <c r="C30" s="102"/>
      <c r="D30" s="102"/>
      <c r="E30" s="104"/>
      <c r="F30" s="102"/>
      <c r="G30" s="102"/>
      <c r="H30" s="102"/>
      <c r="I30" s="102"/>
      <c r="J30" s="102"/>
      <c r="K30" s="102"/>
    </row>
    <row r="31" spans="1:11" x14ac:dyDescent="0.25">
      <c r="C31" s="102"/>
      <c r="D31" s="102"/>
      <c r="E31" s="104"/>
      <c r="F31" s="102"/>
      <c r="G31" s="102"/>
      <c r="H31" s="102"/>
      <c r="I31" s="102"/>
      <c r="J31" s="102"/>
      <c r="K31" s="102"/>
    </row>
    <row r="32" spans="1:11" x14ac:dyDescent="0.25">
      <c r="C32" s="102"/>
      <c r="D32" s="102"/>
      <c r="E32" s="104"/>
      <c r="F32" s="102"/>
      <c r="G32" s="102"/>
      <c r="H32" s="102"/>
      <c r="I32" s="102"/>
      <c r="J32" s="102"/>
      <c r="K32" s="102"/>
    </row>
    <row r="33" spans="3:11" x14ac:dyDescent="0.25">
      <c r="C33" s="102"/>
      <c r="D33" s="102"/>
      <c r="E33" s="104"/>
      <c r="F33" s="102"/>
      <c r="G33" s="102"/>
      <c r="H33" s="102"/>
      <c r="I33" s="102"/>
      <c r="J33" s="102"/>
      <c r="K33" s="102"/>
    </row>
    <row r="34" spans="3:11" x14ac:dyDescent="0.25">
      <c r="C34" s="102"/>
      <c r="D34" s="102"/>
      <c r="E34" s="104"/>
      <c r="F34" s="102"/>
      <c r="G34" s="102"/>
      <c r="H34" s="102"/>
      <c r="I34" s="102"/>
      <c r="J34" s="102"/>
      <c r="K34" s="102"/>
    </row>
    <row r="35" spans="3:11" x14ac:dyDescent="0.25">
      <c r="C35" s="102"/>
      <c r="D35" s="102"/>
      <c r="E35" s="104"/>
      <c r="F35" s="102"/>
      <c r="G35" s="102"/>
      <c r="H35" s="102"/>
      <c r="I35" s="102"/>
      <c r="J35" s="102"/>
      <c r="K35" s="102"/>
    </row>
    <row r="36" spans="3:11" x14ac:dyDescent="0.25">
      <c r="C36" s="102"/>
      <c r="D36" s="102"/>
      <c r="E36" s="104"/>
      <c r="F36" s="102"/>
      <c r="G36" s="102"/>
      <c r="H36" s="102"/>
      <c r="I36" s="102"/>
      <c r="J36" s="102"/>
      <c r="K36" s="102"/>
    </row>
    <row r="37" spans="3:11" x14ac:dyDescent="0.25">
      <c r="C37" s="102"/>
      <c r="D37" s="102"/>
      <c r="E37" s="104"/>
      <c r="F37" s="102"/>
      <c r="G37" s="102"/>
      <c r="H37" s="102"/>
      <c r="I37" s="102"/>
      <c r="J37" s="102"/>
      <c r="K37" s="102"/>
    </row>
    <row r="38" spans="3:11" x14ac:dyDescent="0.25">
      <c r="C38" s="102"/>
      <c r="D38" s="102"/>
      <c r="E38" s="104"/>
      <c r="F38" s="102"/>
      <c r="G38" s="102"/>
      <c r="H38" s="102"/>
      <c r="I38" s="102"/>
      <c r="J38" s="102"/>
      <c r="K38" s="102"/>
    </row>
    <row r="39" spans="3:11" x14ac:dyDescent="0.25">
      <c r="C39" s="102"/>
      <c r="D39" s="102"/>
      <c r="E39" s="104"/>
      <c r="F39" s="102"/>
      <c r="G39" s="102"/>
      <c r="H39" s="102"/>
      <c r="I39" s="102"/>
      <c r="J39" s="102"/>
      <c r="K39" s="102"/>
    </row>
    <row r="40" spans="3:11" x14ac:dyDescent="0.25">
      <c r="C40" s="102"/>
      <c r="D40" s="102"/>
      <c r="E40" s="104"/>
      <c r="F40" s="102"/>
      <c r="G40" s="102"/>
      <c r="H40" s="102"/>
      <c r="I40" s="102"/>
      <c r="J40" s="102"/>
      <c r="K40" s="102"/>
    </row>
    <row r="41" spans="3:11" x14ac:dyDescent="0.25">
      <c r="C41" s="102"/>
      <c r="D41" s="102"/>
      <c r="E41" s="104"/>
      <c r="F41" s="102"/>
      <c r="G41" s="102"/>
      <c r="H41" s="102"/>
      <c r="I41" s="102"/>
      <c r="J41" s="102"/>
      <c r="K41" s="102"/>
    </row>
    <row r="42" spans="3:11" x14ac:dyDescent="0.25">
      <c r="C42" s="102"/>
      <c r="D42" s="102"/>
      <c r="E42" s="104"/>
      <c r="F42" s="102"/>
      <c r="G42" s="102"/>
      <c r="H42" s="102"/>
      <c r="I42" s="102"/>
      <c r="J42" s="102"/>
      <c r="K42" s="102"/>
    </row>
    <row r="43" spans="3:11" x14ac:dyDescent="0.25">
      <c r="C43" s="102"/>
      <c r="D43" s="102"/>
      <c r="E43" s="104"/>
      <c r="F43" s="102"/>
      <c r="G43" s="102"/>
      <c r="H43" s="102"/>
      <c r="I43" s="102"/>
      <c r="J43" s="102"/>
      <c r="K43" s="102"/>
    </row>
    <row r="44" spans="3:11" x14ac:dyDescent="0.25">
      <c r="C44" s="102"/>
      <c r="D44" s="102"/>
      <c r="E44" s="104"/>
      <c r="F44" s="102"/>
      <c r="G44" s="102"/>
      <c r="H44" s="102"/>
      <c r="I44" s="102"/>
      <c r="J44" s="102"/>
      <c r="K44" s="102"/>
    </row>
    <row r="45" spans="3:11" x14ac:dyDescent="0.25">
      <c r="C45" s="102"/>
      <c r="D45" s="102"/>
      <c r="E45" s="104"/>
      <c r="F45" s="102"/>
      <c r="G45" s="102"/>
      <c r="H45" s="102"/>
      <c r="I45" s="102"/>
      <c r="J45" s="102"/>
      <c r="K45" s="102"/>
    </row>
    <row r="46" spans="3:11" x14ac:dyDescent="0.25">
      <c r="C46" s="102"/>
      <c r="D46" s="102"/>
      <c r="E46" s="104"/>
      <c r="F46" s="102"/>
      <c r="G46" s="102"/>
      <c r="H46" s="102"/>
      <c r="I46" s="102"/>
      <c r="J46" s="102"/>
      <c r="K46" s="102"/>
    </row>
    <row r="47" spans="3:11" x14ac:dyDescent="0.25">
      <c r="C47" s="102"/>
      <c r="D47" s="102"/>
      <c r="E47" s="104"/>
      <c r="F47" s="102"/>
      <c r="G47" s="102"/>
      <c r="H47" s="102"/>
      <c r="I47" s="102"/>
      <c r="J47" s="102"/>
      <c r="K47" s="102"/>
    </row>
    <row r="48" spans="3:11" x14ac:dyDescent="0.25">
      <c r="C48" s="102"/>
      <c r="D48" s="102"/>
      <c r="E48" s="104"/>
      <c r="F48" s="102"/>
      <c r="G48" s="102"/>
      <c r="H48" s="102"/>
      <c r="I48" s="102"/>
      <c r="J48" s="102"/>
      <c r="K48" s="102"/>
    </row>
    <row r="49" spans="3:11" x14ac:dyDescent="0.25">
      <c r="C49" s="102"/>
      <c r="D49" s="102"/>
      <c r="E49" s="104"/>
      <c r="F49" s="102"/>
      <c r="G49" s="102"/>
      <c r="H49" s="102"/>
      <c r="I49" s="102"/>
      <c r="J49" s="102"/>
      <c r="K49" s="102"/>
    </row>
    <row r="50" spans="3:11" x14ac:dyDescent="0.25">
      <c r="C50" s="102"/>
      <c r="D50" s="102"/>
      <c r="E50" s="104"/>
      <c r="F50" s="102"/>
      <c r="G50" s="102"/>
      <c r="H50" s="102"/>
      <c r="I50" s="102"/>
      <c r="J50" s="102"/>
      <c r="K50" s="102"/>
    </row>
  </sheetData>
  <mergeCells count="3">
    <mergeCell ref="B2:K2"/>
    <mergeCell ref="B15:K15"/>
    <mergeCell ref="B3: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3"/>
  <sheetViews>
    <sheetView topLeftCell="A2" workbookViewId="0">
      <selection activeCell="B2" sqref="B2:B23"/>
    </sheetView>
  </sheetViews>
  <sheetFormatPr defaultRowHeight="12.5" x14ac:dyDescent="0.25"/>
  <cols>
    <col min="1" max="1" width="8.7265625" style="103"/>
    <col min="2" max="2" width="132.26953125" style="103" customWidth="1"/>
    <col min="3" max="16384" width="8.7265625" style="103"/>
  </cols>
  <sheetData>
    <row r="1" spans="2:2" ht="13" thickBot="1" x14ac:dyDescent="0.3"/>
    <row r="2" spans="2:2" x14ac:dyDescent="0.25">
      <c r="B2" s="152" t="s">
        <v>45</v>
      </c>
    </row>
    <row r="3" spans="2:2" x14ac:dyDescent="0.25">
      <c r="B3" s="153"/>
    </row>
    <row r="4" spans="2:2" x14ac:dyDescent="0.25">
      <c r="B4" s="153"/>
    </row>
    <row r="5" spans="2:2" x14ac:dyDescent="0.25">
      <c r="B5" s="153"/>
    </row>
    <row r="6" spans="2:2" x14ac:dyDescent="0.25">
      <c r="B6" s="153"/>
    </row>
    <row r="7" spans="2:2" x14ac:dyDescent="0.25">
      <c r="B7" s="153"/>
    </row>
    <row r="8" spans="2:2" x14ac:dyDescent="0.25">
      <c r="B8" s="153"/>
    </row>
    <row r="9" spans="2:2" x14ac:dyDescent="0.25">
      <c r="B9" s="153"/>
    </row>
    <row r="10" spans="2:2" x14ac:dyDescent="0.25">
      <c r="B10" s="153"/>
    </row>
    <row r="11" spans="2:2" x14ac:dyDescent="0.25">
      <c r="B11" s="153"/>
    </row>
    <row r="12" spans="2:2" x14ac:dyDescent="0.25">
      <c r="B12" s="153"/>
    </row>
    <row r="13" spans="2:2" x14ac:dyDescent="0.25">
      <c r="B13" s="153"/>
    </row>
    <row r="14" spans="2:2" x14ac:dyDescent="0.25">
      <c r="B14" s="153"/>
    </row>
    <row r="15" spans="2:2" x14ac:dyDescent="0.25">
      <c r="B15" s="153"/>
    </row>
    <row r="16" spans="2:2" x14ac:dyDescent="0.25">
      <c r="B16" s="153"/>
    </row>
    <row r="17" spans="2:2" x14ac:dyDescent="0.25">
      <c r="B17" s="153"/>
    </row>
    <row r="18" spans="2:2" x14ac:dyDescent="0.25">
      <c r="B18" s="153"/>
    </row>
    <row r="19" spans="2:2" x14ac:dyDescent="0.25">
      <c r="B19" s="153"/>
    </row>
    <row r="20" spans="2:2" x14ac:dyDescent="0.25">
      <c r="B20" s="153"/>
    </row>
    <row r="21" spans="2:2" x14ac:dyDescent="0.25">
      <c r="B21" s="153"/>
    </row>
    <row r="22" spans="2:2" x14ac:dyDescent="0.25">
      <c r="B22" s="153"/>
    </row>
    <row r="23" spans="2:2" ht="50.5" customHeight="1" thickBot="1" x14ac:dyDescent="0.3">
      <c r="B23" s="154"/>
    </row>
  </sheetData>
  <mergeCells count="1">
    <mergeCell ref="B2:B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22"/>
  <sheetViews>
    <sheetView tabSelected="1" workbookViewId="0">
      <selection activeCell="G6" sqref="G6:N22"/>
    </sheetView>
  </sheetViews>
  <sheetFormatPr defaultRowHeight="12.5" x14ac:dyDescent="0.25"/>
  <cols>
    <col min="2" max="2" width="20.54296875" customWidth="1"/>
    <col min="3" max="3" width="15.1796875" bestFit="1" customWidth="1"/>
    <col min="4" max="4" width="16.7265625" bestFit="1" customWidth="1"/>
    <col min="5" max="5" width="15" bestFit="1" customWidth="1"/>
  </cols>
  <sheetData>
    <row r="1" spans="2:14" ht="13" thickBot="1" x14ac:dyDescent="0.3"/>
    <row r="2" spans="2:14" ht="21.75" customHeight="1" thickBot="1" x14ac:dyDescent="0.3">
      <c r="B2" s="29" t="s">
        <v>0</v>
      </c>
      <c r="C2" s="30" t="s">
        <v>19</v>
      </c>
      <c r="D2" s="30" t="s">
        <v>20</v>
      </c>
      <c r="E2" s="30" t="s">
        <v>21</v>
      </c>
    </row>
    <row r="3" spans="2:14" ht="18" thickBot="1" x14ac:dyDescent="0.3">
      <c r="B3" s="31" t="s">
        <v>22</v>
      </c>
      <c r="C3" s="32">
        <v>13</v>
      </c>
      <c r="D3" s="32">
        <v>6</v>
      </c>
      <c r="E3" s="32">
        <v>7</v>
      </c>
    </row>
    <row r="4" spans="2:14" ht="18" thickBot="1" x14ac:dyDescent="0.3">
      <c r="B4" s="31" t="s">
        <v>23</v>
      </c>
      <c r="C4" s="32">
        <v>5</v>
      </c>
      <c r="D4" s="32">
        <v>6</v>
      </c>
      <c r="E4" s="32">
        <v>13</v>
      </c>
    </row>
    <row r="5" spans="2:14" ht="13" thickBot="1" x14ac:dyDescent="0.3"/>
    <row r="6" spans="2:14" x14ac:dyDescent="0.25">
      <c r="G6" s="155" t="s">
        <v>44</v>
      </c>
      <c r="H6" s="156"/>
      <c r="I6" s="156"/>
      <c r="J6" s="156"/>
      <c r="K6" s="156"/>
      <c r="L6" s="156"/>
      <c r="M6" s="156"/>
      <c r="N6" s="157"/>
    </row>
    <row r="7" spans="2:14" x14ac:dyDescent="0.25">
      <c r="G7" s="158"/>
      <c r="H7" s="159"/>
      <c r="I7" s="159"/>
      <c r="J7" s="159"/>
      <c r="K7" s="159"/>
      <c r="L7" s="159"/>
      <c r="M7" s="159"/>
      <c r="N7" s="160"/>
    </row>
    <row r="8" spans="2:14" x14ac:dyDescent="0.25">
      <c r="G8" s="158"/>
      <c r="H8" s="159"/>
      <c r="I8" s="159"/>
      <c r="J8" s="159"/>
      <c r="K8" s="159"/>
      <c r="L8" s="159"/>
      <c r="M8" s="159"/>
      <c r="N8" s="160"/>
    </row>
    <row r="9" spans="2:14" x14ac:dyDescent="0.25">
      <c r="G9" s="158"/>
      <c r="H9" s="159"/>
      <c r="I9" s="159"/>
      <c r="J9" s="159"/>
      <c r="K9" s="159"/>
      <c r="L9" s="159"/>
      <c r="M9" s="159"/>
      <c r="N9" s="160"/>
    </row>
    <row r="10" spans="2:14" x14ac:dyDescent="0.25">
      <c r="G10" s="158"/>
      <c r="H10" s="159"/>
      <c r="I10" s="159"/>
      <c r="J10" s="159"/>
      <c r="K10" s="159"/>
      <c r="L10" s="159"/>
      <c r="M10" s="159"/>
      <c r="N10" s="160"/>
    </row>
    <row r="11" spans="2:14" x14ac:dyDescent="0.25">
      <c r="G11" s="158"/>
      <c r="H11" s="159"/>
      <c r="I11" s="159"/>
      <c r="J11" s="159"/>
      <c r="K11" s="159"/>
      <c r="L11" s="159"/>
      <c r="M11" s="159"/>
      <c r="N11" s="160"/>
    </row>
    <row r="12" spans="2:14" x14ac:dyDescent="0.25">
      <c r="G12" s="158"/>
      <c r="H12" s="159"/>
      <c r="I12" s="159"/>
      <c r="J12" s="159"/>
      <c r="K12" s="159"/>
      <c r="L12" s="159"/>
      <c r="M12" s="159"/>
      <c r="N12" s="160"/>
    </row>
    <row r="13" spans="2:14" x14ac:dyDescent="0.25">
      <c r="G13" s="158"/>
      <c r="H13" s="159"/>
      <c r="I13" s="159"/>
      <c r="J13" s="159"/>
      <c r="K13" s="159"/>
      <c r="L13" s="159"/>
      <c r="M13" s="159"/>
      <c r="N13" s="160"/>
    </row>
    <row r="14" spans="2:14" x14ac:dyDescent="0.25">
      <c r="G14" s="158"/>
      <c r="H14" s="159"/>
      <c r="I14" s="159"/>
      <c r="J14" s="159"/>
      <c r="K14" s="159"/>
      <c r="L14" s="159"/>
      <c r="M14" s="159"/>
      <c r="N14" s="160"/>
    </row>
    <row r="15" spans="2:14" x14ac:dyDescent="0.25">
      <c r="G15" s="158"/>
      <c r="H15" s="159"/>
      <c r="I15" s="159"/>
      <c r="J15" s="159"/>
      <c r="K15" s="159"/>
      <c r="L15" s="159"/>
      <c r="M15" s="159"/>
      <c r="N15" s="160"/>
    </row>
    <row r="16" spans="2:14" x14ac:dyDescent="0.25">
      <c r="G16" s="158"/>
      <c r="H16" s="159"/>
      <c r="I16" s="159"/>
      <c r="J16" s="159"/>
      <c r="K16" s="159"/>
      <c r="L16" s="159"/>
      <c r="M16" s="159"/>
      <c r="N16" s="160"/>
    </row>
    <row r="17" spans="7:14" x14ac:dyDescent="0.25">
      <c r="G17" s="158"/>
      <c r="H17" s="159"/>
      <c r="I17" s="159"/>
      <c r="J17" s="159"/>
      <c r="K17" s="159"/>
      <c r="L17" s="159"/>
      <c r="M17" s="159"/>
      <c r="N17" s="160"/>
    </row>
    <row r="18" spans="7:14" x14ac:dyDescent="0.25">
      <c r="G18" s="158"/>
      <c r="H18" s="159"/>
      <c r="I18" s="159"/>
      <c r="J18" s="159"/>
      <c r="K18" s="159"/>
      <c r="L18" s="159"/>
      <c r="M18" s="159"/>
      <c r="N18" s="160"/>
    </row>
    <row r="19" spans="7:14" x14ac:dyDescent="0.25">
      <c r="G19" s="158"/>
      <c r="H19" s="159"/>
      <c r="I19" s="159"/>
      <c r="J19" s="159"/>
      <c r="K19" s="159"/>
      <c r="L19" s="159"/>
      <c r="M19" s="159"/>
      <c r="N19" s="160"/>
    </row>
    <row r="20" spans="7:14" x14ac:dyDescent="0.25">
      <c r="G20" s="158"/>
      <c r="H20" s="159"/>
      <c r="I20" s="159"/>
      <c r="J20" s="159"/>
      <c r="K20" s="159"/>
      <c r="L20" s="159"/>
      <c r="M20" s="159"/>
      <c r="N20" s="160"/>
    </row>
    <row r="21" spans="7:14" x14ac:dyDescent="0.25">
      <c r="G21" s="158"/>
      <c r="H21" s="159"/>
      <c r="I21" s="159"/>
      <c r="J21" s="159"/>
      <c r="K21" s="159"/>
      <c r="L21" s="159"/>
      <c r="M21" s="159"/>
      <c r="N21" s="160"/>
    </row>
    <row r="22" spans="7:14" ht="13" thickBot="1" x14ac:dyDescent="0.3">
      <c r="G22" s="161"/>
      <c r="H22" s="162"/>
      <c r="I22" s="162"/>
      <c r="J22" s="162"/>
      <c r="K22" s="162"/>
      <c r="L22" s="162"/>
      <c r="M22" s="162"/>
      <c r="N22" s="163"/>
    </row>
  </sheetData>
  <mergeCells count="1">
    <mergeCell ref="G6:N2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F3D83-9EC5-4209-9617-66A0C4690022}">
  <dimension ref="B1:K26"/>
  <sheetViews>
    <sheetView topLeftCell="A2" workbookViewId="0">
      <selection activeCell="B2" sqref="B2:K26"/>
    </sheetView>
  </sheetViews>
  <sheetFormatPr defaultRowHeight="12.5" x14ac:dyDescent="0.25"/>
  <cols>
    <col min="11" max="11" width="41.1796875" customWidth="1"/>
  </cols>
  <sheetData>
    <row r="1" spans="2:11" ht="13" thickBot="1" x14ac:dyDescent="0.3"/>
    <row r="2" spans="2:11" ht="12.5" customHeight="1" x14ac:dyDescent="0.25">
      <c r="B2" s="164" t="s">
        <v>43</v>
      </c>
      <c r="C2" s="165"/>
      <c r="D2" s="165"/>
      <c r="E2" s="165"/>
      <c r="F2" s="165"/>
      <c r="G2" s="165"/>
      <c r="H2" s="165"/>
      <c r="I2" s="165"/>
      <c r="J2" s="165"/>
      <c r="K2" s="166"/>
    </row>
    <row r="3" spans="2:11" x14ac:dyDescent="0.25">
      <c r="B3" s="167"/>
      <c r="C3" s="168"/>
      <c r="D3" s="168"/>
      <c r="E3" s="168"/>
      <c r="F3" s="168"/>
      <c r="G3" s="168"/>
      <c r="H3" s="168"/>
      <c r="I3" s="168"/>
      <c r="J3" s="168"/>
      <c r="K3" s="169"/>
    </row>
    <row r="4" spans="2:11" x14ac:dyDescent="0.25">
      <c r="B4" s="167"/>
      <c r="C4" s="168"/>
      <c r="D4" s="168"/>
      <c r="E4" s="168"/>
      <c r="F4" s="168"/>
      <c r="G4" s="168"/>
      <c r="H4" s="168"/>
      <c r="I4" s="168"/>
      <c r="J4" s="168"/>
      <c r="K4" s="169"/>
    </row>
    <row r="5" spans="2:11" x14ac:dyDescent="0.25">
      <c r="B5" s="167"/>
      <c r="C5" s="168"/>
      <c r="D5" s="168"/>
      <c r="E5" s="168"/>
      <c r="F5" s="168"/>
      <c r="G5" s="168"/>
      <c r="H5" s="168"/>
      <c r="I5" s="168"/>
      <c r="J5" s="168"/>
      <c r="K5" s="169"/>
    </row>
    <row r="6" spans="2:11" x14ac:dyDescent="0.25">
      <c r="B6" s="167"/>
      <c r="C6" s="168"/>
      <c r="D6" s="168"/>
      <c r="E6" s="168"/>
      <c r="F6" s="168"/>
      <c r="G6" s="168"/>
      <c r="H6" s="168"/>
      <c r="I6" s="168"/>
      <c r="J6" s="168"/>
      <c r="K6" s="169"/>
    </row>
    <row r="7" spans="2:11" x14ac:dyDescent="0.25">
      <c r="B7" s="167"/>
      <c r="C7" s="168"/>
      <c r="D7" s="168"/>
      <c r="E7" s="168"/>
      <c r="F7" s="168"/>
      <c r="G7" s="168"/>
      <c r="H7" s="168"/>
      <c r="I7" s="168"/>
      <c r="J7" s="168"/>
      <c r="K7" s="169"/>
    </row>
    <row r="8" spans="2:11" x14ac:dyDescent="0.25">
      <c r="B8" s="167"/>
      <c r="C8" s="168"/>
      <c r="D8" s="168"/>
      <c r="E8" s="168"/>
      <c r="F8" s="168"/>
      <c r="G8" s="168"/>
      <c r="H8" s="168"/>
      <c r="I8" s="168"/>
      <c r="J8" s="168"/>
      <c r="K8" s="169"/>
    </row>
    <row r="9" spans="2:11" x14ac:dyDescent="0.25">
      <c r="B9" s="167"/>
      <c r="C9" s="168"/>
      <c r="D9" s="168"/>
      <c r="E9" s="168"/>
      <c r="F9" s="168"/>
      <c r="G9" s="168"/>
      <c r="H9" s="168"/>
      <c r="I9" s="168"/>
      <c r="J9" s="168"/>
      <c r="K9" s="169"/>
    </row>
    <row r="10" spans="2:11" x14ac:dyDescent="0.25">
      <c r="B10" s="167"/>
      <c r="C10" s="168"/>
      <c r="D10" s="168"/>
      <c r="E10" s="168"/>
      <c r="F10" s="168"/>
      <c r="G10" s="168"/>
      <c r="H10" s="168"/>
      <c r="I10" s="168"/>
      <c r="J10" s="168"/>
      <c r="K10" s="169"/>
    </row>
    <row r="11" spans="2:11" x14ac:dyDescent="0.25">
      <c r="B11" s="167"/>
      <c r="C11" s="168"/>
      <c r="D11" s="168"/>
      <c r="E11" s="168"/>
      <c r="F11" s="168"/>
      <c r="G11" s="168"/>
      <c r="H11" s="168"/>
      <c r="I11" s="168"/>
      <c r="J11" s="168"/>
      <c r="K11" s="169"/>
    </row>
    <row r="12" spans="2:11" x14ac:dyDescent="0.25">
      <c r="B12" s="167"/>
      <c r="C12" s="168"/>
      <c r="D12" s="168"/>
      <c r="E12" s="168"/>
      <c r="F12" s="168"/>
      <c r="G12" s="168"/>
      <c r="H12" s="168"/>
      <c r="I12" s="168"/>
      <c r="J12" s="168"/>
      <c r="K12" s="169"/>
    </row>
    <row r="13" spans="2:11" x14ac:dyDescent="0.25">
      <c r="B13" s="167"/>
      <c r="C13" s="168"/>
      <c r="D13" s="168"/>
      <c r="E13" s="168"/>
      <c r="F13" s="168"/>
      <c r="G13" s="168"/>
      <c r="H13" s="168"/>
      <c r="I13" s="168"/>
      <c r="J13" s="168"/>
      <c r="K13" s="169"/>
    </row>
    <row r="14" spans="2:11" x14ac:dyDescent="0.25">
      <c r="B14" s="167"/>
      <c r="C14" s="168"/>
      <c r="D14" s="168"/>
      <c r="E14" s="168"/>
      <c r="F14" s="168"/>
      <c r="G14" s="168"/>
      <c r="H14" s="168"/>
      <c r="I14" s="168"/>
      <c r="J14" s="168"/>
      <c r="K14" s="169"/>
    </row>
    <row r="15" spans="2:11" x14ac:dyDescent="0.25">
      <c r="B15" s="167"/>
      <c r="C15" s="168"/>
      <c r="D15" s="168"/>
      <c r="E15" s="168"/>
      <c r="F15" s="168"/>
      <c r="G15" s="168"/>
      <c r="H15" s="168"/>
      <c r="I15" s="168"/>
      <c r="J15" s="168"/>
      <c r="K15" s="169"/>
    </row>
    <row r="16" spans="2:11" x14ac:dyDescent="0.25">
      <c r="B16" s="167"/>
      <c r="C16" s="168"/>
      <c r="D16" s="168"/>
      <c r="E16" s="168"/>
      <c r="F16" s="168"/>
      <c r="G16" s="168"/>
      <c r="H16" s="168"/>
      <c r="I16" s="168"/>
      <c r="J16" s="168"/>
      <c r="K16" s="169"/>
    </row>
    <row r="17" spans="2:11" x14ac:dyDescent="0.25">
      <c r="B17" s="167"/>
      <c r="C17" s="168"/>
      <c r="D17" s="168"/>
      <c r="E17" s="168"/>
      <c r="F17" s="168"/>
      <c r="G17" s="168"/>
      <c r="H17" s="168"/>
      <c r="I17" s="168"/>
      <c r="J17" s="168"/>
      <c r="K17" s="169"/>
    </row>
    <row r="18" spans="2:11" x14ac:dyDescent="0.25">
      <c r="B18" s="167"/>
      <c r="C18" s="168"/>
      <c r="D18" s="168"/>
      <c r="E18" s="168"/>
      <c r="F18" s="168"/>
      <c r="G18" s="168"/>
      <c r="H18" s="168"/>
      <c r="I18" s="168"/>
      <c r="J18" s="168"/>
      <c r="K18" s="169"/>
    </row>
    <row r="19" spans="2:11" x14ac:dyDescent="0.25">
      <c r="B19" s="167"/>
      <c r="C19" s="168"/>
      <c r="D19" s="168"/>
      <c r="E19" s="168"/>
      <c r="F19" s="168"/>
      <c r="G19" s="168"/>
      <c r="H19" s="168"/>
      <c r="I19" s="168"/>
      <c r="J19" s="168"/>
      <c r="K19" s="169"/>
    </row>
    <row r="20" spans="2:11" x14ac:dyDescent="0.25">
      <c r="B20" s="167"/>
      <c r="C20" s="168"/>
      <c r="D20" s="168"/>
      <c r="E20" s="168"/>
      <c r="F20" s="168"/>
      <c r="G20" s="168"/>
      <c r="H20" s="168"/>
      <c r="I20" s="168"/>
      <c r="J20" s="168"/>
      <c r="K20" s="169"/>
    </row>
    <row r="21" spans="2:11" x14ac:dyDescent="0.25">
      <c r="B21" s="167"/>
      <c r="C21" s="168"/>
      <c r="D21" s="168"/>
      <c r="E21" s="168"/>
      <c r="F21" s="168"/>
      <c r="G21" s="168"/>
      <c r="H21" s="168"/>
      <c r="I21" s="168"/>
      <c r="J21" s="168"/>
      <c r="K21" s="169"/>
    </row>
    <row r="22" spans="2:11" x14ac:dyDescent="0.25">
      <c r="B22" s="167"/>
      <c r="C22" s="168"/>
      <c r="D22" s="168"/>
      <c r="E22" s="168"/>
      <c r="F22" s="168"/>
      <c r="G22" s="168"/>
      <c r="H22" s="168"/>
      <c r="I22" s="168"/>
      <c r="J22" s="168"/>
      <c r="K22" s="169"/>
    </row>
    <row r="23" spans="2:11" x14ac:dyDescent="0.25">
      <c r="B23" s="167"/>
      <c r="C23" s="168"/>
      <c r="D23" s="168"/>
      <c r="E23" s="168"/>
      <c r="F23" s="168"/>
      <c r="G23" s="168"/>
      <c r="H23" s="168"/>
      <c r="I23" s="168"/>
      <c r="J23" s="168"/>
      <c r="K23" s="169"/>
    </row>
    <row r="24" spans="2:11" x14ac:dyDescent="0.25">
      <c r="B24" s="167"/>
      <c r="C24" s="168"/>
      <c r="D24" s="168"/>
      <c r="E24" s="168"/>
      <c r="F24" s="168"/>
      <c r="G24" s="168"/>
      <c r="H24" s="168"/>
      <c r="I24" s="168"/>
      <c r="J24" s="168"/>
      <c r="K24" s="169"/>
    </row>
    <row r="25" spans="2:11" x14ac:dyDescent="0.25">
      <c r="B25" s="167"/>
      <c r="C25" s="168"/>
      <c r="D25" s="168"/>
      <c r="E25" s="168"/>
      <c r="F25" s="168"/>
      <c r="G25" s="168"/>
      <c r="H25" s="168"/>
      <c r="I25" s="168"/>
      <c r="J25" s="168"/>
      <c r="K25" s="169"/>
    </row>
    <row r="26" spans="2:11" ht="13" thickBot="1" x14ac:dyDescent="0.3">
      <c r="B26" s="170"/>
      <c r="C26" s="171"/>
      <c r="D26" s="171"/>
      <c r="E26" s="171"/>
      <c r="F26" s="171"/>
      <c r="G26" s="171"/>
      <c r="H26" s="171"/>
      <c r="I26" s="171"/>
      <c r="J26" s="171"/>
      <c r="K26" s="172"/>
    </row>
  </sheetData>
  <mergeCells count="1">
    <mergeCell ref="B2:K2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A2C2-9ED7-4D2B-B9E4-8C5AE761F071}">
  <dimension ref="B2:K23"/>
  <sheetViews>
    <sheetView workbookViewId="0">
      <selection activeCell="B3" sqref="B3:K23"/>
    </sheetView>
  </sheetViews>
  <sheetFormatPr defaultRowHeight="12.5" x14ac:dyDescent="0.25"/>
  <cols>
    <col min="11" max="11" width="26.26953125" customWidth="1"/>
  </cols>
  <sheetData>
    <row r="2" spans="2:11" ht="13" thickBot="1" x14ac:dyDescent="0.3"/>
    <row r="3" spans="2:11" x14ac:dyDescent="0.25">
      <c r="B3" s="173" t="s">
        <v>42</v>
      </c>
      <c r="C3" s="174"/>
      <c r="D3" s="174"/>
      <c r="E3" s="174"/>
      <c r="F3" s="174"/>
      <c r="G3" s="174"/>
      <c r="H3" s="174"/>
      <c r="I3" s="174"/>
      <c r="J3" s="174"/>
      <c r="K3" s="175"/>
    </row>
    <row r="4" spans="2:11" x14ac:dyDescent="0.25">
      <c r="B4" s="176"/>
      <c r="C4" s="177"/>
      <c r="D4" s="177"/>
      <c r="E4" s="177"/>
      <c r="F4" s="177"/>
      <c r="G4" s="177"/>
      <c r="H4" s="177"/>
      <c r="I4" s="177"/>
      <c r="J4" s="177"/>
      <c r="K4" s="178"/>
    </row>
    <row r="5" spans="2:11" x14ac:dyDescent="0.25">
      <c r="B5" s="176"/>
      <c r="C5" s="177"/>
      <c r="D5" s="177"/>
      <c r="E5" s="177"/>
      <c r="F5" s="177"/>
      <c r="G5" s="177"/>
      <c r="H5" s="177"/>
      <c r="I5" s="177"/>
      <c r="J5" s="177"/>
      <c r="K5" s="178"/>
    </row>
    <row r="6" spans="2:11" x14ac:dyDescent="0.25">
      <c r="B6" s="176"/>
      <c r="C6" s="177"/>
      <c r="D6" s="177"/>
      <c r="E6" s="177"/>
      <c r="F6" s="177"/>
      <c r="G6" s="177"/>
      <c r="H6" s="177"/>
      <c r="I6" s="177"/>
      <c r="J6" s="177"/>
      <c r="K6" s="178"/>
    </row>
    <row r="7" spans="2:11" x14ac:dyDescent="0.25">
      <c r="B7" s="176"/>
      <c r="C7" s="177"/>
      <c r="D7" s="177"/>
      <c r="E7" s="177"/>
      <c r="F7" s="177"/>
      <c r="G7" s="177"/>
      <c r="H7" s="177"/>
      <c r="I7" s="177"/>
      <c r="J7" s="177"/>
      <c r="K7" s="178"/>
    </row>
    <row r="8" spans="2:11" x14ac:dyDescent="0.25">
      <c r="B8" s="176"/>
      <c r="C8" s="177"/>
      <c r="D8" s="177"/>
      <c r="E8" s="177"/>
      <c r="F8" s="177"/>
      <c r="G8" s="177"/>
      <c r="H8" s="177"/>
      <c r="I8" s="177"/>
      <c r="J8" s="177"/>
      <c r="K8" s="178"/>
    </row>
    <row r="9" spans="2:11" x14ac:dyDescent="0.25">
      <c r="B9" s="176"/>
      <c r="C9" s="177"/>
      <c r="D9" s="177"/>
      <c r="E9" s="177"/>
      <c r="F9" s="177"/>
      <c r="G9" s="177"/>
      <c r="H9" s="177"/>
      <c r="I9" s="177"/>
      <c r="J9" s="177"/>
      <c r="K9" s="178"/>
    </row>
    <row r="10" spans="2:11" x14ac:dyDescent="0.25">
      <c r="B10" s="176"/>
      <c r="C10" s="177"/>
      <c r="D10" s="177"/>
      <c r="E10" s="177"/>
      <c r="F10" s="177"/>
      <c r="G10" s="177"/>
      <c r="H10" s="177"/>
      <c r="I10" s="177"/>
      <c r="J10" s="177"/>
      <c r="K10" s="178"/>
    </row>
    <row r="11" spans="2:11" x14ac:dyDescent="0.25">
      <c r="B11" s="176"/>
      <c r="C11" s="177"/>
      <c r="D11" s="177"/>
      <c r="E11" s="177"/>
      <c r="F11" s="177"/>
      <c r="G11" s="177"/>
      <c r="H11" s="177"/>
      <c r="I11" s="177"/>
      <c r="J11" s="177"/>
      <c r="K11" s="178"/>
    </row>
    <row r="12" spans="2:11" x14ac:dyDescent="0.25">
      <c r="B12" s="176"/>
      <c r="C12" s="177"/>
      <c r="D12" s="177"/>
      <c r="E12" s="177"/>
      <c r="F12" s="177"/>
      <c r="G12" s="177"/>
      <c r="H12" s="177"/>
      <c r="I12" s="177"/>
      <c r="J12" s="177"/>
      <c r="K12" s="178"/>
    </row>
    <row r="13" spans="2:11" x14ac:dyDescent="0.25">
      <c r="B13" s="176"/>
      <c r="C13" s="177"/>
      <c r="D13" s="177"/>
      <c r="E13" s="177"/>
      <c r="F13" s="177"/>
      <c r="G13" s="177"/>
      <c r="H13" s="177"/>
      <c r="I13" s="177"/>
      <c r="J13" s="177"/>
      <c r="K13" s="178"/>
    </row>
    <row r="14" spans="2:11" x14ac:dyDescent="0.25">
      <c r="B14" s="176"/>
      <c r="C14" s="177"/>
      <c r="D14" s="177"/>
      <c r="E14" s="177"/>
      <c r="F14" s="177"/>
      <c r="G14" s="177"/>
      <c r="H14" s="177"/>
      <c r="I14" s="177"/>
      <c r="J14" s="177"/>
      <c r="K14" s="178"/>
    </row>
    <row r="15" spans="2:11" x14ac:dyDescent="0.25">
      <c r="B15" s="176"/>
      <c r="C15" s="177"/>
      <c r="D15" s="177"/>
      <c r="E15" s="177"/>
      <c r="F15" s="177"/>
      <c r="G15" s="177"/>
      <c r="H15" s="177"/>
      <c r="I15" s="177"/>
      <c r="J15" s="177"/>
      <c r="K15" s="178"/>
    </row>
    <row r="16" spans="2:11" x14ac:dyDescent="0.25">
      <c r="B16" s="176"/>
      <c r="C16" s="177"/>
      <c r="D16" s="177"/>
      <c r="E16" s="177"/>
      <c r="F16" s="177"/>
      <c r="G16" s="177"/>
      <c r="H16" s="177"/>
      <c r="I16" s="177"/>
      <c r="J16" s="177"/>
      <c r="K16" s="178"/>
    </row>
    <row r="17" spans="2:11" x14ac:dyDescent="0.25">
      <c r="B17" s="176"/>
      <c r="C17" s="177"/>
      <c r="D17" s="177"/>
      <c r="E17" s="177"/>
      <c r="F17" s="177"/>
      <c r="G17" s="177"/>
      <c r="H17" s="177"/>
      <c r="I17" s="177"/>
      <c r="J17" s="177"/>
      <c r="K17" s="178"/>
    </row>
    <row r="18" spans="2:11" x14ac:dyDescent="0.25">
      <c r="B18" s="176"/>
      <c r="C18" s="177"/>
      <c r="D18" s="177"/>
      <c r="E18" s="177"/>
      <c r="F18" s="177"/>
      <c r="G18" s="177"/>
      <c r="H18" s="177"/>
      <c r="I18" s="177"/>
      <c r="J18" s="177"/>
      <c r="K18" s="178"/>
    </row>
    <row r="19" spans="2:11" x14ac:dyDescent="0.25">
      <c r="B19" s="176"/>
      <c r="C19" s="177"/>
      <c r="D19" s="177"/>
      <c r="E19" s="177"/>
      <c r="F19" s="177"/>
      <c r="G19" s="177"/>
      <c r="H19" s="177"/>
      <c r="I19" s="177"/>
      <c r="J19" s="177"/>
      <c r="K19" s="178"/>
    </row>
    <row r="20" spans="2:11" x14ac:dyDescent="0.25">
      <c r="B20" s="176"/>
      <c r="C20" s="177"/>
      <c r="D20" s="177"/>
      <c r="E20" s="177"/>
      <c r="F20" s="177"/>
      <c r="G20" s="177"/>
      <c r="H20" s="177"/>
      <c r="I20" s="177"/>
      <c r="J20" s="177"/>
      <c r="K20" s="178"/>
    </row>
    <row r="21" spans="2:11" x14ac:dyDescent="0.25">
      <c r="B21" s="176"/>
      <c r="C21" s="177"/>
      <c r="D21" s="177"/>
      <c r="E21" s="177"/>
      <c r="F21" s="177"/>
      <c r="G21" s="177"/>
      <c r="H21" s="177"/>
      <c r="I21" s="177"/>
      <c r="J21" s="177"/>
      <c r="K21" s="178"/>
    </row>
    <row r="22" spans="2:11" x14ac:dyDescent="0.25">
      <c r="B22" s="176"/>
      <c r="C22" s="177"/>
      <c r="D22" s="177"/>
      <c r="E22" s="177"/>
      <c r="F22" s="177"/>
      <c r="G22" s="177"/>
      <c r="H22" s="177"/>
      <c r="I22" s="177"/>
      <c r="J22" s="177"/>
      <c r="K22" s="178"/>
    </row>
    <row r="23" spans="2:11" ht="13" thickBot="1" x14ac:dyDescent="0.3">
      <c r="B23" s="179"/>
      <c r="C23" s="180"/>
      <c r="D23" s="180"/>
      <c r="E23" s="180"/>
      <c r="F23" s="180"/>
      <c r="G23" s="180"/>
      <c r="H23" s="180"/>
      <c r="I23" s="180"/>
      <c r="J23" s="180"/>
      <c r="K23" s="181"/>
    </row>
  </sheetData>
  <mergeCells count="1">
    <mergeCell ref="B3:K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X g c 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G l 4 H E 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e B x P K I p H u A 4 A A A A R A A A A E w A c A E Z v c m 1 1 b G F z L 1 N l Y 3 R p b 2 4 x L m 0 g o h g A K K A U A A A A A A A A A A A A A A A A A A A A A A A A A A A A K 0 5 N L s n M z 1 M I h t C G 1 g B Q S w E C L Q A U A A I A C A B p e B x P f M L S 3 K g A A A D 5 A A A A E g A A A A A A A A A A A A A A A A A A A A A A Q 2 9 u Z m l n L 1 B h Y 2 t h Z 2 U u e G 1 s U E s B A i 0 A F A A C A A g A a X g c T w / K 6 a u k A A A A 6 Q A A A B M A A A A A A A A A A A A A A A A A 9 A A A A F t D b 2 5 0 Z W 5 0 X 1 R 5 c G V z X S 5 4 b W x Q S w E C L Q A U A A I A C A B p e B x 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3 x 5 y C L y 1 o E i Z X h H 3 9 h 5 d T Q A A A A A C A A A A A A A Q Z g A A A A E A A C A A A A B h S W B V d e U e o j V x C j W H 7 h p A x P e q Y m d Q Z v a u U u r G v e C 0 + g A A A A A O g A A A A A I A A C A A A A A h N q 6 W X W m C s O E Q 2 I D 5 O x p u k u h 0 X O y v + g n b v 2 3 N Q R O i C F A A A A C 1 b g 7 9 s u N 7 p A M B 0 1 2 f + A v t / i L R 9 A k i 5 b V U b N E q S B D I k 9 v v g W J x J t Y T H X q 5 3 m G m d 6 2 8 8 C g e I J Z p X g 2 g 6 b R r C y p l W x Q j Y F B Z o R A g 7 T c S a r o f / U A A A A A h T i 4 E l 3 9 3 7 y i V Z L V i u M E y P Z X R K l e F q Z 4 x T 9 A R 3 1 P H 7 M o 6 R A p 3 P + W J s F + / K b G r 4 Y k I o c X G p k Z N c Y U 4 i O l / m J w 6 < / D a t a M a s h u p > 
</file>

<file path=customXml/itemProps1.xml><?xml version="1.0" encoding="utf-8"?>
<ds:datastoreItem xmlns:ds="http://schemas.openxmlformats.org/officeDocument/2006/customXml" ds:itemID="{E9ACE6E9-D4EB-4486-9C94-078646206F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Answers. a) to d)</vt:lpstr>
      <vt:lpstr>Answer. e)</vt:lpstr>
      <vt:lpstr>Answer. f)</vt:lpstr>
      <vt:lpstr>Answer. g).</vt:lpstr>
      <vt:lpstr>Answer. h).</vt:lpstr>
      <vt:lpstr>Answer. i).</vt:lpstr>
      <vt:lpstr>Answer. j).</vt:lpstr>
    </vt:vector>
  </TitlesOfParts>
  <Company>DePaul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Bamshad Mobasher</dc:creator>
  <cp:lastModifiedBy>Shiv</cp:lastModifiedBy>
  <cp:lastPrinted>2016-09-01T01:35:25Z</cp:lastPrinted>
  <dcterms:created xsi:type="dcterms:W3CDTF">2002-04-10T03:22:22Z</dcterms:created>
  <dcterms:modified xsi:type="dcterms:W3CDTF">2019-08-29T00:12:28Z</dcterms:modified>
</cp:coreProperties>
</file>