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 activeTab="2"/>
  </bookViews>
  <sheets>
    <sheet name="s=10" sheetId="1" r:id="rId1"/>
    <sheet name="s=15" sheetId="2" r:id="rId2"/>
    <sheet name="N-2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3"/>
  <c r="L8"/>
  <c r="K8"/>
  <c r="J8"/>
  <c r="I8"/>
  <c r="H8"/>
  <c r="G8"/>
  <c r="J7"/>
  <c r="I7"/>
  <c r="K7" s="1"/>
  <c r="L7" s="1"/>
  <c r="H7"/>
  <c r="G7"/>
  <c r="J25"/>
  <c r="I25"/>
  <c r="H25"/>
  <c r="G25"/>
  <c r="J24"/>
  <c r="I24"/>
  <c r="H24"/>
  <c r="G24"/>
  <c r="J21"/>
  <c r="K21" s="1"/>
  <c r="I21"/>
  <c r="H21"/>
  <c r="G21"/>
  <c r="J20"/>
  <c r="I20"/>
  <c r="H20"/>
  <c r="G20"/>
  <c r="J17"/>
  <c r="I17"/>
  <c r="H17"/>
  <c r="G17"/>
  <c r="J16"/>
  <c r="I16"/>
  <c r="K16" s="1"/>
  <c r="L16" s="1"/>
  <c r="H16"/>
  <c r="G16"/>
  <c r="J12"/>
  <c r="I12"/>
  <c r="H12"/>
  <c r="G12"/>
  <c r="J11"/>
  <c r="I11"/>
  <c r="H11"/>
  <c r="G11"/>
  <c r="J4"/>
  <c r="I4"/>
  <c r="H4"/>
  <c r="G4"/>
  <c r="J3"/>
  <c r="I3"/>
  <c r="H3"/>
  <c r="G3"/>
  <c r="I3" i="2"/>
  <c r="K25"/>
  <c r="L25" s="1"/>
  <c r="J25"/>
  <c r="I25"/>
  <c r="H25"/>
  <c r="G25"/>
  <c r="J24"/>
  <c r="I24"/>
  <c r="K24" s="1"/>
  <c r="L24" s="1"/>
  <c r="H24"/>
  <c r="G24"/>
  <c r="K21"/>
  <c r="L21" s="1"/>
  <c r="J21"/>
  <c r="I21"/>
  <c r="H21"/>
  <c r="G21"/>
  <c r="J20"/>
  <c r="I20"/>
  <c r="K20" s="1"/>
  <c r="L20" s="1"/>
  <c r="H20"/>
  <c r="G20"/>
  <c r="K17"/>
  <c r="L17" s="1"/>
  <c r="J17"/>
  <c r="I17"/>
  <c r="H17"/>
  <c r="G17"/>
  <c r="J16"/>
  <c r="I16"/>
  <c r="K16" s="1"/>
  <c r="L16" s="1"/>
  <c r="H16"/>
  <c r="G16"/>
  <c r="K12"/>
  <c r="L12" s="1"/>
  <c r="J12"/>
  <c r="I12"/>
  <c r="H12"/>
  <c r="G12"/>
  <c r="J11"/>
  <c r="I11"/>
  <c r="K11" s="1"/>
  <c r="L11" s="1"/>
  <c r="H11"/>
  <c r="G11"/>
  <c r="K8"/>
  <c r="L8" s="1"/>
  <c r="J8"/>
  <c r="I8"/>
  <c r="H8"/>
  <c r="G8"/>
  <c r="J7"/>
  <c r="I7"/>
  <c r="K7" s="1"/>
  <c r="L7" s="1"/>
  <c r="H7"/>
  <c r="G7"/>
  <c r="K4"/>
  <c r="L4" s="1"/>
  <c r="J4"/>
  <c r="I4"/>
  <c r="H4"/>
  <c r="G4"/>
  <c r="J3"/>
  <c r="K3"/>
  <c r="L3" s="1"/>
  <c r="H3"/>
  <c r="G3"/>
  <c r="K12" i="3" l="1"/>
  <c r="L12" s="1"/>
  <c r="K25"/>
  <c r="L25" s="1"/>
  <c r="K17"/>
  <c r="L17" s="1"/>
  <c r="K20"/>
  <c r="L20" s="1"/>
  <c r="K4"/>
  <c r="L4" s="1"/>
  <c r="K3"/>
  <c r="L3" s="1"/>
  <c r="K24"/>
  <c r="L21"/>
  <c r="K11"/>
  <c r="L11" s="1"/>
  <c r="J25" i="1"/>
  <c r="I25"/>
  <c r="K25" s="1"/>
  <c r="L25" s="1"/>
  <c r="H25"/>
  <c r="G25"/>
  <c r="K24"/>
  <c r="L24" s="1"/>
  <c r="J24"/>
  <c r="I24"/>
  <c r="H24"/>
  <c r="G24"/>
  <c r="J21"/>
  <c r="I21"/>
  <c r="K21" s="1"/>
  <c r="L21" s="1"/>
  <c r="H21"/>
  <c r="G21"/>
  <c r="K20"/>
  <c r="L20" s="1"/>
  <c r="J20"/>
  <c r="I20"/>
  <c r="H20"/>
  <c r="G20"/>
  <c r="J17"/>
  <c r="I17"/>
  <c r="K17" s="1"/>
  <c r="L17" s="1"/>
  <c r="H17"/>
  <c r="G17"/>
  <c r="K16"/>
  <c r="L16" s="1"/>
  <c r="J16"/>
  <c r="I16"/>
  <c r="H16"/>
  <c r="G16"/>
  <c r="J12"/>
  <c r="I12"/>
  <c r="K12" s="1"/>
  <c r="L12" s="1"/>
  <c r="H12"/>
  <c r="G12"/>
  <c r="K11"/>
  <c r="L11" s="1"/>
  <c r="J11"/>
  <c r="I11"/>
  <c r="H11"/>
  <c r="G11"/>
  <c r="J8"/>
  <c r="I8"/>
  <c r="K8" s="1"/>
  <c r="L8" s="1"/>
  <c r="H8"/>
  <c r="G8"/>
  <c r="K7"/>
  <c r="L7" s="1"/>
  <c r="J7"/>
  <c r="I7"/>
  <c r="H7"/>
  <c r="G7"/>
  <c r="H4"/>
  <c r="I4"/>
  <c r="J4"/>
  <c r="K4" s="1"/>
  <c r="L4" s="1"/>
  <c r="L3"/>
  <c r="K3"/>
  <c r="J3"/>
  <c r="I3"/>
  <c r="H3"/>
  <c r="G4"/>
  <c r="G3"/>
</calcChain>
</file>

<file path=xl/sharedStrings.xml><?xml version="1.0" encoding="utf-8"?>
<sst xmlns="http://schemas.openxmlformats.org/spreadsheetml/2006/main" count="278" uniqueCount="21">
  <si>
    <t>A-data delta_alfa</t>
  </si>
  <si>
    <t>origin</t>
  </si>
  <si>
    <t>random</t>
  </si>
  <si>
    <t>surrogated</t>
  </si>
  <si>
    <t>Period 1</t>
  </si>
  <si>
    <t>Period 2</t>
  </si>
  <si>
    <t>B-data delta_alfa</t>
  </si>
  <si>
    <t>C-data delta_alfa</t>
  </si>
  <si>
    <t>DPXA:</t>
  </si>
  <si>
    <t>DCCA:</t>
    <phoneticPr fontId="1" type="noConversion"/>
  </si>
  <si>
    <t>A-data</t>
    <phoneticPr fontId="1" type="noConversion"/>
  </si>
  <si>
    <t>NL</t>
    <phoneticPr fontId="1" type="noConversion"/>
  </si>
  <si>
    <t>total</t>
    <phoneticPr fontId="1" type="noConversion"/>
  </si>
  <si>
    <t>LM</t>
    <phoneticPr fontId="1" type="noConversion"/>
  </si>
  <si>
    <t>PDF</t>
    <phoneticPr fontId="1" type="noConversion"/>
  </si>
  <si>
    <t>eff</t>
    <phoneticPr fontId="1" type="noConversion"/>
  </si>
  <si>
    <t>Period 1</t>
    <phoneticPr fontId="1" type="noConversion"/>
  </si>
  <si>
    <t>Period 2</t>
    <phoneticPr fontId="1" type="noConversion"/>
  </si>
  <si>
    <t>eff percent(%)</t>
    <phoneticPr fontId="1" type="noConversion"/>
  </si>
  <si>
    <t>B-data</t>
    <phoneticPr fontId="1" type="noConversion"/>
  </si>
  <si>
    <t>C-data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</si>
</sst>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opLeftCell="D1" workbookViewId="0">
      <selection activeCell="F2" sqref="F2:L25"/>
    </sheetView>
  </sheetViews>
  <sheetFormatPr defaultColWidth="17.875" defaultRowHeight="14.25"/>
  <cols>
    <col min="1" max="4" width="17.875" style="1"/>
    <col min="5" max="5" width="17.125" style="1" customWidth="1"/>
    <col min="6" max="16384" width="17.875" style="1"/>
  </cols>
  <sheetData>
    <row r="1" spans="1:12" ht="15" thickBot="1">
      <c r="A1" s="1" t="s">
        <v>9</v>
      </c>
    </row>
    <row r="2" spans="1:12" ht="16.5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>
      <c r="A3" s="4" t="s">
        <v>4</v>
      </c>
      <c r="B3" s="5">
        <v>0.54372149352599997</v>
      </c>
      <c r="C3" s="5">
        <v>0.13199736010800001</v>
      </c>
      <c r="D3" s="5">
        <v>0.34615125718599998</v>
      </c>
      <c r="F3" s="3" t="s">
        <v>16</v>
      </c>
      <c r="G3" s="3">
        <f>B3</f>
        <v>0.54372149352599997</v>
      </c>
      <c r="H3" s="3">
        <f>D3-C3</f>
        <v>0.21415389707799998</v>
      </c>
      <c r="I3" s="3">
        <f>B3-D3</f>
        <v>0.19757023633999998</v>
      </c>
      <c r="J3" s="3">
        <f>C3</f>
        <v>0.13199736010800001</v>
      </c>
      <c r="K3" s="3">
        <f>I3+J3</f>
        <v>0.32956759644799999</v>
      </c>
      <c r="L3" s="3">
        <f>K3/G3*100</f>
        <v>60.613310375275894</v>
      </c>
    </row>
    <row r="4" spans="1:12" ht="16.5" thickBot="1">
      <c r="A4" s="4" t="s">
        <v>5</v>
      </c>
      <c r="B4" s="5">
        <v>0.93769954127400001</v>
      </c>
      <c r="C4" s="5">
        <v>0.225516863086</v>
      </c>
      <c r="D4" s="5">
        <v>0.37498683815700001</v>
      </c>
      <c r="F4" s="3" t="s">
        <v>17</v>
      </c>
      <c r="G4" s="3">
        <f>B4</f>
        <v>0.93769954127400001</v>
      </c>
      <c r="H4" s="3">
        <f>D4-C4</f>
        <v>0.14946997507100002</v>
      </c>
      <c r="I4" s="3">
        <f>B4-D4</f>
        <v>0.56271270311700006</v>
      </c>
      <c r="J4" s="3">
        <f>C4</f>
        <v>0.225516863086</v>
      </c>
      <c r="K4" s="3">
        <f>I4+J4</f>
        <v>0.78822956620300011</v>
      </c>
      <c r="L4" s="3">
        <f>K4/G4*100</f>
        <v>84.059928741361716</v>
      </c>
    </row>
    <row r="5" spans="1:12" ht="16.5" thickBot="1">
      <c r="A5" s="6"/>
    </row>
    <row r="6" spans="1:12" ht="16.5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>
      <c r="A7" s="4" t="s">
        <v>4</v>
      </c>
      <c r="B7" s="5">
        <v>0.44593749875499999</v>
      </c>
      <c r="C7" s="5">
        <v>0.12266791912900001</v>
      </c>
      <c r="D7" s="5">
        <v>0.36778396766600002</v>
      </c>
      <c r="F7" s="3" t="s">
        <v>16</v>
      </c>
      <c r="G7" s="3">
        <f>B7</f>
        <v>0.44593749875499999</v>
      </c>
      <c r="H7" s="3">
        <f>D7-C7</f>
        <v>0.24511604853700003</v>
      </c>
      <c r="I7" s="3">
        <f>B7-D7</f>
        <v>7.8153531088999972E-2</v>
      </c>
      <c r="J7" s="3">
        <f>C7</f>
        <v>0.12266791912900001</v>
      </c>
      <c r="K7" s="3">
        <f>I7+J7</f>
        <v>0.20082145021799996</v>
      </c>
      <c r="L7" s="3">
        <f>K7/G7*100</f>
        <v>45.033541870479063</v>
      </c>
    </row>
    <row r="8" spans="1:12" ht="16.5" thickBot="1">
      <c r="A8" s="4" t="s">
        <v>5</v>
      </c>
      <c r="B8" s="5">
        <v>0.98631751383400001</v>
      </c>
      <c r="C8" s="5">
        <v>0.242049886513</v>
      </c>
      <c r="D8" s="5">
        <v>0.28747419885199998</v>
      </c>
      <c r="F8" s="3" t="s">
        <v>17</v>
      </c>
      <c r="G8" s="3">
        <f>B8</f>
        <v>0.98631751383400001</v>
      </c>
      <c r="H8" s="3">
        <f>D8-C8</f>
        <v>4.5424312338999989E-2</v>
      </c>
      <c r="I8" s="3">
        <f>B8-D8</f>
        <v>0.69884331498200003</v>
      </c>
      <c r="J8" s="3">
        <f>C8</f>
        <v>0.242049886513</v>
      </c>
      <c r="K8" s="3">
        <f>I8+J8</f>
        <v>0.940893201495</v>
      </c>
      <c r="L8" s="3">
        <f>K8/G8*100</f>
        <v>95.394554826221494</v>
      </c>
    </row>
    <row r="9" spans="1:12" ht="16.5" thickBot="1">
      <c r="A9" s="6"/>
    </row>
    <row r="10" spans="1:12" ht="16.5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>
      <c r="A11" s="4" t="s">
        <v>4</v>
      </c>
      <c r="B11" s="5">
        <v>0.444380596776</v>
      </c>
      <c r="C11" s="5">
        <v>0.127045583377</v>
      </c>
      <c r="D11" s="5">
        <v>0.23374668562799999</v>
      </c>
      <c r="F11" s="3" t="s">
        <v>16</v>
      </c>
      <c r="G11" s="3">
        <f>B11</f>
        <v>0.444380596776</v>
      </c>
      <c r="H11" s="3">
        <f>D11-C11</f>
        <v>0.10670110225099999</v>
      </c>
      <c r="I11" s="3">
        <f>B11-D11</f>
        <v>0.21063391114800001</v>
      </c>
      <c r="J11" s="3">
        <f>C11</f>
        <v>0.127045583377</v>
      </c>
      <c r="K11" s="3">
        <f>I11+J11</f>
        <v>0.33767949452500001</v>
      </c>
      <c r="L11" s="3">
        <f>K11/G11*100</f>
        <v>75.988802610842825</v>
      </c>
    </row>
    <row r="12" spans="1:12" ht="16.5" thickBot="1">
      <c r="A12" s="4" t="s">
        <v>5</v>
      </c>
      <c r="B12" s="5">
        <v>0.80842865093600003</v>
      </c>
      <c r="C12" s="5">
        <v>0.25247236893399999</v>
      </c>
      <c r="D12" s="5">
        <v>0.27752723131000001</v>
      </c>
      <c r="F12" s="3" t="s">
        <v>17</v>
      </c>
      <c r="G12" s="3">
        <f>B12</f>
        <v>0.80842865093600003</v>
      </c>
      <c r="H12" s="3">
        <f>D12-C12</f>
        <v>2.505486237600002E-2</v>
      </c>
      <c r="I12" s="3">
        <f>B12-D12</f>
        <v>0.53090141962600002</v>
      </c>
      <c r="J12" s="3">
        <f>C12</f>
        <v>0.25247236893399999</v>
      </c>
      <c r="K12" s="3">
        <f>I12+J12</f>
        <v>0.78337378856000006</v>
      </c>
      <c r="L12" s="3">
        <f>K12/G12*100</f>
        <v>96.900794850975231</v>
      </c>
    </row>
    <row r="13" spans="1:12" ht="15.75">
      <c r="A13" s="6"/>
    </row>
    <row r="14" spans="1:12" ht="16.5" thickBot="1">
      <c r="A14" s="6" t="s">
        <v>8</v>
      </c>
    </row>
    <row r="15" spans="1:12" ht="16.5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>
      <c r="A16" s="4" t="s">
        <v>4</v>
      </c>
      <c r="B16" s="5">
        <v>0.54056504020200002</v>
      </c>
      <c r="C16" s="5">
        <v>0.186711659211</v>
      </c>
      <c r="D16" s="5">
        <v>0.25363934751</v>
      </c>
      <c r="F16" s="3" t="s">
        <v>16</v>
      </c>
      <c r="G16" s="3">
        <f>B16</f>
        <v>0.54056504020200002</v>
      </c>
      <c r="H16" s="3">
        <f>D16-C16</f>
        <v>6.6927688299000004E-2</v>
      </c>
      <c r="I16" s="3">
        <f>B16-D16</f>
        <v>0.28692569269200002</v>
      </c>
      <c r="J16" s="3">
        <f>C16</f>
        <v>0.186711659211</v>
      </c>
      <c r="K16" s="3">
        <f>I16+J16</f>
        <v>0.47363735190300005</v>
      </c>
      <c r="L16" s="3">
        <f>K16/G16*100</f>
        <v>87.618938828528343</v>
      </c>
    </row>
    <row r="17" spans="1:12" ht="16.5" thickBot="1">
      <c r="A17" s="4" t="s">
        <v>5</v>
      </c>
      <c r="B17" s="5">
        <v>0.78751133271200002</v>
      </c>
      <c r="C17" s="5">
        <v>0.23565625692200001</v>
      </c>
      <c r="D17" s="5">
        <v>0.39438450847500001</v>
      </c>
      <c r="F17" s="3" t="s">
        <v>17</v>
      </c>
      <c r="G17" s="3">
        <f>B17</f>
        <v>0.78751133271200002</v>
      </c>
      <c r="H17" s="3">
        <f>D17-C17</f>
        <v>0.15872825155299999</v>
      </c>
      <c r="I17" s="3">
        <f>B17-D17</f>
        <v>0.39312682423700002</v>
      </c>
      <c r="J17" s="3">
        <f>C17</f>
        <v>0.23565625692200001</v>
      </c>
      <c r="K17" s="3">
        <f>I17+J17</f>
        <v>0.62878308115900006</v>
      </c>
      <c r="L17" s="3">
        <f>K17/G17*100</f>
        <v>79.844321604061491</v>
      </c>
    </row>
    <row r="18" spans="1:12" ht="16.5" thickBot="1">
      <c r="A18" s="6"/>
    </row>
    <row r="19" spans="1:12" ht="16.5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>
      <c r="A20" s="4" t="s">
        <v>4</v>
      </c>
      <c r="B20" s="5">
        <v>0.43700534985599998</v>
      </c>
      <c r="C20" s="5">
        <v>0.17273739776800001</v>
      </c>
      <c r="D20" s="5">
        <v>0.37789623376499998</v>
      </c>
      <c r="F20" s="3" t="s">
        <v>16</v>
      </c>
      <c r="G20" s="3">
        <f>B20</f>
        <v>0.43700534985599998</v>
      </c>
      <c r="H20" s="3">
        <f>D20-C20</f>
        <v>0.20515883599699997</v>
      </c>
      <c r="I20" s="3">
        <f>B20-D20</f>
        <v>5.9109116091000002E-2</v>
      </c>
      <c r="J20" s="3">
        <f>C20</f>
        <v>0.17273739776800001</v>
      </c>
      <c r="K20" s="3">
        <f>I20+J20</f>
        <v>0.23184651385900001</v>
      </c>
      <c r="L20" s="3">
        <f>K20/G20*100</f>
        <v>53.05347267153526</v>
      </c>
    </row>
    <row r="21" spans="1:12" ht="16.5" thickBot="1">
      <c r="A21" s="4" t="s">
        <v>5</v>
      </c>
      <c r="B21" s="5">
        <v>0.80551269661199998</v>
      </c>
      <c r="C21" s="5">
        <v>0.37077760664600001</v>
      </c>
      <c r="D21" s="5">
        <v>0.28607878805800002</v>
      </c>
      <c r="F21" s="3" t="s">
        <v>17</v>
      </c>
      <c r="G21" s="3">
        <f>B21</f>
        <v>0.80551269661199998</v>
      </c>
      <c r="H21" s="3">
        <f>D21-C21</f>
        <v>-8.4698818587999991E-2</v>
      </c>
      <c r="I21" s="3">
        <f>B21-D21</f>
        <v>0.51943390855399996</v>
      </c>
      <c r="J21" s="3">
        <f>C21</f>
        <v>0.37077760664600001</v>
      </c>
      <c r="K21" s="3">
        <f>I21+J21</f>
        <v>0.89021151519999997</v>
      </c>
      <c r="L21" s="3">
        <f>K21/G21*100</f>
        <v>110.51489553724537</v>
      </c>
    </row>
    <row r="22" spans="1:12" ht="16.5" thickBot="1">
      <c r="A22" s="6"/>
    </row>
    <row r="23" spans="1:12" ht="16.5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>
      <c r="A24" s="4" t="s">
        <v>4</v>
      </c>
      <c r="B24" s="5">
        <v>0.47206490508499999</v>
      </c>
      <c r="C24" s="5">
        <v>0.19345524556300001</v>
      </c>
      <c r="D24" s="5">
        <v>0.25643737442699999</v>
      </c>
      <c r="F24" s="3" t="s">
        <v>16</v>
      </c>
      <c r="G24" s="3">
        <f>B24</f>
        <v>0.47206490508499999</v>
      </c>
      <c r="H24" s="3">
        <f>D24-C24</f>
        <v>6.2982128863999981E-2</v>
      </c>
      <c r="I24" s="3">
        <f>B24-D24</f>
        <v>0.215627530658</v>
      </c>
      <c r="J24" s="3">
        <f>C24</f>
        <v>0.19345524556300001</v>
      </c>
      <c r="K24" s="3">
        <f>I24+J24</f>
        <v>0.40908277622099998</v>
      </c>
      <c r="L24" s="3">
        <f>K24/G24*100</f>
        <v>86.658163276793587</v>
      </c>
    </row>
    <row r="25" spans="1:12" ht="16.5" thickBot="1">
      <c r="A25" s="4" t="s">
        <v>5</v>
      </c>
      <c r="B25" s="5">
        <v>0.63733782868900002</v>
      </c>
      <c r="C25" s="5">
        <v>0.26083634624099999</v>
      </c>
      <c r="D25" s="5">
        <v>0.371092772816</v>
      </c>
      <c r="F25" s="3" t="s">
        <v>17</v>
      </c>
      <c r="G25" s="3">
        <f>B25</f>
        <v>0.63733782868900002</v>
      </c>
      <c r="H25" s="3">
        <f>D25-C25</f>
        <v>0.11025642657500001</v>
      </c>
      <c r="I25" s="3">
        <f>B25-D25</f>
        <v>0.26624505587300001</v>
      </c>
      <c r="J25" s="3">
        <f>C25</f>
        <v>0.26083634624099999</v>
      </c>
      <c r="K25" s="3">
        <f>I25+J25</f>
        <v>0.52708140211400001</v>
      </c>
      <c r="L25" s="3">
        <f>K25/G25*100</f>
        <v>82.700473498992395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topLeftCell="D1" workbookViewId="0">
      <selection activeCell="F6" sqref="F6:L8"/>
    </sheetView>
  </sheetViews>
  <sheetFormatPr defaultColWidth="17.5" defaultRowHeight="13.5"/>
  <sheetData>
    <row r="1" spans="1:12" ht="15" thickBot="1">
      <c r="A1" s="1" t="s">
        <v>9</v>
      </c>
      <c r="B1" s="1"/>
      <c r="C1" s="1"/>
      <c r="D1" s="1"/>
    </row>
    <row r="2" spans="1:12" ht="16.5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>
      <c r="A3" s="4" t="s">
        <v>4</v>
      </c>
      <c r="B3" s="5">
        <v>0.50963875180999996</v>
      </c>
      <c r="C3" s="5">
        <v>7.1700390991599999E-2</v>
      </c>
      <c r="D3" s="5">
        <v>0.47895830095199998</v>
      </c>
      <c r="F3" s="3" t="s">
        <v>16</v>
      </c>
      <c r="G3" s="3">
        <f>B3</f>
        <v>0.50963875180999996</v>
      </c>
      <c r="H3" s="3">
        <f>D3-C3</f>
        <v>0.40725790996040001</v>
      </c>
      <c r="I3" s="3">
        <f>B3-D3</f>
        <v>3.0680450857999975E-2</v>
      </c>
      <c r="J3" s="3">
        <f>C3</f>
        <v>7.1700390991599999E-2</v>
      </c>
      <c r="K3" s="3">
        <f>I3+J3</f>
        <v>0.10238084184959997</v>
      </c>
      <c r="L3" s="3">
        <f>K3/G3*100</f>
        <v>20.088904441820958</v>
      </c>
    </row>
    <row r="4" spans="1:12" ht="16.5" thickBot="1">
      <c r="A4" s="4" t="s">
        <v>5</v>
      </c>
      <c r="B4" s="5">
        <v>0.83981815591999998</v>
      </c>
      <c r="C4" s="5">
        <v>0.13222066535800001</v>
      </c>
      <c r="D4" s="5">
        <v>0.308102384407</v>
      </c>
      <c r="F4" s="3" t="s">
        <v>17</v>
      </c>
      <c r="G4" s="3">
        <f>B4</f>
        <v>0.83981815591999998</v>
      </c>
      <c r="H4" s="3">
        <f>D4-C4</f>
        <v>0.17588171904899999</v>
      </c>
      <c r="I4" s="3">
        <f>B4-D4</f>
        <v>0.53171577151299998</v>
      </c>
      <c r="J4" s="3">
        <f>C4</f>
        <v>0.13222066535800001</v>
      </c>
      <c r="K4" s="3">
        <f>I4+J4</f>
        <v>0.66393643687100001</v>
      </c>
      <c r="L4" s="3">
        <f>K4/G4*100</f>
        <v>79.057166386653563</v>
      </c>
    </row>
    <row r="5" spans="1:12" ht="16.5" thickBot="1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>
      <c r="A7" s="4" t="s">
        <v>4</v>
      </c>
      <c r="B7" s="5">
        <v>0.40751260253600002</v>
      </c>
      <c r="C7" s="5">
        <v>7.9559458119199997E-2</v>
      </c>
      <c r="D7" s="5">
        <v>0.27225393601300002</v>
      </c>
      <c r="F7" s="3" t="s">
        <v>16</v>
      </c>
      <c r="G7" s="3">
        <f>B7</f>
        <v>0.40751260253600002</v>
      </c>
      <c r="H7" s="3">
        <f>D7-C7</f>
        <v>0.19269447789380001</v>
      </c>
      <c r="I7" s="3">
        <f>B7-D7</f>
        <v>0.135258666523</v>
      </c>
      <c r="J7" s="3">
        <f>C7</f>
        <v>7.9559458119199997E-2</v>
      </c>
      <c r="K7" s="3">
        <f>I7+J7</f>
        <v>0.21481812464220001</v>
      </c>
      <c r="L7" s="3">
        <f>K7/G7*100</f>
        <v>52.714473934146064</v>
      </c>
    </row>
    <row r="8" spans="1:12" ht="16.5" thickBot="1">
      <c r="A8" s="4" t="s">
        <v>5</v>
      </c>
      <c r="B8" s="5">
        <v>0.905768001436</v>
      </c>
      <c r="C8" s="5">
        <v>0.15507952135200001</v>
      </c>
      <c r="D8" s="5">
        <v>0.23609278078900001</v>
      </c>
      <c r="F8" s="3" t="s">
        <v>17</v>
      </c>
      <c r="G8" s="3">
        <f>B8</f>
        <v>0.905768001436</v>
      </c>
      <c r="H8" s="3">
        <f>D8-C8</f>
        <v>8.1013259436999996E-2</v>
      </c>
      <c r="I8" s="3">
        <f>B8-D8</f>
        <v>0.66967522064700002</v>
      </c>
      <c r="J8" s="3">
        <f>C8</f>
        <v>0.15507952135200001</v>
      </c>
      <c r="K8" s="3">
        <f>I8+J8</f>
        <v>0.82475474199900001</v>
      </c>
      <c r="L8" s="3">
        <f>K8/G8*100</f>
        <v>91.055848814645486</v>
      </c>
    </row>
    <row r="9" spans="1:12" ht="16.5" thickBot="1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>
      <c r="A11" s="4" t="s">
        <v>4</v>
      </c>
      <c r="B11" s="5">
        <v>0.40945554765999997</v>
      </c>
      <c r="C11" s="5">
        <v>6.6345082123200005E-2</v>
      </c>
      <c r="D11" s="5">
        <v>0.19770767672199999</v>
      </c>
      <c r="F11" s="3" t="s">
        <v>16</v>
      </c>
      <c r="G11" s="3">
        <f>B11</f>
        <v>0.40945554765999997</v>
      </c>
      <c r="H11" s="3">
        <f>D11-C11</f>
        <v>0.13136259459879998</v>
      </c>
      <c r="I11" s="3">
        <f>B11-D11</f>
        <v>0.21174787093799999</v>
      </c>
      <c r="J11" s="3">
        <f>C11</f>
        <v>6.6345082123200005E-2</v>
      </c>
      <c r="K11" s="3">
        <f>I11+J11</f>
        <v>0.27809295306119997</v>
      </c>
      <c r="L11" s="3">
        <f>K11/G11*100</f>
        <v>67.917739703485552</v>
      </c>
    </row>
    <row r="12" spans="1:12" ht="16.5" thickBot="1">
      <c r="A12" s="4" t="s">
        <v>5</v>
      </c>
      <c r="B12" s="5">
        <v>0.70645644562400001</v>
      </c>
      <c r="C12" s="5">
        <v>0.12730446540500001</v>
      </c>
      <c r="D12" s="5">
        <v>0.165485619384</v>
      </c>
      <c r="F12" s="3" t="s">
        <v>17</v>
      </c>
      <c r="G12" s="3">
        <f>B12</f>
        <v>0.70645644562400001</v>
      </c>
      <c r="H12" s="3">
        <f>D12-C12</f>
        <v>3.8181153978999988E-2</v>
      </c>
      <c r="I12" s="3">
        <f>B12-D12</f>
        <v>0.54097082624000004</v>
      </c>
      <c r="J12" s="3">
        <f>C12</f>
        <v>0.12730446540500001</v>
      </c>
      <c r="K12" s="3">
        <f>I12+J12</f>
        <v>0.6682752916450001</v>
      </c>
      <c r="L12" s="3">
        <f>K12/G12*100</f>
        <v>94.595398737529351</v>
      </c>
    </row>
    <row r="13" spans="1:12" ht="15.7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>
      <c r="A14" s="6" t="s">
        <v>8</v>
      </c>
      <c r="B14" s="1"/>
      <c r="C14" s="1"/>
      <c r="D14" s="1"/>
      <c r="F14" s="1"/>
      <c r="G14" s="1"/>
      <c r="H14" s="1"/>
      <c r="I14" s="1"/>
      <c r="J14" s="1"/>
      <c r="K14" s="1"/>
      <c r="L14" s="1"/>
    </row>
    <row r="15" spans="1:12" ht="16.5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>
      <c r="A16" s="4" t="s">
        <v>4</v>
      </c>
      <c r="B16" s="5">
        <v>0.51434084874499997</v>
      </c>
      <c r="C16" s="5">
        <v>9.7840487752300004E-2</v>
      </c>
      <c r="D16" s="5">
        <v>0.234318743494</v>
      </c>
      <c r="F16" s="3" t="s">
        <v>16</v>
      </c>
      <c r="G16" s="3">
        <f>B16</f>
        <v>0.51434084874499997</v>
      </c>
      <c r="H16" s="3">
        <f>D16-C16</f>
        <v>0.1364782557417</v>
      </c>
      <c r="I16" s="3">
        <f>B16-D16</f>
        <v>0.28002210525099996</v>
      </c>
      <c r="J16" s="3">
        <f>C16</f>
        <v>9.7840487752300004E-2</v>
      </c>
      <c r="K16" s="3">
        <f>I16+J16</f>
        <v>0.37786259300329994</v>
      </c>
      <c r="L16" s="3">
        <f>K16/G16*100</f>
        <v>73.465406048399771</v>
      </c>
    </row>
    <row r="17" spans="1:12" ht="16.5" thickBot="1">
      <c r="A17" s="4" t="s">
        <v>5</v>
      </c>
      <c r="B17" s="5">
        <v>0.76067189626099996</v>
      </c>
      <c r="C17" s="5">
        <v>0.13641489413499999</v>
      </c>
      <c r="D17" s="5">
        <v>0.215128629313</v>
      </c>
      <c r="F17" s="3" t="s">
        <v>17</v>
      </c>
      <c r="G17" s="3">
        <f>B17</f>
        <v>0.76067189626099996</v>
      </c>
      <c r="H17" s="3">
        <f>D17-C17</f>
        <v>7.8713735178000011E-2</v>
      </c>
      <c r="I17" s="3">
        <f>B17-D17</f>
        <v>0.54554326694799993</v>
      </c>
      <c r="J17" s="3">
        <f>C17</f>
        <v>0.13641489413499999</v>
      </c>
      <c r="K17" s="3">
        <f>I17+J17</f>
        <v>0.68195816108299989</v>
      </c>
      <c r="L17" s="3">
        <f>K17/G17*100</f>
        <v>89.652077911000944</v>
      </c>
    </row>
    <row r="18" spans="1:12" ht="16.5" thickBot="1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>
      <c r="A20" s="4" t="s">
        <v>4</v>
      </c>
      <c r="B20" s="5">
        <v>0.38897153918299998</v>
      </c>
      <c r="C20" s="5">
        <v>0.10791828943499999</v>
      </c>
      <c r="D20" s="5">
        <v>0.26075087010199999</v>
      </c>
      <c r="F20" s="3" t="s">
        <v>16</v>
      </c>
      <c r="G20" s="3">
        <f>B20</f>
        <v>0.38897153918299998</v>
      </c>
      <c r="H20" s="3">
        <f>D20-C20</f>
        <v>0.15283258066700001</v>
      </c>
      <c r="I20" s="3">
        <f>B20-D20</f>
        <v>0.12822066908099999</v>
      </c>
      <c r="J20" s="3">
        <f>C20</f>
        <v>0.10791828943499999</v>
      </c>
      <c r="K20" s="3">
        <f>I20+J20</f>
        <v>0.23613895851599997</v>
      </c>
      <c r="L20" s="3">
        <f>K20/G20*100</f>
        <v>60.708544129472507</v>
      </c>
    </row>
    <row r="21" spans="1:12" ht="16.5" thickBot="1">
      <c r="A21" s="4" t="s">
        <v>5</v>
      </c>
      <c r="B21" s="5">
        <v>0.84726596533999998</v>
      </c>
      <c r="C21" s="5">
        <v>0.17121357706199999</v>
      </c>
      <c r="D21" s="5">
        <v>0.32721320913000002</v>
      </c>
      <c r="F21" s="3" t="s">
        <v>17</v>
      </c>
      <c r="G21" s="3">
        <f>B21</f>
        <v>0.84726596533999998</v>
      </c>
      <c r="H21" s="3">
        <f>D21-C21</f>
        <v>0.15599963206800002</v>
      </c>
      <c r="I21" s="3">
        <f>B21-D21</f>
        <v>0.52005275620999991</v>
      </c>
      <c r="J21" s="3">
        <f>C21</f>
        <v>0.17121357706199999</v>
      </c>
      <c r="K21" s="3">
        <f>I21+J21</f>
        <v>0.69126633327199993</v>
      </c>
      <c r="L21" s="3">
        <f>K21/G21*100</f>
        <v>81.587879314212884</v>
      </c>
    </row>
    <row r="22" spans="1:12" ht="16.5" thickBot="1">
      <c r="A22" s="6"/>
      <c r="B22" s="1"/>
      <c r="C22" s="1"/>
      <c r="D22" s="1"/>
      <c r="F22" s="1"/>
      <c r="G22" s="1"/>
      <c r="H22" s="1"/>
      <c r="I22" s="1"/>
      <c r="J22" s="1"/>
      <c r="K22" s="1"/>
      <c r="L22" s="1"/>
    </row>
    <row r="23" spans="1:12" ht="16.5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>
      <c r="A24" s="4" t="s">
        <v>4</v>
      </c>
      <c r="B24" s="5">
        <v>0.40793362611700001</v>
      </c>
      <c r="C24" s="5">
        <v>0.10318932650400001</v>
      </c>
      <c r="D24" s="5">
        <v>0.22951992768599999</v>
      </c>
      <c r="F24" s="3" t="s">
        <v>16</v>
      </c>
      <c r="G24" s="3">
        <f>B24</f>
        <v>0.40793362611700001</v>
      </c>
      <c r="H24" s="3">
        <f>D24-C24</f>
        <v>0.12633060118199999</v>
      </c>
      <c r="I24" s="3">
        <f>B24-D24</f>
        <v>0.17841369843100002</v>
      </c>
      <c r="J24" s="3">
        <f>C24</f>
        <v>0.10318932650400001</v>
      </c>
      <c r="K24" s="3">
        <f>I24+J24</f>
        <v>0.281603024935</v>
      </c>
      <c r="L24" s="3">
        <f>K24/G24*100</f>
        <v>69.031579381061619</v>
      </c>
    </row>
    <row r="25" spans="1:12" ht="16.5" thickBot="1">
      <c r="A25" s="4" t="s">
        <v>5</v>
      </c>
      <c r="B25" s="5">
        <v>0.63680843416999999</v>
      </c>
      <c r="C25" s="5">
        <v>0.137948877237</v>
      </c>
      <c r="D25" s="5">
        <v>0.198979415976</v>
      </c>
      <c r="F25" s="3" t="s">
        <v>17</v>
      </c>
      <c r="G25" s="3">
        <f>B25</f>
        <v>0.63680843416999999</v>
      </c>
      <c r="H25" s="3">
        <f>D25-C25</f>
        <v>6.1030538738999995E-2</v>
      </c>
      <c r="I25" s="3">
        <f>B25-D25</f>
        <v>0.437829018194</v>
      </c>
      <c r="J25" s="3">
        <f>C25</f>
        <v>0.137948877237</v>
      </c>
      <c r="K25" s="3">
        <f>I25+J25</f>
        <v>0.575777895431</v>
      </c>
      <c r="L25" s="3">
        <f>K25/G25*100</f>
        <v>90.416185549026892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E4" sqref="E4"/>
    </sheetView>
  </sheetViews>
  <sheetFormatPr defaultColWidth="17.5" defaultRowHeight="13.5"/>
  <sheetData>
    <row r="1" spans="1:12" ht="15" thickBot="1">
      <c r="A1" s="1" t="s">
        <v>9</v>
      </c>
      <c r="B1" s="1"/>
      <c r="C1" s="1"/>
      <c r="D1" s="1"/>
      <c r="F1" s="1" t="s">
        <v>9</v>
      </c>
    </row>
    <row r="2" spans="1:12" ht="16.5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>
      <c r="A3" s="4" t="s">
        <v>4</v>
      </c>
      <c r="B3" s="5">
        <v>0.46447376316599998</v>
      </c>
      <c r="C3" s="5">
        <v>4.6702648285800001E-2</v>
      </c>
      <c r="D3" s="5">
        <v>0.245003300461</v>
      </c>
      <c r="F3" s="3" t="s">
        <v>16</v>
      </c>
      <c r="G3" s="3">
        <f>B3</f>
        <v>0.46447376316599998</v>
      </c>
      <c r="H3" s="3">
        <f>D3-C3</f>
        <v>0.19830065217519999</v>
      </c>
      <c r="I3" s="3">
        <f>B3-D3</f>
        <v>0.21947046270499998</v>
      </c>
      <c r="J3" s="3">
        <f>C3</f>
        <v>4.6702648285800001E-2</v>
      </c>
      <c r="K3" s="3">
        <f>I3+J3</f>
        <v>0.26617311099079999</v>
      </c>
      <c r="L3" s="3">
        <f>K3/G3*100</f>
        <v>57.306382426529311</v>
      </c>
    </row>
    <row r="4" spans="1:12" ht="16.5" thickBot="1">
      <c r="A4" s="4" t="s">
        <v>5</v>
      </c>
      <c r="B4" s="5">
        <v>0.77834646832099996</v>
      </c>
      <c r="C4" s="5">
        <v>8.6360433816599996E-2</v>
      </c>
      <c r="D4" s="5">
        <v>0.119842361056</v>
      </c>
      <c r="F4" s="3" t="s">
        <v>17</v>
      </c>
      <c r="G4" s="3">
        <f>B7</f>
        <v>0.34079999512800002</v>
      </c>
      <c r="H4" s="3">
        <f>D7-C7</f>
        <v>0.12281751329729999</v>
      </c>
      <c r="I4" s="3">
        <f>B7-D7</f>
        <v>0.17460490677800003</v>
      </c>
      <c r="J4" s="3">
        <f>C7</f>
        <v>4.3377575052699999E-2</v>
      </c>
      <c r="K4" s="3">
        <f>I4+J4</f>
        <v>0.21798248183070001</v>
      </c>
      <c r="L4" s="3">
        <f>K4/G4*100</f>
        <v>63.961996756727842</v>
      </c>
    </row>
    <row r="5" spans="1:12" ht="16.5" thickBot="1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>
      <c r="A7" s="4" t="s">
        <v>4</v>
      </c>
      <c r="B7" s="5">
        <v>0.34079999512800002</v>
      </c>
      <c r="C7" s="5">
        <v>4.3377575052699999E-2</v>
      </c>
      <c r="D7" s="5">
        <v>0.16619508834999999</v>
      </c>
      <c r="F7" s="3" t="s">
        <v>16</v>
      </c>
      <c r="G7" s="3">
        <f>B7</f>
        <v>0.34079999512800002</v>
      </c>
      <c r="H7" s="3">
        <f>D7-C7</f>
        <v>0.12281751329729999</v>
      </c>
      <c r="I7" s="3">
        <f>B7-D7</f>
        <v>0.17460490677800003</v>
      </c>
      <c r="J7" s="3">
        <f>C7</f>
        <v>4.3377575052699999E-2</v>
      </c>
      <c r="K7" s="3">
        <f>I7+J7</f>
        <v>0.21798248183070001</v>
      </c>
      <c r="L7" s="3">
        <f>K7/G7*100</f>
        <v>63.961996756727842</v>
      </c>
    </row>
    <row r="8" spans="1:12" ht="16.5" thickBot="1">
      <c r="A8" s="4" t="s">
        <v>5</v>
      </c>
      <c r="B8" s="5">
        <v>0.82655699973600005</v>
      </c>
      <c r="C8" s="5">
        <v>8.26670963339E-2</v>
      </c>
      <c r="D8" s="5">
        <v>0.15367310000500001</v>
      </c>
      <c r="F8" s="3" t="s">
        <v>17</v>
      </c>
      <c r="G8" s="3">
        <f>B8</f>
        <v>0.82655699973600005</v>
      </c>
      <c r="H8" s="3">
        <f>D8-C8</f>
        <v>7.1006003671100007E-2</v>
      </c>
      <c r="I8" s="3">
        <f>B8-D8</f>
        <v>0.67288389973100005</v>
      </c>
      <c r="J8" s="3">
        <f>C8</f>
        <v>8.26670963339E-2</v>
      </c>
      <c r="K8" s="3">
        <f>I8+J8</f>
        <v>0.75555099606490006</v>
      </c>
      <c r="L8" s="3">
        <f>K8/G8*100</f>
        <v>91.409424432461506</v>
      </c>
    </row>
    <row r="9" spans="1:12" ht="16.5" thickBot="1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>
      <c r="A11" s="4" t="s">
        <v>4</v>
      </c>
      <c r="B11" s="5">
        <v>0.30167057041099998</v>
      </c>
      <c r="C11" s="5">
        <v>4.9644233119999999E-2</v>
      </c>
      <c r="D11" s="5">
        <v>0.134659824732</v>
      </c>
      <c r="F11" s="3" t="s">
        <v>16</v>
      </c>
      <c r="G11" s="3">
        <f>B11</f>
        <v>0.30167057041099998</v>
      </c>
      <c r="H11" s="3">
        <f>D11-C11</f>
        <v>8.5015591612000008E-2</v>
      </c>
      <c r="I11" s="3">
        <f>B11-D11</f>
        <v>0.16701074567899998</v>
      </c>
      <c r="J11" s="3">
        <f>C11</f>
        <v>4.9644233119999999E-2</v>
      </c>
      <c r="K11" s="3">
        <f>I11+J11</f>
        <v>0.21665497879899998</v>
      </c>
      <c r="L11" s="3">
        <f>K11/G11*100</f>
        <v>71.818400616217332</v>
      </c>
    </row>
    <row r="12" spans="1:12" ht="16.5" thickBot="1">
      <c r="A12" s="4" t="s">
        <v>5</v>
      </c>
      <c r="B12" s="5">
        <v>0.63687649298899995</v>
      </c>
      <c r="C12" s="5">
        <v>0.10807735801399999</v>
      </c>
      <c r="D12" s="5">
        <v>0.20410113759500001</v>
      </c>
      <c r="F12" s="3" t="s">
        <v>17</v>
      </c>
      <c r="G12" s="3">
        <f>B12</f>
        <v>0.63687649298899995</v>
      </c>
      <c r="H12" s="3">
        <f>D12-C12</f>
        <v>9.6023779581000016E-2</v>
      </c>
      <c r="I12" s="3">
        <f>B12-D12</f>
        <v>0.43277535539399992</v>
      </c>
      <c r="J12" s="3">
        <f>C12</f>
        <v>0.10807735801399999</v>
      </c>
      <c r="K12" s="3">
        <f>I12+J12</f>
        <v>0.5408527134079999</v>
      </c>
      <c r="L12" s="3">
        <f>K12/G12*100</f>
        <v>84.922699983737886</v>
      </c>
    </row>
    <row r="13" spans="1:12" ht="15.7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6.5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>
      <c r="A16" s="4" t="s">
        <v>4</v>
      </c>
      <c r="B16" s="5">
        <v>0.47058820324700001</v>
      </c>
      <c r="C16" s="5">
        <v>7.1429751390400004E-2</v>
      </c>
      <c r="D16" s="5">
        <v>0.19523883324399999</v>
      </c>
      <c r="F16" s="3" t="s">
        <v>16</v>
      </c>
      <c r="G16" s="3">
        <f>B16</f>
        <v>0.47058820324700001</v>
      </c>
      <c r="H16" s="3">
        <f>D16-C16</f>
        <v>0.12380908185359998</v>
      </c>
      <c r="I16" s="3">
        <f>B16-D16</f>
        <v>0.27534937000300003</v>
      </c>
      <c r="J16" s="3">
        <f>C16</f>
        <v>7.1429751390400004E-2</v>
      </c>
      <c r="K16" s="3">
        <f>I16+J16</f>
        <v>0.34677912139340006</v>
      </c>
      <c r="L16" s="3">
        <f>K16/G16*100</f>
        <v>73.690568314434429</v>
      </c>
    </row>
    <row r="17" spans="1:12" ht="16.5" thickBot="1">
      <c r="A17" s="4" t="s">
        <v>5</v>
      </c>
      <c r="B17" s="5">
        <v>0.73440360414700001</v>
      </c>
      <c r="C17" s="5">
        <v>0.125597787259</v>
      </c>
      <c r="D17" s="5">
        <v>0.26353753748999997</v>
      </c>
      <c r="F17" s="3" t="s">
        <v>17</v>
      </c>
      <c r="G17" s="3">
        <f>B17</f>
        <v>0.73440360414700001</v>
      </c>
      <c r="H17" s="3">
        <f>D17-C17</f>
        <v>0.13793975023099997</v>
      </c>
      <c r="I17" s="3">
        <f>B17-D17</f>
        <v>0.47086606665700004</v>
      </c>
      <c r="J17" s="3">
        <f>C17</f>
        <v>0.125597787259</v>
      </c>
      <c r="K17" s="3">
        <f>I17+J17</f>
        <v>0.5964638539160001</v>
      </c>
      <c r="L17" s="3">
        <f>K17/G17*100</f>
        <v>81.217446448780024</v>
      </c>
    </row>
    <row r="18" spans="1:12" ht="16.5" thickBot="1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>
      <c r="A20" s="4" t="s">
        <v>4</v>
      </c>
      <c r="B20" s="5">
        <v>0.322045550071</v>
      </c>
      <c r="C20" s="5">
        <v>8.0961910108099999E-2</v>
      </c>
      <c r="D20" s="5">
        <v>0.20150172773</v>
      </c>
      <c r="F20" s="3" t="s">
        <v>16</v>
      </c>
      <c r="G20" s="3">
        <f>B20</f>
        <v>0.322045550071</v>
      </c>
      <c r="H20" s="3">
        <f>D20-C20</f>
        <v>0.1205398176219</v>
      </c>
      <c r="I20" s="3">
        <f>B20-D20</f>
        <v>0.120543822341</v>
      </c>
      <c r="J20" s="3">
        <f>C20</f>
        <v>8.0961910108099999E-2</v>
      </c>
      <c r="K20" s="3">
        <f>I20+J20</f>
        <v>0.2015057324491</v>
      </c>
      <c r="L20" s="3">
        <f>K20/G20*100</f>
        <v>62.57056879210873</v>
      </c>
    </row>
    <row r="21" spans="1:12" ht="16.5" thickBot="1">
      <c r="A21" s="4" t="s">
        <v>5</v>
      </c>
      <c r="B21" s="5">
        <v>0.79043118423299996</v>
      </c>
      <c r="C21" s="5">
        <v>0.112843252129</v>
      </c>
      <c r="D21" s="5">
        <v>0.17284662284300001</v>
      </c>
      <c r="F21" s="3" t="s">
        <v>17</v>
      </c>
      <c r="G21" s="3">
        <f>B21</f>
        <v>0.79043118423299996</v>
      </c>
      <c r="H21" s="3">
        <f>D21-C21</f>
        <v>6.0003370714000012E-2</v>
      </c>
      <c r="I21" s="3">
        <f>B21-D21</f>
        <v>0.61758456138999995</v>
      </c>
      <c r="J21" s="3">
        <f>C21</f>
        <v>0.112843252129</v>
      </c>
      <c r="K21" s="3">
        <f>I21+J21</f>
        <v>0.73042781351899999</v>
      </c>
      <c r="L21" s="3">
        <f>K21/G21*100</f>
        <v>92.408779927853601</v>
      </c>
    </row>
    <row r="22" spans="1:12" ht="16.5" thickBot="1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6.5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>
      <c r="A24" s="4" t="s">
        <v>4</v>
      </c>
      <c r="B24" s="5">
        <v>0.30344667564</v>
      </c>
      <c r="C24" s="5">
        <v>7.1665782500200004E-2</v>
      </c>
      <c r="D24" s="5">
        <v>0.22436328045199999</v>
      </c>
      <c r="F24" s="3" t="s">
        <v>16</v>
      </c>
      <c r="G24" s="3">
        <f>B24</f>
        <v>0.30344667564</v>
      </c>
      <c r="H24" s="3">
        <f>D24-C24</f>
        <v>0.15269749795179999</v>
      </c>
      <c r="I24" s="3">
        <f>B24-D24</f>
        <v>7.9083395188000005E-2</v>
      </c>
      <c r="J24" s="3">
        <f>C24</f>
        <v>7.1665782500200004E-2</v>
      </c>
      <c r="K24" s="3">
        <f>I24+J24</f>
        <v>0.15074917768820001</v>
      </c>
      <c r="L24" s="3">
        <f>K24/G24*100</f>
        <v>49.678968263618181</v>
      </c>
    </row>
    <row r="25" spans="1:12" ht="16.5" thickBot="1">
      <c r="A25" s="4" t="s">
        <v>5</v>
      </c>
      <c r="B25" s="5">
        <v>0.59661484863000003</v>
      </c>
      <c r="C25" s="5">
        <v>0.11278017445000001</v>
      </c>
      <c r="D25" s="5">
        <v>0.196732393462</v>
      </c>
      <c r="F25" s="3" t="s">
        <v>17</v>
      </c>
      <c r="G25" s="3">
        <f>B25</f>
        <v>0.59661484863000003</v>
      </c>
      <c r="H25" s="3">
        <f>D25-C25</f>
        <v>8.3952219011999993E-2</v>
      </c>
      <c r="I25" s="3">
        <f>B25-D25</f>
        <v>0.39988245516800003</v>
      </c>
      <c r="J25" s="3">
        <f>C25</f>
        <v>0.11278017445000001</v>
      </c>
      <c r="K25" s="3">
        <f>I25+J25</f>
        <v>0.51266262961800002</v>
      </c>
      <c r="L25" s="3">
        <f>K25/G25*100</f>
        <v>85.928573651028202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s=10</vt:lpstr>
      <vt:lpstr>s=15</vt:lpstr>
      <vt:lpstr>N-2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2017-01-23T02:19:39Z</dcterms:modified>
</cp:coreProperties>
</file>