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ts\Documents\Files\AutoML\HW1\repo\AutoML\HW1\results\v1\DecisionTreeClassifier\bayes\"/>
    </mc:Choice>
  </mc:AlternateContent>
  <xr:revisionPtr revIDLastSave="0" documentId="13_ncr:1_{CA55DA6C-3424-4C06-88DC-DF6E91F93FF6}" xr6:coauthVersionLast="47" xr6:coauthVersionMax="47" xr10:uidLastSave="{00000000-0000-0000-0000-000000000000}"/>
  <bookViews>
    <workbookView xWindow="-110" yWindow="-110" windowWidth="19420" windowHeight="10300" firstSheet="7" activeTab="9" xr2:uid="{5557167C-0605-4BD0-8448-1B4F42F20281}"/>
  </bookViews>
  <sheets>
    <sheet name="PhishingWebsites (2)" sheetId="13" r:id="rId1"/>
    <sheet name="mozilla4 (2)" sheetId="12" r:id="rId2"/>
    <sheet name="MagicTelescope (2)" sheetId="11" r:id="rId3"/>
    <sheet name="elevators (2)" sheetId="10" r:id="rId4"/>
    <sheet name="Sheet1" sheetId="1" r:id="rId5"/>
    <sheet name="boxplot" sheetId="15" r:id="rId6"/>
    <sheet name="elevator chart" sheetId="6" r:id="rId7"/>
    <sheet name="telescope chart" sheetId="7" r:id="rId8"/>
    <sheet name="phishing chart" sheetId="8" r:id="rId9"/>
    <sheet name="mozilla chart" sheetId="14" r:id="rId10"/>
  </sheets>
  <definedNames>
    <definedName name="_xlchart.v1.0" hidden="1">Sheet1!$L$1</definedName>
    <definedName name="_xlchart.v1.1" hidden="1">Sheet1!$L$2:$L$51</definedName>
    <definedName name="_xlchart.v1.2" hidden="1">Sheet1!$M$1</definedName>
    <definedName name="_xlchart.v1.3" hidden="1">Sheet1!$M$2:$M$51</definedName>
    <definedName name="_xlchart.v1.4" hidden="1">Sheet1!$N$1</definedName>
    <definedName name="_xlchart.v1.5" hidden="1">Sheet1!$N$2:$N$51</definedName>
    <definedName name="_xlchart.v1.6" hidden="1">Sheet1!$O$1</definedName>
    <definedName name="_xlchart.v1.7" hidden="1">Sheet1!$O$2:$O$51</definedName>
    <definedName name="ExternalData_1" localSheetId="3" hidden="1">'elevators (2)'!$A$1:$V$51</definedName>
    <definedName name="ExternalData_2" localSheetId="2" hidden="1">'MagicTelescope (2)'!$A$1:$V$51</definedName>
    <definedName name="ExternalData_3" localSheetId="1" hidden="1">'mozilla4 (2)'!$A$1:$V$51</definedName>
    <definedName name="ExternalData_4" localSheetId="0" hidden="1">'PhishingWebsites (2)'!$A$1:$V$51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X3" i="1"/>
  <c r="Y3" i="1"/>
  <c r="V3" i="1"/>
  <c r="L3" i="1" l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M2" i="1"/>
  <c r="N2" i="1"/>
  <c r="O2" i="1"/>
  <c r="L2" i="1"/>
  <c r="T21" i="1"/>
  <c r="T17" i="1"/>
  <c r="T13" i="1"/>
  <c r="T14" i="1" s="1"/>
  <c r="T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J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I2" i="1" s="1"/>
  <c r="D3" i="1"/>
  <c r="D4" i="1"/>
  <c r="D5" i="1"/>
  <c r="K5" i="1" s="1"/>
  <c r="D6" i="1"/>
  <c r="D7" i="1"/>
  <c r="D8" i="1"/>
  <c r="D9" i="1"/>
  <c r="D10" i="1"/>
  <c r="D11" i="1"/>
  <c r="K11" i="1" s="1"/>
  <c r="D12" i="1"/>
  <c r="D13" i="1"/>
  <c r="D14" i="1"/>
  <c r="D15" i="1"/>
  <c r="D16" i="1"/>
  <c r="D17" i="1"/>
  <c r="K17" i="1" s="1"/>
  <c r="D18" i="1"/>
  <c r="D19" i="1"/>
  <c r="D20" i="1"/>
  <c r="D21" i="1"/>
  <c r="D22" i="1"/>
  <c r="D23" i="1"/>
  <c r="D24" i="1"/>
  <c r="D25" i="1"/>
  <c r="D26" i="1"/>
  <c r="D27" i="1"/>
  <c r="D28" i="1"/>
  <c r="D29" i="1"/>
  <c r="K29" i="1" s="1"/>
  <c r="D30" i="1"/>
  <c r="D31" i="1"/>
  <c r="D32" i="1"/>
  <c r="D33" i="1"/>
  <c r="D34" i="1"/>
  <c r="D35" i="1"/>
  <c r="D36" i="1"/>
  <c r="D37" i="1"/>
  <c r="D38" i="1"/>
  <c r="D39" i="1"/>
  <c r="D40" i="1"/>
  <c r="D41" i="1"/>
  <c r="K41" i="1" s="1"/>
  <c r="D42" i="1"/>
  <c r="D43" i="1"/>
  <c r="D44" i="1"/>
  <c r="D45" i="1"/>
  <c r="D46" i="1"/>
  <c r="D47" i="1"/>
  <c r="K47" i="1" s="1"/>
  <c r="D48" i="1"/>
  <c r="D49" i="1"/>
  <c r="D50" i="1"/>
  <c r="D51" i="1"/>
  <c r="D2" i="1"/>
  <c r="H2" i="1"/>
  <c r="H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T18" i="1"/>
  <c r="T22" i="1"/>
  <c r="T10" i="1"/>
  <c r="I3" i="1"/>
  <c r="G2" i="1"/>
  <c r="K10" i="1" l="1"/>
  <c r="K45" i="1"/>
  <c r="K39" i="1"/>
  <c r="K33" i="1"/>
  <c r="K27" i="1"/>
  <c r="K21" i="1"/>
  <c r="K15" i="1"/>
  <c r="G3" i="1"/>
  <c r="K48" i="1"/>
  <c r="K42" i="1"/>
  <c r="K12" i="1"/>
  <c r="K30" i="1"/>
  <c r="K23" i="1"/>
  <c r="K35" i="1"/>
  <c r="K46" i="1"/>
  <c r="K40" i="1"/>
  <c r="K34" i="1"/>
  <c r="K22" i="1"/>
  <c r="K16" i="1"/>
  <c r="K4" i="1"/>
  <c r="K51" i="1"/>
  <c r="K9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K36" i="1"/>
  <c r="K18" i="1"/>
  <c r="K6" i="1"/>
  <c r="K24" i="1"/>
  <c r="K28" i="1"/>
  <c r="K50" i="1"/>
  <c r="K44" i="1"/>
  <c r="K38" i="1"/>
  <c r="K32" i="1"/>
  <c r="K26" i="1"/>
  <c r="K20" i="1"/>
  <c r="K14" i="1"/>
  <c r="K8" i="1"/>
  <c r="K49" i="1"/>
  <c r="K43" i="1"/>
  <c r="K37" i="1"/>
  <c r="K31" i="1"/>
  <c r="K25" i="1"/>
  <c r="K19" i="1"/>
  <c r="K13" i="1"/>
  <c r="K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K2" i="1"/>
  <c r="K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808557-2CFB-4637-A6D6-F38B2E8E17EE}" keepAlive="1" name="Query - elevators" description="Connection to the 'elevators' query in the workbook." type="5" refreshedVersion="8" background="1" saveData="1">
    <dbPr connection="Provider=Microsoft.Mashup.OleDb.1;Data Source=$Workbook$;Location=elevators;Extended Properties=&quot;&quot;" command="SELECT * FROM [elevators]"/>
  </connection>
  <connection id="2" xr16:uid="{82942195-E5DC-466B-98BA-ECC5D5B90670}" keepAlive="1" name="Query - elevators (2)" description="Connection to the 'elevators (2)' query in the workbook." type="5" refreshedVersion="8" background="1" saveData="1">
    <dbPr connection="Provider=Microsoft.Mashup.OleDb.1;Data Source=$Workbook$;Location=&quot;elevators (2)&quot;;Extended Properties=&quot;&quot;" command="SELECT * FROM [elevators (2)]"/>
  </connection>
  <connection id="3" xr16:uid="{A4EDFEEC-F966-4C10-8B5D-98ADC9D13E1C}" keepAlive="1" name="Query - MagicTelescope" description="Connection to the 'MagicTelescope' query in the workbook." type="5" refreshedVersion="8" background="1" saveData="1">
    <dbPr connection="Provider=Microsoft.Mashup.OleDb.1;Data Source=$Workbook$;Location=MagicTelescope;Extended Properties=&quot;&quot;" command="SELECT * FROM [MagicTelescope]"/>
  </connection>
  <connection id="4" xr16:uid="{C750D54C-BA33-4824-974E-BE2EE3B042F3}" keepAlive="1" name="Query - MagicTelescope (2)" description="Connection to the 'MagicTelescope (2)' query in the workbook." type="5" refreshedVersion="8" background="1" saveData="1">
    <dbPr connection="Provider=Microsoft.Mashup.OleDb.1;Data Source=$Workbook$;Location=&quot;MagicTelescope (2)&quot;;Extended Properties=&quot;&quot;" command="SELECT * FROM [MagicTelescope (2)]"/>
  </connection>
  <connection id="5" xr16:uid="{022ADEAC-B263-44E7-A1F1-7574DF464C44}" keepAlive="1" name="Query - mozilla4" description="Connection to the 'mozilla4' query in the workbook." type="5" refreshedVersion="8" background="1" saveData="1">
    <dbPr connection="Provider=Microsoft.Mashup.OleDb.1;Data Source=$Workbook$;Location=mozilla4;Extended Properties=&quot;&quot;" command="SELECT * FROM [mozilla4]"/>
  </connection>
  <connection id="6" xr16:uid="{DD19EFAE-AAFB-4BC1-9D71-8212FF7CC02F}" keepAlive="1" name="Query - mozilla4 (2)" description="Connection to the 'mozilla4 (2)' query in the workbook." type="5" refreshedVersion="8" background="1" saveData="1">
    <dbPr connection="Provider=Microsoft.Mashup.OleDb.1;Data Source=$Workbook$;Location=&quot;mozilla4 (2)&quot;;Extended Properties=&quot;&quot;" command="SELECT * FROM [mozilla4 (2)]"/>
  </connection>
  <connection id="7" xr16:uid="{6A3D3FC4-4A49-4B21-997E-14A14D273D96}" keepAlive="1" name="Query - PhishingWebsites" description="Connection to the 'PhishingWebsites' query in the workbook." type="5" refreshedVersion="8" background="1" saveData="1">
    <dbPr connection="Provider=Microsoft.Mashup.OleDb.1;Data Source=$Workbook$;Location=PhishingWebsites;Extended Properties=&quot;&quot;" command="SELECT * FROM [PhishingWebsites]"/>
  </connection>
  <connection id="8" xr16:uid="{25798F2B-2C65-45EC-959C-772789FB0911}" keepAlive="1" name="Query - PhishingWebsites (2)" description="Connection to the 'PhishingWebsites (2)' query in the workbook." type="5" refreshedVersion="8" background="1" saveData="1">
    <dbPr connection="Provider=Microsoft.Mashup.OleDb.1;Data Source=$Workbook$;Location=&quot;PhishingWebsites (2)&quot;;Extended Properties=&quot;&quot;" command="SELECT * FROM [PhishingWebsites (2)]"/>
  </connection>
</connections>
</file>

<file path=xl/sharedStrings.xml><?xml version="1.0" encoding="utf-8"?>
<sst xmlns="http://schemas.openxmlformats.org/spreadsheetml/2006/main" count="316" uniqueCount="234">
  <si>
    <t>Column1</t>
  </si>
  <si>
    <t>mean_fit_time</t>
  </si>
  <si>
    <t>std_fit_time</t>
  </si>
  <si>
    <t>mean_score_time</t>
  </si>
  <si>
    <t>std_score_time</t>
  </si>
  <si>
    <t>param_model__max_depth</t>
  </si>
  <si>
    <t>param_model__min_samples_leaf</t>
  </si>
  <si>
    <t>param_model__min_samples_split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</si>
  <si>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</si>
  <si>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</si>
  <si>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</si>
  <si>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</si>
  <si>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</si>
  <si>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</si>
  <si>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split5_test_score</t>
  </si>
  <si>
    <t>split6_test_score</t>
  </si>
  <si>
    <t>split7_test_score</t>
  </si>
  <si>
    <t>split8_test_score</t>
  </si>
  <si>
    <t>split9_test_score</t>
  </si>
  <si>
    <t>mean_test_score</t>
  </si>
  <si>
    <t>std_test_score</t>
  </si>
  <si>
    <t>rank_test_score</t>
  </si>
  <si>
    <t>no</t>
  </si>
  <si>
    <t>elevators_score</t>
  </si>
  <si>
    <t>telescope_score</t>
  </si>
  <si>
    <t>mozilla_score</t>
  </si>
  <si>
    <t>phishing_score</t>
  </si>
  <si>
    <t>elevators_best_so_far</t>
  </si>
  <si>
    <t>telescope_best_so_far</t>
  </si>
  <si>
    <t>mozilla_best_so_far</t>
  </si>
  <si>
    <t>phishing_best_so_far</t>
  </si>
  <si>
    <t>mean best</t>
  </si>
  <si>
    <t>mean_score</t>
  </si>
  <si>
    <t>elevators vertical line point</t>
  </si>
  <si>
    <t>value</t>
  </si>
  <si>
    <t>telescope vertical line point</t>
  </si>
  <si>
    <t>mozilla vertical line point</t>
  </si>
  <si>
    <t>phishing</t>
  </si>
  <si>
    <t>OrderedDict([('model__max_depth', 3), ('model__min_samples_leaf', 40), ('model__min_samples_split', 57)])</t>
  </si>
  <si>
    <t>OrderedDict([('model__max_depth', 7), ('model__min_samples_leaf', 4), ('model__min_samples_split', 25)])</t>
  </si>
  <si>
    <t>OrderedDict([('model__max_depth', 24), ('model__min_samples_leaf', 18), ('model__min_samples_split', 59)])</t>
  </si>
  <si>
    <t>OrderedDict([('model__max_depth', 6), ('model__min_samples_leaf', 8), ('model__min_samples_split', 3)])</t>
  </si>
  <si>
    <t>OrderedDict([('model__max_depth', 21), ('model__min_samples_leaf', 26), ('model__min_samples_split', 40)])</t>
  </si>
  <si>
    <t>OrderedDict([('model__max_depth', 9), ('model__min_samples_leaf', 51), ('model__min_samples_split', 33)])</t>
  </si>
  <si>
    <t>OrderedDict([('model__max_depth', 13), ('model__min_samples_leaf', 19), ('model__min_samples_split', 55)])</t>
  </si>
  <si>
    <t>OrderedDict([('model__max_depth', 28), ('model__min_samples_leaf', 22), ('model__min_samples_split', 59)])</t>
  </si>
  <si>
    <t>OrderedDict([('model__max_depth', 22), ('model__min_samples_leaf', 21), ('model__min_samples_split', 7)])</t>
  </si>
  <si>
    <t>OrderedDict([('model__max_depth', 8), ('model__min_samples_leaf', 22), ('model__min_samples_split', 45)])</t>
  </si>
  <si>
    <t>OrderedDict([('model__max_depth', 30), ('model__min_samples_leaf', 58), ('model__min_samples_split', 52)])</t>
  </si>
  <si>
    <t>OrderedDict([('model__max_depth', 17), ('model__min_samples_leaf', 60), ('model__min_samples_split', 2)])</t>
  </si>
  <si>
    <t>OrderedDict([('model__max_depth', 26), ('model__min_samples_leaf', 60), ('model__min_samples_split', 2)])</t>
  </si>
  <si>
    <t>OrderedDict([('model__max_depth', 19), ('model__min_samples_leaf', 1), ('model__min_samples_split', 60)])</t>
  </si>
  <si>
    <t>OrderedDict([('model__max_depth', 1), ('model__min_samples_leaf', 54), ('model__min_samples_split', 19)])</t>
  </si>
  <si>
    <t>OrderedDict([('model__max_depth', 15), ('model__min_samples_leaf', 60), ('model__min_samples_split', 60)])</t>
  </si>
  <si>
    <t>OrderedDict([('model__max_depth', 11), ('model__min_samples_leaf', 60), ('model__min_samples_split', 60)])</t>
  </si>
  <si>
    <t>OrderedDict([('model__max_depth', 28), ('model__min_samples_leaf', 21), ('model__min_samples_split', 60)])</t>
  </si>
  <si>
    <t>OrderedDict([('model__max_depth', 14), ('model__min_samples_leaf', 49), ('model__min_samples_split', 32)])</t>
  </si>
  <si>
    <t>OrderedDict([('model__max_depth', 29), ('model__min_samples_leaf', 58), ('model__min_samples_split', 3)])</t>
  </si>
  <si>
    <t>OrderedDict([('model__max_depth', 30), ('model__min_samples_leaf', 30), ('model__min_samples_split', 56)])</t>
  </si>
  <si>
    <t>OrderedDict([('model__max_depth', 2), ('model__min_samples_leaf', 33), ('model__min_samples_split', 17)])</t>
  </si>
  <si>
    <t>OrderedDict([('model__max_depth', 30), ('model__min_samples_leaf', 29), ('model__min_samples_split', 59)])</t>
  </si>
  <si>
    <t>OrderedDict([('model__max_depth', 2), ('model__min_samples_leaf', 50), ('model__min_samples_split', 40)])</t>
  </si>
  <si>
    <t>OrderedDict([('model__max_depth', 25), ('model__min_samples_leaf', 1), ('model__min_samples_split', 60)])</t>
  </si>
  <si>
    <t>OrderedDict([('model__max_depth', 16), ('model__min_samples_leaf', 48), ('model__min_samples_split', 13)])</t>
  </si>
  <si>
    <t>OrderedDict([('model__max_depth', 23), ('model__min_samples_leaf', 60), ('model__min_samples_split', 2)])</t>
  </si>
  <si>
    <t>OrderedDict([('model__max_depth', 30), ('model__min_samples_leaf', 20), ('model__min_samples_split', 52)])</t>
  </si>
  <si>
    <t>OrderedDict([('model__max_depth', 2), ('model__min_samples_leaf', 27), ('model__min_samples_split', 49)])</t>
  </si>
  <si>
    <t>OrderedDict([('model__max_depth', 27), ('model__min_samples_leaf', 1), ('model__min_samples_split', 59)])</t>
  </si>
  <si>
    <t>OrderedDict([('model__max_depth', 27), ('model__min_samples_leaf', 25), ('model__min_samples_split', 38)])</t>
  </si>
  <si>
    <t>OrderedDict([('model__max_depth', 3), ('model__min_samples_leaf', 59), ('model__min_samples_split', 20)])</t>
  </si>
  <si>
    <t>OrderedDict([('model__max_depth', 1), ('model__min_samples_leaf', 58), ('model__min_samples_split', 2)])</t>
  </si>
  <si>
    <t>OrderedDict([('model__max_depth', 10), ('model__min_samples_leaf', 1), ('model__min_samples_split', 18)])</t>
  </si>
  <si>
    <t>OrderedDict([('model__max_depth', 15), ('model__min_samples_leaf', 1), ('model__min_samples_split', 5)])</t>
  </si>
  <si>
    <t>OrderedDict([('model__max_depth', 13), ('model__min_samples_leaf', 60), ('model__min_samples_split', 44)])</t>
  </si>
  <si>
    <t>OrderedDict([('model__max_depth', 20), ('model__min_samples_leaf', 60), ('model__min_samples_split', 2)])</t>
  </si>
  <si>
    <t>OrderedDict([('model__max_depth', 12), ('model__min_samples_leaf', 1), ('model__min_samples_split', 58)])</t>
  </si>
  <si>
    <t>OrderedDict([('model__max_depth', 7), ('model__min_samples_leaf', 60), ('model__min_samples_split', 45)])</t>
  </si>
  <si>
    <t>OrderedDict([('model__max_depth', 27), ('model__min_samples_leaf', 60), ('model__min_samples_split', 53)])</t>
  </si>
  <si>
    <t>OrderedDict([('model__max_depth', 20), ('model__min_samples_leaf', 1), ('model__min_samples_split', 2)])</t>
  </si>
  <si>
    <t>OrderedDict([('model__max_depth', 18), ('model__min_samples_leaf', 1), ('model__min_samples_split', 47)])</t>
  </si>
  <si>
    <t>OrderedDict([('model__max_depth', 21), ('model__min_samples_leaf', 60), ('model__min_samples_split', 52)])</t>
  </si>
  <si>
    <t>OrderedDict([('model__max_depth', 19), ('model__min_samples_leaf', 60), ('model__min_samples_split', 55)])</t>
  </si>
  <si>
    <t>OrderedDict([('model__max_depth', 23), ('model__min_samples_leaf', 1), ('model__min_samples_split', 42)])</t>
  </si>
  <si>
    <t>OrderedDict([('model__max_depth', 25), ('model__min_samples_leaf', 60), ('model__min_samples_split', 6)])</t>
  </si>
  <si>
    <t>OrderedDict([('model__max_depth', 5), ('model__min_samples_leaf', 60), ('model__min_samples_split', 41)])</t>
  </si>
  <si>
    <t>OrderedDict([('model__max_depth', 29), ('model__min_samples_leaf', 1), ('model__min_samples_split', 31)])</t>
  </si>
  <si>
    <t>OrderedDict([('model__max_depth', 12), ('model__min_samples_leaf', 60), ('model__min_samples_split', 7)])</t>
  </si>
  <si>
    <t>OrderedDict([('model__max_depth', 24), ('model__min_samples_leaf', 60), ('model__min_samples_split', 5)])</t>
  </si>
  <si>
    <t>OrderedDict([('model__max_depth', 25), ('model__min_samples_leaf', 22), ('model__min_samples_split', 49)])</t>
  </si>
  <si>
    <t>OrderedDict([('model__max_depth', 9), ('model__min_samples_leaf', 19), ('model__min_samples_split', 58)])</t>
  </si>
  <si>
    <t>OrderedDict([('model__max_depth', 14), ('model__min_samples_leaf', 38), ('model__min_samples_split', 40)])</t>
  </si>
  <si>
    <t>OrderedDict([('model__max_depth', 17), ('model__min_samples_leaf', 54), ('model__min_samples_split', 40)])</t>
  </si>
  <si>
    <t>OrderedDict([('model__max_depth', 28), ('model__min_samples_leaf', 11), ('model__min_samples_split', 27)])</t>
  </si>
  <si>
    <t>OrderedDict([('model__max_depth', 17), ('model__min_samples_leaf', 58), ('model__min_samples_split', 7)])</t>
  </si>
  <si>
    <t>OrderedDict([('model__max_depth', 23), ('model__min_samples_leaf', 18), ('model__min_samples_split', 3)])</t>
  </si>
  <si>
    <t>OrderedDict([('model__max_depth', 29), ('model__min_samples_leaf', 3), ('model__min_samples_split', 32)])</t>
  </si>
  <si>
    <t>OrderedDict([('model__max_depth', 22), ('model__min_samples_leaf', 48), ('model__min_samples_split', 36)])</t>
  </si>
  <si>
    <t>OrderedDict([('model__max_depth', 21), ('model__min_samples_leaf', 35), ('model__min_samples_split', 25)])</t>
  </si>
  <si>
    <t>OrderedDict([('model__max_depth', 12), ('model__min_samples_leaf', 60), ('model__min_samples_split', 60)])</t>
  </si>
  <si>
    <t>OrderedDict([('model__max_depth', 2), ('model__min_samples_leaf', 52), ('model__min_samples_split', 2)])</t>
  </si>
  <si>
    <t>OrderedDict([('model__max_depth', 10), ('model__min_samples_leaf', 4), ('model__min_samples_split', 2)])</t>
  </si>
  <si>
    <t>OrderedDict([('model__max_depth', 15), ('model__min_samples_leaf', 1), ('model__min_samples_split', 60)])</t>
  </si>
  <si>
    <t>OrderedDict([('model__max_depth', 28), ('model__min_samples_leaf', 60), ('model__min_samples_split', 60)])</t>
  </si>
  <si>
    <t>OrderedDict([('model__max_depth', 30), ('model__min_samples_leaf', 60), ('model__min_samples_split', 2)])</t>
  </si>
  <si>
    <t>OrderedDict([('model__max_depth', 23), ('model__min_samples_leaf', 60), ('model__min_samples_split', 60)])</t>
  </si>
  <si>
    <t>OrderedDict([('model__max_depth', 1), ('model__min_samples_leaf', 60), ('model__min_samples_split', 60)])</t>
  </si>
  <si>
    <t>OrderedDict([('model__max_depth', 10), ('model__min_samples_leaf', 60), ('model__min_samples_split', 38)])</t>
  </si>
  <si>
    <t>OrderedDict([('model__max_depth', 18), ('model__min_samples_leaf', 60), ('model__min_samples_split', 24)])</t>
  </si>
  <si>
    <t>OrderedDict([('model__max_depth', 30), ('model__min_samples_leaf', 60), ('model__min_samples_split', 60)])</t>
  </si>
  <si>
    <t>OrderedDict([('model__max_depth', 14), ('model__min_samples_leaf', 60), ('model__min_samples_split', 2)])</t>
  </si>
  <si>
    <t>OrderedDict([('model__max_depth', 25), ('model__min_samples_leaf', 60), ('model__min_samples_split', 2)])</t>
  </si>
  <si>
    <t>OrderedDict([('model__max_depth', 20), ('model__min_samples_leaf', 60), ('model__min_samples_split', 47)])</t>
  </si>
  <si>
    <t>OrderedDict([('model__max_depth', 15), ('model__min_samples_leaf', 1), ('model__min_samples_split', 11)])</t>
  </si>
  <si>
    <t>OrderedDict([('model__max_depth', 20), ('model__min_samples_leaf', 22), ('model__min_samples_split', 60)])</t>
  </si>
  <si>
    <t>OrderedDict([('model__max_depth', 12), ('model__min_samples_leaf', 29), ('model__min_samples_split', 60)])</t>
  </si>
  <si>
    <t>OrderedDict([('model__max_depth', 9), ('model__min_samples_leaf', 1), ('model__min_samples_split', 60)])</t>
  </si>
  <si>
    <t>OrderedDict([('model__max_depth', 9), ('model__min_samples_leaf', 43), ('model__min_samples_split', 2)])</t>
  </si>
  <si>
    <t>OrderedDict([('model__max_depth', 5), ('model__min_samples_leaf', 1), ('model__min_samples_split', 2)])</t>
  </si>
  <si>
    <t>OrderedDict([('model__max_depth', 30), ('model__min_samples_leaf', 30), ('model__min_samples_split', 60)])</t>
  </si>
  <si>
    <t>OrderedDict([('model__max_depth', 30), ('model__min_samples_leaf', 32), ('model__min_samples_split', 2)])</t>
  </si>
  <si>
    <t>OrderedDict([('model__max_depth', 25), ('model__min_samples_leaf', 37), ('model__min_samples_split', 2)])</t>
  </si>
  <si>
    <t>OrderedDict([('model__max_depth', 16), ('model__min_samples_leaf', 35), ('model__min_samples_split', 60)])</t>
  </si>
  <si>
    <t>OrderedDict([('model__max_depth', 30), ('model__min_samples_leaf', 47), ('model__min_samples_split', 31)])</t>
  </si>
  <si>
    <t>OrderedDict([('model__max_depth', 13), ('model__min_samples_leaf', 60), ('model__min_samples_split', 32)])</t>
  </si>
  <si>
    <t>OrderedDict([('model__max_depth', 23), ('model__min_samples_leaf', 1), ('model__min_samples_split', 60)])</t>
  </si>
  <si>
    <t>OrderedDict([('model__max_depth', 22), ('model__min_samples_leaf', 38), ('model__min_samples_split', 60)])</t>
  </si>
  <si>
    <t>OrderedDict([('model__max_depth', 30), ('model__min_samples_leaf', 1), ('model__min_samples_split', 3)])</t>
  </si>
  <si>
    <t>OrderedDict([('model__max_depth', 30), ('model__min_samples_leaf', 1), ('model__min_samples_split', 60)])</t>
  </si>
  <si>
    <t>OrderedDict([('model__max_depth', 15), ('model__min_samples_leaf', 36), ('model__min_samples_split', 2)])</t>
  </si>
  <si>
    <t>OrderedDict([('model__max_depth', 9), ('model__min_samples_leaf', 26), ('model__min_samples_split', 23)])</t>
  </si>
  <si>
    <t>OrderedDict([('model__max_depth', 30), ('model__min_samples_leaf', 45), ('model__min_samples_split', 2)])</t>
  </si>
  <si>
    <t>OrderedDict([('model__max_depth', 30), ('model__min_samples_leaf', 29), ('model__min_samples_split', 33)])</t>
  </si>
  <si>
    <t>OrderedDict([('model__max_depth', 20), ('model__min_samples_leaf', 37), ('model__min_samples_split', 2)])</t>
  </si>
  <si>
    <t>OrderedDict([('model__max_depth', 30), ('model__min_samples_leaf', 60), ('model__min_samples_split', 31)])</t>
  </si>
  <si>
    <t>OrderedDict([('model__max_depth', 1), ('model__min_samples_leaf', 1), ('model__min_samples_split', 60)])</t>
  </si>
  <si>
    <t>OrderedDict([('model__max_depth', 28), ('model__min_samples_leaf', 39), ('model__min_samples_split', 16)])</t>
  </si>
  <si>
    <t>OrderedDict([('model__max_depth', 29), ('model__min_samples_leaf', 16), ('model__min_samples_split', 27)])</t>
  </si>
  <si>
    <t>OrderedDict([('model__max_depth', 25), ('model__min_samples_leaf', 57), ('model__min_samples_split', 5)])</t>
  </si>
  <si>
    <t>OrderedDict([('model__max_depth', 26), ('model__min_samples_leaf', 55), ('model__min_samples_split', 5)])</t>
  </si>
  <si>
    <t>OrderedDict([('model__max_depth', 29), ('model__min_samples_leaf', 40), ('model__min_samples_split', 39)])</t>
  </si>
  <si>
    <t>OrderedDict([('model__max_depth', 27), ('model__min_samples_leaf', 25), ('model__min_samples_split', 51)])</t>
  </si>
  <si>
    <t>OrderedDict([('model__max_depth', 20), ('model__min_samples_leaf', 33), ('model__min_samples_split', 2)])</t>
  </si>
  <si>
    <t>OrderedDict([('model__max_depth', 5), ('model__min_samples_leaf', 33), ('model__min_samples_split', 39)])</t>
  </si>
  <si>
    <t>OrderedDict([('model__max_depth', 15), ('model__min_samples_leaf', 37), ('model__min_samples_split', 58)])</t>
  </si>
  <si>
    <t>OrderedDict([('model__max_depth', 13), ('model__min_samples_leaf', 53), ('model__min_samples_split', 16)])</t>
  </si>
  <si>
    <t>OrderedDict([('model__max_depth', 30), ('model__min_samples_leaf', 52), ('model__min_samples_split', 46)])</t>
  </si>
  <si>
    <t>OrderedDict([('model__max_depth', 1), ('model__min_samples_leaf', 1), ('model__min_samples_split', 59)])</t>
  </si>
  <si>
    <t>OrderedDict([('model__max_depth', 1), ('model__min_samples_leaf', 44), ('model__min_samples_split', 2)])</t>
  </si>
  <si>
    <t>OrderedDict([('model__max_depth', 17), ('model__min_samples_leaf', 58), ('model__min_samples_split', 58)])</t>
  </si>
  <si>
    <t>OrderedDict([('model__max_depth', 1), ('model__min_samples_leaf', 22), ('model__min_samples_split', 57)])</t>
  </si>
  <si>
    <t>OrderedDict([('model__max_depth', 9), ('model__min_samples_leaf', 60), ('model__min_samples_split', 55)])</t>
  </si>
  <si>
    <t>OrderedDict([('model__max_depth', 9), ('model__min_samples_leaf', 1), ('model__min_samples_split', 7)])</t>
  </si>
  <si>
    <t>OrderedDict([('model__max_depth', 9), ('model__min_samples_leaf', 45), ('model__min_samples_split', 58)])</t>
  </si>
  <si>
    <t>OrderedDict([('model__max_depth', 15), ('model__min_samples_leaf', 42), ('model__min_samples_split', 25)])</t>
  </si>
  <si>
    <t>OrderedDict([('model__max_depth', 30), ('model__min_samples_leaf', 60), ('model__min_samples_split', 7)])</t>
  </si>
  <si>
    <t>OrderedDict([('model__max_depth', 13), ('model__min_samples_leaf', 60), ('model__min_samples_split', 2)])</t>
  </si>
  <si>
    <t>OrderedDict([('model__max_depth', 27), ('model__min_samples_leaf', 60), ('model__min_samples_split', 60)])</t>
  </si>
  <si>
    <t>OrderedDict([('model__max_depth', 21), ('model__min_samples_leaf', 60), ('model__min_samples_split', 60)])</t>
  </si>
  <si>
    <t>OrderedDict([('model__max_depth', 10), ('model__min_samples_leaf', 55), ('model__min_samples_split', 60)])</t>
  </si>
  <si>
    <t>OrderedDict([('model__max_depth', 22), ('model__min_samples_leaf', 1), ('model__min_samples_split', 56)])</t>
  </si>
  <si>
    <t>OrderedDict([('model__max_depth', 20), ('model__min_samples_leaf', 54), ('model__min_samples_split', 60)])</t>
  </si>
  <si>
    <t>OrderedDict([('model__max_depth', 11), ('model__min_samples_leaf', 27), ('model__min_samples_split', 3)])</t>
  </si>
  <si>
    <t>OrderedDict([('model__max_depth', 23), ('model__min_samples_leaf', 45), ('model__min_samples_split', 55)])</t>
  </si>
  <si>
    <t>OrderedDict([('model__max_depth', 10), ('model__min_samples_leaf', 58), ('model__min_samples_split', 2)])</t>
  </si>
  <si>
    <t>OrderedDict([('model__max_depth', 30), ('model__min_samples_leaf', 1), ('model__min_samples_split', 5)])</t>
  </si>
  <si>
    <t>OrderedDict([('model__max_depth', 26), ('model__min_samples_leaf', 49), ('model__min_samples_split', 60)])</t>
  </si>
  <si>
    <t>OrderedDict([('model__max_depth', 30), ('model__min_samples_leaf', 29), ('model__min_samples_split', 58)])</t>
  </si>
  <si>
    <t>OrderedDict([('model__max_depth', 12), ('model__min_samples_leaf', 56), ('model__min_samples_split', 60)])</t>
  </si>
  <si>
    <t>OrderedDict([('model__max_depth', 8), ('model__min_samples_leaf', 56), ('model__min_samples_split', 60)])</t>
  </si>
  <si>
    <t>OrderedDict([('model__max_depth', 7), ('model__min_samples_leaf', 53), ('model__min_samples_split', 2)])</t>
  </si>
  <si>
    <t>OrderedDict([('model__max_depth', 21), ('model__min_samples_leaf', 18), ('model__min_samples_split', 54)])</t>
  </si>
  <si>
    <t>OrderedDict([('model__max_depth', 7), ('model__min_samples_leaf', 57), ('model__min_samples_split', 2)])</t>
  </si>
  <si>
    <t>OrderedDict([('model__max_depth', 8), ('model__min_samples_leaf', 55), ('model__min_samples_split', 2)])</t>
  </si>
  <si>
    <t>OrderedDict([('model__max_depth', 1), ('model__min_samples_leaf', 33), ('model__min_samples_split', 7)])</t>
  </si>
  <si>
    <t>OrderedDict([('model__max_depth', 6), ('model__min_samples_leaf', 41), ('model__min_samples_split', 3)])</t>
  </si>
  <si>
    <t>OrderedDict([('model__max_depth', 8), ('model__min_samples_leaf', 56), ('model__min_samples_split', 2)])</t>
  </si>
  <si>
    <t>OrderedDict([('model__max_depth', 19), ('model__min_samples_leaf', 45), ('model__min_samples_split', 60)])</t>
  </si>
  <si>
    <t>OrderedDict([('model__max_depth', 8), ('model__min_samples_leaf', 55), ('model__min_samples_split', 60)])</t>
  </si>
  <si>
    <t>OrderedDict([('model__max_depth', 25), ('model__min_samples_leaf', 36), ('model__min_samples_split', 47)])</t>
  </si>
  <si>
    <t>OrderedDict([('model__max_depth', 9), ('model__min_samples_leaf', 37), ('model__min_samples_split', 54)])</t>
  </si>
  <si>
    <t>OrderedDict([('model__max_depth', 8), ('model__min_samples_leaf', 55), ('model__min_samples_split', 58)])</t>
  </si>
  <si>
    <t>OrderedDict([('model__max_depth', 8), ('model__min_samples_leaf', 45), ('model__min_samples_split', 19)])</t>
  </si>
  <si>
    <t>OrderedDict([('model__max_depth', 22), ('model__min_samples_leaf', 25), ('model__min_samples_split', 50)])</t>
  </si>
  <si>
    <t>OrderedDict([('model__max_depth', 29), ('model__min_samples_leaf', 23), ('model__min_samples_split', 5)])</t>
  </si>
  <si>
    <t>OrderedDict([('model__max_depth', 19), ('model__min_samples_leaf', 25), ('model__min_samples_split', 35)])</t>
  </si>
  <si>
    <t>OrderedDict([('model__max_depth', 28), ('model__min_samples_leaf', 18), ('model__min_samples_split', 48)])</t>
  </si>
  <si>
    <t>OrderedDict([('model__max_depth', 27), ('model__min_samples_leaf', 8), ('model__min_samples_split', 25)])</t>
  </si>
  <si>
    <t>OrderedDict([('model__max_depth', 21), ('model__min_samples_leaf', 45), ('model__min_samples_split', 32)])</t>
  </si>
  <si>
    <t>OrderedDict([('model__max_depth', 1), ('model__min_samples_leaf', 5), ('model__min_samples_split', 11)])</t>
  </si>
  <si>
    <t>OrderedDict([('model__max_depth', 19), ('model__min_samples_leaf', 31), ('model__min_samples_split', 48)])</t>
  </si>
  <si>
    <t>OrderedDict([('model__max_depth', 12), ('model__min_samples_leaf', 48), ('model__min_samples_split', 15)])</t>
  </si>
  <si>
    <t>OrderedDict([('model__max_depth', 1), ('model__min_samples_leaf', 60), ('model__min_samples_split', 2)])</t>
  </si>
  <si>
    <t>OrderedDict([('model__max_depth', 16), ('model__min_samples_leaf', 60), ('model__min_samples_split', 60)])</t>
  </si>
  <si>
    <t>OrderedDict([('model__max_depth', 10), ('model__min_samples_leaf', 1), ('model__min_samples_split', 60)])</t>
  </si>
  <si>
    <t>OrderedDict([('model__max_depth', 30), ('model__min_samples_leaf', 2), ('model__min_samples_split', 57)])</t>
  </si>
  <si>
    <t>OrderedDict([('model__max_depth', 14), ('model__min_samples_leaf', 1), ('model__min_samples_split', 7)])</t>
  </si>
  <si>
    <t>OrderedDict([('model__max_depth', 6), ('model__min_samples_leaf', 5), ('model__min_samples_split', 59)])</t>
  </si>
  <si>
    <t>OrderedDict([('model__max_depth', 13), ('model__min_samples_leaf', 10), ('model__min_samples_split', 60)])</t>
  </si>
  <si>
    <t>OrderedDict([('model__max_depth', 26), ('model__min_samples_leaf', 3), ('model__min_samples_split', 60)])</t>
  </si>
  <si>
    <t>OrderedDict([('model__max_depth', 12), ('model__min_samples_leaf', 1), ('model__min_samples_split', 60)])</t>
  </si>
  <si>
    <t>OrderedDict([('model__max_depth', 5), ('model__min_samples_leaf', 7), ('model__min_samples_split', 2)])</t>
  </si>
  <si>
    <t>OrderedDict([('model__max_depth', 18), ('model__min_samples_leaf', 2), ('model__min_samples_split', 59)])</t>
  </si>
  <si>
    <t>OrderedDict([('model__max_depth', 24), ('model__min_samples_leaf', 2), ('model__min_samples_split', 59)])</t>
  </si>
  <si>
    <t>OrderedDict([('model__max_depth', 4), ('model__min_samples_leaf', 57), ('model__min_samples_split', 59)])</t>
  </si>
  <si>
    <t>OrderedDict([('model__max_depth', 30), ('model__min_samples_leaf', 59), ('model__min_samples_split', 5)])</t>
  </si>
  <si>
    <t>OrderedDict([('model__max_depth', 10), ('model__min_samples_leaf', 60), ('model__min_samples_split', 60)])</t>
  </si>
  <si>
    <t>OrderedDict([('model__max_depth', 17), ('model__min_samples_leaf', 2), ('model__min_samples_split', 3)])</t>
  </si>
  <si>
    <t>OrderedDict([('model__max_depth', 27), ('model__min_samples_leaf', 59), ('model__min_samples_split', 59)])</t>
  </si>
  <si>
    <t>OrderedDict([('model__max_depth', 18), ('model__min_samples_leaf', 60), ('model__min_samples_split', 26)])</t>
  </si>
  <si>
    <t>OrderedDict([('model__max_depth', 27), ('model__min_samples_leaf', 1), ('model__min_samples_split', 2)])</t>
  </si>
  <si>
    <t>OrderedDict([('model__max_depth', 7), ('model__min_samples_leaf', 59), ('model__min_samples_split', 58)])</t>
  </si>
  <si>
    <t>OrderedDict([('model__max_depth', 23), ('model__min_samples_leaf', 54), ('model__min_samples_split', 60)])</t>
  </si>
  <si>
    <t>OrderedDict([('model__max_depth', 29), ('model__min_samples_leaf', 57), ('model__min_samples_split', 59)])</t>
  </si>
  <si>
    <t>OrderedDict([('model__max_depth', 20), ('model__min_samples_leaf', 5), ('model__min_samples_split', 59)])</t>
  </si>
  <si>
    <t>OrderedDict([('model__max_depth', 11), ('model__min_samples_leaf', 4), ('model__min_samples_split', 3)])</t>
  </si>
  <si>
    <t>OrderedDict([('model__max_depth', 22), ('model__min_samples_leaf', 4), ('model__min_samples_split', 2)])</t>
  </si>
  <si>
    <t>OrderedDict([('model__max_depth', 30), ('model__min_samples_leaf', 6), ('model__min_samples_split', 59)])</t>
  </si>
  <si>
    <t>OrderedDict([('model__max_depth', 7), ('model__min_samples_leaf', 1), ('model__min_samples_split', 2)])</t>
  </si>
  <si>
    <t>OrderedDict([('model__max_depth', 24), ('model__min_samples_leaf', 1), ('model__min_samples_split', 29)])</t>
  </si>
  <si>
    <t>OrderedDict([('model__max_depth', 26), ('model__min_samples_leaf', 1), ('model__min_samples_split', 37)])</t>
  </si>
  <si>
    <t>OrderedDict([('model__max_depth', 9), ('model__min_samples_leaf', 2), ('model__min_samples_split', 59)])</t>
  </si>
  <si>
    <t>OrderedDict([('model__max_depth', 15), ('model__min_samples_leaf', 1), ('model__min_samples_split', 38)])</t>
  </si>
  <si>
    <t>OrderedDict([('model__max_depth', 10), ('model__min_samples_leaf', 1), ('model__min_samples_split', 34)])</t>
  </si>
  <si>
    <t>OrderedDict([('model__max_depth', 14), ('model__min_samples_leaf', 60), ('model__min_samples_split', 57)])</t>
  </si>
  <si>
    <t>OrderedDict([('model__max_depth', 29), ('model__min_samples_leaf', 1), ('model__min_samples_split', 24)])</t>
  </si>
  <si>
    <t>OrderedDict([('model__max_depth', 21), ('model__min_samples_leaf', 3), ('model__min_samples_split', 57)])</t>
  </si>
  <si>
    <t>OrderedDict([('model__max_depth', 30), ('model__min_samples_leaf', 60), ('model__min_samples_split', 58)])</t>
  </si>
  <si>
    <t>OrderedDict([('model__max_depth', 16), ('model__min_samples_leaf', 1), ('model__min_samples_split', 59)])</t>
  </si>
  <si>
    <t>elevators</t>
  </si>
  <si>
    <t>telescope</t>
  </si>
  <si>
    <t>mozilla</t>
  </si>
  <si>
    <t>MagicTelescope</t>
  </si>
  <si>
    <t>mozilla4</t>
  </si>
  <si>
    <t>PhishingWebsites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</si>
</sst>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5A5A5"/>
      <color rgb="FFFFC000"/>
      <color rgb="FFED7D31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elevators_best_so_far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0.80197926995698532</c:v>
                </c:pt>
                <c:pt idx="1">
                  <c:v>0.84433535230949741</c:v>
                </c:pt>
                <c:pt idx="2">
                  <c:v>0.85665447393603489</c:v>
                </c:pt>
                <c:pt idx="3">
                  <c:v>0.85665447393603489</c:v>
                </c:pt>
                <c:pt idx="4">
                  <c:v>0.8585570029150269</c:v>
                </c:pt>
                <c:pt idx="5">
                  <c:v>0.8585570029150269</c:v>
                </c:pt>
                <c:pt idx="6">
                  <c:v>0.8585570029150269</c:v>
                </c:pt>
                <c:pt idx="7">
                  <c:v>0.8585570029150269</c:v>
                </c:pt>
                <c:pt idx="8">
                  <c:v>0.8585570029150269</c:v>
                </c:pt>
                <c:pt idx="9">
                  <c:v>0.8585570029150269</c:v>
                </c:pt>
                <c:pt idx="10">
                  <c:v>0.8585570029150269</c:v>
                </c:pt>
                <c:pt idx="11">
                  <c:v>0.8585570029150269</c:v>
                </c:pt>
                <c:pt idx="12">
                  <c:v>0.8585570029150269</c:v>
                </c:pt>
                <c:pt idx="13">
                  <c:v>0.8585570029150269</c:v>
                </c:pt>
                <c:pt idx="14">
                  <c:v>0.8585570029150269</c:v>
                </c:pt>
                <c:pt idx="15">
                  <c:v>0.8585570029150269</c:v>
                </c:pt>
                <c:pt idx="16">
                  <c:v>0.8585570029150269</c:v>
                </c:pt>
                <c:pt idx="17">
                  <c:v>0.8585570029150269</c:v>
                </c:pt>
                <c:pt idx="18">
                  <c:v>0.8585570029150269</c:v>
                </c:pt>
                <c:pt idx="19">
                  <c:v>0.8585570029150269</c:v>
                </c:pt>
                <c:pt idx="20">
                  <c:v>0.85873772894961231</c:v>
                </c:pt>
                <c:pt idx="21">
                  <c:v>0.85873772894961231</c:v>
                </c:pt>
                <c:pt idx="22">
                  <c:v>0.85922155292179325</c:v>
                </c:pt>
                <c:pt idx="23">
                  <c:v>0.85922155292179325</c:v>
                </c:pt>
                <c:pt idx="24">
                  <c:v>0.85922155292179325</c:v>
                </c:pt>
                <c:pt idx="25">
                  <c:v>0.85922155292179325</c:v>
                </c:pt>
                <c:pt idx="26">
                  <c:v>0.85922155292179325</c:v>
                </c:pt>
                <c:pt idx="27">
                  <c:v>0.85922155292179325</c:v>
                </c:pt>
                <c:pt idx="28">
                  <c:v>0.85922155292179325</c:v>
                </c:pt>
                <c:pt idx="29">
                  <c:v>0.85922155292179325</c:v>
                </c:pt>
                <c:pt idx="30">
                  <c:v>0.85922155292179325</c:v>
                </c:pt>
                <c:pt idx="31">
                  <c:v>0.85922155292179325</c:v>
                </c:pt>
                <c:pt idx="32">
                  <c:v>0.85922155292179325</c:v>
                </c:pt>
                <c:pt idx="33">
                  <c:v>0.85922155292179325</c:v>
                </c:pt>
                <c:pt idx="34">
                  <c:v>0.85922155292179325</c:v>
                </c:pt>
                <c:pt idx="35">
                  <c:v>0.85922155292179325</c:v>
                </c:pt>
                <c:pt idx="36">
                  <c:v>0.85922155292179325</c:v>
                </c:pt>
                <c:pt idx="37">
                  <c:v>0.85922155292179325</c:v>
                </c:pt>
                <c:pt idx="38">
                  <c:v>0.85922155292179325</c:v>
                </c:pt>
                <c:pt idx="39">
                  <c:v>0.85922155292179325</c:v>
                </c:pt>
                <c:pt idx="40">
                  <c:v>0.85922155292179325</c:v>
                </c:pt>
                <c:pt idx="41">
                  <c:v>0.85922155292179325</c:v>
                </c:pt>
                <c:pt idx="42">
                  <c:v>0.85922155292179325</c:v>
                </c:pt>
                <c:pt idx="43">
                  <c:v>0.85922155292179325</c:v>
                </c:pt>
                <c:pt idx="44">
                  <c:v>0.85922155292179325</c:v>
                </c:pt>
                <c:pt idx="45">
                  <c:v>0.85922155292179325</c:v>
                </c:pt>
                <c:pt idx="46">
                  <c:v>0.85922155292179325</c:v>
                </c:pt>
                <c:pt idx="47">
                  <c:v>0.85922155292179325</c:v>
                </c:pt>
                <c:pt idx="48">
                  <c:v>0.85922155292179325</c:v>
                </c:pt>
                <c:pt idx="49">
                  <c:v>0.85922155292179325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Sheet1!$T$9:$T$10</c:f>
              <c:numCache>
                <c:formatCode>General</c:formatCode>
                <c:ptCount val="2"/>
                <c:pt idx="0">
                  <c:v>23</c:v>
                </c:pt>
                <c:pt idx="1">
                  <c:v>23</c:v>
                </c:pt>
              </c:numCache>
            </c:numRef>
          </c:xVal>
          <c:yVal>
            <c:numRef>
              <c:f>Sheet1!$U$9:$U$10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24688"/>
        <c:axId val="116621228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0.86600000000000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6212288"/>
        <c:scaling>
          <c:orientation val="minMax"/>
          <c:max val="0.8660000000000001"/>
          <c:min val="0.84600000000000009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6224688"/>
        <c:crosses val="max"/>
        <c:crossBetween val="midCat"/>
      </c:valAx>
      <c:valAx>
        <c:axId val="116622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2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Sheet1!$H$1</c:f>
              <c:strCache>
                <c:ptCount val="1"/>
                <c:pt idx="0">
                  <c:v>telescope_best_so_far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0.89329460371447955</c:v>
                </c:pt>
                <c:pt idx="1">
                  <c:v>0.89329460371447955</c:v>
                </c:pt>
                <c:pt idx="2">
                  <c:v>0.89542708874958044</c:v>
                </c:pt>
                <c:pt idx="3">
                  <c:v>0.89747988148196889</c:v>
                </c:pt>
                <c:pt idx="4">
                  <c:v>0.89747988148196889</c:v>
                </c:pt>
                <c:pt idx="5">
                  <c:v>0.89747988148196889</c:v>
                </c:pt>
                <c:pt idx="6">
                  <c:v>0.89747988148196889</c:v>
                </c:pt>
                <c:pt idx="7">
                  <c:v>0.89747988148196889</c:v>
                </c:pt>
                <c:pt idx="8">
                  <c:v>0.89747988148196889</c:v>
                </c:pt>
                <c:pt idx="9">
                  <c:v>0.89747988148196889</c:v>
                </c:pt>
                <c:pt idx="10">
                  <c:v>0.89747988148196889</c:v>
                </c:pt>
                <c:pt idx="11">
                  <c:v>0.89747988148196889</c:v>
                </c:pt>
                <c:pt idx="12">
                  <c:v>0.89747988148196889</c:v>
                </c:pt>
                <c:pt idx="13">
                  <c:v>0.89747988148196889</c:v>
                </c:pt>
                <c:pt idx="14">
                  <c:v>0.89747988148196889</c:v>
                </c:pt>
                <c:pt idx="15">
                  <c:v>0.89747988148196889</c:v>
                </c:pt>
                <c:pt idx="16">
                  <c:v>0.89747988148196889</c:v>
                </c:pt>
                <c:pt idx="17">
                  <c:v>0.89747988148196889</c:v>
                </c:pt>
                <c:pt idx="18">
                  <c:v>0.89747988148196889</c:v>
                </c:pt>
                <c:pt idx="19">
                  <c:v>0.89747988148196889</c:v>
                </c:pt>
                <c:pt idx="20">
                  <c:v>0.89747988148196889</c:v>
                </c:pt>
                <c:pt idx="21">
                  <c:v>0.89747988148196889</c:v>
                </c:pt>
                <c:pt idx="22">
                  <c:v>0.89747988148196889</c:v>
                </c:pt>
                <c:pt idx="23">
                  <c:v>0.89747988148196889</c:v>
                </c:pt>
                <c:pt idx="24">
                  <c:v>0.89747988148196889</c:v>
                </c:pt>
                <c:pt idx="25">
                  <c:v>0.89747988148196889</c:v>
                </c:pt>
                <c:pt idx="26">
                  <c:v>0.89747988148196889</c:v>
                </c:pt>
                <c:pt idx="27">
                  <c:v>0.89747988148196889</c:v>
                </c:pt>
                <c:pt idx="28">
                  <c:v>0.89747988148196889</c:v>
                </c:pt>
                <c:pt idx="29">
                  <c:v>0.89747988148196889</c:v>
                </c:pt>
                <c:pt idx="30">
                  <c:v>0.89747988148196889</c:v>
                </c:pt>
                <c:pt idx="31">
                  <c:v>0.89747988148196889</c:v>
                </c:pt>
                <c:pt idx="32">
                  <c:v>0.89747988148196889</c:v>
                </c:pt>
                <c:pt idx="33">
                  <c:v>0.89747988148196889</c:v>
                </c:pt>
                <c:pt idx="34">
                  <c:v>0.89747988148196889</c:v>
                </c:pt>
                <c:pt idx="35">
                  <c:v>0.89747988148196889</c:v>
                </c:pt>
                <c:pt idx="36">
                  <c:v>0.89795083698867462</c:v>
                </c:pt>
                <c:pt idx="37">
                  <c:v>0.89795083698867462</c:v>
                </c:pt>
                <c:pt idx="38">
                  <c:v>0.89795083698867462</c:v>
                </c:pt>
                <c:pt idx="39">
                  <c:v>0.89795083698867462</c:v>
                </c:pt>
                <c:pt idx="40">
                  <c:v>0.89795083698867462</c:v>
                </c:pt>
                <c:pt idx="41">
                  <c:v>0.89795083698867462</c:v>
                </c:pt>
                <c:pt idx="42">
                  <c:v>0.89795083698867462</c:v>
                </c:pt>
                <c:pt idx="43">
                  <c:v>0.89795083698867462</c:v>
                </c:pt>
                <c:pt idx="44">
                  <c:v>0.89795083698867462</c:v>
                </c:pt>
                <c:pt idx="45">
                  <c:v>0.89795083698867462</c:v>
                </c:pt>
                <c:pt idx="46">
                  <c:v>0.89795083698867462</c:v>
                </c:pt>
                <c:pt idx="47">
                  <c:v>0.89795083698867462</c:v>
                </c:pt>
                <c:pt idx="48">
                  <c:v>0.89795083698867462</c:v>
                </c:pt>
                <c:pt idx="49">
                  <c:v>0.89795083698867462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0.80197926995698532</c:v>
                      </c:pt>
                      <c:pt idx="1">
                        <c:v>0.84433535230949741</c:v>
                      </c:pt>
                      <c:pt idx="2">
                        <c:v>0.85665447393603489</c:v>
                      </c:pt>
                      <c:pt idx="3">
                        <c:v>0.85665447393603489</c:v>
                      </c:pt>
                      <c:pt idx="4">
                        <c:v>0.8585570029150269</c:v>
                      </c:pt>
                      <c:pt idx="5">
                        <c:v>0.8585570029150269</c:v>
                      </c:pt>
                      <c:pt idx="6">
                        <c:v>0.8585570029150269</c:v>
                      </c:pt>
                      <c:pt idx="7">
                        <c:v>0.8585570029150269</c:v>
                      </c:pt>
                      <c:pt idx="8">
                        <c:v>0.8585570029150269</c:v>
                      </c:pt>
                      <c:pt idx="9">
                        <c:v>0.8585570029150269</c:v>
                      </c:pt>
                      <c:pt idx="10">
                        <c:v>0.8585570029150269</c:v>
                      </c:pt>
                      <c:pt idx="11">
                        <c:v>0.8585570029150269</c:v>
                      </c:pt>
                      <c:pt idx="12">
                        <c:v>0.8585570029150269</c:v>
                      </c:pt>
                      <c:pt idx="13">
                        <c:v>0.8585570029150269</c:v>
                      </c:pt>
                      <c:pt idx="14">
                        <c:v>0.8585570029150269</c:v>
                      </c:pt>
                      <c:pt idx="15">
                        <c:v>0.8585570029150269</c:v>
                      </c:pt>
                      <c:pt idx="16">
                        <c:v>0.8585570029150269</c:v>
                      </c:pt>
                      <c:pt idx="17">
                        <c:v>0.8585570029150269</c:v>
                      </c:pt>
                      <c:pt idx="18">
                        <c:v>0.8585570029150269</c:v>
                      </c:pt>
                      <c:pt idx="19">
                        <c:v>0.8585570029150269</c:v>
                      </c:pt>
                      <c:pt idx="20">
                        <c:v>0.85873772894961231</c:v>
                      </c:pt>
                      <c:pt idx="21">
                        <c:v>0.85873772894961231</c:v>
                      </c:pt>
                      <c:pt idx="22">
                        <c:v>0.85922155292179325</c:v>
                      </c:pt>
                      <c:pt idx="23">
                        <c:v>0.85922155292179325</c:v>
                      </c:pt>
                      <c:pt idx="24">
                        <c:v>0.85922155292179325</c:v>
                      </c:pt>
                      <c:pt idx="25">
                        <c:v>0.85922155292179325</c:v>
                      </c:pt>
                      <c:pt idx="26">
                        <c:v>0.85922155292179325</c:v>
                      </c:pt>
                      <c:pt idx="27">
                        <c:v>0.85922155292179325</c:v>
                      </c:pt>
                      <c:pt idx="28">
                        <c:v>0.85922155292179325</c:v>
                      </c:pt>
                      <c:pt idx="29">
                        <c:v>0.85922155292179325</c:v>
                      </c:pt>
                      <c:pt idx="30">
                        <c:v>0.85922155292179325</c:v>
                      </c:pt>
                      <c:pt idx="31">
                        <c:v>0.85922155292179325</c:v>
                      </c:pt>
                      <c:pt idx="32">
                        <c:v>0.85922155292179325</c:v>
                      </c:pt>
                      <c:pt idx="33">
                        <c:v>0.85922155292179325</c:v>
                      </c:pt>
                      <c:pt idx="34">
                        <c:v>0.85922155292179325</c:v>
                      </c:pt>
                      <c:pt idx="35">
                        <c:v>0.85922155292179325</c:v>
                      </c:pt>
                      <c:pt idx="36">
                        <c:v>0.85922155292179325</c:v>
                      </c:pt>
                      <c:pt idx="37">
                        <c:v>0.85922155292179325</c:v>
                      </c:pt>
                      <c:pt idx="38">
                        <c:v>0.85922155292179325</c:v>
                      </c:pt>
                      <c:pt idx="39">
                        <c:v>0.85922155292179325</c:v>
                      </c:pt>
                      <c:pt idx="40">
                        <c:v>0.85922155292179325</c:v>
                      </c:pt>
                      <c:pt idx="41">
                        <c:v>0.85922155292179325</c:v>
                      </c:pt>
                      <c:pt idx="42">
                        <c:v>0.85922155292179325</c:v>
                      </c:pt>
                      <c:pt idx="43">
                        <c:v>0.85922155292179325</c:v>
                      </c:pt>
                      <c:pt idx="44">
                        <c:v>0.85922155292179325</c:v>
                      </c:pt>
                      <c:pt idx="45">
                        <c:v>0.85922155292179325</c:v>
                      </c:pt>
                      <c:pt idx="46">
                        <c:v>0.85922155292179325</c:v>
                      </c:pt>
                      <c:pt idx="47">
                        <c:v>0.85922155292179325</c:v>
                      </c:pt>
                      <c:pt idx="48">
                        <c:v>0.85922155292179325</c:v>
                      </c:pt>
                      <c:pt idx="49">
                        <c:v>0.85922155292179325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47-4205-9510-EB8FE35A4732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phishing_best_so_far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0.98178575802297896</c:v>
                      </c:pt>
                      <c:pt idx="1">
                        <c:v>0.98297079139609167</c:v>
                      </c:pt>
                      <c:pt idx="2">
                        <c:v>0.98362023769468221</c:v>
                      </c:pt>
                      <c:pt idx="3">
                        <c:v>0.98362023769468221</c:v>
                      </c:pt>
                      <c:pt idx="4">
                        <c:v>0.98404713147329193</c:v>
                      </c:pt>
                      <c:pt idx="5">
                        <c:v>0.9862941916740775</c:v>
                      </c:pt>
                      <c:pt idx="6">
                        <c:v>0.9862941916740775</c:v>
                      </c:pt>
                      <c:pt idx="7">
                        <c:v>0.9862941916740775</c:v>
                      </c:pt>
                      <c:pt idx="8">
                        <c:v>0.9862941916740775</c:v>
                      </c:pt>
                      <c:pt idx="9">
                        <c:v>0.9862941916740775</c:v>
                      </c:pt>
                      <c:pt idx="10">
                        <c:v>0.9862941916740775</c:v>
                      </c:pt>
                      <c:pt idx="11">
                        <c:v>0.9862941916740775</c:v>
                      </c:pt>
                      <c:pt idx="12">
                        <c:v>0.9862941916740775</c:v>
                      </c:pt>
                      <c:pt idx="13">
                        <c:v>0.9862941916740775</c:v>
                      </c:pt>
                      <c:pt idx="14">
                        <c:v>0.9862941916740775</c:v>
                      </c:pt>
                      <c:pt idx="15">
                        <c:v>0.9862941916740775</c:v>
                      </c:pt>
                      <c:pt idx="16">
                        <c:v>0.9862941916740775</c:v>
                      </c:pt>
                      <c:pt idx="17">
                        <c:v>0.9862941916740775</c:v>
                      </c:pt>
                      <c:pt idx="18">
                        <c:v>0.9862941916740775</c:v>
                      </c:pt>
                      <c:pt idx="19">
                        <c:v>0.9862941916740775</c:v>
                      </c:pt>
                      <c:pt idx="20">
                        <c:v>0.9862941916740775</c:v>
                      </c:pt>
                      <c:pt idx="21">
                        <c:v>0.9862941916740775</c:v>
                      </c:pt>
                      <c:pt idx="22">
                        <c:v>0.9862941916740775</c:v>
                      </c:pt>
                      <c:pt idx="23">
                        <c:v>0.9862941916740775</c:v>
                      </c:pt>
                      <c:pt idx="24">
                        <c:v>0.9862941916740775</c:v>
                      </c:pt>
                      <c:pt idx="25">
                        <c:v>0.9862941916740775</c:v>
                      </c:pt>
                      <c:pt idx="26">
                        <c:v>0.9862941916740775</c:v>
                      </c:pt>
                      <c:pt idx="27">
                        <c:v>0.9862941916740775</c:v>
                      </c:pt>
                      <c:pt idx="28">
                        <c:v>0.9862941916740775</c:v>
                      </c:pt>
                      <c:pt idx="29">
                        <c:v>0.9862941916740775</c:v>
                      </c:pt>
                      <c:pt idx="30">
                        <c:v>0.9862941916740775</c:v>
                      </c:pt>
                      <c:pt idx="31">
                        <c:v>0.9862941916740775</c:v>
                      </c:pt>
                      <c:pt idx="32">
                        <c:v>0.9862941916740775</c:v>
                      </c:pt>
                      <c:pt idx="33">
                        <c:v>0.9862941916740775</c:v>
                      </c:pt>
                      <c:pt idx="34">
                        <c:v>0.9862941916740775</c:v>
                      </c:pt>
                      <c:pt idx="35">
                        <c:v>0.9862941916740775</c:v>
                      </c:pt>
                      <c:pt idx="36">
                        <c:v>0.9862941916740775</c:v>
                      </c:pt>
                      <c:pt idx="37">
                        <c:v>0.9862941916740775</c:v>
                      </c:pt>
                      <c:pt idx="38">
                        <c:v>0.9862941916740775</c:v>
                      </c:pt>
                      <c:pt idx="39">
                        <c:v>0.9862941916740775</c:v>
                      </c:pt>
                      <c:pt idx="40">
                        <c:v>0.9862941916740775</c:v>
                      </c:pt>
                      <c:pt idx="41">
                        <c:v>0.9862941916740775</c:v>
                      </c:pt>
                      <c:pt idx="42">
                        <c:v>0.9862941916740775</c:v>
                      </c:pt>
                      <c:pt idx="43">
                        <c:v>0.9862941916740775</c:v>
                      </c:pt>
                      <c:pt idx="44">
                        <c:v>0.9862941916740775</c:v>
                      </c:pt>
                      <c:pt idx="45">
                        <c:v>0.9862941916740775</c:v>
                      </c:pt>
                      <c:pt idx="46">
                        <c:v>0.9862941916740775</c:v>
                      </c:pt>
                      <c:pt idx="47">
                        <c:v>0.9862941916740775</c:v>
                      </c:pt>
                      <c:pt idx="48">
                        <c:v>0.9862941916740775</c:v>
                      </c:pt>
                      <c:pt idx="49">
                        <c:v>0.9862941916740775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47-4205-9510-EB8FE35A4732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0.89907851561215302</c:v>
                      </c:pt>
                      <c:pt idx="1">
                        <c:v>0.93544099703831018</c:v>
                      </c:pt>
                      <c:pt idx="2">
                        <c:v>0.93544099703831018</c:v>
                      </c:pt>
                      <c:pt idx="3">
                        <c:v>0.93544099703831018</c:v>
                      </c:pt>
                      <c:pt idx="4">
                        <c:v>0.93544099703831018</c:v>
                      </c:pt>
                      <c:pt idx="5">
                        <c:v>0.93544099703831018</c:v>
                      </c:pt>
                      <c:pt idx="6">
                        <c:v>0.93544099703831018</c:v>
                      </c:pt>
                      <c:pt idx="7">
                        <c:v>0.93544099703831018</c:v>
                      </c:pt>
                      <c:pt idx="8">
                        <c:v>0.93637222207228699</c:v>
                      </c:pt>
                      <c:pt idx="9">
                        <c:v>0.93637222207228699</c:v>
                      </c:pt>
                      <c:pt idx="10">
                        <c:v>0.93637222207228699</c:v>
                      </c:pt>
                      <c:pt idx="11">
                        <c:v>0.93637222207228699</c:v>
                      </c:pt>
                      <c:pt idx="12">
                        <c:v>0.93637222207228699</c:v>
                      </c:pt>
                      <c:pt idx="13">
                        <c:v>0.93674253925337325</c:v>
                      </c:pt>
                      <c:pt idx="14">
                        <c:v>0.93674253925337325</c:v>
                      </c:pt>
                      <c:pt idx="15">
                        <c:v>0.93797728748154652</c:v>
                      </c:pt>
                      <c:pt idx="16">
                        <c:v>0.93797728748154652</c:v>
                      </c:pt>
                      <c:pt idx="17">
                        <c:v>0.93797728748154652</c:v>
                      </c:pt>
                      <c:pt idx="18">
                        <c:v>0.93797728748154652</c:v>
                      </c:pt>
                      <c:pt idx="19">
                        <c:v>0.93797728748154652</c:v>
                      </c:pt>
                      <c:pt idx="20">
                        <c:v>0.93797728748154652</c:v>
                      </c:pt>
                      <c:pt idx="21">
                        <c:v>0.93797728748154652</c:v>
                      </c:pt>
                      <c:pt idx="22">
                        <c:v>0.93797728748154652</c:v>
                      </c:pt>
                      <c:pt idx="23">
                        <c:v>0.93797728748154652</c:v>
                      </c:pt>
                      <c:pt idx="24">
                        <c:v>0.93797728748154652</c:v>
                      </c:pt>
                      <c:pt idx="25">
                        <c:v>0.93797728748154652</c:v>
                      </c:pt>
                      <c:pt idx="26">
                        <c:v>0.93797728748154652</c:v>
                      </c:pt>
                      <c:pt idx="27">
                        <c:v>0.93797728748154652</c:v>
                      </c:pt>
                      <c:pt idx="28">
                        <c:v>0.93797728748154652</c:v>
                      </c:pt>
                      <c:pt idx="29">
                        <c:v>0.93801504923327228</c:v>
                      </c:pt>
                      <c:pt idx="30">
                        <c:v>0.93801504923327228</c:v>
                      </c:pt>
                      <c:pt idx="31">
                        <c:v>0.93801504923327228</c:v>
                      </c:pt>
                      <c:pt idx="32">
                        <c:v>0.93801504923327228</c:v>
                      </c:pt>
                      <c:pt idx="33">
                        <c:v>0.93801504923327228</c:v>
                      </c:pt>
                      <c:pt idx="34">
                        <c:v>0.94004078308867667</c:v>
                      </c:pt>
                      <c:pt idx="35">
                        <c:v>0.94004078308867667</c:v>
                      </c:pt>
                      <c:pt idx="36">
                        <c:v>0.94004078308867667</c:v>
                      </c:pt>
                      <c:pt idx="37">
                        <c:v>0.94004078308867667</c:v>
                      </c:pt>
                      <c:pt idx="38">
                        <c:v>0.94014194022360442</c:v>
                      </c:pt>
                      <c:pt idx="39">
                        <c:v>0.94014194022360442</c:v>
                      </c:pt>
                      <c:pt idx="40">
                        <c:v>0.94014194022360442</c:v>
                      </c:pt>
                      <c:pt idx="41">
                        <c:v>0.94014194022360442</c:v>
                      </c:pt>
                      <c:pt idx="42">
                        <c:v>0.94014194022360442</c:v>
                      </c:pt>
                      <c:pt idx="43">
                        <c:v>0.94014194022360442</c:v>
                      </c:pt>
                      <c:pt idx="44">
                        <c:v>0.94014194022360442</c:v>
                      </c:pt>
                      <c:pt idx="45">
                        <c:v>0.94016794606430998</c:v>
                      </c:pt>
                      <c:pt idx="46">
                        <c:v>0.94016794606430998</c:v>
                      </c:pt>
                      <c:pt idx="47">
                        <c:v>0.94016794606430998</c:v>
                      </c:pt>
                      <c:pt idx="48">
                        <c:v>0.94016794606430998</c:v>
                      </c:pt>
                      <c:pt idx="49">
                        <c:v>0.94016794606430998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47-4205-9510-EB8FE35A4732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Sheet1!$T$13:$T$14</c:f>
              <c:numCache>
                <c:formatCode>General</c:formatCode>
                <c:ptCount val="2"/>
                <c:pt idx="0">
                  <c:v>37</c:v>
                </c:pt>
                <c:pt idx="1">
                  <c:v>37</c:v>
                </c:pt>
              </c:numCache>
            </c:numRef>
          </c:xVal>
          <c:yVal>
            <c:numRef>
              <c:f>Sheet1!$U$9:$U$10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in val="0.892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"/>
          <c:min val="0.88400000000000012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Sheet1!$J$1</c:f>
              <c:strCache>
                <c:ptCount val="1"/>
                <c:pt idx="0">
                  <c:v>phishing_best_so_far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0.98178575802297896</c:v>
                </c:pt>
                <c:pt idx="1">
                  <c:v>0.98297079139609167</c:v>
                </c:pt>
                <c:pt idx="2">
                  <c:v>0.98362023769468221</c:v>
                </c:pt>
                <c:pt idx="3">
                  <c:v>0.98362023769468221</c:v>
                </c:pt>
                <c:pt idx="4">
                  <c:v>0.98404713147329193</c:v>
                </c:pt>
                <c:pt idx="5">
                  <c:v>0.9862941916740775</c:v>
                </c:pt>
                <c:pt idx="6">
                  <c:v>0.9862941916740775</c:v>
                </c:pt>
                <c:pt idx="7">
                  <c:v>0.9862941916740775</c:v>
                </c:pt>
                <c:pt idx="8">
                  <c:v>0.9862941916740775</c:v>
                </c:pt>
                <c:pt idx="9">
                  <c:v>0.9862941916740775</c:v>
                </c:pt>
                <c:pt idx="10">
                  <c:v>0.9862941916740775</c:v>
                </c:pt>
                <c:pt idx="11">
                  <c:v>0.9862941916740775</c:v>
                </c:pt>
                <c:pt idx="12">
                  <c:v>0.9862941916740775</c:v>
                </c:pt>
                <c:pt idx="13">
                  <c:v>0.9862941916740775</c:v>
                </c:pt>
                <c:pt idx="14">
                  <c:v>0.9862941916740775</c:v>
                </c:pt>
                <c:pt idx="15">
                  <c:v>0.9862941916740775</c:v>
                </c:pt>
                <c:pt idx="16">
                  <c:v>0.9862941916740775</c:v>
                </c:pt>
                <c:pt idx="17">
                  <c:v>0.9862941916740775</c:v>
                </c:pt>
                <c:pt idx="18">
                  <c:v>0.9862941916740775</c:v>
                </c:pt>
                <c:pt idx="19">
                  <c:v>0.9862941916740775</c:v>
                </c:pt>
                <c:pt idx="20">
                  <c:v>0.9862941916740775</c:v>
                </c:pt>
                <c:pt idx="21">
                  <c:v>0.9862941916740775</c:v>
                </c:pt>
                <c:pt idx="22">
                  <c:v>0.9862941916740775</c:v>
                </c:pt>
                <c:pt idx="23">
                  <c:v>0.9862941916740775</c:v>
                </c:pt>
                <c:pt idx="24">
                  <c:v>0.9862941916740775</c:v>
                </c:pt>
                <c:pt idx="25">
                  <c:v>0.9862941916740775</c:v>
                </c:pt>
                <c:pt idx="26">
                  <c:v>0.9862941916740775</c:v>
                </c:pt>
                <c:pt idx="27">
                  <c:v>0.9862941916740775</c:v>
                </c:pt>
                <c:pt idx="28">
                  <c:v>0.9862941916740775</c:v>
                </c:pt>
                <c:pt idx="29">
                  <c:v>0.9862941916740775</c:v>
                </c:pt>
                <c:pt idx="30">
                  <c:v>0.9862941916740775</c:v>
                </c:pt>
                <c:pt idx="31">
                  <c:v>0.9862941916740775</c:v>
                </c:pt>
                <c:pt idx="32">
                  <c:v>0.9862941916740775</c:v>
                </c:pt>
                <c:pt idx="33">
                  <c:v>0.9862941916740775</c:v>
                </c:pt>
                <c:pt idx="34">
                  <c:v>0.9862941916740775</c:v>
                </c:pt>
                <c:pt idx="35">
                  <c:v>0.9862941916740775</c:v>
                </c:pt>
                <c:pt idx="36">
                  <c:v>0.9862941916740775</c:v>
                </c:pt>
                <c:pt idx="37">
                  <c:v>0.9862941916740775</c:v>
                </c:pt>
                <c:pt idx="38">
                  <c:v>0.9862941916740775</c:v>
                </c:pt>
                <c:pt idx="39">
                  <c:v>0.9862941916740775</c:v>
                </c:pt>
                <c:pt idx="40">
                  <c:v>0.9862941916740775</c:v>
                </c:pt>
                <c:pt idx="41">
                  <c:v>0.9862941916740775</c:v>
                </c:pt>
                <c:pt idx="42">
                  <c:v>0.9862941916740775</c:v>
                </c:pt>
                <c:pt idx="43">
                  <c:v>0.9862941916740775</c:v>
                </c:pt>
                <c:pt idx="44">
                  <c:v>0.9862941916740775</c:v>
                </c:pt>
                <c:pt idx="45">
                  <c:v>0.9862941916740775</c:v>
                </c:pt>
                <c:pt idx="46">
                  <c:v>0.9862941916740775</c:v>
                </c:pt>
                <c:pt idx="47">
                  <c:v>0.9862941916740775</c:v>
                </c:pt>
                <c:pt idx="48">
                  <c:v>0.9862941916740775</c:v>
                </c:pt>
                <c:pt idx="49">
                  <c:v>0.9862941916740775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0.80197926995698532</c:v>
                      </c:pt>
                      <c:pt idx="1">
                        <c:v>0.84433535230949741</c:v>
                      </c:pt>
                      <c:pt idx="2">
                        <c:v>0.85665447393603489</c:v>
                      </c:pt>
                      <c:pt idx="3">
                        <c:v>0.85665447393603489</c:v>
                      </c:pt>
                      <c:pt idx="4">
                        <c:v>0.8585570029150269</c:v>
                      </c:pt>
                      <c:pt idx="5">
                        <c:v>0.8585570029150269</c:v>
                      </c:pt>
                      <c:pt idx="6">
                        <c:v>0.8585570029150269</c:v>
                      </c:pt>
                      <c:pt idx="7">
                        <c:v>0.8585570029150269</c:v>
                      </c:pt>
                      <c:pt idx="8">
                        <c:v>0.8585570029150269</c:v>
                      </c:pt>
                      <c:pt idx="9">
                        <c:v>0.8585570029150269</c:v>
                      </c:pt>
                      <c:pt idx="10">
                        <c:v>0.8585570029150269</c:v>
                      </c:pt>
                      <c:pt idx="11">
                        <c:v>0.8585570029150269</c:v>
                      </c:pt>
                      <c:pt idx="12">
                        <c:v>0.8585570029150269</c:v>
                      </c:pt>
                      <c:pt idx="13">
                        <c:v>0.8585570029150269</c:v>
                      </c:pt>
                      <c:pt idx="14">
                        <c:v>0.8585570029150269</c:v>
                      </c:pt>
                      <c:pt idx="15">
                        <c:v>0.8585570029150269</c:v>
                      </c:pt>
                      <c:pt idx="16">
                        <c:v>0.8585570029150269</c:v>
                      </c:pt>
                      <c:pt idx="17">
                        <c:v>0.8585570029150269</c:v>
                      </c:pt>
                      <c:pt idx="18">
                        <c:v>0.8585570029150269</c:v>
                      </c:pt>
                      <c:pt idx="19">
                        <c:v>0.8585570029150269</c:v>
                      </c:pt>
                      <c:pt idx="20">
                        <c:v>0.85873772894961231</c:v>
                      </c:pt>
                      <c:pt idx="21">
                        <c:v>0.85873772894961231</c:v>
                      </c:pt>
                      <c:pt idx="22">
                        <c:v>0.85922155292179325</c:v>
                      </c:pt>
                      <c:pt idx="23">
                        <c:v>0.85922155292179325</c:v>
                      </c:pt>
                      <c:pt idx="24">
                        <c:v>0.85922155292179325</c:v>
                      </c:pt>
                      <c:pt idx="25">
                        <c:v>0.85922155292179325</c:v>
                      </c:pt>
                      <c:pt idx="26">
                        <c:v>0.85922155292179325</c:v>
                      </c:pt>
                      <c:pt idx="27">
                        <c:v>0.85922155292179325</c:v>
                      </c:pt>
                      <c:pt idx="28">
                        <c:v>0.85922155292179325</c:v>
                      </c:pt>
                      <c:pt idx="29">
                        <c:v>0.85922155292179325</c:v>
                      </c:pt>
                      <c:pt idx="30">
                        <c:v>0.85922155292179325</c:v>
                      </c:pt>
                      <c:pt idx="31">
                        <c:v>0.85922155292179325</c:v>
                      </c:pt>
                      <c:pt idx="32">
                        <c:v>0.85922155292179325</c:v>
                      </c:pt>
                      <c:pt idx="33">
                        <c:v>0.85922155292179325</c:v>
                      </c:pt>
                      <c:pt idx="34">
                        <c:v>0.85922155292179325</c:v>
                      </c:pt>
                      <c:pt idx="35">
                        <c:v>0.85922155292179325</c:v>
                      </c:pt>
                      <c:pt idx="36">
                        <c:v>0.85922155292179325</c:v>
                      </c:pt>
                      <c:pt idx="37">
                        <c:v>0.85922155292179325</c:v>
                      </c:pt>
                      <c:pt idx="38">
                        <c:v>0.85922155292179325</c:v>
                      </c:pt>
                      <c:pt idx="39">
                        <c:v>0.85922155292179325</c:v>
                      </c:pt>
                      <c:pt idx="40">
                        <c:v>0.85922155292179325</c:v>
                      </c:pt>
                      <c:pt idx="41">
                        <c:v>0.85922155292179325</c:v>
                      </c:pt>
                      <c:pt idx="42">
                        <c:v>0.85922155292179325</c:v>
                      </c:pt>
                      <c:pt idx="43">
                        <c:v>0.85922155292179325</c:v>
                      </c:pt>
                      <c:pt idx="44">
                        <c:v>0.85922155292179325</c:v>
                      </c:pt>
                      <c:pt idx="45">
                        <c:v>0.85922155292179325</c:v>
                      </c:pt>
                      <c:pt idx="46">
                        <c:v>0.85922155292179325</c:v>
                      </c:pt>
                      <c:pt idx="47">
                        <c:v>0.85922155292179325</c:v>
                      </c:pt>
                      <c:pt idx="48">
                        <c:v>0.85922155292179325</c:v>
                      </c:pt>
                      <c:pt idx="49">
                        <c:v>0.85922155292179325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36-43CA-9F03-BBD1BDD8116A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telescope_best_so_far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0.89329460371447955</c:v>
                      </c:pt>
                      <c:pt idx="1">
                        <c:v>0.89329460371447955</c:v>
                      </c:pt>
                      <c:pt idx="2">
                        <c:v>0.89542708874958044</c:v>
                      </c:pt>
                      <c:pt idx="3">
                        <c:v>0.89747988148196889</c:v>
                      </c:pt>
                      <c:pt idx="4">
                        <c:v>0.89747988148196889</c:v>
                      </c:pt>
                      <c:pt idx="5">
                        <c:v>0.89747988148196889</c:v>
                      </c:pt>
                      <c:pt idx="6">
                        <c:v>0.89747988148196889</c:v>
                      </c:pt>
                      <c:pt idx="7">
                        <c:v>0.89747988148196889</c:v>
                      </c:pt>
                      <c:pt idx="8">
                        <c:v>0.89747988148196889</c:v>
                      </c:pt>
                      <c:pt idx="9">
                        <c:v>0.89747988148196889</c:v>
                      </c:pt>
                      <c:pt idx="10">
                        <c:v>0.89747988148196889</c:v>
                      </c:pt>
                      <c:pt idx="11">
                        <c:v>0.89747988148196889</c:v>
                      </c:pt>
                      <c:pt idx="12">
                        <c:v>0.89747988148196889</c:v>
                      </c:pt>
                      <c:pt idx="13">
                        <c:v>0.89747988148196889</c:v>
                      </c:pt>
                      <c:pt idx="14">
                        <c:v>0.89747988148196889</c:v>
                      </c:pt>
                      <c:pt idx="15">
                        <c:v>0.89747988148196889</c:v>
                      </c:pt>
                      <c:pt idx="16">
                        <c:v>0.89747988148196889</c:v>
                      </c:pt>
                      <c:pt idx="17">
                        <c:v>0.89747988148196889</c:v>
                      </c:pt>
                      <c:pt idx="18">
                        <c:v>0.89747988148196889</c:v>
                      </c:pt>
                      <c:pt idx="19">
                        <c:v>0.89747988148196889</c:v>
                      </c:pt>
                      <c:pt idx="20">
                        <c:v>0.89747988148196889</c:v>
                      </c:pt>
                      <c:pt idx="21">
                        <c:v>0.89747988148196889</c:v>
                      </c:pt>
                      <c:pt idx="22">
                        <c:v>0.89747988148196889</c:v>
                      </c:pt>
                      <c:pt idx="23">
                        <c:v>0.89747988148196889</c:v>
                      </c:pt>
                      <c:pt idx="24">
                        <c:v>0.89747988148196889</c:v>
                      </c:pt>
                      <c:pt idx="25">
                        <c:v>0.89747988148196889</c:v>
                      </c:pt>
                      <c:pt idx="26">
                        <c:v>0.89747988148196889</c:v>
                      </c:pt>
                      <c:pt idx="27">
                        <c:v>0.89747988148196889</c:v>
                      </c:pt>
                      <c:pt idx="28">
                        <c:v>0.89747988148196889</c:v>
                      </c:pt>
                      <c:pt idx="29">
                        <c:v>0.89747988148196889</c:v>
                      </c:pt>
                      <c:pt idx="30">
                        <c:v>0.89747988148196889</c:v>
                      </c:pt>
                      <c:pt idx="31">
                        <c:v>0.89747988148196889</c:v>
                      </c:pt>
                      <c:pt idx="32">
                        <c:v>0.89747988148196889</c:v>
                      </c:pt>
                      <c:pt idx="33">
                        <c:v>0.89747988148196889</c:v>
                      </c:pt>
                      <c:pt idx="34">
                        <c:v>0.89747988148196889</c:v>
                      </c:pt>
                      <c:pt idx="35">
                        <c:v>0.89747988148196889</c:v>
                      </c:pt>
                      <c:pt idx="36">
                        <c:v>0.89795083698867462</c:v>
                      </c:pt>
                      <c:pt idx="37">
                        <c:v>0.89795083698867462</c:v>
                      </c:pt>
                      <c:pt idx="38">
                        <c:v>0.89795083698867462</c:v>
                      </c:pt>
                      <c:pt idx="39">
                        <c:v>0.89795083698867462</c:v>
                      </c:pt>
                      <c:pt idx="40">
                        <c:v>0.89795083698867462</c:v>
                      </c:pt>
                      <c:pt idx="41">
                        <c:v>0.89795083698867462</c:v>
                      </c:pt>
                      <c:pt idx="42">
                        <c:v>0.89795083698867462</c:v>
                      </c:pt>
                      <c:pt idx="43">
                        <c:v>0.89795083698867462</c:v>
                      </c:pt>
                      <c:pt idx="44">
                        <c:v>0.89795083698867462</c:v>
                      </c:pt>
                      <c:pt idx="45">
                        <c:v>0.89795083698867462</c:v>
                      </c:pt>
                      <c:pt idx="46">
                        <c:v>0.89795083698867462</c:v>
                      </c:pt>
                      <c:pt idx="47">
                        <c:v>0.89795083698867462</c:v>
                      </c:pt>
                      <c:pt idx="48">
                        <c:v>0.89795083698867462</c:v>
                      </c:pt>
                      <c:pt idx="49">
                        <c:v>0.89795083698867462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36-43CA-9F03-BBD1BDD8116A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0.89907851561215302</c:v>
                      </c:pt>
                      <c:pt idx="1">
                        <c:v>0.93544099703831018</c:v>
                      </c:pt>
                      <c:pt idx="2">
                        <c:v>0.93544099703831018</c:v>
                      </c:pt>
                      <c:pt idx="3">
                        <c:v>0.93544099703831018</c:v>
                      </c:pt>
                      <c:pt idx="4">
                        <c:v>0.93544099703831018</c:v>
                      </c:pt>
                      <c:pt idx="5">
                        <c:v>0.93544099703831018</c:v>
                      </c:pt>
                      <c:pt idx="6">
                        <c:v>0.93544099703831018</c:v>
                      </c:pt>
                      <c:pt idx="7">
                        <c:v>0.93544099703831018</c:v>
                      </c:pt>
                      <c:pt idx="8">
                        <c:v>0.93637222207228699</c:v>
                      </c:pt>
                      <c:pt idx="9">
                        <c:v>0.93637222207228699</c:v>
                      </c:pt>
                      <c:pt idx="10">
                        <c:v>0.93637222207228699</c:v>
                      </c:pt>
                      <c:pt idx="11">
                        <c:v>0.93637222207228699</c:v>
                      </c:pt>
                      <c:pt idx="12">
                        <c:v>0.93637222207228699</c:v>
                      </c:pt>
                      <c:pt idx="13">
                        <c:v>0.93674253925337325</c:v>
                      </c:pt>
                      <c:pt idx="14">
                        <c:v>0.93674253925337325</c:v>
                      </c:pt>
                      <c:pt idx="15">
                        <c:v>0.93797728748154652</c:v>
                      </c:pt>
                      <c:pt idx="16">
                        <c:v>0.93797728748154652</c:v>
                      </c:pt>
                      <c:pt idx="17">
                        <c:v>0.93797728748154652</c:v>
                      </c:pt>
                      <c:pt idx="18">
                        <c:v>0.93797728748154652</c:v>
                      </c:pt>
                      <c:pt idx="19">
                        <c:v>0.93797728748154652</c:v>
                      </c:pt>
                      <c:pt idx="20">
                        <c:v>0.93797728748154652</c:v>
                      </c:pt>
                      <c:pt idx="21">
                        <c:v>0.93797728748154652</c:v>
                      </c:pt>
                      <c:pt idx="22">
                        <c:v>0.93797728748154652</c:v>
                      </c:pt>
                      <c:pt idx="23">
                        <c:v>0.93797728748154652</c:v>
                      </c:pt>
                      <c:pt idx="24">
                        <c:v>0.93797728748154652</c:v>
                      </c:pt>
                      <c:pt idx="25">
                        <c:v>0.93797728748154652</c:v>
                      </c:pt>
                      <c:pt idx="26">
                        <c:v>0.93797728748154652</c:v>
                      </c:pt>
                      <c:pt idx="27">
                        <c:v>0.93797728748154652</c:v>
                      </c:pt>
                      <c:pt idx="28">
                        <c:v>0.93797728748154652</c:v>
                      </c:pt>
                      <c:pt idx="29">
                        <c:v>0.93801504923327228</c:v>
                      </c:pt>
                      <c:pt idx="30">
                        <c:v>0.93801504923327228</c:v>
                      </c:pt>
                      <c:pt idx="31">
                        <c:v>0.93801504923327228</c:v>
                      </c:pt>
                      <c:pt idx="32">
                        <c:v>0.93801504923327228</c:v>
                      </c:pt>
                      <c:pt idx="33">
                        <c:v>0.93801504923327228</c:v>
                      </c:pt>
                      <c:pt idx="34">
                        <c:v>0.94004078308867667</c:v>
                      </c:pt>
                      <c:pt idx="35">
                        <c:v>0.94004078308867667</c:v>
                      </c:pt>
                      <c:pt idx="36">
                        <c:v>0.94004078308867667</c:v>
                      </c:pt>
                      <c:pt idx="37">
                        <c:v>0.94004078308867667</c:v>
                      </c:pt>
                      <c:pt idx="38">
                        <c:v>0.94014194022360442</c:v>
                      </c:pt>
                      <c:pt idx="39">
                        <c:v>0.94014194022360442</c:v>
                      </c:pt>
                      <c:pt idx="40">
                        <c:v>0.94014194022360442</c:v>
                      </c:pt>
                      <c:pt idx="41">
                        <c:v>0.94014194022360442</c:v>
                      </c:pt>
                      <c:pt idx="42">
                        <c:v>0.94014194022360442</c:v>
                      </c:pt>
                      <c:pt idx="43">
                        <c:v>0.94014194022360442</c:v>
                      </c:pt>
                      <c:pt idx="44">
                        <c:v>0.94014194022360442</c:v>
                      </c:pt>
                      <c:pt idx="45">
                        <c:v>0.94016794606430998</c:v>
                      </c:pt>
                      <c:pt idx="46">
                        <c:v>0.94016794606430998</c:v>
                      </c:pt>
                      <c:pt idx="47">
                        <c:v>0.94016794606430998</c:v>
                      </c:pt>
                      <c:pt idx="48">
                        <c:v>0.94016794606430998</c:v>
                      </c:pt>
                      <c:pt idx="49">
                        <c:v>0.94016794606430998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36-43CA-9F03-BBD1BDD8116A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Sheet1!$T$21:$T$22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Sheet1!$U$9:$U$10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in val="0.980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8699999999999999"/>
          <c:min val="0.98099999999999998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47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Sheet1!$I$1</c:f>
              <c:strCache>
                <c:ptCount val="1"/>
                <c:pt idx="0">
                  <c:v>mozilla_best_so_far</c:v>
                </c:pt>
              </c:strCache>
            </c:strRef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0.89907851561215302</c:v>
                </c:pt>
                <c:pt idx="1">
                  <c:v>0.93544099703831018</c:v>
                </c:pt>
                <c:pt idx="2">
                  <c:v>0.93544099703831018</c:v>
                </c:pt>
                <c:pt idx="3">
                  <c:v>0.93544099703831018</c:v>
                </c:pt>
                <c:pt idx="4">
                  <c:v>0.93544099703831018</c:v>
                </c:pt>
                <c:pt idx="5">
                  <c:v>0.93544099703831018</c:v>
                </c:pt>
                <c:pt idx="6">
                  <c:v>0.93544099703831018</c:v>
                </c:pt>
                <c:pt idx="7">
                  <c:v>0.93544099703831018</c:v>
                </c:pt>
                <c:pt idx="8">
                  <c:v>0.93637222207228699</c:v>
                </c:pt>
                <c:pt idx="9">
                  <c:v>0.93637222207228699</c:v>
                </c:pt>
                <c:pt idx="10">
                  <c:v>0.93637222207228699</c:v>
                </c:pt>
                <c:pt idx="11">
                  <c:v>0.93637222207228699</c:v>
                </c:pt>
                <c:pt idx="12">
                  <c:v>0.93637222207228699</c:v>
                </c:pt>
                <c:pt idx="13">
                  <c:v>0.93674253925337325</c:v>
                </c:pt>
                <c:pt idx="14">
                  <c:v>0.93674253925337325</c:v>
                </c:pt>
                <c:pt idx="15">
                  <c:v>0.93797728748154652</c:v>
                </c:pt>
                <c:pt idx="16">
                  <c:v>0.93797728748154652</c:v>
                </c:pt>
                <c:pt idx="17">
                  <c:v>0.93797728748154652</c:v>
                </c:pt>
                <c:pt idx="18">
                  <c:v>0.93797728748154652</c:v>
                </c:pt>
                <c:pt idx="19">
                  <c:v>0.93797728748154652</c:v>
                </c:pt>
                <c:pt idx="20">
                  <c:v>0.93797728748154652</c:v>
                </c:pt>
                <c:pt idx="21">
                  <c:v>0.93797728748154652</c:v>
                </c:pt>
                <c:pt idx="22">
                  <c:v>0.93797728748154652</c:v>
                </c:pt>
                <c:pt idx="23">
                  <c:v>0.93797728748154652</c:v>
                </c:pt>
                <c:pt idx="24">
                  <c:v>0.93797728748154652</c:v>
                </c:pt>
                <c:pt idx="25">
                  <c:v>0.93797728748154652</c:v>
                </c:pt>
                <c:pt idx="26">
                  <c:v>0.93797728748154652</c:v>
                </c:pt>
                <c:pt idx="27">
                  <c:v>0.93797728748154652</c:v>
                </c:pt>
                <c:pt idx="28">
                  <c:v>0.93797728748154652</c:v>
                </c:pt>
                <c:pt idx="29">
                  <c:v>0.93801504923327228</c:v>
                </c:pt>
                <c:pt idx="30">
                  <c:v>0.93801504923327228</c:v>
                </c:pt>
                <c:pt idx="31">
                  <c:v>0.93801504923327228</c:v>
                </c:pt>
                <c:pt idx="32">
                  <c:v>0.93801504923327228</c:v>
                </c:pt>
                <c:pt idx="33">
                  <c:v>0.93801504923327228</c:v>
                </c:pt>
                <c:pt idx="34">
                  <c:v>0.94004078308867667</c:v>
                </c:pt>
                <c:pt idx="35">
                  <c:v>0.94004078308867667</c:v>
                </c:pt>
                <c:pt idx="36">
                  <c:v>0.94004078308867667</c:v>
                </c:pt>
                <c:pt idx="37">
                  <c:v>0.94004078308867667</c:v>
                </c:pt>
                <c:pt idx="38">
                  <c:v>0.94014194022360442</c:v>
                </c:pt>
                <c:pt idx="39">
                  <c:v>0.94014194022360442</c:v>
                </c:pt>
                <c:pt idx="40">
                  <c:v>0.94014194022360442</c:v>
                </c:pt>
                <c:pt idx="41">
                  <c:v>0.94014194022360442</c:v>
                </c:pt>
                <c:pt idx="42">
                  <c:v>0.94014194022360442</c:v>
                </c:pt>
                <c:pt idx="43">
                  <c:v>0.94014194022360442</c:v>
                </c:pt>
                <c:pt idx="44">
                  <c:v>0.94014194022360442</c:v>
                </c:pt>
                <c:pt idx="45">
                  <c:v>0.94016794606430998</c:v>
                </c:pt>
                <c:pt idx="46">
                  <c:v>0.94016794606430998</c:v>
                </c:pt>
                <c:pt idx="47">
                  <c:v>0.94016794606430998</c:v>
                </c:pt>
                <c:pt idx="48">
                  <c:v>0.94016794606430998</c:v>
                </c:pt>
                <c:pt idx="49">
                  <c:v>0.94016794606430998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Sheet1!$T$17:$T$18</c:f>
              <c:numCache>
                <c:formatCode>General</c:formatCode>
                <c:ptCount val="2"/>
                <c:pt idx="0">
                  <c:v>46</c:v>
                </c:pt>
                <c:pt idx="1">
                  <c:v>46</c:v>
                </c:pt>
              </c:numCache>
            </c:numRef>
          </c:xVal>
          <c:yVal>
            <c:numRef>
              <c:f>Sheet1!$U$9:$U$10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985264"/>
        <c:axId val="928657872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0.95000000000000007"/>
          <c:min val="0.89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A6CAAF03-FAF4-4832-B510-E598386738E6}">
          <cx:tx>
            <cx:txData>
              <cx:f>_xlchart.v1.0</cx:f>
              <cx:v>elevators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944B5A6-DE7C-4F2A-971C-02236A1965A8}">
          <cx:tx>
            <cx:txData>
              <cx:f>_xlchart.v1.2</cx:f>
              <cx:v>MagicTelescope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F3AFD1A-AA3B-4A54-88CC-3F3C77A70430}">
          <cx:tx>
            <cx:txData>
              <cx:f>_xlchart.v1.4</cx:f>
              <cx:v>mozilla4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0F1762C-8E4C-459D-A326-3529E8023F0F}">
          <cx:tx>
            <cx:txData>
              <cx:f>_xlchart.v1.6</cx:f>
              <cx:v>PhishingWebsites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D2D52D-91C7-4020-9A1E-BA8E43C34B46}">
  <sheetPr/>
  <sheetViews>
    <sheetView zoomScale="5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20DEEF-4721-476A-B5CF-CD5249DD2B9B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802B8A-B8BC-4D5A-9DC7-D1ACCFFB5065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23BD7F-7B3D-490E-8599-AC852B951D66}">
  <sheetPr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ACB294-AB4B-4675-9923-FFEBC29DCADE}">
  <sheetPr/>
  <sheetViews>
    <sheetView tabSelected="1"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E4A9485-D50E-32AC-75EB-9AD9085E423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4F9E427-4BF3-05DC-877D-677DE0BAFB4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3220" cy="628542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pl-PL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B8A77-09EB-6879-87F3-05022F9831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29F00-0961-EDD8-BF89-9FA8E70692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E8697-D4A8-A5D3-EF6D-BF61B859ED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06D9B-AFF1-8703-FACF-38D46F73B5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A62258B6-6F09-425A-A611-AA1C9CA0F9ED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5626ACE2-DBDD-4119-B70A-CE0B4A35FD00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B8DDE9F7-91CA-4499-B6C8-1522735DA8A8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5FF1292-BF88-43E4-B4F1-A3069F24480D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depth" tableColumnId="6"/>
      <queryTableField id="7" name="param_model__min_samples_leaf" tableColumnId="7"/>
      <queryTableField id="8" name="param_model__min_samples_split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DB135B-556E-4A0E-8260-8AB30FD22F88}" name="PhishingWebsites__2" displayName="PhishingWebsites__2" ref="A1:V51" tableType="queryTable" totalsRowShown="0">
  <autoFilter ref="A1:V51" xr:uid="{A6DB135B-556E-4A0E-8260-8AB30FD22F88}"/>
  <tableColumns count="22">
    <tableColumn id="1" xr3:uid="{7C55FBE2-7830-4A11-A65A-D3E9EDE40AA8}" uniqueName="1" name="Column1" queryTableFieldId="1"/>
    <tableColumn id="2" xr3:uid="{6A3BF213-DF9F-4727-9406-479A89668F7B}" uniqueName="2" name="mean_fit_time" queryTableFieldId="2"/>
    <tableColumn id="3" xr3:uid="{9DA12B17-734E-40D8-8B30-849797EB7CA0}" uniqueName="3" name="std_fit_time" queryTableFieldId="3"/>
    <tableColumn id="4" xr3:uid="{93CB4893-7344-4148-A7DA-7CA15798ECD4}" uniqueName="4" name="mean_score_time" queryTableFieldId="4"/>
    <tableColumn id="5" xr3:uid="{0DD71539-4908-43D7-8DF4-A62AE1DCF64F}" uniqueName="5" name="std_score_time" queryTableFieldId="5"/>
    <tableColumn id="6" xr3:uid="{C27D9BE7-F04D-423C-8E14-0E6D7DAF02C8}" uniqueName="6" name="param_model__max_depth" queryTableFieldId="6"/>
    <tableColumn id="7" xr3:uid="{C0E426DF-20D0-4F45-8D1E-4FF9B0FEB365}" uniqueName="7" name="param_model__min_samples_leaf" queryTableFieldId="7"/>
    <tableColumn id="8" xr3:uid="{75BCD6A8-50A8-418E-9F0C-29F47E7D088F}" uniqueName="8" name="param_model__min_samples_split" queryTableFieldId="8"/>
    <tableColumn id="9" xr3:uid="{E47A33C8-D53D-4C54-9BCA-0E783EAC761B}" uniqueName="9" name="params" queryTableFieldId="9" dataDxfId="8"/>
    <tableColumn id="10" xr3:uid="{2AA509A9-9D44-4554-A3A4-E928A39C1238}" uniqueName="10" name="split0_test_score" queryTableFieldId="10"/>
    <tableColumn id="11" xr3:uid="{A7382F61-EFF9-4C6C-809D-FC72E8B54D4A}" uniqueName="11" name="split1_test_score" queryTableFieldId="11"/>
    <tableColumn id="12" xr3:uid="{F799995C-C69B-4B56-A4BA-F9E88B14C46B}" uniqueName="12" name="split2_test_score" queryTableFieldId="12"/>
    <tableColumn id="13" xr3:uid="{5C1805A8-AD9E-4CB4-9C99-D9BE5789F7FF}" uniqueName="13" name="split3_test_score" queryTableFieldId="13"/>
    <tableColumn id="14" xr3:uid="{6701BB65-9904-43E5-BF50-AC85F251CE5E}" uniqueName="14" name="split4_test_score" queryTableFieldId="14"/>
    <tableColumn id="15" xr3:uid="{022C7769-8EB1-40AB-A4BE-97EC73041BA9}" uniqueName="15" name="split5_test_score" queryTableFieldId="15"/>
    <tableColumn id="16" xr3:uid="{E10F6DE3-A228-4C3D-B0A1-3161863402DA}" uniqueName="16" name="split6_test_score" queryTableFieldId="16"/>
    <tableColumn id="17" xr3:uid="{4187D8E0-5756-492D-8C72-78F4A80E3028}" uniqueName="17" name="split7_test_score" queryTableFieldId="17"/>
    <tableColumn id="18" xr3:uid="{B023653C-0EB5-4C00-995F-D80B180BE0B6}" uniqueName="18" name="split8_test_score" queryTableFieldId="18"/>
    <tableColumn id="19" xr3:uid="{5017E960-F9F9-46C1-B7BC-86EF080BDCD9}" uniqueName="19" name="split9_test_score" queryTableFieldId="19"/>
    <tableColumn id="20" xr3:uid="{03285373-DBE8-41B8-8F39-B9B912795186}" uniqueName="20" name="mean_test_score" queryTableFieldId="20"/>
    <tableColumn id="21" xr3:uid="{60033024-8DB7-4A39-BAB6-775B2B2741B7}" uniqueName="21" name="std_test_score" queryTableFieldId="21"/>
    <tableColumn id="22" xr3:uid="{16FB1F67-8FD8-4B32-A189-C878E638E9C2}" uniqueName="22" name="rank_test_score" queryTableField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C918EA-E0B6-4D0E-B6E0-8543ACBDAD0B}" name="mozilla4__2" displayName="mozilla4__2" ref="A1:V51" tableType="queryTable" totalsRowShown="0">
  <autoFilter ref="A1:V51" xr:uid="{B2C918EA-E0B6-4D0E-B6E0-8543ACBDAD0B}"/>
  <tableColumns count="22">
    <tableColumn id="1" xr3:uid="{A30AB029-F6A4-4A5D-BF38-D161904BB297}" uniqueName="1" name="Column1" queryTableFieldId="1"/>
    <tableColumn id="2" xr3:uid="{2A95860E-B2AD-4944-8752-8BECE6A2A372}" uniqueName="2" name="mean_fit_time" queryTableFieldId="2"/>
    <tableColumn id="3" xr3:uid="{CF29DBC0-3E20-48DD-BF63-129D163A176E}" uniqueName="3" name="std_fit_time" queryTableFieldId="3"/>
    <tableColumn id="4" xr3:uid="{F4EF1176-DA82-4B27-80CF-AB0874125A29}" uniqueName="4" name="mean_score_time" queryTableFieldId="4"/>
    <tableColumn id="5" xr3:uid="{8B247128-877F-463D-985E-E19854DDD455}" uniqueName="5" name="std_score_time" queryTableFieldId="5"/>
    <tableColumn id="6" xr3:uid="{854682AB-D4D2-4DC4-8023-AFFD1F0DE2B4}" uniqueName="6" name="param_model__max_depth" queryTableFieldId="6"/>
    <tableColumn id="7" xr3:uid="{2D64ADAA-95BF-4C6E-93A3-F6F3DC933443}" uniqueName="7" name="param_model__min_samples_leaf" queryTableFieldId="7"/>
    <tableColumn id="8" xr3:uid="{B369E75B-8752-40CF-BB23-48C40BE69741}" uniqueName="8" name="param_model__min_samples_split" queryTableFieldId="8"/>
    <tableColumn id="9" xr3:uid="{358CB5D8-8A77-4074-919F-B36C8B01A662}" uniqueName="9" name="params" queryTableFieldId="9" dataDxfId="7"/>
    <tableColumn id="10" xr3:uid="{2E5738E1-B14F-4205-8E16-7C3F9CA3014F}" uniqueName="10" name="split0_test_score" queryTableFieldId="10"/>
    <tableColumn id="11" xr3:uid="{2A9618E8-FC2B-4865-B6E6-6FB116E36CA9}" uniqueName="11" name="split1_test_score" queryTableFieldId="11"/>
    <tableColumn id="12" xr3:uid="{AE637A74-7591-4F2C-9518-2364A88C63D8}" uniqueName="12" name="split2_test_score" queryTableFieldId="12"/>
    <tableColumn id="13" xr3:uid="{106725AB-A00E-4987-BF54-29EA023D495A}" uniqueName="13" name="split3_test_score" queryTableFieldId="13"/>
    <tableColumn id="14" xr3:uid="{C8587203-74C1-46E2-8021-B9E8DFCC9EE9}" uniqueName="14" name="split4_test_score" queryTableFieldId="14"/>
    <tableColumn id="15" xr3:uid="{DD4A2C28-95AC-411C-AD4D-51AD5FC1C164}" uniqueName="15" name="split5_test_score" queryTableFieldId="15"/>
    <tableColumn id="16" xr3:uid="{49FFA894-1786-4539-8C9D-15F3A4819B0A}" uniqueName="16" name="split6_test_score" queryTableFieldId="16"/>
    <tableColumn id="17" xr3:uid="{DC1A3765-4CF8-42E2-9B3E-89B925F869A9}" uniqueName="17" name="split7_test_score" queryTableFieldId="17"/>
    <tableColumn id="18" xr3:uid="{5B3A3069-153A-405E-9BB5-045A2AA9C2F9}" uniqueName="18" name="split8_test_score" queryTableFieldId="18"/>
    <tableColumn id="19" xr3:uid="{30C941D7-5CC3-4FBF-A556-608EF42F48E4}" uniqueName="19" name="split9_test_score" queryTableFieldId="19"/>
    <tableColumn id="20" xr3:uid="{8798D8B3-F990-4876-9991-36756736F92B}" uniqueName="20" name="mean_test_score" queryTableFieldId="20"/>
    <tableColumn id="21" xr3:uid="{97D35A2C-2634-4D46-A0C5-8AA769E61D85}" uniqueName="21" name="std_test_score" queryTableFieldId="21"/>
    <tableColumn id="22" xr3:uid="{A28F4FBE-0B49-4F79-BBFA-9A1EB26E28E7}" uniqueName="22" name="rank_test_score" queryTableFieldId="2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2115FE-A722-4AC0-A143-E07D820E41DB}" name="MagicTelescope__2" displayName="MagicTelescope__2" ref="A1:V51" tableType="queryTable" totalsRowShown="0">
  <autoFilter ref="A1:V51" xr:uid="{812115FE-A722-4AC0-A143-E07D820E41DB}"/>
  <tableColumns count="22">
    <tableColumn id="1" xr3:uid="{CA8A7965-695B-4AEF-BA0F-5DE465A489C2}" uniqueName="1" name="Column1" queryTableFieldId="1"/>
    <tableColumn id="2" xr3:uid="{27BF5B68-E0B7-4227-9B64-C7AFC1A2CFE7}" uniqueName="2" name="mean_fit_time" queryTableFieldId="2"/>
    <tableColumn id="3" xr3:uid="{AE5AC30B-D1E3-4D7B-A665-C1683C6E8E17}" uniqueName="3" name="std_fit_time" queryTableFieldId="3"/>
    <tableColumn id="4" xr3:uid="{C0AFC6A4-81B3-4899-B5DF-9D3F9EED4B4C}" uniqueName="4" name="mean_score_time" queryTableFieldId="4"/>
    <tableColumn id="5" xr3:uid="{59B51D7D-0854-40CF-87F6-D5131ADAF5CE}" uniqueName="5" name="std_score_time" queryTableFieldId="5"/>
    <tableColumn id="6" xr3:uid="{83B7D90F-79B6-496B-A2AC-E0D5150B2707}" uniqueName="6" name="param_model__max_depth" queryTableFieldId="6"/>
    <tableColumn id="7" xr3:uid="{614353CA-C1DA-45A4-A938-C434FAABF0F3}" uniqueName="7" name="param_model__min_samples_leaf" queryTableFieldId="7"/>
    <tableColumn id="8" xr3:uid="{5AB70960-E6A1-4566-9356-4FD8AB2C98D1}" uniqueName="8" name="param_model__min_samples_split" queryTableFieldId="8"/>
    <tableColumn id="9" xr3:uid="{F46E4DE8-DB99-44E7-B6DE-0416D22897AC}" uniqueName="9" name="params" queryTableFieldId="9" dataDxfId="6"/>
    <tableColumn id="10" xr3:uid="{411BEA52-8A1B-4093-9B1F-04776D38BA6E}" uniqueName="10" name="split0_test_score" queryTableFieldId="10"/>
    <tableColumn id="11" xr3:uid="{1A23111B-E027-45EA-B532-114BF24ECAAA}" uniqueName="11" name="split1_test_score" queryTableFieldId="11"/>
    <tableColumn id="12" xr3:uid="{2C00E7A3-1BF1-488E-851F-5BDDB184E323}" uniqueName="12" name="split2_test_score" queryTableFieldId="12"/>
    <tableColumn id="13" xr3:uid="{F5738B78-1AFD-47E9-A473-F106DBDDC5A1}" uniqueName="13" name="split3_test_score" queryTableFieldId="13"/>
    <tableColumn id="14" xr3:uid="{9C033221-FABF-4699-AE0B-A0337238F503}" uniqueName="14" name="split4_test_score" queryTableFieldId="14"/>
    <tableColumn id="15" xr3:uid="{2F83C48E-B808-491B-8AE0-8CB0904A5121}" uniqueName="15" name="split5_test_score" queryTableFieldId="15"/>
    <tableColumn id="16" xr3:uid="{82399D5C-6359-4942-8AD1-3AB314856489}" uniqueName="16" name="split6_test_score" queryTableFieldId="16"/>
    <tableColumn id="17" xr3:uid="{DE296F4F-0C2C-483D-8A6C-7F550D9D3584}" uniqueName="17" name="split7_test_score" queryTableFieldId="17"/>
    <tableColumn id="18" xr3:uid="{A44B551B-A225-454F-80C5-A166DBBAD9F8}" uniqueName="18" name="split8_test_score" queryTableFieldId="18"/>
    <tableColumn id="19" xr3:uid="{BB19A4C3-2823-49C7-9808-63D2130D10AA}" uniqueName="19" name="split9_test_score" queryTableFieldId="19"/>
    <tableColumn id="20" xr3:uid="{43D7EC0A-4EF0-474D-B967-4E9D9F51A797}" uniqueName="20" name="mean_test_score" queryTableFieldId="20"/>
    <tableColumn id="21" xr3:uid="{5DD3C2C5-2002-4D69-9A0F-63BEFDA16933}" uniqueName="21" name="std_test_score" queryTableFieldId="21"/>
    <tableColumn id="22" xr3:uid="{D25621C2-5189-4A68-A17C-9733AE206A69}" uniqueName="22" name="rank_test_score" queryTableFieldId="2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669AA-0C23-4C87-A5F3-995762C6171A}" name="elevators__2" displayName="elevators__2" ref="A1:V51" tableType="queryTable" totalsRowShown="0">
  <autoFilter ref="A1:V51" xr:uid="{2BE669AA-0C23-4C87-A5F3-995762C6171A}"/>
  <tableColumns count="22">
    <tableColumn id="1" xr3:uid="{1A038A01-F985-4404-A6A0-7B423AA15E0C}" uniqueName="1" name="Column1" queryTableFieldId="1"/>
    <tableColumn id="2" xr3:uid="{036963B4-0C66-4EFC-80A1-B3A5EF95C70E}" uniqueName="2" name="mean_fit_time" queryTableFieldId="2"/>
    <tableColumn id="3" xr3:uid="{469FAE14-6537-44D4-BE64-F6FDC6F326EC}" uniqueName="3" name="std_fit_time" queryTableFieldId="3"/>
    <tableColumn id="4" xr3:uid="{B95BFF99-5D65-4801-BD70-6093AA7B1839}" uniqueName="4" name="mean_score_time" queryTableFieldId="4"/>
    <tableColumn id="5" xr3:uid="{2BB41AA2-156D-4BD8-AF36-FC472AAA2AC7}" uniqueName="5" name="std_score_time" queryTableFieldId="5"/>
    <tableColumn id="6" xr3:uid="{B213EDD4-BBAB-4A8C-9885-22FB322D396E}" uniqueName="6" name="param_model__max_depth" queryTableFieldId="6"/>
    <tableColumn id="7" xr3:uid="{3E935A89-5FD2-49BE-A9EB-9762E6995C72}" uniqueName="7" name="param_model__min_samples_leaf" queryTableFieldId="7"/>
    <tableColumn id="8" xr3:uid="{631BE246-5A15-4948-B926-2E47BDC7064C}" uniqueName="8" name="param_model__min_samples_split" queryTableFieldId="8"/>
    <tableColumn id="9" xr3:uid="{0B966FEE-CB9F-493B-81F8-DC821C48148E}" uniqueName="9" name="params" queryTableFieldId="9" dataDxfId="5"/>
    <tableColumn id="10" xr3:uid="{DCC36C7D-B5C1-4DAD-A2A2-B812718174F8}" uniqueName="10" name="split0_test_score" queryTableFieldId="10"/>
    <tableColumn id="11" xr3:uid="{E9ABAC80-1995-44EA-9D26-CBBE20D7E652}" uniqueName="11" name="split1_test_score" queryTableFieldId="11"/>
    <tableColumn id="12" xr3:uid="{C62D0E95-039C-4E3C-9B56-FF63650393AC}" uniqueName="12" name="split2_test_score" queryTableFieldId="12"/>
    <tableColumn id="13" xr3:uid="{B674FFF6-1FE8-48D1-86F6-71CB31B52EE2}" uniqueName="13" name="split3_test_score" queryTableFieldId="13"/>
    <tableColumn id="14" xr3:uid="{8EAE724F-7493-4AE6-84F0-0C40FEC9A7FC}" uniqueName="14" name="split4_test_score" queryTableFieldId="14"/>
    <tableColumn id="15" xr3:uid="{71310EA5-9002-40A4-939D-CA8867926B2D}" uniqueName="15" name="split5_test_score" queryTableFieldId="15"/>
    <tableColumn id="16" xr3:uid="{0FCB6416-620A-40F6-B4D3-C402E1E85173}" uniqueName="16" name="split6_test_score" queryTableFieldId="16"/>
    <tableColumn id="17" xr3:uid="{32EAA3F0-7DEE-4C4B-A565-23CFEE2D8397}" uniqueName="17" name="split7_test_score" queryTableFieldId="17"/>
    <tableColumn id="18" xr3:uid="{2EBFBCE2-90F7-47FF-BB74-6C7D51B14900}" uniqueName="18" name="split8_test_score" queryTableFieldId="18"/>
    <tableColumn id="19" xr3:uid="{280035B5-CD48-49AD-97D6-54173BEDE44A}" uniqueName="19" name="split9_test_score" queryTableFieldId="19"/>
    <tableColumn id="20" xr3:uid="{3075B2C3-B029-4FCA-B348-54C110C5FFED}" uniqueName="20" name="mean_test_score" queryTableFieldId="20"/>
    <tableColumn id="21" xr3:uid="{B6455B1F-AB11-4F68-AACA-8DB97F30BF83}" uniqueName="21" name="std_test_score" queryTableFieldId="21"/>
    <tableColumn id="22" xr3:uid="{CE4BB070-3850-41A5-A74A-21B0DEB3AC9F}" uniqueName="22" name="rank_test_score" queryTableField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B683-CAE9-4777-B1D3-4D9A60B02CC9}">
  <dimension ref="A1:V51"/>
  <sheetViews>
    <sheetView topLeftCell="R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80.7265625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0.17454986572265624</v>
      </c>
      <c r="C2">
        <v>6.7026340203987841E-3</v>
      </c>
      <c r="D2">
        <v>3.1100702285766602E-2</v>
      </c>
      <c r="E2">
        <v>2.1660309142302473E-3</v>
      </c>
      <c r="F2">
        <v>8</v>
      </c>
      <c r="G2">
        <v>45</v>
      </c>
      <c r="H2">
        <v>19</v>
      </c>
      <c r="I2" t="s">
        <v>181</v>
      </c>
      <c r="J2">
        <v>0.98505830903790081</v>
      </c>
      <c r="K2">
        <v>0.98532831963954415</v>
      </c>
      <c r="L2">
        <v>0.98738735754041873</v>
      </c>
      <c r="M2">
        <v>0.98726974556056191</v>
      </c>
      <c r="N2">
        <v>0.98695335276967922</v>
      </c>
      <c r="O2">
        <v>0.98672473867595833</v>
      </c>
      <c r="P2">
        <v>0.98414800066368024</v>
      </c>
      <c r="Q2">
        <v>0.96609590177534432</v>
      </c>
      <c r="R2">
        <v>0.97251049053196292</v>
      </c>
      <c r="S2">
        <v>0.97638136403473819</v>
      </c>
      <c r="T2">
        <v>0.98178575802297896</v>
      </c>
      <c r="U2">
        <v>7.0908305264631814E-3</v>
      </c>
      <c r="V2">
        <v>35</v>
      </c>
    </row>
    <row r="3" spans="1:22" x14ac:dyDescent="0.35">
      <c r="A3">
        <v>1</v>
      </c>
      <c r="B3">
        <v>0.16949968338012694</v>
      </c>
      <c r="C3">
        <v>6.3483540863919601E-3</v>
      </c>
      <c r="D3">
        <v>3.2349610328674318E-2</v>
      </c>
      <c r="E3">
        <v>1.4328228811816537E-3</v>
      </c>
      <c r="F3">
        <v>22</v>
      </c>
      <c r="G3">
        <v>25</v>
      </c>
      <c r="H3">
        <v>50</v>
      </c>
      <c r="I3" t="s">
        <v>182</v>
      </c>
      <c r="J3">
        <v>0.98874569308242777</v>
      </c>
      <c r="K3">
        <v>0.98855685131195337</v>
      </c>
      <c r="L3">
        <v>0.99006427246223172</v>
      </c>
      <c r="M3">
        <v>0.98836138351444469</v>
      </c>
      <c r="N3">
        <v>0.98823880201431225</v>
      </c>
      <c r="O3">
        <v>0.98845860295337651</v>
      </c>
      <c r="P3">
        <v>0.97936286709805875</v>
      </c>
      <c r="Q3">
        <v>0.96138211382113814</v>
      </c>
      <c r="R3">
        <v>0.97809105516160733</v>
      </c>
      <c r="S3">
        <v>0.97844627254136451</v>
      </c>
      <c r="T3">
        <v>0.98297079139609167</v>
      </c>
      <c r="U3">
        <v>8.5156839843614079E-3</v>
      </c>
      <c r="V3">
        <v>26</v>
      </c>
    </row>
    <row r="4" spans="1:22" x14ac:dyDescent="0.35">
      <c r="A4">
        <v>2</v>
      </c>
      <c r="B4">
        <v>0.17655022144317628</v>
      </c>
      <c r="C4">
        <v>4.5074742377960667E-3</v>
      </c>
      <c r="D4">
        <v>3.3049869537353518E-2</v>
      </c>
      <c r="E4">
        <v>2.2075789485620032E-3</v>
      </c>
      <c r="F4">
        <v>29</v>
      </c>
      <c r="G4">
        <v>23</v>
      </c>
      <c r="H4">
        <v>5</v>
      </c>
      <c r="I4" t="s">
        <v>183</v>
      </c>
      <c r="J4">
        <v>0.99043201696262928</v>
      </c>
      <c r="K4">
        <v>0.99004108136761193</v>
      </c>
      <c r="L4">
        <v>0.98983401802279358</v>
      </c>
      <c r="M4">
        <v>0.98929068380598983</v>
      </c>
      <c r="N4">
        <v>0.98697820037105755</v>
      </c>
      <c r="O4">
        <v>0.98945412311265979</v>
      </c>
      <c r="P4">
        <v>0.9797395055583209</v>
      </c>
      <c r="Q4">
        <v>0.96084121453459437</v>
      </c>
      <c r="R4">
        <v>0.98030037447215357</v>
      </c>
      <c r="S4">
        <v>0.9792911587390114</v>
      </c>
      <c r="T4">
        <v>0.98362023769468221</v>
      </c>
      <c r="U4">
        <v>8.7601890516327326E-3</v>
      </c>
      <c r="V4">
        <v>25</v>
      </c>
    </row>
    <row r="5" spans="1:22" x14ac:dyDescent="0.35">
      <c r="A5">
        <v>3</v>
      </c>
      <c r="B5">
        <v>0.16699872016906739</v>
      </c>
      <c r="C5">
        <v>5.7312450851034853E-3</v>
      </c>
      <c r="D5">
        <v>3.0901956558227538E-2</v>
      </c>
      <c r="E5">
        <v>2.1320124311454986E-3</v>
      </c>
      <c r="F5">
        <v>19</v>
      </c>
      <c r="G5">
        <v>25</v>
      </c>
      <c r="H5">
        <v>35</v>
      </c>
      <c r="I5" t="s">
        <v>184</v>
      </c>
      <c r="J5">
        <v>0.98874569308242777</v>
      </c>
      <c r="K5">
        <v>0.98855685131195337</v>
      </c>
      <c r="L5">
        <v>0.99006427246223172</v>
      </c>
      <c r="M5">
        <v>0.98836138351444469</v>
      </c>
      <c r="N5">
        <v>0.98823051948051943</v>
      </c>
      <c r="O5">
        <v>0.98845196615231468</v>
      </c>
      <c r="P5">
        <v>0.97936286709805875</v>
      </c>
      <c r="Q5">
        <v>0.96138211382113814</v>
      </c>
      <c r="R5">
        <v>0.9780346187554777</v>
      </c>
      <c r="S5">
        <v>0.97844959232996032</v>
      </c>
      <c r="T5">
        <v>0.9829639878008527</v>
      </c>
      <c r="U5">
        <v>8.5178179350291639E-3</v>
      </c>
      <c r="V5">
        <v>27</v>
      </c>
    </row>
    <row r="6" spans="1:22" x14ac:dyDescent="0.35">
      <c r="A6">
        <v>4</v>
      </c>
      <c r="B6">
        <v>0.19190025329589844</v>
      </c>
      <c r="C6">
        <v>6.5987740057200286E-3</v>
      </c>
      <c r="D6">
        <v>3.4599471092224124E-2</v>
      </c>
      <c r="E6">
        <v>3.9808787464642526E-3</v>
      </c>
      <c r="F6">
        <v>28</v>
      </c>
      <c r="G6">
        <v>18</v>
      </c>
      <c r="H6">
        <v>48</v>
      </c>
      <c r="I6" t="s">
        <v>185</v>
      </c>
      <c r="J6">
        <v>0.99028293135435996</v>
      </c>
      <c r="K6">
        <v>0.99051152928703945</v>
      </c>
      <c r="L6">
        <v>0.99012721971905637</v>
      </c>
      <c r="M6">
        <v>0.99116087993639013</v>
      </c>
      <c r="N6">
        <v>0.98916644579909896</v>
      </c>
      <c r="O6">
        <v>0.98986560477849683</v>
      </c>
      <c r="P6">
        <v>0.98015762402521989</v>
      </c>
      <c r="Q6">
        <v>0.96171727227476356</v>
      </c>
      <c r="R6">
        <v>0.97932601651926809</v>
      </c>
      <c r="S6">
        <v>0.97815579103922656</v>
      </c>
      <c r="T6">
        <v>0.98404713147329193</v>
      </c>
      <c r="U6">
        <v>8.9389945677760246E-3</v>
      </c>
      <c r="V6">
        <v>22</v>
      </c>
    </row>
    <row r="7" spans="1:22" x14ac:dyDescent="0.35">
      <c r="A7">
        <v>5</v>
      </c>
      <c r="B7">
        <v>0.1760490655899048</v>
      </c>
      <c r="C7">
        <v>7.6432120964675023E-3</v>
      </c>
      <c r="D7">
        <v>3.1400680541992188E-2</v>
      </c>
      <c r="E7">
        <v>2.4790116186279225E-3</v>
      </c>
      <c r="F7">
        <v>27</v>
      </c>
      <c r="G7">
        <v>8</v>
      </c>
      <c r="H7">
        <v>25</v>
      </c>
      <c r="I7" t="s">
        <v>186</v>
      </c>
      <c r="J7">
        <v>0.99374006095944867</v>
      </c>
      <c r="K7">
        <v>0.99567154783991518</v>
      </c>
      <c r="L7">
        <v>0.99137953882851837</v>
      </c>
      <c r="M7">
        <v>0.99634408958388554</v>
      </c>
      <c r="N7">
        <v>0.99034422210442619</v>
      </c>
      <c r="O7">
        <v>0.99275095404015268</v>
      </c>
      <c r="P7">
        <v>0.97951551352248223</v>
      </c>
      <c r="Q7">
        <v>0.96596150655384116</v>
      </c>
      <c r="R7">
        <v>0.97913180888641016</v>
      </c>
      <c r="S7">
        <v>0.97810267442169274</v>
      </c>
      <c r="T7">
        <v>0.9862941916740775</v>
      </c>
      <c r="U7">
        <v>9.5189219571758885E-3</v>
      </c>
      <c r="V7">
        <v>1</v>
      </c>
    </row>
    <row r="8" spans="1:22" x14ac:dyDescent="0.35">
      <c r="A8">
        <v>6</v>
      </c>
      <c r="B8">
        <v>0.16804959774017333</v>
      </c>
      <c r="C8">
        <v>1.0480785615913929E-2</v>
      </c>
      <c r="D8">
        <v>3.159983158111572E-2</v>
      </c>
      <c r="E8">
        <v>2.5085445394888773E-3</v>
      </c>
      <c r="F8">
        <v>21</v>
      </c>
      <c r="G8">
        <v>45</v>
      </c>
      <c r="H8">
        <v>32</v>
      </c>
      <c r="I8" t="s">
        <v>187</v>
      </c>
      <c r="J8">
        <v>0.9860654651470977</v>
      </c>
      <c r="K8">
        <v>0.98577557646435199</v>
      </c>
      <c r="L8">
        <v>0.98808143387225034</v>
      </c>
      <c r="M8">
        <v>0.98748343493241464</v>
      </c>
      <c r="N8">
        <v>0.9871007818711901</v>
      </c>
      <c r="O8">
        <v>0.9866135722581717</v>
      </c>
      <c r="P8">
        <v>0.98453459432553514</v>
      </c>
      <c r="Q8">
        <v>0.965880205740833</v>
      </c>
      <c r="R8">
        <v>0.97371391389796291</v>
      </c>
      <c r="S8">
        <v>0.97586845669667754</v>
      </c>
      <c r="T8">
        <v>0.98211174352064856</v>
      </c>
      <c r="U8">
        <v>7.194025445879217E-3</v>
      </c>
      <c r="V8">
        <v>30</v>
      </c>
    </row>
    <row r="9" spans="1:22" x14ac:dyDescent="0.35">
      <c r="A9">
        <v>7</v>
      </c>
      <c r="B9">
        <v>0.14144933223724365</v>
      </c>
      <c r="C9">
        <v>7.4314962760046533E-3</v>
      </c>
      <c r="D9">
        <v>3.2949686050415039E-2</v>
      </c>
      <c r="E9">
        <v>3.1021932564499911E-3</v>
      </c>
      <c r="F9">
        <v>1</v>
      </c>
      <c r="G9">
        <v>5</v>
      </c>
      <c r="H9">
        <v>11</v>
      </c>
      <c r="I9" t="s">
        <v>188</v>
      </c>
      <c r="J9">
        <v>0.88186456400742119</v>
      </c>
      <c r="K9">
        <v>0.88105287569573287</v>
      </c>
      <c r="L9">
        <v>0.86781076066790352</v>
      </c>
      <c r="M9">
        <v>0.89000463821892406</v>
      </c>
      <c r="N9">
        <v>0.88211966604823755</v>
      </c>
      <c r="O9">
        <v>0.91076820972291361</v>
      </c>
      <c r="P9">
        <v>0.88651899784303956</v>
      </c>
      <c r="Q9">
        <v>0.85405674464907921</v>
      </c>
      <c r="R9">
        <v>0.90438012907338061</v>
      </c>
      <c r="S9">
        <v>0.89791816057153484</v>
      </c>
      <c r="T9">
        <v>0.8856494746498168</v>
      </c>
      <c r="U9">
        <v>1.5862744296173313E-2</v>
      </c>
      <c r="V9">
        <v>49</v>
      </c>
    </row>
    <row r="10" spans="1:22" x14ac:dyDescent="0.35">
      <c r="A10">
        <v>8</v>
      </c>
      <c r="B10">
        <v>0.16400027275085449</v>
      </c>
      <c r="C10">
        <v>1.1325982808820283E-2</v>
      </c>
      <c r="D10">
        <v>3.0700087547302246E-2</v>
      </c>
      <c r="E10">
        <v>1.566636623077305E-3</v>
      </c>
      <c r="F10">
        <v>19</v>
      </c>
      <c r="G10">
        <v>31</v>
      </c>
      <c r="H10">
        <v>48</v>
      </c>
      <c r="I10" t="s">
        <v>189</v>
      </c>
      <c r="J10">
        <v>0.98882851842035513</v>
      </c>
      <c r="K10">
        <v>0.98875066260270339</v>
      </c>
      <c r="L10">
        <v>0.98989696527961835</v>
      </c>
      <c r="M10">
        <v>0.99039888682745825</v>
      </c>
      <c r="N10">
        <v>0.9871123774185</v>
      </c>
      <c r="O10">
        <v>0.98697195951551353</v>
      </c>
      <c r="P10">
        <v>0.98447486311597809</v>
      </c>
      <c r="Q10">
        <v>0.96543056246888992</v>
      </c>
      <c r="R10">
        <v>0.97768438105861422</v>
      </c>
      <c r="S10">
        <v>0.97817902955939773</v>
      </c>
      <c r="T10">
        <v>0.9837728206267029</v>
      </c>
      <c r="U10">
        <v>7.472796758941541E-3</v>
      </c>
      <c r="V10">
        <v>24</v>
      </c>
    </row>
    <row r="11" spans="1:22" x14ac:dyDescent="0.35">
      <c r="A11">
        <v>9</v>
      </c>
      <c r="B11">
        <v>0.16485056877136231</v>
      </c>
      <c r="C11">
        <v>9.1199314009150368E-3</v>
      </c>
      <c r="D11">
        <v>3.0500388145446776E-2</v>
      </c>
      <c r="E11">
        <v>2.398727358530132E-3</v>
      </c>
      <c r="F11">
        <v>12</v>
      </c>
      <c r="G11">
        <v>48</v>
      </c>
      <c r="H11">
        <v>15</v>
      </c>
      <c r="I11" t="s">
        <v>190</v>
      </c>
      <c r="J11">
        <v>0.98578054598462761</v>
      </c>
      <c r="K11">
        <v>0.98552544394381125</v>
      </c>
      <c r="L11">
        <v>0.98787437052743177</v>
      </c>
      <c r="M11">
        <v>0.9875265041081368</v>
      </c>
      <c r="N11">
        <v>0.98711900344553394</v>
      </c>
      <c r="O11">
        <v>0.98669653227144527</v>
      </c>
      <c r="P11">
        <v>0.98428903268624524</v>
      </c>
      <c r="Q11">
        <v>0.96624522979923677</v>
      </c>
      <c r="R11">
        <v>0.97458369851007887</v>
      </c>
      <c r="S11">
        <v>0.97647763790401831</v>
      </c>
      <c r="T11">
        <v>0.98221179991805663</v>
      </c>
      <c r="U11">
        <v>6.9176241941795056E-3</v>
      </c>
      <c r="V11">
        <v>28</v>
      </c>
    </row>
    <row r="12" spans="1:22" x14ac:dyDescent="0.35">
      <c r="A12">
        <v>10</v>
      </c>
      <c r="B12">
        <v>0.15019903182983399</v>
      </c>
      <c r="C12">
        <v>9.5901875254012434E-3</v>
      </c>
      <c r="D12">
        <v>2.9566621780395506E-2</v>
      </c>
      <c r="E12">
        <v>3.2585824653637773E-3</v>
      </c>
      <c r="F12">
        <v>1</v>
      </c>
      <c r="G12">
        <v>60</v>
      </c>
      <c r="H12">
        <v>2</v>
      </c>
      <c r="I12" t="s">
        <v>191</v>
      </c>
      <c r="J12">
        <v>0.88186456400742119</v>
      </c>
      <c r="K12">
        <v>0.88105287569573287</v>
      </c>
      <c r="L12">
        <v>0.86781076066790352</v>
      </c>
      <c r="M12">
        <v>0.89000463821892406</v>
      </c>
      <c r="N12">
        <v>0.88211966604823755</v>
      </c>
      <c r="O12">
        <v>0.91076820972291361</v>
      </c>
      <c r="P12">
        <v>0.88651899784303956</v>
      </c>
      <c r="Q12">
        <v>0.85405674464907921</v>
      </c>
      <c r="R12">
        <v>0.90438012907338061</v>
      </c>
      <c r="S12">
        <v>0.89791816057153484</v>
      </c>
      <c r="T12">
        <v>0.8856494746498168</v>
      </c>
      <c r="U12">
        <v>1.5862744296173313E-2</v>
      </c>
      <c r="V12">
        <v>49</v>
      </c>
    </row>
    <row r="13" spans="1:22" x14ac:dyDescent="0.35">
      <c r="A13">
        <v>11</v>
      </c>
      <c r="B13">
        <v>0.17840261459350587</v>
      </c>
      <c r="C13">
        <v>1.501744880447207E-2</v>
      </c>
      <c r="D13">
        <v>2.8549170494079588E-2</v>
      </c>
      <c r="E13">
        <v>3.8823175165694493E-3</v>
      </c>
      <c r="F13">
        <v>16</v>
      </c>
      <c r="G13">
        <v>60</v>
      </c>
      <c r="H13">
        <v>60</v>
      </c>
      <c r="I13" t="s">
        <v>192</v>
      </c>
      <c r="J13">
        <v>0.98530347203816593</v>
      </c>
      <c r="K13">
        <v>0.98511628677445007</v>
      </c>
      <c r="L13">
        <v>0.98744202226345101</v>
      </c>
      <c r="M13">
        <v>0.98724158494566649</v>
      </c>
      <c r="N13">
        <v>0.98598926583620461</v>
      </c>
      <c r="O13">
        <v>0.9864045130247221</v>
      </c>
      <c r="P13">
        <v>0.98515347602455616</v>
      </c>
      <c r="Q13">
        <v>0.96538244566119136</v>
      </c>
      <c r="R13">
        <v>0.97556303614585815</v>
      </c>
      <c r="S13">
        <v>0.97327072212041532</v>
      </c>
      <c r="T13">
        <v>0.98168668248346835</v>
      </c>
      <c r="U13">
        <v>7.181703191169439E-3</v>
      </c>
      <c r="V13">
        <v>38</v>
      </c>
    </row>
    <row r="14" spans="1:22" x14ac:dyDescent="0.35">
      <c r="A14">
        <v>12</v>
      </c>
      <c r="B14">
        <v>0.17250051498413085</v>
      </c>
      <c r="C14">
        <v>7.7174501327505101E-3</v>
      </c>
      <c r="D14">
        <v>3.0949902534484864E-2</v>
      </c>
      <c r="E14">
        <v>2.0804772401369805E-3</v>
      </c>
      <c r="F14">
        <v>25</v>
      </c>
      <c r="G14">
        <v>60</v>
      </c>
      <c r="H14">
        <v>2</v>
      </c>
      <c r="I14" t="s">
        <v>110</v>
      </c>
      <c r="J14">
        <v>0.98530347203816593</v>
      </c>
      <c r="K14">
        <v>0.98511628677445007</v>
      </c>
      <c r="L14">
        <v>0.98744202226345101</v>
      </c>
      <c r="M14">
        <v>0.98724158494566649</v>
      </c>
      <c r="N14">
        <v>0.98598926583620461</v>
      </c>
      <c r="O14">
        <v>0.9864045130247221</v>
      </c>
      <c r="P14">
        <v>0.98515347602455616</v>
      </c>
      <c r="Q14">
        <v>0.96538244566119136</v>
      </c>
      <c r="R14">
        <v>0.97556303614585815</v>
      </c>
      <c r="S14">
        <v>0.97327072212041532</v>
      </c>
      <c r="T14">
        <v>0.98168668248346835</v>
      </c>
      <c r="U14">
        <v>7.181703191169439E-3</v>
      </c>
      <c r="V14">
        <v>38</v>
      </c>
    </row>
    <row r="15" spans="1:22" x14ac:dyDescent="0.35">
      <c r="A15">
        <v>13</v>
      </c>
      <c r="B15">
        <v>0.18130054473876953</v>
      </c>
      <c r="C15">
        <v>5.6714354921480669E-3</v>
      </c>
      <c r="D15">
        <v>3.0499410629272462E-2</v>
      </c>
      <c r="E15">
        <v>1.8707510392372182E-3</v>
      </c>
      <c r="F15">
        <v>10</v>
      </c>
      <c r="G15">
        <v>1</v>
      </c>
      <c r="H15">
        <v>60</v>
      </c>
      <c r="I15" t="s">
        <v>193</v>
      </c>
      <c r="J15">
        <v>0.99137953882851848</v>
      </c>
      <c r="K15">
        <v>0.99236847336337131</v>
      </c>
      <c r="L15">
        <v>0.98816591571693602</v>
      </c>
      <c r="M15">
        <v>0.99353134110787167</v>
      </c>
      <c r="N15">
        <v>0.98731115822952553</v>
      </c>
      <c r="O15">
        <v>0.99052596648415459</v>
      </c>
      <c r="P15">
        <v>0.9816160610585698</v>
      </c>
      <c r="Q15">
        <v>0.96754438360710138</v>
      </c>
      <c r="R15">
        <v>0.9797775077683053</v>
      </c>
      <c r="S15">
        <v>0.97940237165697297</v>
      </c>
      <c r="T15">
        <v>0.98516227178213267</v>
      </c>
      <c r="U15">
        <v>7.6692347077277458E-3</v>
      </c>
      <c r="V15">
        <v>8</v>
      </c>
    </row>
    <row r="16" spans="1:22" x14ac:dyDescent="0.35">
      <c r="A16">
        <v>14</v>
      </c>
      <c r="B16">
        <v>0.17959923744201661</v>
      </c>
      <c r="C16">
        <v>1.2234521557683238E-2</v>
      </c>
      <c r="D16">
        <v>3.1300830841064456E-2</v>
      </c>
      <c r="E16">
        <v>4.1854398956121374E-3</v>
      </c>
      <c r="F16">
        <v>30</v>
      </c>
      <c r="G16">
        <v>2</v>
      </c>
      <c r="H16">
        <v>57</v>
      </c>
      <c r="I16" t="s">
        <v>194</v>
      </c>
      <c r="J16">
        <v>0.99176053538298437</v>
      </c>
      <c r="K16">
        <v>0.99365226610124568</v>
      </c>
      <c r="L16">
        <v>0.98883348794063086</v>
      </c>
      <c r="M16">
        <v>0.99493440233236152</v>
      </c>
      <c r="N16">
        <v>0.98937682215743439</v>
      </c>
      <c r="O16">
        <v>0.98897793263646916</v>
      </c>
      <c r="P16">
        <v>0.97297660527625673</v>
      </c>
      <c r="Q16">
        <v>0.96502737680438033</v>
      </c>
      <c r="R16">
        <v>0.98001155286431363</v>
      </c>
      <c r="S16">
        <v>0.97871185562903351</v>
      </c>
      <c r="T16">
        <v>0.98442628371251106</v>
      </c>
      <c r="U16">
        <v>9.346318022457464E-3</v>
      </c>
      <c r="V16">
        <v>20</v>
      </c>
    </row>
    <row r="17" spans="1:22" x14ac:dyDescent="0.35">
      <c r="A17">
        <v>15</v>
      </c>
      <c r="B17">
        <v>0.1881488561630249</v>
      </c>
      <c r="C17">
        <v>4.2305747176383827E-3</v>
      </c>
      <c r="D17">
        <v>3.1500792503356932E-2</v>
      </c>
      <c r="E17">
        <v>2.9244750166798426E-3</v>
      </c>
      <c r="F17">
        <v>14</v>
      </c>
      <c r="G17">
        <v>1</v>
      </c>
      <c r="H17">
        <v>7</v>
      </c>
      <c r="I17" t="s">
        <v>195</v>
      </c>
      <c r="J17">
        <v>0.99821925523456145</v>
      </c>
      <c r="K17">
        <v>0.99607407898224221</v>
      </c>
      <c r="L17">
        <v>0.98533494566657842</v>
      </c>
      <c r="M17">
        <v>0.99722866419294998</v>
      </c>
      <c r="N17">
        <v>0.98900576464351986</v>
      </c>
      <c r="O17">
        <v>0.98525302804048442</v>
      </c>
      <c r="P17">
        <v>0.96267960842873734</v>
      </c>
      <c r="Q17">
        <v>0.94787622366019586</v>
      </c>
      <c r="R17">
        <v>0.97055845483759584</v>
      </c>
      <c r="S17">
        <v>0.96956251825883732</v>
      </c>
      <c r="T17">
        <v>0.9801792541945703</v>
      </c>
      <c r="U17">
        <v>1.5981236942041007E-2</v>
      </c>
      <c r="V17">
        <v>44</v>
      </c>
    </row>
    <row r="18" spans="1:22" x14ac:dyDescent="0.35">
      <c r="A18">
        <v>16</v>
      </c>
      <c r="B18">
        <v>0.18669939041137695</v>
      </c>
      <c r="C18">
        <v>1.9204561855314061E-2</v>
      </c>
      <c r="D18">
        <v>3.0399847030639648E-2</v>
      </c>
      <c r="E18">
        <v>3.6386802715436925E-3</v>
      </c>
      <c r="F18">
        <v>6</v>
      </c>
      <c r="G18">
        <v>5</v>
      </c>
      <c r="H18">
        <v>59</v>
      </c>
      <c r="I18" t="s">
        <v>196</v>
      </c>
      <c r="J18">
        <v>0.98430294195600321</v>
      </c>
      <c r="K18">
        <v>0.98275576464351966</v>
      </c>
      <c r="L18">
        <v>0.98656573018817917</v>
      </c>
      <c r="M18">
        <v>0.98571759872780285</v>
      </c>
      <c r="N18">
        <v>0.98367015637423794</v>
      </c>
      <c r="O18">
        <v>0.98681101708976282</v>
      </c>
      <c r="P18">
        <v>0.98403351584536258</v>
      </c>
      <c r="Q18">
        <v>0.96568607930977268</v>
      </c>
      <c r="R18">
        <v>0.97818234934799353</v>
      </c>
      <c r="S18">
        <v>0.97210049664037401</v>
      </c>
      <c r="T18">
        <v>0.98098256501230074</v>
      </c>
      <c r="U18">
        <v>6.6255455681789649E-3</v>
      </c>
      <c r="V18">
        <v>42</v>
      </c>
    </row>
    <row r="19" spans="1:22" x14ac:dyDescent="0.35">
      <c r="A19">
        <v>17</v>
      </c>
      <c r="B19">
        <v>0.19695215225219725</v>
      </c>
      <c r="C19">
        <v>2.3552910129695525E-2</v>
      </c>
      <c r="D19">
        <v>3.1250309944152829E-2</v>
      </c>
      <c r="E19">
        <v>3.6003882833578679E-3</v>
      </c>
      <c r="F19">
        <v>13</v>
      </c>
      <c r="G19">
        <v>10</v>
      </c>
      <c r="H19">
        <v>60</v>
      </c>
      <c r="I19" t="s">
        <v>197</v>
      </c>
      <c r="J19">
        <v>0.99135469122714026</v>
      </c>
      <c r="K19">
        <v>0.99234196925523466</v>
      </c>
      <c r="L19">
        <v>0.98991849986747948</v>
      </c>
      <c r="M19">
        <v>0.99403657566922865</v>
      </c>
      <c r="N19">
        <v>0.98776007156109202</v>
      </c>
      <c r="O19">
        <v>0.99173220507715287</v>
      </c>
      <c r="P19">
        <v>0.98106354737016765</v>
      </c>
      <c r="Q19">
        <v>0.97022731043636967</v>
      </c>
      <c r="R19">
        <v>0.9800049132871218</v>
      </c>
      <c r="S19">
        <v>0.97866869837728743</v>
      </c>
      <c r="T19">
        <v>0.98571084821282751</v>
      </c>
      <c r="U19">
        <v>7.3945234469357723E-3</v>
      </c>
      <c r="V19">
        <v>2</v>
      </c>
    </row>
    <row r="20" spans="1:22" x14ac:dyDescent="0.35">
      <c r="A20">
        <v>18</v>
      </c>
      <c r="B20">
        <v>0.20109901428222657</v>
      </c>
      <c r="C20">
        <v>2.4161535842094729E-2</v>
      </c>
      <c r="D20">
        <v>3.1100773811340333E-2</v>
      </c>
      <c r="E20">
        <v>6.6035229572454649E-3</v>
      </c>
      <c r="F20">
        <v>26</v>
      </c>
      <c r="G20">
        <v>3</v>
      </c>
      <c r="H20">
        <v>60</v>
      </c>
      <c r="I20" t="s">
        <v>198</v>
      </c>
      <c r="J20">
        <v>0.99200569838324937</v>
      </c>
      <c r="K20">
        <v>0.99308574078982237</v>
      </c>
      <c r="L20">
        <v>0.98849887357540422</v>
      </c>
      <c r="M20">
        <v>0.99467930029154528</v>
      </c>
      <c r="N20">
        <v>0.98890140471773125</v>
      </c>
      <c r="O20">
        <v>0.99160112825618052</v>
      </c>
      <c r="P20">
        <v>0.98153310104529612</v>
      </c>
      <c r="Q20">
        <v>0.96599800895968135</v>
      </c>
      <c r="R20">
        <v>0.98003479138448468</v>
      </c>
      <c r="S20">
        <v>0.97874339362069429</v>
      </c>
      <c r="T20">
        <v>0.98550814410240906</v>
      </c>
      <c r="U20">
        <v>8.4468763751188794E-3</v>
      </c>
      <c r="V20">
        <v>3</v>
      </c>
    </row>
    <row r="21" spans="1:22" x14ac:dyDescent="0.35">
      <c r="A21">
        <v>19</v>
      </c>
      <c r="B21">
        <v>0.19600067138671876</v>
      </c>
      <c r="C21">
        <v>2.6782795182168563E-2</v>
      </c>
      <c r="D21">
        <v>3.3148574829101565E-2</v>
      </c>
      <c r="E21">
        <v>6.7861672706323638E-3</v>
      </c>
      <c r="F21">
        <v>12</v>
      </c>
      <c r="G21">
        <v>1</v>
      </c>
      <c r="H21">
        <v>60</v>
      </c>
      <c r="I21" t="s">
        <v>199</v>
      </c>
      <c r="J21">
        <v>0.99187152133580714</v>
      </c>
      <c r="K21">
        <v>0.99281407368142061</v>
      </c>
      <c r="L21">
        <v>0.98814272462231645</v>
      </c>
      <c r="M21">
        <v>0.99493274582560298</v>
      </c>
      <c r="N21">
        <v>0.98846905645375027</v>
      </c>
      <c r="O21">
        <v>0.99125601460096235</v>
      </c>
      <c r="P21">
        <v>0.98095735855317734</v>
      </c>
      <c r="Q21">
        <v>0.96186991869918703</v>
      </c>
      <c r="R21">
        <v>0.98086473853345013</v>
      </c>
      <c r="S21">
        <v>0.97898241839959621</v>
      </c>
      <c r="T21">
        <v>0.98501605707052708</v>
      </c>
      <c r="U21">
        <v>9.3415121382489693E-3</v>
      </c>
      <c r="V21">
        <v>11</v>
      </c>
    </row>
    <row r="22" spans="1:22" x14ac:dyDescent="0.35">
      <c r="A22">
        <v>20</v>
      </c>
      <c r="B22">
        <v>0.1833502769470215</v>
      </c>
      <c r="C22">
        <v>3.1722773530615804E-2</v>
      </c>
      <c r="D22">
        <v>3.5600042343139647E-2</v>
      </c>
      <c r="E22">
        <v>1.2891786884554789E-2</v>
      </c>
      <c r="F22">
        <v>5</v>
      </c>
      <c r="G22">
        <v>7</v>
      </c>
      <c r="H22">
        <v>2</v>
      </c>
      <c r="I22" t="s">
        <v>200</v>
      </c>
      <c r="J22">
        <v>0.97963656241717456</v>
      </c>
      <c r="K22">
        <v>0.97876027034190305</v>
      </c>
      <c r="L22">
        <v>0.98362708719851577</v>
      </c>
      <c r="M22">
        <v>0.98361714815796453</v>
      </c>
      <c r="N22">
        <v>0.98121852637158757</v>
      </c>
      <c r="O22">
        <v>0.98483490957358555</v>
      </c>
      <c r="P22">
        <v>0.98181516509042643</v>
      </c>
      <c r="Q22">
        <v>0.96374647419943593</v>
      </c>
      <c r="R22">
        <v>0.96777481209996541</v>
      </c>
      <c r="S22">
        <v>0.97315784930815608</v>
      </c>
      <c r="T22">
        <v>0.97781888047587151</v>
      </c>
      <c r="U22">
        <v>6.8479124023157097E-3</v>
      </c>
      <c r="V22">
        <v>46</v>
      </c>
    </row>
    <row r="23" spans="1:22" x14ac:dyDescent="0.35">
      <c r="A23">
        <v>21</v>
      </c>
      <c r="B23">
        <v>0.19122567176818847</v>
      </c>
      <c r="C23">
        <v>2.2068665462925595E-2</v>
      </c>
      <c r="D23">
        <v>3.0800962448120119E-2</v>
      </c>
      <c r="E23">
        <v>4.2731657617632451E-3</v>
      </c>
      <c r="F23">
        <v>18</v>
      </c>
      <c r="G23">
        <v>2</v>
      </c>
      <c r="H23">
        <v>59</v>
      </c>
      <c r="I23" t="s">
        <v>201</v>
      </c>
      <c r="J23">
        <v>0.99188311688311692</v>
      </c>
      <c r="K23">
        <v>0.99326795653326272</v>
      </c>
      <c r="L23">
        <v>0.98871421945401539</v>
      </c>
      <c r="M23">
        <v>0.99484495096739989</v>
      </c>
      <c r="N23">
        <v>0.98928405777895567</v>
      </c>
      <c r="O23">
        <v>0.98892815662850508</v>
      </c>
      <c r="P23">
        <v>0.97591173054587665</v>
      </c>
      <c r="Q23">
        <v>0.9647784967645594</v>
      </c>
      <c r="R23">
        <v>0.98003479138448468</v>
      </c>
      <c r="S23">
        <v>0.97885792632725144</v>
      </c>
      <c r="T23">
        <v>0.98465054032674271</v>
      </c>
      <c r="U23">
        <v>9.0161046702751761E-3</v>
      </c>
      <c r="V23">
        <v>17</v>
      </c>
    </row>
    <row r="24" spans="1:22" x14ac:dyDescent="0.35">
      <c r="A24">
        <v>22</v>
      </c>
      <c r="B24">
        <v>0.21009938716888427</v>
      </c>
      <c r="C24">
        <v>2.8259956954860409E-2</v>
      </c>
      <c r="D24">
        <v>3.0883359909057616E-2</v>
      </c>
      <c r="E24">
        <v>3.7823085775962181E-3</v>
      </c>
      <c r="F24">
        <v>24</v>
      </c>
      <c r="G24">
        <v>2</v>
      </c>
      <c r="H24">
        <v>59</v>
      </c>
      <c r="I24" t="s">
        <v>202</v>
      </c>
      <c r="J24">
        <v>0.99187317784256557</v>
      </c>
      <c r="K24">
        <v>0.99342863768884182</v>
      </c>
      <c r="L24">
        <v>0.98874403657566923</v>
      </c>
      <c r="M24">
        <v>0.99483501192684864</v>
      </c>
      <c r="N24">
        <v>0.98851709514974817</v>
      </c>
      <c r="O24">
        <v>0.98888833582213365</v>
      </c>
      <c r="P24">
        <v>0.97591173054587665</v>
      </c>
      <c r="Q24">
        <v>0.96513522482163583</v>
      </c>
      <c r="R24">
        <v>0.98007960853052878</v>
      </c>
      <c r="S24">
        <v>0.97878157118954667</v>
      </c>
      <c r="T24">
        <v>0.98461944300933957</v>
      </c>
      <c r="U24">
        <v>8.9171391017208706E-3</v>
      </c>
      <c r="V24">
        <v>18</v>
      </c>
    </row>
    <row r="25" spans="1:22" x14ac:dyDescent="0.35">
      <c r="A25">
        <v>23</v>
      </c>
      <c r="B25">
        <v>0.17145073413848877</v>
      </c>
      <c r="C25">
        <v>1.1537658679624602E-2</v>
      </c>
      <c r="D25">
        <v>3.1249451637268066E-2</v>
      </c>
      <c r="E25">
        <v>6.4512188064654056E-3</v>
      </c>
      <c r="F25">
        <v>4</v>
      </c>
      <c r="G25">
        <v>57</v>
      </c>
      <c r="H25">
        <v>59</v>
      </c>
      <c r="I25" t="s">
        <v>203</v>
      </c>
      <c r="J25">
        <v>0.97326729393055922</v>
      </c>
      <c r="K25">
        <v>0.97355055658627099</v>
      </c>
      <c r="L25">
        <v>0.97897064670023859</v>
      </c>
      <c r="M25">
        <v>0.97841406042936652</v>
      </c>
      <c r="N25">
        <v>0.97640803074476556</v>
      </c>
      <c r="O25">
        <v>0.98043305126928826</v>
      </c>
      <c r="P25">
        <v>0.9773900779824124</v>
      </c>
      <c r="Q25">
        <v>0.96196449311431897</v>
      </c>
      <c r="R25">
        <v>0.96408320718136664</v>
      </c>
      <c r="S25">
        <v>0.96355204100602876</v>
      </c>
      <c r="T25">
        <v>0.9728033458944616</v>
      </c>
      <c r="U25">
        <v>6.6456131962863698E-3</v>
      </c>
      <c r="V25">
        <v>48</v>
      </c>
    </row>
    <row r="26" spans="1:22" x14ac:dyDescent="0.35">
      <c r="A26">
        <v>24</v>
      </c>
      <c r="B26">
        <v>0.185349440574646</v>
      </c>
      <c r="C26">
        <v>1.5726091419822622E-2</v>
      </c>
      <c r="D26">
        <v>3.030118942260742E-2</v>
      </c>
      <c r="E26">
        <v>4.5284474508638138E-3</v>
      </c>
      <c r="F26">
        <v>30</v>
      </c>
      <c r="G26">
        <v>59</v>
      </c>
      <c r="H26">
        <v>5</v>
      </c>
      <c r="I26" t="s">
        <v>204</v>
      </c>
      <c r="J26">
        <v>0.98530347203816593</v>
      </c>
      <c r="K26">
        <v>0.98505830903790093</v>
      </c>
      <c r="L26">
        <v>0.98832328385899826</v>
      </c>
      <c r="M26">
        <v>0.98730453220249126</v>
      </c>
      <c r="N26">
        <v>0.9861930161675061</v>
      </c>
      <c r="O26">
        <v>0.98641114982578404</v>
      </c>
      <c r="P26">
        <v>0.98570101211216199</v>
      </c>
      <c r="Q26">
        <v>0.96562137049941932</v>
      </c>
      <c r="R26">
        <v>0.97534724988712718</v>
      </c>
      <c r="S26">
        <v>0.97320598624279597</v>
      </c>
      <c r="T26">
        <v>0.98184693818723512</v>
      </c>
      <c r="U26">
        <v>7.2714803685775247E-3</v>
      </c>
      <c r="V26">
        <v>32</v>
      </c>
    </row>
    <row r="27" spans="1:22" x14ac:dyDescent="0.35">
      <c r="A27">
        <v>25</v>
      </c>
      <c r="B27">
        <v>0.17775075435638427</v>
      </c>
      <c r="C27">
        <v>1.3903161755899224E-2</v>
      </c>
      <c r="D27">
        <v>3.6901235580444336E-2</v>
      </c>
      <c r="E27">
        <v>1.2649347034045787E-2</v>
      </c>
      <c r="F27">
        <v>10</v>
      </c>
      <c r="G27">
        <v>60</v>
      </c>
      <c r="H27">
        <v>60</v>
      </c>
      <c r="I27" t="s">
        <v>205</v>
      </c>
      <c r="J27">
        <v>0.9852024251258944</v>
      </c>
      <c r="K27">
        <v>0.98504671349059114</v>
      </c>
      <c r="L27">
        <v>0.9874420222634509</v>
      </c>
      <c r="M27">
        <v>0.98724158494566649</v>
      </c>
      <c r="N27">
        <v>0.98589484495096746</v>
      </c>
      <c r="O27">
        <v>0.9867728554836569</v>
      </c>
      <c r="P27">
        <v>0.98515347602455616</v>
      </c>
      <c r="Q27">
        <v>0.96538244566119136</v>
      </c>
      <c r="R27">
        <v>0.97556303614585815</v>
      </c>
      <c r="S27">
        <v>0.97327072212041532</v>
      </c>
      <c r="T27">
        <v>0.98169701262122477</v>
      </c>
      <c r="U27">
        <v>7.1929276458300778E-3</v>
      </c>
      <c r="V27">
        <v>36</v>
      </c>
    </row>
    <row r="28" spans="1:22" x14ac:dyDescent="0.35">
      <c r="A28">
        <v>26</v>
      </c>
      <c r="B28">
        <v>0.19319274425506591</v>
      </c>
      <c r="C28">
        <v>1.6228383731519941E-2</v>
      </c>
      <c r="D28">
        <v>3.3050227165222171E-2</v>
      </c>
      <c r="E28">
        <v>1.1245775764055131E-2</v>
      </c>
      <c r="F28">
        <v>17</v>
      </c>
      <c r="G28">
        <v>2</v>
      </c>
      <c r="H28">
        <v>3</v>
      </c>
      <c r="I28" t="s">
        <v>206</v>
      </c>
      <c r="J28">
        <v>0.99873442883646968</v>
      </c>
      <c r="K28">
        <v>0.99570467797508611</v>
      </c>
      <c r="L28">
        <v>0.98467896899019347</v>
      </c>
      <c r="M28">
        <v>0.9977073946461702</v>
      </c>
      <c r="N28">
        <v>0.99126689636893717</v>
      </c>
      <c r="O28">
        <v>0.98255185000829603</v>
      </c>
      <c r="P28">
        <v>0.9606736353077816</v>
      </c>
      <c r="Q28">
        <v>0.95295005807200928</v>
      </c>
      <c r="R28">
        <v>0.96409648633575007</v>
      </c>
      <c r="S28">
        <v>0.96420271957081771</v>
      </c>
      <c r="T28">
        <v>0.97925671161115113</v>
      </c>
      <c r="U28">
        <v>1.6336076555926921E-2</v>
      </c>
      <c r="V28">
        <v>45</v>
      </c>
    </row>
    <row r="29" spans="1:22" x14ac:dyDescent="0.35">
      <c r="A29">
        <v>27</v>
      </c>
      <c r="B29">
        <v>0.184249210357666</v>
      </c>
      <c r="C29">
        <v>1.5906116539401532E-2</v>
      </c>
      <c r="D29">
        <v>3.0563163757324218E-2</v>
      </c>
      <c r="E29">
        <v>4.7776006551482984E-3</v>
      </c>
      <c r="F29">
        <v>27</v>
      </c>
      <c r="G29">
        <v>59</v>
      </c>
      <c r="H29">
        <v>59</v>
      </c>
      <c r="I29" t="s">
        <v>207</v>
      </c>
      <c r="J29">
        <v>0.98508315663927903</v>
      </c>
      <c r="K29">
        <v>0.98505830903790093</v>
      </c>
      <c r="L29">
        <v>0.98832328385899826</v>
      </c>
      <c r="M29">
        <v>0.98730453220249126</v>
      </c>
      <c r="N29">
        <v>0.9861930161675061</v>
      </c>
      <c r="O29">
        <v>0.98641114982578404</v>
      </c>
      <c r="P29">
        <v>0.98568442010950719</v>
      </c>
      <c r="Q29">
        <v>0.96562137049941932</v>
      </c>
      <c r="R29">
        <v>0.97534724988712718</v>
      </c>
      <c r="S29">
        <v>0.97320598624279597</v>
      </c>
      <c r="T29">
        <v>0.98182324744708094</v>
      </c>
      <c r="U29">
        <v>7.2604167944139092E-3</v>
      </c>
      <c r="V29">
        <v>34</v>
      </c>
    </row>
    <row r="30" spans="1:22" x14ac:dyDescent="0.35">
      <c r="A30">
        <v>28</v>
      </c>
      <c r="B30">
        <v>0.18089828491210938</v>
      </c>
      <c r="C30">
        <v>1.6814638751976797E-2</v>
      </c>
      <c r="D30">
        <v>3.3501219749450681E-2</v>
      </c>
      <c r="E30">
        <v>7.2004973345831703E-3</v>
      </c>
      <c r="F30">
        <v>18</v>
      </c>
      <c r="G30">
        <v>60</v>
      </c>
      <c r="H30">
        <v>26</v>
      </c>
      <c r="I30" t="s">
        <v>208</v>
      </c>
      <c r="J30">
        <v>0.98530347203816593</v>
      </c>
      <c r="K30">
        <v>0.98511628677445007</v>
      </c>
      <c r="L30">
        <v>0.98744202226345101</v>
      </c>
      <c r="M30">
        <v>0.98724158494566649</v>
      </c>
      <c r="N30">
        <v>0.98598926583620461</v>
      </c>
      <c r="O30">
        <v>0.9864045130247221</v>
      </c>
      <c r="P30">
        <v>0.98515347602455616</v>
      </c>
      <c r="Q30">
        <v>0.96538244566119136</v>
      </c>
      <c r="R30">
        <v>0.97556303614585815</v>
      </c>
      <c r="S30">
        <v>0.97327072212041532</v>
      </c>
      <c r="T30">
        <v>0.98168668248346835</v>
      </c>
      <c r="U30">
        <v>7.181703191169439E-3</v>
      </c>
      <c r="V30">
        <v>38</v>
      </c>
    </row>
    <row r="31" spans="1:22" x14ac:dyDescent="0.35">
      <c r="A31">
        <v>29</v>
      </c>
      <c r="B31">
        <v>0.19337112903594972</v>
      </c>
      <c r="C31">
        <v>1.6728910220952329E-2</v>
      </c>
      <c r="D31">
        <v>3.0350255966186523E-2</v>
      </c>
      <c r="E31">
        <v>4.2558491654373304E-3</v>
      </c>
      <c r="F31">
        <v>27</v>
      </c>
      <c r="G31">
        <v>1</v>
      </c>
      <c r="H31">
        <v>2</v>
      </c>
      <c r="I31" t="s">
        <v>209</v>
      </c>
      <c r="J31">
        <v>0.99847270076861916</v>
      </c>
      <c r="K31">
        <v>0.99462132255499602</v>
      </c>
      <c r="L31">
        <v>0.98449344023323626</v>
      </c>
      <c r="M31">
        <v>0.99733136761197982</v>
      </c>
      <c r="N31">
        <v>0.98816260270341916</v>
      </c>
      <c r="O31">
        <v>0.97309274929484002</v>
      </c>
      <c r="P31">
        <v>0.95114982578397222</v>
      </c>
      <c r="Q31">
        <v>0.94283225485316069</v>
      </c>
      <c r="R31">
        <v>0.95578373569171116</v>
      </c>
      <c r="S31">
        <v>0.95922303667702435</v>
      </c>
      <c r="T31">
        <v>0.9745163036172958</v>
      </c>
      <c r="U31">
        <v>1.9801776394973093E-2</v>
      </c>
      <c r="V31">
        <v>47</v>
      </c>
    </row>
    <row r="32" spans="1:22" x14ac:dyDescent="0.35">
      <c r="A32">
        <v>30</v>
      </c>
      <c r="B32">
        <v>0.17969839572906493</v>
      </c>
      <c r="C32">
        <v>2.0673024614391446E-2</v>
      </c>
      <c r="D32">
        <v>3.1950545310974118E-2</v>
      </c>
      <c r="E32">
        <v>6.4639747001842343E-3</v>
      </c>
      <c r="F32">
        <v>7</v>
      </c>
      <c r="G32">
        <v>59</v>
      </c>
      <c r="H32">
        <v>58</v>
      </c>
      <c r="I32" t="s">
        <v>210</v>
      </c>
      <c r="J32">
        <v>0.98320302146832772</v>
      </c>
      <c r="K32">
        <v>0.98310528756957338</v>
      </c>
      <c r="L32">
        <v>0.9862493373972967</v>
      </c>
      <c r="M32">
        <v>0.98585011926848654</v>
      </c>
      <c r="N32">
        <v>0.98464086933474704</v>
      </c>
      <c r="O32">
        <v>0.98587190973950567</v>
      </c>
      <c r="P32">
        <v>0.98372490459598472</v>
      </c>
      <c r="Q32">
        <v>0.96910071345611415</v>
      </c>
      <c r="R32">
        <v>0.97274121583937534</v>
      </c>
      <c r="S32">
        <v>0.97282587044856983</v>
      </c>
      <c r="T32">
        <v>0.98073132491179815</v>
      </c>
      <c r="U32">
        <v>6.1698974497812684E-3</v>
      </c>
      <c r="V32">
        <v>43</v>
      </c>
    </row>
    <row r="33" spans="1:22" x14ac:dyDescent="0.35">
      <c r="A33">
        <v>31</v>
      </c>
      <c r="B33">
        <v>0.17971179485321045</v>
      </c>
      <c r="C33">
        <v>9.872403478531435E-3</v>
      </c>
      <c r="D33">
        <v>3.211863040924072E-2</v>
      </c>
      <c r="E33">
        <v>5.5992347513357313E-3</v>
      </c>
      <c r="F33">
        <v>23</v>
      </c>
      <c r="G33">
        <v>54</v>
      </c>
      <c r="H33">
        <v>60</v>
      </c>
      <c r="I33" t="s">
        <v>211</v>
      </c>
      <c r="J33">
        <v>0.98562152133580705</v>
      </c>
      <c r="K33">
        <v>0.9857358203021469</v>
      </c>
      <c r="L33">
        <v>0.98819738934534862</v>
      </c>
      <c r="M33">
        <v>0.98728796713490596</v>
      </c>
      <c r="N33">
        <v>0.98602405247813418</v>
      </c>
      <c r="O33">
        <v>0.98721752115480343</v>
      </c>
      <c r="P33">
        <v>0.9856512361041978</v>
      </c>
      <c r="Q33">
        <v>0.96697859631657546</v>
      </c>
      <c r="R33">
        <v>0.97413054736674365</v>
      </c>
      <c r="S33">
        <v>0.97521113855469688</v>
      </c>
      <c r="T33">
        <v>0.98220557900933603</v>
      </c>
      <c r="U33">
        <v>6.9528837000895887E-3</v>
      </c>
      <c r="V33">
        <v>29</v>
      </c>
    </row>
    <row r="34" spans="1:22" x14ac:dyDescent="0.35">
      <c r="A34">
        <v>32</v>
      </c>
      <c r="B34">
        <v>0.17929930686950685</v>
      </c>
      <c r="C34">
        <v>1.2553514313863139E-2</v>
      </c>
      <c r="D34">
        <v>3.6549687385559082E-2</v>
      </c>
      <c r="E34">
        <v>1.1595706339687937E-2</v>
      </c>
      <c r="F34">
        <v>29</v>
      </c>
      <c r="G34">
        <v>57</v>
      </c>
      <c r="H34">
        <v>59</v>
      </c>
      <c r="I34" t="s">
        <v>212</v>
      </c>
      <c r="J34">
        <v>0.98515272992313807</v>
      </c>
      <c r="K34">
        <v>0.98511959978796715</v>
      </c>
      <c r="L34">
        <v>0.9879157831963955</v>
      </c>
      <c r="M34">
        <v>0.98726808905380337</v>
      </c>
      <c r="N34">
        <v>0.98619632918102318</v>
      </c>
      <c r="O34">
        <v>0.98641114982578404</v>
      </c>
      <c r="P34">
        <v>0.98551518168242913</v>
      </c>
      <c r="Q34">
        <v>0.96564625850340136</v>
      </c>
      <c r="R34">
        <v>0.97565931001513817</v>
      </c>
      <c r="S34">
        <v>0.97336865588399335</v>
      </c>
      <c r="T34">
        <v>0.98182530870530726</v>
      </c>
      <c r="U34">
        <v>7.1672095458316818E-3</v>
      </c>
      <c r="V34">
        <v>33</v>
      </c>
    </row>
    <row r="35" spans="1:22" x14ac:dyDescent="0.35">
      <c r="A35">
        <v>33</v>
      </c>
      <c r="B35">
        <v>0.18590352535247803</v>
      </c>
      <c r="C35">
        <v>1.1676145851564195E-2</v>
      </c>
      <c r="D35">
        <v>2.9950308799743652E-2</v>
      </c>
      <c r="E35">
        <v>3.6099530815195415E-3</v>
      </c>
      <c r="F35">
        <v>20</v>
      </c>
      <c r="G35">
        <v>5</v>
      </c>
      <c r="H35">
        <v>59</v>
      </c>
      <c r="I35" t="s">
        <v>213</v>
      </c>
      <c r="J35">
        <v>0.99185992578849724</v>
      </c>
      <c r="K35">
        <v>0.99316856612774984</v>
      </c>
      <c r="L35">
        <v>0.98847236946726746</v>
      </c>
      <c r="M35">
        <v>0.9946561091969256</v>
      </c>
      <c r="N35">
        <v>0.98862311158229521</v>
      </c>
      <c r="O35">
        <v>0.99081964493114316</v>
      </c>
      <c r="P35">
        <v>0.97716442674630821</v>
      </c>
      <c r="Q35">
        <v>0.96977103036336487</v>
      </c>
      <c r="R35">
        <v>0.98047134358484056</v>
      </c>
      <c r="S35">
        <v>0.97819728839667486</v>
      </c>
      <c r="T35">
        <v>0.98532038161850666</v>
      </c>
      <c r="U35">
        <v>7.9066677449286457E-3</v>
      </c>
      <c r="V35">
        <v>4</v>
      </c>
    </row>
    <row r="36" spans="1:22" x14ac:dyDescent="0.35">
      <c r="A36">
        <v>34</v>
      </c>
      <c r="B36">
        <v>0.18821494579315184</v>
      </c>
      <c r="C36">
        <v>1.2782838148240688E-2</v>
      </c>
      <c r="D36">
        <v>3.940017223358154E-2</v>
      </c>
      <c r="E36">
        <v>1.5718308168922366E-2</v>
      </c>
      <c r="F36">
        <v>25</v>
      </c>
      <c r="G36">
        <v>1</v>
      </c>
      <c r="H36">
        <v>60</v>
      </c>
      <c r="I36" t="s">
        <v>62</v>
      </c>
      <c r="J36">
        <v>0.9920023853697324</v>
      </c>
      <c r="K36">
        <v>0.99332262125629478</v>
      </c>
      <c r="L36">
        <v>0.98875728862973755</v>
      </c>
      <c r="M36">
        <v>0.99482838589981448</v>
      </c>
      <c r="N36">
        <v>0.98874900609594474</v>
      </c>
      <c r="O36">
        <v>0.99197444831591175</v>
      </c>
      <c r="P36">
        <v>0.98029201924672293</v>
      </c>
      <c r="Q36">
        <v>0.96322050771528123</v>
      </c>
      <c r="R36">
        <v>0.98050122168220333</v>
      </c>
      <c r="S36">
        <v>0.97891768252197697</v>
      </c>
      <c r="T36">
        <v>0.98525655667336198</v>
      </c>
      <c r="U36">
        <v>9.1912922630421352E-3</v>
      </c>
      <c r="V36">
        <v>5</v>
      </c>
    </row>
    <row r="37" spans="1:22" x14ac:dyDescent="0.35">
      <c r="A37">
        <v>35</v>
      </c>
      <c r="B37">
        <v>0.19169940948486328</v>
      </c>
      <c r="C37">
        <v>1.6858817349952145E-2</v>
      </c>
      <c r="D37">
        <v>3.0792498588562013E-2</v>
      </c>
      <c r="E37">
        <v>5.1666574375114627E-3</v>
      </c>
      <c r="F37">
        <v>11</v>
      </c>
      <c r="G37">
        <v>4</v>
      </c>
      <c r="H37">
        <v>3</v>
      </c>
      <c r="I37" t="s">
        <v>214</v>
      </c>
      <c r="J37">
        <v>0.99364067055393579</v>
      </c>
      <c r="K37">
        <v>0.99471243042671609</v>
      </c>
      <c r="L37">
        <v>0.98674463291810222</v>
      </c>
      <c r="M37">
        <v>0.99589848926583613</v>
      </c>
      <c r="N37">
        <v>0.98817751126424591</v>
      </c>
      <c r="O37">
        <v>0.98954371992699519</v>
      </c>
      <c r="P37">
        <v>0.97683756429401025</v>
      </c>
      <c r="Q37">
        <v>0.9662518666002986</v>
      </c>
      <c r="R37">
        <v>0.97780721323666109</v>
      </c>
      <c r="S37">
        <v>0.97537878787878807</v>
      </c>
      <c r="T37">
        <v>0.98449928863655889</v>
      </c>
      <c r="U37">
        <v>9.3886629578345798E-3</v>
      </c>
      <c r="V37">
        <v>19</v>
      </c>
    </row>
    <row r="38" spans="1:22" x14ac:dyDescent="0.35">
      <c r="A38">
        <v>36</v>
      </c>
      <c r="B38">
        <v>0.18563101291656495</v>
      </c>
      <c r="C38">
        <v>9.007516144639292E-3</v>
      </c>
      <c r="D38">
        <v>3.0473542213439942E-2</v>
      </c>
      <c r="E38">
        <v>3.0988125769072783E-3</v>
      </c>
      <c r="F38">
        <v>22</v>
      </c>
      <c r="G38">
        <v>4</v>
      </c>
      <c r="H38">
        <v>2</v>
      </c>
      <c r="I38" t="s">
        <v>215</v>
      </c>
      <c r="J38">
        <v>0.99731148953087723</v>
      </c>
      <c r="K38">
        <v>0.99645176252319112</v>
      </c>
      <c r="L38">
        <v>0.98675291545189492</v>
      </c>
      <c r="M38">
        <v>0.99700834879406297</v>
      </c>
      <c r="N38">
        <v>0.99127683540948841</v>
      </c>
      <c r="O38">
        <v>0.98799402687904436</v>
      </c>
      <c r="P38">
        <v>0.96984735357557672</v>
      </c>
      <c r="Q38">
        <v>0.96282064045130245</v>
      </c>
      <c r="R38">
        <v>0.97570910684407619</v>
      </c>
      <c r="S38">
        <v>0.97327072212041543</v>
      </c>
      <c r="T38">
        <v>0.98384432015799317</v>
      </c>
      <c r="U38">
        <v>1.1876106400252384E-2</v>
      </c>
      <c r="V38">
        <v>23</v>
      </c>
    </row>
    <row r="39" spans="1:22" x14ac:dyDescent="0.35">
      <c r="A39">
        <v>37</v>
      </c>
      <c r="B39">
        <v>0.18391704559326172</v>
      </c>
      <c r="C39">
        <v>9.8977309876079698E-3</v>
      </c>
      <c r="D39">
        <v>3.1224107742309569E-2</v>
      </c>
      <c r="E39">
        <v>3.7648482425156776E-3</v>
      </c>
      <c r="F39">
        <v>30</v>
      </c>
      <c r="G39">
        <v>6</v>
      </c>
      <c r="H39">
        <v>59</v>
      </c>
      <c r="I39" t="s">
        <v>216</v>
      </c>
      <c r="J39">
        <v>0.99179200901139686</v>
      </c>
      <c r="K39">
        <v>0.99286542539093559</v>
      </c>
      <c r="L39">
        <v>0.98859495096739991</v>
      </c>
      <c r="M39">
        <v>0.99471574344023328</v>
      </c>
      <c r="N39">
        <v>0.98814272462231656</v>
      </c>
      <c r="O39">
        <v>0.9908445329351252</v>
      </c>
      <c r="P39">
        <v>0.97741662518665995</v>
      </c>
      <c r="Q39">
        <v>0.96819147171063547</v>
      </c>
      <c r="R39">
        <v>0.98043814569888199</v>
      </c>
      <c r="S39">
        <v>0.97813255251905562</v>
      </c>
      <c r="T39">
        <v>0.98511341814826392</v>
      </c>
      <c r="U39">
        <v>8.1684076719135638E-3</v>
      </c>
      <c r="V39">
        <v>9</v>
      </c>
    </row>
    <row r="40" spans="1:22" x14ac:dyDescent="0.35">
      <c r="A40">
        <v>38</v>
      </c>
      <c r="B40">
        <v>0.18745069503784179</v>
      </c>
      <c r="C40">
        <v>1.7727092649335988E-2</v>
      </c>
      <c r="D40">
        <v>3.119990825653076E-2</v>
      </c>
      <c r="E40">
        <v>4.7510584433329848E-3</v>
      </c>
      <c r="F40">
        <v>12</v>
      </c>
      <c r="G40">
        <v>1</v>
      </c>
      <c r="H40">
        <v>60</v>
      </c>
      <c r="I40" t="s">
        <v>199</v>
      </c>
      <c r="J40">
        <v>0.99187152133580714</v>
      </c>
      <c r="K40">
        <v>0.9928173866949378</v>
      </c>
      <c r="L40">
        <v>0.98814272462231645</v>
      </c>
      <c r="M40">
        <v>0.99491618075801758</v>
      </c>
      <c r="N40">
        <v>0.98849390405512849</v>
      </c>
      <c r="O40">
        <v>0.99125103700016592</v>
      </c>
      <c r="P40">
        <v>0.98095735855317734</v>
      </c>
      <c r="Q40">
        <v>0.96220507715281234</v>
      </c>
      <c r="R40">
        <v>0.98092117493957987</v>
      </c>
      <c r="S40">
        <v>0.97898241839959621</v>
      </c>
      <c r="T40">
        <v>0.98505587835115394</v>
      </c>
      <c r="U40">
        <v>9.2552032067074637E-3</v>
      </c>
      <c r="V40">
        <v>10</v>
      </c>
    </row>
    <row r="41" spans="1:22" x14ac:dyDescent="0.35">
      <c r="A41">
        <v>39</v>
      </c>
      <c r="B41">
        <v>0.18860030174255371</v>
      </c>
      <c r="C41">
        <v>1.8074702698207712E-2</v>
      </c>
      <c r="D41">
        <v>3.3099746704101561E-2</v>
      </c>
      <c r="E41">
        <v>5.7572895098332117E-3</v>
      </c>
      <c r="F41">
        <v>7</v>
      </c>
      <c r="G41">
        <v>1</v>
      </c>
      <c r="H41">
        <v>2</v>
      </c>
      <c r="I41" t="s">
        <v>217</v>
      </c>
      <c r="J41">
        <v>0.98546415319374503</v>
      </c>
      <c r="K41">
        <v>0.98620958123509139</v>
      </c>
      <c r="L41">
        <v>0.98818910681155581</v>
      </c>
      <c r="M41">
        <v>0.98751656506758545</v>
      </c>
      <c r="N41">
        <v>0.98445368407103095</v>
      </c>
      <c r="O41">
        <v>0.98878546540567436</v>
      </c>
      <c r="P41">
        <v>0.98586859133897464</v>
      </c>
      <c r="Q41">
        <v>0.96047453127592497</v>
      </c>
      <c r="R41">
        <v>0.97542360502483194</v>
      </c>
      <c r="S41">
        <v>0.97792174594321835</v>
      </c>
      <c r="T41">
        <v>0.98203070293676331</v>
      </c>
      <c r="U41">
        <v>8.2988256647750294E-3</v>
      </c>
      <c r="V41">
        <v>31</v>
      </c>
    </row>
    <row r="42" spans="1:22" x14ac:dyDescent="0.35">
      <c r="A42">
        <v>40</v>
      </c>
      <c r="B42">
        <v>0.19024989604949952</v>
      </c>
      <c r="C42">
        <v>1.5324218719522539E-2</v>
      </c>
      <c r="D42">
        <v>3.1149983406066895E-2</v>
      </c>
      <c r="E42">
        <v>5.6622613539477305E-3</v>
      </c>
      <c r="F42">
        <v>24</v>
      </c>
      <c r="G42">
        <v>1</v>
      </c>
      <c r="H42">
        <v>29</v>
      </c>
      <c r="I42" t="s">
        <v>218</v>
      </c>
      <c r="J42">
        <v>0.99531042936655179</v>
      </c>
      <c r="K42">
        <v>0.99478366021733367</v>
      </c>
      <c r="L42">
        <v>0.98938013517095147</v>
      </c>
      <c r="M42">
        <v>0.99588855022528489</v>
      </c>
      <c r="N42">
        <v>0.99103001590246487</v>
      </c>
      <c r="O42">
        <v>0.99245395719263318</v>
      </c>
      <c r="P42">
        <v>0.97344947735191623</v>
      </c>
      <c r="Q42">
        <v>0.96020408163265292</v>
      </c>
      <c r="R42">
        <v>0.97810765410458655</v>
      </c>
      <c r="S42">
        <v>0.97774911693623345</v>
      </c>
      <c r="T42">
        <v>0.98483570781006091</v>
      </c>
      <c r="U42">
        <v>1.1312628340675573E-2</v>
      </c>
      <c r="V42">
        <v>12</v>
      </c>
    </row>
    <row r="43" spans="1:22" x14ac:dyDescent="0.35">
      <c r="A43">
        <v>41</v>
      </c>
      <c r="B43">
        <v>0.19220099449157715</v>
      </c>
      <c r="C43">
        <v>1.2927711616059134E-2</v>
      </c>
      <c r="D43">
        <v>3.3499431610107419E-2</v>
      </c>
      <c r="E43">
        <v>1.1587259704488215E-2</v>
      </c>
      <c r="F43">
        <v>26</v>
      </c>
      <c r="G43">
        <v>1</v>
      </c>
      <c r="H43">
        <v>37</v>
      </c>
      <c r="I43" t="s">
        <v>219</v>
      </c>
      <c r="J43">
        <v>0.99500563212297899</v>
      </c>
      <c r="K43">
        <v>0.9938576729393056</v>
      </c>
      <c r="L43">
        <v>0.98861482904850251</v>
      </c>
      <c r="M43">
        <v>0.99600781871190036</v>
      </c>
      <c r="N43">
        <v>0.99118407103100981</v>
      </c>
      <c r="O43">
        <v>0.99197942591670807</v>
      </c>
      <c r="P43">
        <v>0.97310768209722909</v>
      </c>
      <c r="Q43">
        <v>0.96001161440185823</v>
      </c>
      <c r="R43">
        <v>0.97889278410750813</v>
      </c>
      <c r="S43">
        <v>0.97943556954293154</v>
      </c>
      <c r="T43">
        <v>0.98480970999199324</v>
      </c>
      <c r="U43">
        <v>1.1106352848109126E-2</v>
      </c>
      <c r="V43">
        <v>14</v>
      </c>
    </row>
    <row r="44" spans="1:22" x14ac:dyDescent="0.35">
      <c r="A44">
        <v>42</v>
      </c>
      <c r="B44">
        <v>0.18810124397277833</v>
      </c>
      <c r="C44">
        <v>2.085647766976122E-2</v>
      </c>
      <c r="D44">
        <v>3.2499551773071289E-2</v>
      </c>
      <c r="E44">
        <v>5.8773328356324928E-3</v>
      </c>
      <c r="F44">
        <v>9</v>
      </c>
      <c r="G44">
        <v>2</v>
      </c>
      <c r="H44">
        <v>59</v>
      </c>
      <c r="I44" t="s">
        <v>220</v>
      </c>
      <c r="J44">
        <v>0.989935064935065</v>
      </c>
      <c r="K44">
        <v>0.99096541213888145</v>
      </c>
      <c r="L44">
        <v>0.99114431486880483</v>
      </c>
      <c r="M44">
        <v>0.99240988603233493</v>
      </c>
      <c r="N44">
        <v>0.98666843360720913</v>
      </c>
      <c r="O44">
        <v>0.99071511531441847</v>
      </c>
      <c r="P44">
        <v>0.98205243072838899</v>
      </c>
      <c r="Q44">
        <v>0.96782147005143515</v>
      </c>
      <c r="R44">
        <v>0.9818241574376545</v>
      </c>
      <c r="S44">
        <v>0.97889278410750813</v>
      </c>
      <c r="T44">
        <v>0.98524290692216998</v>
      </c>
      <c r="U44">
        <v>7.3391438049176423E-3</v>
      </c>
      <c r="V44">
        <v>6</v>
      </c>
    </row>
    <row r="45" spans="1:22" x14ac:dyDescent="0.35">
      <c r="A45">
        <v>43</v>
      </c>
      <c r="B45">
        <v>0.19565110206604003</v>
      </c>
      <c r="C45">
        <v>2.1500974319503052E-2</v>
      </c>
      <c r="D45">
        <v>2.8949332237243653E-2</v>
      </c>
      <c r="E45">
        <v>4.2873737445621686E-3</v>
      </c>
      <c r="F45">
        <v>15</v>
      </c>
      <c r="G45">
        <v>1</v>
      </c>
      <c r="H45">
        <v>38</v>
      </c>
      <c r="I45" t="s">
        <v>221</v>
      </c>
      <c r="J45">
        <v>0.99460972700768613</v>
      </c>
      <c r="K45">
        <v>0.99384607739199582</v>
      </c>
      <c r="L45">
        <v>0.98858501192684867</v>
      </c>
      <c r="M45">
        <v>0.99597965809700506</v>
      </c>
      <c r="N45">
        <v>0.99023820567187915</v>
      </c>
      <c r="O45">
        <v>0.99186494109839052</v>
      </c>
      <c r="P45">
        <v>0.97304131408661021</v>
      </c>
      <c r="Q45">
        <v>0.96048946407831426</v>
      </c>
      <c r="R45">
        <v>0.97865209943430798</v>
      </c>
      <c r="S45">
        <v>0.97951524446923222</v>
      </c>
      <c r="T45">
        <v>0.98468217432622696</v>
      </c>
      <c r="U45">
        <v>1.0916575236556328E-2</v>
      </c>
      <c r="V45">
        <v>16</v>
      </c>
    </row>
    <row r="46" spans="1:22" x14ac:dyDescent="0.35">
      <c r="A46">
        <v>44</v>
      </c>
      <c r="B46">
        <v>0.18290207386016846</v>
      </c>
      <c r="C46">
        <v>7.6506260964855268E-3</v>
      </c>
      <c r="D46">
        <v>3.0899453163146972E-2</v>
      </c>
      <c r="E46">
        <v>3.7281278836033866E-3</v>
      </c>
      <c r="F46">
        <v>10</v>
      </c>
      <c r="G46">
        <v>1</v>
      </c>
      <c r="H46">
        <v>34</v>
      </c>
      <c r="I46" t="s">
        <v>222</v>
      </c>
      <c r="J46">
        <v>0.99201895043731769</v>
      </c>
      <c r="K46">
        <v>0.99288695997879661</v>
      </c>
      <c r="L46">
        <v>0.98809799893983563</v>
      </c>
      <c r="M46">
        <v>0.99372846541213888</v>
      </c>
      <c r="N46">
        <v>0.98772859793267953</v>
      </c>
      <c r="O46">
        <v>0.99022731043636969</v>
      </c>
      <c r="P46">
        <v>0.98045628007300489</v>
      </c>
      <c r="Q46">
        <v>0.96605774016923851</v>
      </c>
      <c r="R46">
        <v>0.97888116484742249</v>
      </c>
      <c r="S46">
        <v>0.98185237564071925</v>
      </c>
      <c r="T46">
        <v>0.98519358438675231</v>
      </c>
      <c r="U46">
        <v>8.1144997489793376E-3</v>
      </c>
      <c r="V46">
        <v>7</v>
      </c>
    </row>
    <row r="47" spans="1:22" x14ac:dyDescent="0.35">
      <c r="A47">
        <v>45</v>
      </c>
      <c r="B47">
        <v>0.18375115394592284</v>
      </c>
      <c r="C47">
        <v>7.4039223469029572E-3</v>
      </c>
      <c r="D47">
        <v>3.1850123405456544E-2</v>
      </c>
      <c r="E47">
        <v>2.4524539677347945E-3</v>
      </c>
      <c r="F47">
        <v>14</v>
      </c>
      <c r="G47">
        <v>60</v>
      </c>
      <c r="H47">
        <v>57</v>
      </c>
      <c r="I47" t="s">
        <v>223</v>
      </c>
      <c r="J47">
        <v>0.98508315663927903</v>
      </c>
      <c r="K47">
        <v>0.98511628677445007</v>
      </c>
      <c r="L47">
        <v>0.98744202226345101</v>
      </c>
      <c r="M47">
        <v>0.98724158494566649</v>
      </c>
      <c r="N47">
        <v>0.98598926583620461</v>
      </c>
      <c r="O47">
        <v>0.9864045130247221</v>
      </c>
      <c r="P47">
        <v>0.98515347602455616</v>
      </c>
      <c r="Q47">
        <v>0.96538244566119136</v>
      </c>
      <c r="R47">
        <v>0.97556303614585815</v>
      </c>
      <c r="S47">
        <v>0.97327072212041532</v>
      </c>
      <c r="T47">
        <v>0.98166465094357958</v>
      </c>
      <c r="U47">
        <v>7.1709038717664778E-3</v>
      </c>
      <c r="V47">
        <v>41</v>
      </c>
    </row>
    <row r="48" spans="1:22" x14ac:dyDescent="0.35">
      <c r="A48">
        <v>46</v>
      </c>
      <c r="B48">
        <v>0.18555107116699218</v>
      </c>
      <c r="C48">
        <v>5.7547527640633474E-3</v>
      </c>
      <c r="D48">
        <v>3.0449032783508301E-2</v>
      </c>
      <c r="E48">
        <v>2.1962305608836156E-3</v>
      </c>
      <c r="F48">
        <v>29</v>
      </c>
      <c r="G48">
        <v>1</v>
      </c>
      <c r="H48">
        <v>24</v>
      </c>
      <c r="I48" t="s">
        <v>224</v>
      </c>
      <c r="J48">
        <v>0.99591174131990456</v>
      </c>
      <c r="K48">
        <v>0.99535515504903271</v>
      </c>
      <c r="L48">
        <v>0.98866618075801738</v>
      </c>
      <c r="M48">
        <v>0.99672177312483434</v>
      </c>
      <c r="N48">
        <v>0.99146899019348</v>
      </c>
      <c r="O48">
        <v>0.99115978098556501</v>
      </c>
      <c r="P48">
        <v>0.96959515513522498</v>
      </c>
      <c r="Q48">
        <v>0.96028372324539568</v>
      </c>
      <c r="R48">
        <v>0.97645439938384715</v>
      </c>
      <c r="S48">
        <v>0.97613071999575074</v>
      </c>
      <c r="T48">
        <v>0.98417476191910536</v>
      </c>
      <c r="U48">
        <v>1.2041643317575026E-2</v>
      </c>
      <c r="V48">
        <v>21</v>
      </c>
    </row>
    <row r="49" spans="1:22" x14ac:dyDescent="0.35">
      <c r="A49">
        <v>47</v>
      </c>
      <c r="B49">
        <v>0.18924965858459472</v>
      </c>
      <c r="C49">
        <v>1.2890091980547067E-2</v>
      </c>
      <c r="D49">
        <v>3.1199884414672852E-2</v>
      </c>
      <c r="E49">
        <v>4.4743181554135229E-3</v>
      </c>
      <c r="F49">
        <v>21</v>
      </c>
      <c r="G49">
        <v>3</v>
      </c>
      <c r="H49">
        <v>57</v>
      </c>
      <c r="I49" t="s">
        <v>225</v>
      </c>
      <c r="J49">
        <v>0.99186655181553141</v>
      </c>
      <c r="K49">
        <v>0.99325304797243574</v>
      </c>
      <c r="L49">
        <v>0.98856844685926315</v>
      </c>
      <c r="M49">
        <v>0.99474556056188712</v>
      </c>
      <c r="N49">
        <v>0.98842930029154519</v>
      </c>
      <c r="O49">
        <v>0.990474531275925</v>
      </c>
      <c r="P49">
        <v>0.9767396714783475</v>
      </c>
      <c r="Q49">
        <v>0.96485979757756757</v>
      </c>
      <c r="R49">
        <v>0.97996341592967351</v>
      </c>
      <c r="S49">
        <v>0.97859068334528454</v>
      </c>
      <c r="T49">
        <v>0.98474910071074606</v>
      </c>
      <c r="U49">
        <v>8.9687261467320326E-3</v>
      </c>
      <c r="V49">
        <v>15</v>
      </c>
    </row>
    <row r="50" spans="1:22" x14ac:dyDescent="0.35">
      <c r="A50">
        <v>48</v>
      </c>
      <c r="B50">
        <v>0.18105010986328124</v>
      </c>
      <c r="C50">
        <v>1.6163563053377815E-2</v>
      </c>
      <c r="D50">
        <v>2.9037213325500487E-2</v>
      </c>
      <c r="E50">
        <v>3.371904659204093E-3</v>
      </c>
      <c r="F50">
        <v>30</v>
      </c>
      <c r="G50">
        <v>60</v>
      </c>
      <c r="H50">
        <v>58</v>
      </c>
      <c r="I50" t="s">
        <v>226</v>
      </c>
      <c r="J50">
        <v>0.98530347203816593</v>
      </c>
      <c r="K50">
        <v>0.98511628677445007</v>
      </c>
      <c r="L50">
        <v>0.98744202226345101</v>
      </c>
      <c r="M50">
        <v>0.98724158494566649</v>
      </c>
      <c r="N50">
        <v>0.98598926583620461</v>
      </c>
      <c r="O50">
        <v>0.9864045130247221</v>
      </c>
      <c r="P50">
        <v>0.98517006802721097</v>
      </c>
      <c r="Q50">
        <v>0.96538244566119136</v>
      </c>
      <c r="R50">
        <v>0.97556303614585815</v>
      </c>
      <c r="S50">
        <v>0.97327072212041532</v>
      </c>
      <c r="T50">
        <v>0.98168834168373353</v>
      </c>
      <c r="U50">
        <v>7.1825058100979267E-3</v>
      </c>
      <c r="V50">
        <v>37</v>
      </c>
    </row>
    <row r="51" spans="1:22" x14ac:dyDescent="0.35">
      <c r="A51">
        <v>49</v>
      </c>
      <c r="B51">
        <v>0.19214920997619628</v>
      </c>
      <c r="C51">
        <v>1.2157959276683899E-2</v>
      </c>
      <c r="D51">
        <v>3.0900192260742188E-2</v>
      </c>
      <c r="E51">
        <v>2.9817958960216794E-3</v>
      </c>
      <c r="F51">
        <v>16</v>
      </c>
      <c r="G51">
        <v>1</v>
      </c>
      <c r="H51">
        <v>59</v>
      </c>
      <c r="I51" t="s">
        <v>227</v>
      </c>
      <c r="J51">
        <v>0.9919460641399418</v>
      </c>
      <c r="K51">
        <v>0.99353796713490594</v>
      </c>
      <c r="L51">
        <v>0.98866618075801749</v>
      </c>
      <c r="M51">
        <v>0.9948615160349854</v>
      </c>
      <c r="N51">
        <v>0.98928405777895567</v>
      </c>
      <c r="O51">
        <v>0.9909822465571595</v>
      </c>
      <c r="P51">
        <v>0.97595486975277901</v>
      </c>
      <c r="Q51">
        <v>0.96336651733864276</v>
      </c>
      <c r="R51">
        <v>0.98058089660850389</v>
      </c>
      <c r="S51">
        <v>0.97892100231057277</v>
      </c>
      <c r="T51">
        <v>0.98481013184144639</v>
      </c>
      <c r="U51">
        <v>9.444149704344134E-3</v>
      </c>
      <c r="V51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FA393-7479-4590-9F2B-517793524038}">
  <dimension ref="A1:V51"/>
  <sheetViews>
    <sheetView topLeftCell="Q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80.7265625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0.10781445503234863</v>
      </c>
      <c r="C2">
        <v>3.8909197244435131E-3</v>
      </c>
      <c r="D2">
        <v>1.5514588356018067E-2</v>
      </c>
      <c r="E2">
        <v>1.6763381588535023E-3</v>
      </c>
      <c r="F2">
        <v>29</v>
      </c>
      <c r="G2">
        <v>16</v>
      </c>
      <c r="H2">
        <v>27</v>
      </c>
      <c r="I2" t="s">
        <v>136</v>
      </c>
      <c r="J2">
        <v>0.83305966064586756</v>
      </c>
      <c r="K2">
        <v>0.76951886092178956</v>
      </c>
      <c r="L2">
        <v>0.94500303664214858</v>
      </c>
      <c r="M2">
        <v>0.94806123520105567</v>
      </c>
      <c r="N2">
        <v>0.95243250031865989</v>
      </c>
      <c r="O2">
        <v>0.95634300424224117</v>
      </c>
      <c r="P2">
        <v>0.93260540402609515</v>
      </c>
      <c r="Q2">
        <v>0.9394959969829616</v>
      </c>
      <c r="R2">
        <v>0.92696078431372553</v>
      </c>
      <c r="S2">
        <v>0.78730467282698524</v>
      </c>
      <c r="T2">
        <v>0.89907851561215302</v>
      </c>
      <c r="U2">
        <v>6.9142511534383513E-2</v>
      </c>
      <c r="V2">
        <v>46</v>
      </c>
    </row>
    <row r="3" spans="1:22" x14ac:dyDescent="0.35">
      <c r="A3">
        <v>1</v>
      </c>
      <c r="B3">
        <v>9.2247343063354498E-2</v>
      </c>
      <c r="C3">
        <v>2.821892592830329E-3</v>
      </c>
      <c r="D3">
        <v>1.5701270103454588E-2</v>
      </c>
      <c r="E3">
        <v>7.8209339031858277E-4</v>
      </c>
      <c r="F3">
        <v>25</v>
      </c>
      <c r="G3">
        <v>57</v>
      </c>
      <c r="H3">
        <v>5</v>
      </c>
      <c r="I3" t="s">
        <v>137</v>
      </c>
      <c r="J3">
        <v>0.92048964917410836</v>
      </c>
      <c r="K3">
        <v>0.83864839432860216</v>
      </c>
      <c r="L3">
        <v>0.95057208838503116</v>
      </c>
      <c r="M3">
        <v>0.94922621859324741</v>
      </c>
      <c r="N3">
        <v>0.95415232696763153</v>
      </c>
      <c r="O3">
        <v>0.95975593510365442</v>
      </c>
      <c r="P3">
        <v>0.93554832984034841</v>
      </c>
      <c r="Q3">
        <v>0.94876851172573473</v>
      </c>
      <c r="R3">
        <v>0.94173803621065288</v>
      </c>
      <c r="S3">
        <v>0.95551048005409056</v>
      </c>
      <c r="T3">
        <v>0.93544099703831018</v>
      </c>
      <c r="U3">
        <v>3.4018721464386836E-2</v>
      </c>
      <c r="V3">
        <v>22</v>
      </c>
    </row>
    <row r="4" spans="1:22" x14ac:dyDescent="0.35">
      <c r="A4">
        <v>2</v>
      </c>
      <c r="B4">
        <v>9.3298149108886716E-2</v>
      </c>
      <c r="C4">
        <v>2.9771987540835178E-3</v>
      </c>
      <c r="D4">
        <v>1.5300679206848144E-2</v>
      </c>
      <c r="E4">
        <v>1.0551764675672834E-3</v>
      </c>
      <c r="F4">
        <v>26</v>
      </c>
      <c r="G4">
        <v>55</v>
      </c>
      <c r="H4">
        <v>5</v>
      </c>
      <c r="I4" t="s">
        <v>138</v>
      </c>
      <c r="J4">
        <v>0.92048590023318422</v>
      </c>
      <c r="K4">
        <v>0.83648619265057622</v>
      </c>
      <c r="L4">
        <v>0.95114380187597003</v>
      </c>
      <c r="M4">
        <v>0.94759261758553215</v>
      </c>
      <c r="N4">
        <v>0.95359935818131369</v>
      </c>
      <c r="O4">
        <v>0.96004394218844102</v>
      </c>
      <c r="P4">
        <v>0.93513555095661516</v>
      </c>
      <c r="Q4">
        <v>0.94975542851138806</v>
      </c>
      <c r="R4">
        <v>0.94334666816918344</v>
      </c>
      <c r="S4">
        <v>0.95536398467432948</v>
      </c>
      <c r="T4">
        <v>0.93529534450265339</v>
      </c>
      <c r="U4">
        <v>3.4654275860978682E-2</v>
      </c>
      <c r="V4">
        <v>23</v>
      </c>
    </row>
    <row r="5" spans="1:22" x14ac:dyDescent="0.35">
      <c r="A5">
        <v>3</v>
      </c>
      <c r="B5">
        <v>9.6347165107727048E-2</v>
      </c>
      <c r="C5">
        <v>2.6937474174393789E-3</v>
      </c>
      <c r="D5">
        <v>1.6102290153503417E-2</v>
      </c>
      <c r="E5">
        <v>8.6073944274198979E-4</v>
      </c>
      <c r="F5">
        <v>29</v>
      </c>
      <c r="G5">
        <v>40</v>
      </c>
      <c r="H5">
        <v>39</v>
      </c>
      <c r="I5" t="s">
        <v>139</v>
      </c>
      <c r="J5">
        <v>0.87318644982792371</v>
      </c>
      <c r="K5">
        <v>0.80196594462064463</v>
      </c>
      <c r="L5">
        <v>0.94383242983857052</v>
      </c>
      <c r="M5">
        <v>0.94856734222582118</v>
      </c>
      <c r="N5">
        <v>0.95801935953093253</v>
      </c>
      <c r="O5">
        <v>0.95613004786358791</v>
      </c>
      <c r="P5">
        <v>0.9355548967771351</v>
      </c>
      <c r="Q5">
        <v>0.939534460469855</v>
      </c>
      <c r="R5">
        <v>0.93804278416347386</v>
      </c>
      <c r="S5">
        <v>0.92771861618210494</v>
      </c>
      <c r="T5">
        <v>0.9222552331500049</v>
      </c>
      <c r="U5">
        <v>4.606113851258832E-2</v>
      </c>
      <c r="V5">
        <v>36</v>
      </c>
    </row>
    <row r="6" spans="1:22" x14ac:dyDescent="0.35">
      <c r="A6">
        <v>4</v>
      </c>
      <c r="B6">
        <v>0.10429916381835938</v>
      </c>
      <c r="C6">
        <v>4.0259877595456173E-3</v>
      </c>
      <c r="D6">
        <v>1.5649509429931641E-2</v>
      </c>
      <c r="E6">
        <v>1.4855091396107293E-3</v>
      </c>
      <c r="F6">
        <v>27</v>
      </c>
      <c r="G6">
        <v>25</v>
      </c>
      <c r="H6">
        <v>51</v>
      </c>
      <c r="I6" t="s">
        <v>140</v>
      </c>
      <c r="J6">
        <v>0.83952096032870716</v>
      </c>
      <c r="K6">
        <v>0.80258920604929107</v>
      </c>
      <c r="L6">
        <v>0.94618770197419222</v>
      </c>
      <c r="M6">
        <v>0.9470687030913767</v>
      </c>
      <c r="N6">
        <v>0.95049992127224059</v>
      </c>
      <c r="O6">
        <v>0.95987695436729437</v>
      </c>
      <c r="P6">
        <v>0.93395537860266842</v>
      </c>
      <c r="Q6">
        <v>0.94376638216194819</v>
      </c>
      <c r="R6">
        <v>0.93111993839681462</v>
      </c>
      <c r="S6">
        <v>0.92399237472766882</v>
      </c>
      <c r="T6">
        <v>0.91785775209722031</v>
      </c>
      <c r="U6">
        <v>5.005436125820481E-2</v>
      </c>
      <c r="V6">
        <v>39</v>
      </c>
    </row>
    <row r="7" spans="1:22" x14ac:dyDescent="0.35">
      <c r="A7">
        <v>5</v>
      </c>
      <c r="B7">
        <v>0.10034825801849365</v>
      </c>
      <c r="C7">
        <v>4.549672254687772E-3</v>
      </c>
      <c r="D7">
        <v>1.5550613403320313E-2</v>
      </c>
      <c r="E7">
        <v>1.386793041841655E-3</v>
      </c>
      <c r="F7">
        <v>20</v>
      </c>
      <c r="G7">
        <v>33</v>
      </c>
      <c r="H7">
        <v>2</v>
      </c>
      <c r="I7" t="s">
        <v>141</v>
      </c>
      <c r="J7">
        <v>0.86432676518883422</v>
      </c>
      <c r="K7">
        <v>0.80331743782381471</v>
      </c>
      <c r="L7">
        <v>0.94451098814584866</v>
      </c>
      <c r="M7">
        <v>0.95061707567612153</v>
      </c>
      <c r="N7">
        <v>0.95416544826086624</v>
      </c>
      <c r="O7">
        <v>0.96117064091426774</v>
      </c>
      <c r="P7">
        <v>0.93531285824985511</v>
      </c>
      <c r="Q7">
        <v>0.93890872520746838</v>
      </c>
      <c r="R7">
        <v>0.93089362181654278</v>
      </c>
      <c r="S7">
        <v>0.92613721733904286</v>
      </c>
      <c r="T7">
        <v>0.92093607786226639</v>
      </c>
      <c r="U7">
        <v>4.6748711547375615E-2</v>
      </c>
      <c r="V7">
        <v>37</v>
      </c>
    </row>
    <row r="8" spans="1:22" x14ac:dyDescent="0.35">
      <c r="A8">
        <v>6</v>
      </c>
      <c r="B8">
        <v>6.374881267547608E-2</v>
      </c>
      <c r="C8">
        <v>1.9278837829677493E-3</v>
      </c>
      <c r="D8">
        <v>1.6300559043884277E-2</v>
      </c>
      <c r="E8">
        <v>9.8028906917088502E-4</v>
      </c>
      <c r="F8">
        <v>5</v>
      </c>
      <c r="G8">
        <v>33</v>
      </c>
      <c r="H8">
        <v>39</v>
      </c>
      <c r="I8" t="s">
        <v>142</v>
      </c>
      <c r="J8">
        <v>0.86437175247992448</v>
      </c>
      <c r="K8">
        <v>0.83743561193962712</v>
      </c>
      <c r="L8">
        <v>0.94395895659476192</v>
      </c>
      <c r="M8">
        <v>0.96046273177827268</v>
      </c>
      <c r="N8">
        <v>0.95735767145781314</v>
      </c>
      <c r="O8">
        <v>0.95957112273980105</v>
      </c>
      <c r="P8">
        <v>0.93755312182793504</v>
      </c>
      <c r="Q8">
        <v>0.9560315438117879</v>
      </c>
      <c r="R8">
        <v>0.92833652618135387</v>
      </c>
      <c r="S8">
        <v>0.91788370520622031</v>
      </c>
      <c r="T8">
        <v>0.92629627440174978</v>
      </c>
      <c r="U8">
        <v>4.0457438905619647E-2</v>
      </c>
      <c r="V8">
        <v>31</v>
      </c>
    </row>
    <row r="9" spans="1:22" x14ac:dyDescent="0.35">
      <c r="A9">
        <v>7</v>
      </c>
      <c r="B9">
        <v>0.10099833011627198</v>
      </c>
      <c r="C9">
        <v>2.6458308218556877E-3</v>
      </c>
      <c r="D9">
        <v>2.1101689338684081E-2</v>
      </c>
      <c r="E9">
        <v>2.9975918898870863E-3</v>
      </c>
      <c r="F9">
        <v>15</v>
      </c>
      <c r="G9">
        <v>37</v>
      </c>
      <c r="H9">
        <v>58</v>
      </c>
      <c r="I9" t="s">
        <v>143</v>
      </c>
      <c r="J9">
        <v>0.85966495714960534</v>
      </c>
      <c r="K9">
        <v>0.82029920297515946</v>
      </c>
      <c r="L9">
        <v>0.94547821490428952</v>
      </c>
      <c r="M9">
        <v>0.95508300155206149</v>
      </c>
      <c r="N9">
        <v>0.95805872341063647</v>
      </c>
      <c r="O9">
        <v>0.9610777656654278</v>
      </c>
      <c r="P9">
        <v>0.93421899420796173</v>
      </c>
      <c r="Q9">
        <v>0.9391976704260816</v>
      </c>
      <c r="R9">
        <v>0.93818740139734058</v>
      </c>
      <c r="S9">
        <v>0.92508921192998272</v>
      </c>
      <c r="T9">
        <v>0.92363551436185476</v>
      </c>
      <c r="U9">
        <v>4.4035910757525942E-2</v>
      </c>
      <c r="V9">
        <v>33</v>
      </c>
    </row>
    <row r="10" spans="1:22" x14ac:dyDescent="0.35">
      <c r="A10">
        <v>8</v>
      </c>
      <c r="B10">
        <v>9.5298528671264648E-2</v>
      </c>
      <c r="C10">
        <v>2.5417804315472372E-3</v>
      </c>
      <c r="D10">
        <v>1.6001152992248534E-2</v>
      </c>
      <c r="E10">
        <v>4.9958819873928602E-4</v>
      </c>
      <c r="F10">
        <v>13</v>
      </c>
      <c r="G10">
        <v>53</v>
      </c>
      <c r="H10">
        <v>16</v>
      </c>
      <c r="I10" t="s">
        <v>144</v>
      </c>
      <c r="J10">
        <v>0.92049152364457043</v>
      </c>
      <c r="K10">
        <v>0.83671581528218275</v>
      </c>
      <c r="L10">
        <v>0.95144746609082931</v>
      </c>
      <c r="M10">
        <v>0.95747951203784931</v>
      </c>
      <c r="N10">
        <v>0.95752168762324641</v>
      </c>
      <c r="O10">
        <v>0.96176260335889441</v>
      </c>
      <c r="P10">
        <v>0.93825672219793499</v>
      </c>
      <c r="Q10">
        <v>0.94921881596253477</v>
      </c>
      <c r="R10">
        <v>0.940681579145068</v>
      </c>
      <c r="S10">
        <v>0.95014649537976104</v>
      </c>
      <c r="T10">
        <v>0.93637222207228699</v>
      </c>
      <c r="U10">
        <v>3.5107314768550016E-2</v>
      </c>
      <c r="V10">
        <v>17</v>
      </c>
    </row>
    <row r="11" spans="1:22" x14ac:dyDescent="0.35">
      <c r="A11">
        <v>9</v>
      </c>
      <c r="B11">
        <v>0.10149948596954346</v>
      </c>
      <c r="C11">
        <v>4.8472156534367242E-3</v>
      </c>
      <c r="D11">
        <v>1.370084285736084E-2</v>
      </c>
      <c r="E11">
        <v>1.3834488610460292E-3</v>
      </c>
      <c r="F11">
        <v>30</v>
      </c>
      <c r="G11">
        <v>52</v>
      </c>
      <c r="H11">
        <v>46</v>
      </c>
      <c r="I11" t="s">
        <v>145</v>
      </c>
      <c r="J11">
        <v>0.92048964917410836</v>
      </c>
      <c r="K11">
        <v>0.8348778969940992</v>
      </c>
      <c r="L11">
        <v>0.95063488314551137</v>
      </c>
      <c r="M11">
        <v>0.94640326607733316</v>
      </c>
      <c r="N11">
        <v>0.95708962218173355</v>
      </c>
      <c r="O11">
        <v>0.96111810541997433</v>
      </c>
      <c r="P11">
        <v>0.93834396864381497</v>
      </c>
      <c r="Q11">
        <v>0.9443527158036148</v>
      </c>
      <c r="R11">
        <v>0.9445289610096913</v>
      </c>
      <c r="S11">
        <v>0.94991078807001728</v>
      </c>
      <c r="T11">
        <v>0.93477498565198991</v>
      </c>
      <c r="U11">
        <v>3.4915409895773283E-2</v>
      </c>
      <c r="V11">
        <v>25</v>
      </c>
    </row>
    <row r="12" spans="1:22" x14ac:dyDescent="0.35">
      <c r="A12">
        <v>10</v>
      </c>
      <c r="B12">
        <v>4.3551445007324219E-2</v>
      </c>
      <c r="C12">
        <v>5.0375703562095236E-3</v>
      </c>
      <c r="D12">
        <v>1.9000220298767089E-2</v>
      </c>
      <c r="E12">
        <v>2.1454623007037847E-3</v>
      </c>
      <c r="F12">
        <v>1</v>
      </c>
      <c r="G12">
        <v>1</v>
      </c>
      <c r="H12">
        <v>59</v>
      </c>
      <c r="I12" t="s">
        <v>146</v>
      </c>
      <c r="J12">
        <v>0.90900195694716246</v>
      </c>
      <c r="K12">
        <v>0.80626223091976512</v>
      </c>
      <c r="L12">
        <v>0.9227005870841487</v>
      </c>
      <c r="M12">
        <v>0.90998043052837574</v>
      </c>
      <c r="N12">
        <v>0.93444227005870839</v>
      </c>
      <c r="O12">
        <v>0.91976516634050887</v>
      </c>
      <c r="P12">
        <v>0.89628180039138949</v>
      </c>
      <c r="Q12">
        <v>0.92172211350293543</v>
      </c>
      <c r="R12">
        <v>0.9</v>
      </c>
      <c r="S12">
        <v>0.88235294117647056</v>
      </c>
      <c r="T12">
        <v>0.90025094969494668</v>
      </c>
      <c r="U12">
        <v>3.4432725925739302E-2</v>
      </c>
      <c r="V12">
        <v>41</v>
      </c>
    </row>
    <row r="13" spans="1:22" x14ac:dyDescent="0.35">
      <c r="A13">
        <v>11</v>
      </c>
      <c r="B13">
        <v>4.4099092483520508E-2</v>
      </c>
      <c r="C13">
        <v>9.5798522727637437E-3</v>
      </c>
      <c r="D13">
        <v>1.900007724761963E-2</v>
      </c>
      <c r="E13">
        <v>3.6680167414857739E-3</v>
      </c>
      <c r="F13">
        <v>1</v>
      </c>
      <c r="G13">
        <v>60</v>
      </c>
      <c r="H13">
        <v>60</v>
      </c>
      <c r="I13" t="s">
        <v>105</v>
      </c>
      <c r="J13">
        <v>0.90900195694716246</v>
      </c>
      <c r="K13">
        <v>0.80626223091976512</v>
      </c>
      <c r="L13">
        <v>0.9227005870841487</v>
      </c>
      <c r="M13">
        <v>0.90998043052837574</v>
      </c>
      <c r="N13">
        <v>0.93444227005870839</v>
      </c>
      <c r="O13">
        <v>0.91976516634050887</v>
      </c>
      <c r="P13">
        <v>0.89628180039138949</v>
      </c>
      <c r="Q13">
        <v>0.92172211350293543</v>
      </c>
      <c r="R13">
        <v>0.9</v>
      </c>
      <c r="S13">
        <v>0.88235294117647056</v>
      </c>
      <c r="T13">
        <v>0.90025094969494668</v>
      </c>
      <c r="U13">
        <v>3.4432725925739302E-2</v>
      </c>
      <c r="V13">
        <v>41</v>
      </c>
    </row>
    <row r="14" spans="1:22" x14ac:dyDescent="0.35">
      <c r="A14">
        <v>12</v>
      </c>
      <c r="B14">
        <v>4.4599127769470212E-2</v>
      </c>
      <c r="C14">
        <v>8.6538926896547325E-3</v>
      </c>
      <c r="D14">
        <v>1.7549800872802734E-2</v>
      </c>
      <c r="E14">
        <v>2.7243677784449631E-3</v>
      </c>
      <c r="F14">
        <v>1</v>
      </c>
      <c r="G14">
        <v>44</v>
      </c>
      <c r="H14">
        <v>2</v>
      </c>
      <c r="I14" t="s">
        <v>147</v>
      </c>
      <c r="J14">
        <v>0.90900195694716246</v>
      </c>
      <c r="K14">
        <v>0.80626223091976512</v>
      </c>
      <c r="L14">
        <v>0.9227005870841487</v>
      </c>
      <c r="M14">
        <v>0.90998043052837574</v>
      </c>
      <c r="N14">
        <v>0.93444227005870839</v>
      </c>
      <c r="O14">
        <v>0.91976516634050887</v>
      </c>
      <c r="P14">
        <v>0.89628180039138949</v>
      </c>
      <c r="Q14">
        <v>0.92172211350293543</v>
      </c>
      <c r="R14">
        <v>0.9</v>
      </c>
      <c r="S14">
        <v>0.88235294117647056</v>
      </c>
      <c r="T14">
        <v>0.90025094969494668</v>
      </c>
      <c r="U14">
        <v>3.4432725925739302E-2</v>
      </c>
      <c r="V14">
        <v>41</v>
      </c>
    </row>
    <row r="15" spans="1:22" x14ac:dyDescent="0.35">
      <c r="A15">
        <v>13</v>
      </c>
      <c r="B15">
        <v>0.10299851894378662</v>
      </c>
      <c r="C15">
        <v>1.3739238541469908E-2</v>
      </c>
      <c r="D15">
        <v>1.4050722122192383E-2</v>
      </c>
      <c r="E15">
        <v>1.7947157090950211E-3</v>
      </c>
      <c r="F15">
        <v>17</v>
      </c>
      <c r="G15">
        <v>58</v>
      </c>
      <c r="H15">
        <v>58</v>
      </c>
      <c r="I15" t="s">
        <v>148</v>
      </c>
      <c r="J15">
        <v>0.92048402576272204</v>
      </c>
      <c r="K15">
        <v>0.84849967384213953</v>
      </c>
      <c r="L15">
        <v>0.95287112640678995</v>
      </c>
      <c r="M15">
        <v>0.95051304256547531</v>
      </c>
      <c r="N15">
        <v>0.95325539285151939</v>
      </c>
      <c r="O15">
        <v>0.95986006795841439</v>
      </c>
      <c r="P15">
        <v>0.93591701643422831</v>
      </c>
      <c r="Q15">
        <v>0.94920099141982806</v>
      </c>
      <c r="R15">
        <v>0.94041582150101422</v>
      </c>
      <c r="S15">
        <v>0.95640823379160089</v>
      </c>
      <c r="T15">
        <v>0.93674253925337325</v>
      </c>
      <c r="U15">
        <v>3.1407200084976467E-2</v>
      </c>
      <c r="V15">
        <v>15</v>
      </c>
    </row>
    <row r="16" spans="1:22" x14ac:dyDescent="0.35">
      <c r="A16">
        <v>14</v>
      </c>
      <c r="B16">
        <v>4.664888381958008E-2</v>
      </c>
      <c r="C16">
        <v>1.0967794369913245E-2</v>
      </c>
      <c r="D16">
        <v>1.8701100349426271E-2</v>
      </c>
      <c r="E16">
        <v>4.266499598287986E-3</v>
      </c>
      <c r="F16">
        <v>1</v>
      </c>
      <c r="G16">
        <v>22</v>
      </c>
      <c r="H16">
        <v>57</v>
      </c>
      <c r="I16" t="s">
        <v>149</v>
      </c>
      <c r="J16">
        <v>0.90900195694716246</v>
      </c>
      <c r="K16">
        <v>0.80626223091976512</v>
      </c>
      <c r="L16">
        <v>0.9227005870841487</v>
      </c>
      <c r="M16">
        <v>0.90998043052837574</v>
      </c>
      <c r="N16">
        <v>0.93444227005870839</v>
      </c>
      <c r="O16">
        <v>0.91976516634050887</v>
      </c>
      <c r="P16">
        <v>0.89628180039138949</v>
      </c>
      <c r="Q16">
        <v>0.92172211350293543</v>
      </c>
      <c r="R16">
        <v>0.9</v>
      </c>
      <c r="S16">
        <v>0.88235294117647056</v>
      </c>
      <c r="T16">
        <v>0.90025094969494668</v>
      </c>
      <c r="U16">
        <v>3.4432725925739302E-2</v>
      </c>
      <c r="V16">
        <v>41</v>
      </c>
    </row>
    <row r="17" spans="1:22" x14ac:dyDescent="0.35">
      <c r="A17">
        <v>15</v>
      </c>
      <c r="B17">
        <v>0.11129887104034424</v>
      </c>
      <c r="C17">
        <v>2.2950171218861042E-2</v>
      </c>
      <c r="D17">
        <v>2.1151423454284668E-2</v>
      </c>
      <c r="E17">
        <v>1.0602367104019768E-2</v>
      </c>
      <c r="F17">
        <v>9</v>
      </c>
      <c r="G17">
        <v>60</v>
      </c>
      <c r="H17">
        <v>55</v>
      </c>
      <c r="I17" t="s">
        <v>150</v>
      </c>
      <c r="J17">
        <v>0.92051214281965354</v>
      </c>
      <c r="K17">
        <v>0.84428024083196496</v>
      </c>
      <c r="L17">
        <v>0.95587402808706534</v>
      </c>
      <c r="M17">
        <v>0.95582248014935778</v>
      </c>
      <c r="N17">
        <v>0.95381211057876147</v>
      </c>
      <c r="O17">
        <v>0.9649137948826676</v>
      </c>
      <c r="P17">
        <v>0.93993410548001499</v>
      </c>
      <c r="Q17">
        <v>0.95762168064798781</v>
      </c>
      <c r="R17">
        <v>0.9359355044699873</v>
      </c>
      <c r="S17">
        <v>0.95106678686800383</v>
      </c>
      <c r="T17">
        <v>0.93797728748154652</v>
      </c>
      <c r="U17">
        <v>3.3562574841136963E-2</v>
      </c>
      <c r="V17">
        <v>11</v>
      </c>
    </row>
    <row r="18" spans="1:22" x14ac:dyDescent="0.35">
      <c r="A18">
        <v>16</v>
      </c>
      <c r="B18">
        <v>0.10769956111907959</v>
      </c>
      <c r="C18">
        <v>2.4043823187602831E-2</v>
      </c>
      <c r="D18">
        <v>1.7849993705749512E-2</v>
      </c>
      <c r="E18">
        <v>3.4564480700870022E-3</v>
      </c>
      <c r="F18">
        <v>9</v>
      </c>
      <c r="G18">
        <v>1</v>
      </c>
      <c r="H18">
        <v>7</v>
      </c>
      <c r="I18" t="s">
        <v>151</v>
      </c>
      <c r="J18">
        <v>0.57517563788229831</v>
      </c>
      <c r="K18">
        <v>0.78612385751025327</v>
      </c>
      <c r="L18">
        <v>0.94022782313996289</v>
      </c>
      <c r="M18">
        <v>0.93191454664057405</v>
      </c>
      <c r="N18">
        <v>0.95221318727459492</v>
      </c>
      <c r="O18">
        <v>0.95741153867081441</v>
      </c>
      <c r="P18">
        <v>0.92830218416317534</v>
      </c>
      <c r="Q18">
        <v>0.93682982064757492</v>
      </c>
      <c r="R18">
        <v>0.88073116219667957</v>
      </c>
      <c r="S18">
        <v>0.65909304334760721</v>
      </c>
      <c r="T18">
        <v>0.85480228014735338</v>
      </c>
      <c r="U18">
        <v>0.12933457394898587</v>
      </c>
      <c r="V18">
        <v>49</v>
      </c>
    </row>
    <row r="19" spans="1:22" x14ac:dyDescent="0.35">
      <c r="A19">
        <v>17</v>
      </c>
      <c r="B19">
        <v>9.9897885322570795E-2</v>
      </c>
      <c r="C19">
        <v>1.7674791104054149E-2</v>
      </c>
      <c r="D19">
        <v>1.6550779342651367E-2</v>
      </c>
      <c r="E19">
        <v>2.788427267875984E-3</v>
      </c>
      <c r="F19">
        <v>9</v>
      </c>
      <c r="G19">
        <v>45</v>
      </c>
      <c r="H19">
        <v>58</v>
      </c>
      <c r="I19" t="s">
        <v>152</v>
      </c>
      <c r="J19">
        <v>0.92045965764671489</v>
      </c>
      <c r="K19">
        <v>0.82261604846630831</v>
      </c>
      <c r="L19">
        <v>0.94876041268341682</v>
      </c>
      <c r="M19">
        <v>0.95287581258294529</v>
      </c>
      <c r="N19">
        <v>0.95457876899775806</v>
      </c>
      <c r="O19">
        <v>0.96538942873278744</v>
      </c>
      <c r="P19">
        <v>0.93177421745566846</v>
      </c>
      <c r="Q19">
        <v>0.94423263467380147</v>
      </c>
      <c r="R19">
        <v>0.93899876042370967</v>
      </c>
      <c r="S19">
        <v>0.94610284726917582</v>
      </c>
      <c r="T19">
        <v>0.93257885889322856</v>
      </c>
      <c r="U19">
        <v>3.8514418859476832E-2</v>
      </c>
      <c r="V19">
        <v>28</v>
      </c>
    </row>
    <row r="20" spans="1:22" x14ac:dyDescent="0.35">
      <c r="A20">
        <v>18</v>
      </c>
      <c r="B20">
        <v>0.10404777526855469</v>
      </c>
      <c r="C20">
        <v>8.3042900763049127E-3</v>
      </c>
      <c r="D20">
        <v>1.6350913047790527E-2</v>
      </c>
      <c r="E20">
        <v>1.8711614615083414E-3</v>
      </c>
      <c r="F20">
        <v>15</v>
      </c>
      <c r="G20">
        <v>42</v>
      </c>
      <c r="H20">
        <v>25</v>
      </c>
      <c r="I20" t="s">
        <v>153</v>
      </c>
      <c r="J20">
        <v>0.87324643288271075</v>
      </c>
      <c r="K20">
        <v>0.82111553486140165</v>
      </c>
      <c r="L20">
        <v>0.94390647142182327</v>
      </c>
      <c r="M20">
        <v>0.95047930209715747</v>
      </c>
      <c r="N20">
        <v>0.95739984704321035</v>
      </c>
      <c r="O20">
        <v>0.95689556506614781</v>
      </c>
      <c r="P20">
        <v>0.93026006945942852</v>
      </c>
      <c r="Q20">
        <v>0.93869764509646836</v>
      </c>
      <c r="R20">
        <v>0.94111073548193225</v>
      </c>
      <c r="S20">
        <v>0.92746506648636462</v>
      </c>
      <c r="T20">
        <v>0.92405766698966452</v>
      </c>
      <c r="U20">
        <v>4.1250680855260159E-2</v>
      </c>
      <c r="V20">
        <v>32</v>
      </c>
    </row>
    <row r="21" spans="1:22" x14ac:dyDescent="0.35">
      <c r="A21">
        <v>19</v>
      </c>
      <c r="B21">
        <v>0.10620679855346679</v>
      </c>
      <c r="C21">
        <v>1.0547062894272624E-2</v>
      </c>
      <c r="D21">
        <v>1.5799999237060547E-2</v>
      </c>
      <c r="E21">
        <v>2.1236921172039171E-3</v>
      </c>
      <c r="F21">
        <v>30</v>
      </c>
      <c r="G21">
        <v>60</v>
      </c>
      <c r="H21">
        <v>7</v>
      </c>
      <c r="I21" t="s">
        <v>154</v>
      </c>
      <c r="J21">
        <v>0.92047465341041157</v>
      </c>
      <c r="K21">
        <v>0.84499535131325398</v>
      </c>
      <c r="L21">
        <v>0.9508363887201865</v>
      </c>
      <c r="M21">
        <v>0.94684095493023224</v>
      </c>
      <c r="N21">
        <v>0.95590401961445881</v>
      </c>
      <c r="O21">
        <v>0.9590673448748811</v>
      </c>
      <c r="P21">
        <v>0.93242528233137523</v>
      </c>
      <c r="Q21">
        <v>0.94916534233441463</v>
      </c>
      <c r="R21">
        <v>0.93960258432875077</v>
      </c>
      <c r="S21">
        <v>0.9554513184584178</v>
      </c>
      <c r="T21">
        <v>0.93547632403163816</v>
      </c>
      <c r="U21">
        <v>3.2192381836982857E-2</v>
      </c>
      <c r="V21">
        <v>21</v>
      </c>
    </row>
    <row r="22" spans="1:22" x14ac:dyDescent="0.35">
      <c r="A22">
        <v>20</v>
      </c>
      <c r="B22">
        <v>0.1096991777420044</v>
      </c>
      <c r="C22">
        <v>2.5298762057822638E-2</v>
      </c>
      <c r="D22">
        <v>1.8099498748779298E-2</v>
      </c>
      <c r="E22">
        <v>4.0291566504373627E-3</v>
      </c>
      <c r="F22">
        <v>13</v>
      </c>
      <c r="G22">
        <v>60</v>
      </c>
      <c r="H22">
        <v>2</v>
      </c>
      <c r="I22" t="s">
        <v>155</v>
      </c>
      <c r="J22">
        <v>0.92047465341041157</v>
      </c>
      <c r="K22">
        <v>0.8447066828620915</v>
      </c>
      <c r="L22">
        <v>0.95076140990170266</v>
      </c>
      <c r="M22">
        <v>0.95478870968951268</v>
      </c>
      <c r="N22">
        <v>0.95582622909028181</v>
      </c>
      <c r="O22">
        <v>0.95856731954526775</v>
      </c>
      <c r="P22">
        <v>0.93269452673962849</v>
      </c>
      <c r="Q22">
        <v>0.94923945490672135</v>
      </c>
      <c r="R22">
        <v>0.93693467808579378</v>
      </c>
      <c r="S22">
        <v>0.95541751183231916</v>
      </c>
      <c r="T22">
        <v>0.935941117606373</v>
      </c>
      <c r="U22">
        <v>3.2577403646504244E-2</v>
      </c>
      <c r="V22">
        <v>18</v>
      </c>
    </row>
    <row r="23" spans="1:22" x14ac:dyDescent="0.35">
      <c r="A23">
        <v>21</v>
      </c>
      <c r="B23">
        <v>0.10419938564300538</v>
      </c>
      <c r="C23">
        <v>1.2403658036043076E-2</v>
      </c>
      <c r="D23">
        <v>1.5999746322631837E-2</v>
      </c>
      <c r="E23">
        <v>2.4490123080875307E-3</v>
      </c>
      <c r="F23">
        <v>27</v>
      </c>
      <c r="G23">
        <v>60</v>
      </c>
      <c r="H23">
        <v>60</v>
      </c>
      <c r="I23" t="s">
        <v>156</v>
      </c>
      <c r="J23">
        <v>0.92047465341041157</v>
      </c>
      <c r="K23">
        <v>0.84499535131325398</v>
      </c>
      <c r="L23">
        <v>0.95084013766111064</v>
      </c>
      <c r="M23">
        <v>0.95129750845386174</v>
      </c>
      <c r="N23">
        <v>0.95594900690554907</v>
      </c>
      <c r="O23">
        <v>0.95868458627360109</v>
      </c>
      <c r="P23">
        <v>0.93230989187069513</v>
      </c>
      <c r="Q23">
        <v>0.94885669630544134</v>
      </c>
      <c r="R23">
        <v>0.93963263466306068</v>
      </c>
      <c r="S23">
        <v>0.95562880324543609</v>
      </c>
      <c r="T23">
        <v>0.9358669270102421</v>
      </c>
      <c r="U23">
        <v>3.2352588236611426E-2</v>
      </c>
      <c r="V23">
        <v>20</v>
      </c>
    </row>
    <row r="24" spans="1:22" x14ac:dyDescent="0.35">
      <c r="A24">
        <v>22</v>
      </c>
      <c r="B24">
        <v>0.10375041961669922</v>
      </c>
      <c r="C24">
        <v>1.8815140944338983E-2</v>
      </c>
      <c r="D24">
        <v>1.6849136352539061E-2</v>
      </c>
      <c r="E24">
        <v>3.066312520945789E-3</v>
      </c>
      <c r="F24">
        <v>21</v>
      </c>
      <c r="G24">
        <v>60</v>
      </c>
      <c r="H24">
        <v>60</v>
      </c>
      <c r="I24" t="s">
        <v>157</v>
      </c>
      <c r="J24">
        <v>0.92047465341041157</v>
      </c>
      <c r="K24">
        <v>0.84494474061077751</v>
      </c>
      <c r="L24">
        <v>0.95135093086203137</v>
      </c>
      <c r="M24">
        <v>0.94896566719901632</v>
      </c>
      <c r="N24">
        <v>0.95596306543401477</v>
      </c>
      <c r="O24">
        <v>0.95938631037594768</v>
      </c>
      <c r="P24">
        <v>0.9338531220155617</v>
      </c>
      <c r="Q24">
        <v>0.94932857762025469</v>
      </c>
      <c r="R24">
        <v>0.93960258432875077</v>
      </c>
      <c r="S24">
        <v>0.95540060851926978</v>
      </c>
      <c r="T24">
        <v>0.93592702603760358</v>
      </c>
      <c r="U24">
        <v>3.2330896658097699E-2</v>
      </c>
      <c r="V24">
        <v>19</v>
      </c>
    </row>
    <row r="25" spans="1:22" x14ac:dyDescent="0.35">
      <c r="A25">
        <v>23</v>
      </c>
      <c r="B25">
        <v>0.10940120220184327</v>
      </c>
      <c r="C25">
        <v>2.4802151375460199E-2</v>
      </c>
      <c r="D25">
        <v>1.7450284957885743E-2</v>
      </c>
      <c r="E25">
        <v>4.5014176066995393E-3</v>
      </c>
      <c r="F25">
        <v>10</v>
      </c>
      <c r="G25">
        <v>55</v>
      </c>
      <c r="H25">
        <v>60</v>
      </c>
      <c r="I25" t="s">
        <v>158</v>
      </c>
      <c r="J25">
        <v>0.92050839387872929</v>
      </c>
      <c r="K25">
        <v>0.85440519303296814</v>
      </c>
      <c r="L25">
        <v>0.95106507411656205</v>
      </c>
      <c r="M25">
        <v>0.95222349686213648</v>
      </c>
      <c r="N25">
        <v>0.95485244168522387</v>
      </c>
      <c r="O25">
        <v>0.96400661947228095</v>
      </c>
      <c r="P25">
        <v>0.93130984121146854</v>
      </c>
      <c r="Q25">
        <v>0.95613380039889451</v>
      </c>
      <c r="R25">
        <v>0.94173897528360007</v>
      </c>
      <c r="S25">
        <v>0.95313180827886712</v>
      </c>
      <c r="T25">
        <v>0.93793756442207299</v>
      </c>
      <c r="U25">
        <v>3.0403793555761949E-2</v>
      </c>
      <c r="V25">
        <v>12</v>
      </c>
    </row>
    <row r="26" spans="1:22" x14ac:dyDescent="0.35">
      <c r="A26">
        <v>24</v>
      </c>
      <c r="B26">
        <v>0.13299915790557862</v>
      </c>
      <c r="C26">
        <v>2.1081025532533441E-2</v>
      </c>
      <c r="D26">
        <v>1.5349888801574707E-2</v>
      </c>
      <c r="E26">
        <v>2.3879228044793432E-3</v>
      </c>
      <c r="F26">
        <v>22</v>
      </c>
      <c r="G26">
        <v>1</v>
      </c>
      <c r="H26">
        <v>56</v>
      </c>
      <c r="I26" t="s">
        <v>159</v>
      </c>
      <c r="J26">
        <v>0.57569111725937416</v>
      </c>
      <c r="K26">
        <v>0.78645657601727514</v>
      </c>
      <c r="L26">
        <v>0.94367403708452358</v>
      </c>
      <c r="M26">
        <v>0.92302674494455306</v>
      </c>
      <c r="N26">
        <v>0.95570157680455292</v>
      </c>
      <c r="O26">
        <v>0.95077517998097449</v>
      </c>
      <c r="P26">
        <v>0.92869995290568186</v>
      </c>
      <c r="Q26">
        <v>0.92024736712741539</v>
      </c>
      <c r="R26">
        <v>0.93019682968973028</v>
      </c>
      <c r="S26">
        <v>0.65804691608444155</v>
      </c>
      <c r="T26">
        <v>0.85725162978985225</v>
      </c>
      <c r="U26">
        <v>0.12984581339747214</v>
      </c>
      <c r="V26">
        <v>48</v>
      </c>
    </row>
    <row r="27" spans="1:22" x14ac:dyDescent="0.35">
      <c r="A27">
        <v>25</v>
      </c>
      <c r="B27">
        <v>0.11059892177581787</v>
      </c>
      <c r="C27">
        <v>2.5046522431690602E-2</v>
      </c>
      <c r="D27">
        <v>1.8150687217712402E-2</v>
      </c>
      <c r="E27">
        <v>3.9428205763129987E-3</v>
      </c>
      <c r="F27">
        <v>20</v>
      </c>
      <c r="G27">
        <v>54</v>
      </c>
      <c r="H27">
        <v>60</v>
      </c>
      <c r="I27" t="s">
        <v>160</v>
      </c>
      <c r="J27">
        <v>0.92048590023318422</v>
      </c>
      <c r="K27">
        <v>0.8374224906463924</v>
      </c>
      <c r="L27">
        <v>0.95173707177722289</v>
      </c>
      <c r="M27">
        <v>0.94914561636337735</v>
      </c>
      <c r="N27">
        <v>0.95449066888603962</v>
      </c>
      <c r="O27">
        <v>0.96080195432038773</v>
      </c>
      <c r="P27">
        <v>0.93543200124584169</v>
      </c>
      <c r="Q27">
        <v>0.94476455655352143</v>
      </c>
      <c r="R27">
        <v>0.94325088272857038</v>
      </c>
      <c r="S27">
        <v>0.95524472241003677</v>
      </c>
      <c r="T27">
        <v>0.93527758651645743</v>
      </c>
      <c r="U27">
        <v>3.4395599974893637E-2</v>
      </c>
      <c r="V27">
        <v>24</v>
      </c>
    </row>
    <row r="28" spans="1:22" x14ac:dyDescent="0.35">
      <c r="A28">
        <v>26</v>
      </c>
      <c r="B28">
        <v>0.11154780387878419</v>
      </c>
      <c r="C28">
        <v>1.5750624756327089E-2</v>
      </c>
      <c r="D28">
        <v>1.8550348281860352E-2</v>
      </c>
      <c r="E28">
        <v>3.8169240901231331E-3</v>
      </c>
      <c r="F28">
        <v>11</v>
      </c>
      <c r="G28">
        <v>27</v>
      </c>
      <c r="H28">
        <v>3</v>
      </c>
      <c r="I28" t="s">
        <v>161</v>
      </c>
      <c r="J28">
        <v>0.59330270448598266</v>
      </c>
      <c r="K28">
        <v>0.78976314191240982</v>
      </c>
      <c r="L28">
        <v>0.94135437988768178</v>
      </c>
      <c r="M28">
        <v>0.9465485375381455</v>
      </c>
      <c r="N28">
        <v>0.95050273297793364</v>
      </c>
      <c r="O28">
        <v>0.95948575256157442</v>
      </c>
      <c r="P28">
        <v>0.9342283755462284</v>
      </c>
      <c r="Q28">
        <v>0.93957010955526832</v>
      </c>
      <c r="R28">
        <v>0.92417079858763429</v>
      </c>
      <c r="S28">
        <v>0.92558410337315</v>
      </c>
      <c r="T28">
        <v>0.89045106364260085</v>
      </c>
      <c r="U28">
        <v>0.10919970471227161</v>
      </c>
      <c r="V28">
        <v>47</v>
      </c>
    </row>
    <row r="29" spans="1:22" x14ac:dyDescent="0.35">
      <c r="A29">
        <v>27</v>
      </c>
      <c r="B29">
        <v>0.11084883213043213</v>
      </c>
      <c r="C29">
        <v>1.9990736747997968E-2</v>
      </c>
      <c r="D29">
        <v>1.8526339530944826E-2</v>
      </c>
      <c r="E29">
        <v>3.846055587479896E-3</v>
      </c>
      <c r="F29">
        <v>23</v>
      </c>
      <c r="G29">
        <v>45</v>
      </c>
      <c r="H29">
        <v>55</v>
      </c>
      <c r="I29" t="s">
        <v>162</v>
      </c>
      <c r="J29">
        <v>0.92043716400116971</v>
      </c>
      <c r="K29">
        <v>0.83540087425302356</v>
      </c>
      <c r="L29">
        <v>0.94643981825134393</v>
      </c>
      <c r="M29">
        <v>0.95036589663420079</v>
      </c>
      <c r="N29">
        <v>0.95385709786985173</v>
      </c>
      <c r="O29">
        <v>0.96062370889332105</v>
      </c>
      <c r="P29">
        <v>0.93004242241164192</v>
      </c>
      <c r="Q29">
        <v>0.9430824826023082</v>
      </c>
      <c r="R29">
        <v>0.94252122304860642</v>
      </c>
      <c r="S29">
        <v>0.95047141461948759</v>
      </c>
      <c r="T29">
        <v>0.93332421025849555</v>
      </c>
      <c r="U29">
        <v>3.4451359501287138E-2</v>
      </c>
      <c r="V29">
        <v>26</v>
      </c>
    </row>
    <row r="30" spans="1:22" x14ac:dyDescent="0.35">
      <c r="A30">
        <v>28</v>
      </c>
      <c r="B30">
        <v>0.10649876594543457</v>
      </c>
      <c r="C30">
        <v>1.8654657924449581E-2</v>
      </c>
      <c r="D30">
        <v>1.8400478363037109E-2</v>
      </c>
      <c r="E30">
        <v>4.3870861566743602E-3</v>
      </c>
      <c r="F30">
        <v>12</v>
      </c>
      <c r="G30">
        <v>60</v>
      </c>
      <c r="H30">
        <v>60</v>
      </c>
      <c r="I30" t="s">
        <v>98</v>
      </c>
      <c r="J30">
        <v>0.92047652788087375</v>
      </c>
      <c r="K30">
        <v>0.84448643258279543</v>
      </c>
      <c r="L30">
        <v>0.95197794123160207</v>
      </c>
      <c r="M30">
        <v>0.95382710634245826</v>
      </c>
      <c r="N30">
        <v>0.95622642853393913</v>
      </c>
      <c r="O30">
        <v>0.95940694932013448</v>
      </c>
      <c r="P30">
        <v>0.93333902467854846</v>
      </c>
      <c r="Q30">
        <v>0.95069074793657471</v>
      </c>
      <c r="R30">
        <v>0.94096424010217117</v>
      </c>
      <c r="S30">
        <v>0.95469912102772136</v>
      </c>
      <c r="T30">
        <v>0.93660945196368195</v>
      </c>
      <c r="U30">
        <v>3.2770856834929779E-2</v>
      </c>
      <c r="V30">
        <v>16</v>
      </c>
    </row>
    <row r="31" spans="1:22" x14ac:dyDescent="0.35">
      <c r="A31">
        <v>29</v>
      </c>
      <c r="B31">
        <v>0.11850001811981201</v>
      </c>
      <c r="C31">
        <v>3.1075750370031744E-2</v>
      </c>
      <c r="D31">
        <v>1.8649959564208986E-2</v>
      </c>
      <c r="E31">
        <v>5.0242120437656397E-3</v>
      </c>
      <c r="F31">
        <v>10</v>
      </c>
      <c r="G31">
        <v>58</v>
      </c>
      <c r="H31">
        <v>2</v>
      </c>
      <c r="I31" t="s">
        <v>163</v>
      </c>
      <c r="J31">
        <v>0.92050277046734308</v>
      </c>
      <c r="K31">
        <v>0.85474447218660732</v>
      </c>
      <c r="L31">
        <v>0.95455252641128874</v>
      </c>
      <c r="M31">
        <v>0.95062925973412515</v>
      </c>
      <c r="N31">
        <v>0.95113349228842847</v>
      </c>
      <c r="O31">
        <v>0.96558549870256094</v>
      </c>
      <c r="P31">
        <v>0.93236711803412176</v>
      </c>
      <c r="Q31">
        <v>0.95724548898349449</v>
      </c>
      <c r="R31">
        <v>0.93938378033205627</v>
      </c>
      <c r="S31">
        <v>0.95400608519269769</v>
      </c>
      <c r="T31">
        <v>0.93801504923327228</v>
      </c>
      <c r="U31">
        <v>3.0438124441326993E-2</v>
      </c>
      <c r="V31">
        <v>10</v>
      </c>
    </row>
    <row r="32" spans="1:22" x14ac:dyDescent="0.35">
      <c r="A32">
        <v>30</v>
      </c>
      <c r="B32">
        <v>0.14110105037689208</v>
      </c>
      <c r="C32">
        <v>1.6833549529175876E-2</v>
      </c>
      <c r="D32">
        <v>1.7336320877075196E-2</v>
      </c>
      <c r="E32">
        <v>3.3754477785203035E-3</v>
      </c>
      <c r="F32">
        <v>30</v>
      </c>
      <c r="G32">
        <v>1</v>
      </c>
      <c r="H32">
        <v>5</v>
      </c>
      <c r="I32" t="s">
        <v>164</v>
      </c>
      <c r="J32">
        <v>0.56076002279356085</v>
      </c>
      <c r="K32">
        <v>0.6714643738143975</v>
      </c>
      <c r="L32">
        <v>0.9127874500453621</v>
      </c>
      <c r="M32">
        <v>0.88278936200523339</v>
      </c>
      <c r="N32">
        <v>0.89286464073899119</v>
      </c>
      <c r="O32">
        <v>0.91733727599709558</v>
      </c>
      <c r="P32">
        <v>0.89908212986398939</v>
      </c>
      <c r="Q32">
        <v>0.89444493435877614</v>
      </c>
      <c r="R32">
        <v>0.86511625723086161</v>
      </c>
      <c r="S32">
        <v>0.64750770039816696</v>
      </c>
      <c r="T32">
        <v>0.81441541472464341</v>
      </c>
      <c r="U32">
        <v>0.12644257184225013</v>
      </c>
      <c r="V32">
        <v>50</v>
      </c>
    </row>
    <row r="33" spans="1:22" x14ac:dyDescent="0.35">
      <c r="A33">
        <v>31</v>
      </c>
      <c r="B33">
        <v>0.10619862079620361</v>
      </c>
      <c r="C33">
        <v>2.136996467196265E-2</v>
      </c>
      <c r="D33">
        <v>1.8701338768005372E-2</v>
      </c>
      <c r="E33">
        <v>3.1806329022014135E-3</v>
      </c>
      <c r="F33">
        <v>26</v>
      </c>
      <c r="G33">
        <v>49</v>
      </c>
      <c r="H33">
        <v>60</v>
      </c>
      <c r="I33" t="s">
        <v>165</v>
      </c>
      <c r="J33">
        <v>0.92042685441362826</v>
      </c>
      <c r="K33">
        <v>0.82398347466840616</v>
      </c>
      <c r="L33">
        <v>0.94853266452227236</v>
      </c>
      <c r="M33">
        <v>0.94851954322903786</v>
      </c>
      <c r="N33">
        <v>0.95447848482803599</v>
      </c>
      <c r="O33">
        <v>0.9592568479078678</v>
      </c>
      <c r="P33">
        <v>0.93162693044488187</v>
      </c>
      <c r="Q33">
        <v>0.94393618438457483</v>
      </c>
      <c r="R33">
        <v>0.94315415821501014</v>
      </c>
      <c r="S33">
        <v>0.95093156036360904</v>
      </c>
      <c r="T33">
        <v>0.9324846702977323</v>
      </c>
      <c r="U33">
        <v>3.7708131265126468E-2</v>
      </c>
      <c r="V33">
        <v>29</v>
      </c>
    </row>
    <row r="34" spans="1:22" x14ac:dyDescent="0.35">
      <c r="A34">
        <v>32</v>
      </c>
      <c r="B34">
        <v>0.12210032939910889</v>
      </c>
      <c r="C34">
        <v>2.5429563623406544E-2</v>
      </c>
      <c r="D34">
        <v>1.6763281822204591E-2</v>
      </c>
      <c r="E34">
        <v>4.0352356402875763E-3</v>
      </c>
      <c r="F34">
        <v>30</v>
      </c>
      <c r="G34">
        <v>29</v>
      </c>
      <c r="H34">
        <v>58</v>
      </c>
      <c r="I34" t="s">
        <v>166</v>
      </c>
      <c r="J34">
        <v>0.84766647172173859</v>
      </c>
      <c r="K34">
        <v>0.79825636757615981</v>
      </c>
      <c r="L34">
        <v>0.94124940954180447</v>
      </c>
      <c r="M34">
        <v>0.94553444901815231</v>
      </c>
      <c r="N34">
        <v>0.95421980790426697</v>
      </c>
      <c r="O34">
        <v>0.96119034172462769</v>
      </c>
      <c r="P34">
        <v>0.9347687406303884</v>
      </c>
      <c r="Q34">
        <v>0.9453565189981481</v>
      </c>
      <c r="R34">
        <v>0.92921362031402599</v>
      </c>
      <c r="S34">
        <v>0.92697768762677479</v>
      </c>
      <c r="T34">
        <v>0.9184433415056088</v>
      </c>
      <c r="U34">
        <v>4.9995251943162615E-2</v>
      </c>
      <c r="V34">
        <v>38</v>
      </c>
    </row>
    <row r="35" spans="1:22" x14ac:dyDescent="0.35">
      <c r="A35">
        <v>33</v>
      </c>
      <c r="B35">
        <v>0.10677018165588378</v>
      </c>
      <c r="C35">
        <v>1.2581991901662485E-2</v>
      </c>
      <c r="D35">
        <v>1.500093936920166E-2</v>
      </c>
      <c r="E35">
        <v>1.5491817499826807E-3</v>
      </c>
      <c r="F35">
        <v>12</v>
      </c>
      <c r="G35">
        <v>56</v>
      </c>
      <c r="H35">
        <v>60</v>
      </c>
      <c r="I35" t="s">
        <v>167</v>
      </c>
      <c r="J35">
        <v>0.92049339811503261</v>
      </c>
      <c r="K35">
        <v>0.84405624161174475</v>
      </c>
      <c r="L35">
        <v>0.94936961558359756</v>
      </c>
      <c r="M35">
        <v>0.95276615606091286</v>
      </c>
      <c r="N35">
        <v>0.95522077513102543</v>
      </c>
      <c r="O35">
        <v>0.96003831338548107</v>
      </c>
      <c r="P35">
        <v>0.94489214275394817</v>
      </c>
      <c r="Q35">
        <v>0.94526645815078814</v>
      </c>
      <c r="R35">
        <v>0.94169671700097668</v>
      </c>
      <c r="S35">
        <v>0.95383705206220415</v>
      </c>
      <c r="T35">
        <v>0.936763686985571</v>
      </c>
      <c r="U35">
        <v>3.2574463936803973E-2</v>
      </c>
      <c r="V35">
        <v>14</v>
      </c>
    </row>
    <row r="36" spans="1:22" x14ac:dyDescent="0.35">
      <c r="A36">
        <v>34</v>
      </c>
      <c r="B36">
        <v>9.1097855567932123E-2</v>
      </c>
      <c r="C36">
        <v>1.7549990832084951E-2</v>
      </c>
      <c r="D36">
        <v>1.7050909996032714E-2</v>
      </c>
      <c r="E36">
        <v>2.0181462914166926E-3</v>
      </c>
      <c r="F36">
        <v>8</v>
      </c>
      <c r="G36">
        <v>56</v>
      </c>
      <c r="H36">
        <v>60</v>
      </c>
      <c r="I36" t="s">
        <v>168</v>
      </c>
      <c r="J36">
        <v>0.92053463646519862</v>
      </c>
      <c r="K36">
        <v>0.86906917545793316</v>
      </c>
      <c r="L36">
        <v>0.95424323878504314</v>
      </c>
      <c r="M36">
        <v>0.95366121570656293</v>
      </c>
      <c r="N36">
        <v>0.95449722953265692</v>
      </c>
      <c r="O36">
        <v>0.96066123424638772</v>
      </c>
      <c r="P36">
        <v>0.94334140753846818</v>
      </c>
      <c r="Q36">
        <v>0.95840033172412109</v>
      </c>
      <c r="R36">
        <v>0.93232289084216069</v>
      </c>
      <c r="S36">
        <v>0.95367647058823524</v>
      </c>
      <c r="T36">
        <v>0.94004078308867667</v>
      </c>
      <c r="U36">
        <v>2.6518562574543783E-2</v>
      </c>
      <c r="V36">
        <v>8</v>
      </c>
    </row>
    <row r="37" spans="1:22" x14ac:dyDescent="0.35">
      <c r="A37">
        <v>35</v>
      </c>
      <c r="B37">
        <v>8.4499120712280273E-2</v>
      </c>
      <c r="C37">
        <v>1.4907839471434035E-2</v>
      </c>
      <c r="D37">
        <v>1.7149877548217774E-2</v>
      </c>
      <c r="E37">
        <v>2.6561263647528321E-3</v>
      </c>
      <c r="F37">
        <v>7</v>
      </c>
      <c r="G37">
        <v>53</v>
      </c>
      <c r="H37">
        <v>2</v>
      </c>
      <c r="I37" t="s">
        <v>169</v>
      </c>
      <c r="J37">
        <v>0.92049433535026359</v>
      </c>
      <c r="K37">
        <v>0.86030977498856576</v>
      </c>
      <c r="L37">
        <v>0.9556659618657728</v>
      </c>
      <c r="M37">
        <v>0.9563135914104266</v>
      </c>
      <c r="N37">
        <v>0.96321914059278246</v>
      </c>
      <c r="O37">
        <v>0.96074566629078773</v>
      </c>
      <c r="P37">
        <v>0.92786876633525528</v>
      </c>
      <c r="Q37">
        <v>0.9594463509408544</v>
      </c>
      <c r="R37">
        <v>0.93352772143340101</v>
      </c>
      <c r="S37">
        <v>0.93862876568251818</v>
      </c>
      <c r="T37">
        <v>0.93762200748906288</v>
      </c>
      <c r="U37">
        <v>2.9537466523253439E-2</v>
      </c>
      <c r="V37">
        <v>13</v>
      </c>
    </row>
    <row r="38" spans="1:22" x14ac:dyDescent="0.35">
      <c r="A38">
        <v>36</v>
      </c>
      <c r="B38">
        <v>0.1188495397567749</v>
      </c>
      <c r="C38">
        <v>2.4932671362777145E-2</v>
      </c>
      <c r="D38">
        <v>1.6701221466064453E-2</v>
      </c>
      <c r="E38">
        <v>3.5005428495483389E-3</v>
      </c>
      <c r="F38">
        <v>21</v>
      </c>
      <c r="G38">
        <v>18</v>
      </c>
      <c r="H38">
        <v>54</v>
      </c>
      <c r="I38" t="s">
        <v>170</v>
      </c>
      <c r="J38">
        <v>0.83299124247400114</v>
      </c>
      <c r="K38">
        <v>0.80107650838638078</v>
      </c>
      <c r="L38">
        <v>0.94363092426389539</v>
      </c>
      <c r="M38">
        <v>0.9486291997510703</v>
      </c>
      <c r="N38">
        <v>0.96123595084388658</v>
      </c>
      <c r="O38">
        <v>0.95971371908145442</v>
      </c>
      <c r="P38">
        <v>0.93614310668645506</v>
      </c>
      <c r="Q38">
        <v>0.94130753340225493</v>
      </c>
      <c r="R38">
        <v>0.93731218541056271</v>
      </c>
      <c r="S38">
        <v>0.78801367290211111</v>
      </c>
      <c r="T38">
        <v>0.90500540432020704</v>
      </c>
      <c r="U38">
        <v>6.5234415541706114E-2</v>
      </c>
      <c r="V38">
        <v>40</v>
      </c>
    </row>
    <row r="39" spans="1:22" x14ac:dyDescent="0.35">
      <c r="A39">
        <v>37</v>
      </c>
      <c r="B39">
        <v>0.10035083293914795</v>
      </c>
      <c r="C39">
        <v>2.4298172720560861E-2</v>
      </c>
      <c r="D39">
        <v>1.8599534034729005E-2</v>
      </c>
      <c r="E39">
        <v>5.9659080485827938E-3</v>
      </c>
      <c r="F39">
        <v>7</v>
      </c>
      <c r="G39">
        <v>57</v>
      </c>
      <c r="H39">
        <v>2</v>
      </c>
      <c r="I39" t="s">
        <v>171</v>
      </c>
      <c r="J39">
        <v>0.92049433535026359</v>
      </c>
      <c r="K39">
        <v>0.86030977498856576</v>
      </c>
      <c r="L39">
        <v>0.95545977011494243</v>
      </c>
      <c r="M39">
        <v>0.95601273890126037</v>
      </c>
      <c r="N39">
        <v>0.96278145173988339</v>
      </c>
      <c r="O39">
        <v>0.95823146763532108</v>
      </c>
      <c r="P39">
        <v>0.93835991691886833</v>
      </c>
      <c r="Q39">
        <v>0.95956455580301436</v>
      </c>
      <c r="R39">
        <v>0.93344883930583733</v>
      </c>
      <c r="S39">
        <v>0.94143847194050034</v>
      </c>
      <c r="T39">
        <v>0.9386101322698458</v>
      </c>
      <c r="U39">
        <v>2.9135764056594741E-2</v>
      </c>
      <c r="V39">
        <v>9</v>
      </c>
    </row>
    <row r="40" spans="1:22" x14ac:dyDescent="0.35">
      <c r="A40">
        <v>38</v>
      </c>
      <c r="B40">
        <v>9.3647050857543948E-2</v>
      </c>
      <c r="C40">
        <v>2.0040262263472185E-2</v>
      </c>
      <c r="D40">
        <v>2.0399808883666992E-2</v>
      </c>
      <c r="E40">
        <v>4.9135731519319523E-3</v>
      </c>
      <c r="F40">
        <v>8</v>
      </c>
      <c r="G40">
        <v>55</v>
      </c>
      <c r="H40">
        <v>2</v>
      </c>
      <c r="I40" t="s">
        <v>172</v>
      </c>
      <c r="J40">
        <v>0.92053463646519862</v>
      </c>
      <c r="K40">
        <v>0.86904387010669482</v>
      </c>
      <c r="L40">
        <v>0.9541476407914764</v>
      </c>
      <c r="M40">
        <v>0.95360685606316209</v>
      </c>
      <c r="N40">
        <v>0.95404454491606117</v>
      </c>
      <c r="O40">
        <v>0.96171569666756107</v>
      </c>
      <c r="P40">
        <v>0.94328793391034815</v>
      </c>
      <c r="Q40">
        <v>0.95843973334484112</v>
      </c>
      <c r="R40">
        <v>0.93256329351664036</v>
      </c>
      <c r="S40">
        <v>0.95403519645406054</v>
      </c>
      <c r="T40">
        <v>0.94014194022360442</v>
      </c>
      <c r="U40">
        <v>2.659082527922596E-2</v>
      </c>
      <c r="V40">
        <v>3</v>
      </c>
    </row>
    <row r="41" spans="1:22" x14ac:dyDescent="0.35">
      <c r="A41">
        <v>39</v>
      </c>
      <c r="B41">
        <v>4.5000386238098142E-2</v>
      </c>
      <c r="C41">
        <v>8.0252100771862206E-3</v>
      </c>
      <c r="D41">
        <v>1.6449046134948731E-2</v>
      </c>
      <c r="E41">
        <v>2.5043391605821326E-3</v>
      </c>
      <c r="F41">
        <v>1</v>
      </c>
      <c r="G41">
        <v>33</v>
      </c>
      <c r="H41">
        <v>7</v>
      </c>
      <c r="I41" t="s">
        <v>173</v>
      </c>
      <c r="J41">
        <v>0.90900195694716246</v>
      </c>
      <c r="K41">
        <v>0.80626223091976512</v>
      </c>
      <c r="L41">
        <v>0.9227005870841487</v>
      </c>
      <c r="M41">
        <v>0.90998043052837574</v>
      </c>
      <c r="N41">
        <v>0.93444227005870839</v>
      </c>
      <c r="O41">
        <v>0.91976516634050887</v>
      </c>
      <c r="P41">
        <v>0.89628180039138949</v>
      </c>
      <c r="Q41">
        <v>0.92172211350293543</v>
      </c>
      <c r="R41">
        <v>0.9</v>
      </c>
      <c r="S41">
        <v>0.88235294117647056</v>
      </c>
      <c r="T41">
        <v>0.90025094969494668</v>
      </c>
      <c r="U41">
        <v>3.4432725925739302E-2</v>
      </c>
      <c r="V41">
        <v>41</v>
      </c>
    </row>
    <row r="42" spans="1:22" x14ac:dyDescent="0.35">
      <c r="A42">
        <v>40</v>
      </c>
      <c r="B42">
        <v>8.0301237106323239E-2</v>
      </c>
      <c r="C42">
        <v>1.1909811044278414E-2</v>
      </c>
      <c r="D42">
        <v>1.7149519920349122E-2</v>
      </c>
      <c r="E42">
        <v>2.0255027072776407E-3</v>
      </c>
      <c r="F42">
        <v>6</v>
      </c>
      <c r="G42">
        <v>41</v>
      </c>
      <c r="H42">
        <v>3</v>
      </c>
      <c r="I42" t="s">
        <v>174</v>
      </c>
      <c r="J42">
        <v>0.86495190108794273</v>
      </c>
      <c r="K42">
        <v>0.85006204497229532</v>
      </c>
      <c r="L42">
        <v>0.95005379730226203</v>
      </c>
      <c r="M42">
        <v>0.96085918228100564</v>
      </c>
      <c r="N42">
        <v>0.96345251216531325</v>
      </c>
      <c r="O42">
        <v>0.95995481947490768</v>
      </c>
      <c r="P42">
        <v>0.94020710242357497</v>
      </c>
      <c r="Q42">
        <v>0.94930606240841464</v>
      </c>
      <c r="R42">
        <v>0.93093494102621899</v>
      </c>
      <c r="S42">
        <v>0.92426564495530006</v>
      </c>
      <c r="T42">
        <v>0.92940480080972354</v>
      </c>
      <c r="U42">
        <v>3.807789494006264E-2</v>
      </c>
      <c r="V42">
        <v>30</v>
      </c>
    </row>
    <row r="43" spans="1:22" x14ac:dyDescent="0.35">
      <c r="A43">
        <v>41</v>
      </c>
      <c r="B43">
        <v>9.244835376739502E-2</v>
      </c>
      <c r="C43">
        <v>1.8241724490963198E-2</v>
      </c>
      <c r="D43">
        <v>1.8451476097106935E-2</v>
      </c>
      <c r="E43">
        <v>2.0072123215397254E-3</v>
      </c>
      <c r="F43">
        <v>8</v>
      </c>
      <c r="G43">
        <v>56</v>
      </c>
      <c r="H43">
        <v>2</v>
      </c>
      <c r="I43" t="s">
        <v>175</v>
      </c>
      <c r="J43">
        <v>0.92053463646519862</v>
      </c>
      <c r="K43">
        <v>0.86906917545793316</v>
      </c>
      <c r="L43">
        <v>0.95424323878504314</v>
      </c>
      <c r="M43">
        <v>0.95366121570656293</v>
      </c>
      <c r="N43">
        <v>0.95449722953265692</v>
      </c>
      <c r="O43">
        <v>0.96066123424638772</v>
      </c>
      <c r="P43">
        <v>0.94334140753846818</v>
      </c>
      <c r="Q43">
        <v>0.95840033172412109</v>
      </c>
      <c r="R43">
        <v>0.93253324318233044</v>
      </c>
      <c r="S43">
        <v>0.95367647058823524</v>
      </c>
      <c r="T43">
        <v>0.94006181832269375</v>
      </c>
      <c r="U43">
        <v>2.6512514931831325E-2</v>
      </c>
      <c r="V43">
        <v>7</v>
      </c>
    </row>
    <row r="44" spans="1:22" x14ac:dyDescent="0.35">
      <c r="A44">
        <v>42</v>
      </c>
      <c r="B44">
        <v>0.10988988876342773</v>
      </c>
      <c r="C44">
        <v>2.1563559302447181E-2</v>
      </c>
      <c r="D44">
        <v>1.7066574096679686E-2</v>
      </c>
      <c r="E44">
        <v>3.6298725506782657E-3</v>
      </c>
      <c r="F44">
        <v>19</v>
      </c>
      <c r="G44">
        <v>45</v>
      </c>
      <c r="H44">
        <v>60</v>
      </c>
      <c r="I44" t="s">
        <v>176</v>
      </c>
      <c r="J44">
        <v>0.92043716400116971</v>
      </c>
      <c r="K44">
        <v>0.8344280240831965</v>
      </c>
      <c r="L44">
        <v>0.94516705280758184</v>
      </c>
      <c r="M44">
        <v>0.95042775415944991</v>
      </c>
      <c r="N44">
        <v>0.95404641938652324</v>
      </c>
      <c r="O44">
        <v>0.96139016422970769</v>
      </c>
      <c r="P44">
        <v>0.9301859568871218</v>
      </c>
      <c r="Q44">
        <v>0.94036564704028147</v>
      </c>
      <c r="R44">
        <v>0.94254376079933888</v>
      </c>
      <c r="S44">
        <v>0.94998497483284505</v>
      </c>
      <c r="T44">
        <v>0.93289769182272164</v>
      </c>
      <c r="U44">
        <v>3.4664990888681108E-2</v>
      </c>
      <c r="V44">
        <v>27</v>
      </c>
    </row>
    <row r="45" spans="1:22" x14ac:dyDescent="0.35">
      <c r="A45">
        <v>43</v>
      </c>
      <c r="B45">
        <v>9.2150688171386719E-2</v>
      </c>
      <c r="C45">
        <v>1.5870614870962047E-2</v>
      </c>
      <c r="D45">
        <v>1.8548703193664549E-2</v>
      </c>
      <c r="E45">
        <v>4.1919598437614404E-3</v>
      </c>
      <c r="F45">
        <v>8</v>
      </c>
      <c r="G45">
        <v>55</v>
      </c>
      <c r="H45">
        <v>60</v>
      </c>
      <c r="I45" t="s">
        <v>177</v>
      </c>
      <c r="J45">
        <v>0.92053463646519862</v>
      </c>
      <c r="K45">
        <v>0.86904387010669482</v>
      </c>
      <c r="L45">
        <v>0.9541476407914764</v>
      </c>
      <c r="M45">
        <v>0.95360685606316209</v>
      </c>
      <c r="N45">
        <v>0.95404454491606117</v>
      </c>
      <c r="O45">
        <v>0.96171569666756107</v>
      </c>
      <c r="P45">
        <v>0.94328793391034815</v>
      </c>
      <c r="Q45">
        <v>0.95843973334484112</v>
      </c>
      <c r="R45">
        <v>0.93236796634362562</v>
      </c>
      <c r="S45">
        <v>0.95403519645406054</v>
      </c>
      <c r="T45">
        <v>0.94012240750630283</v>
      </c>
      <c r="U45">
        <v>2.6596456265845621E-2</v>
      </c>
      <c r="V45">
        <v>5</v>
      </c>
    </row>
    <row r="46" spans="1:22" x14ac:dyDescent="0.35">
      <c r="A46">
        <v>44</v>
      </c>
      <c r="B46">
        <v>8.7549948692321772E-2</v>
      </c>
      <c r="C46">
        <v>7.0031396768000589E-3</v>
      </c>
      <c r="D46">
        <v>1.7740345001220702E-2</v>
      </c>
      <c r="E46">
        <v>3.2881207457578199E-3</v>
      </c>
      <c r="F46">
        <v>8</v>
      </c>
      <c r="G46">
        <v>55</v>
      </c>
      <c r="H46">
        <v>2</v>
      </c>
      <c r="I46" t="s">
        <v>172</v>
      </c>
      <c r="J46">
        <v>0.92053463646519862</v>
      </c>
      <c r="K46">
        <v>0.86904387010669482</v>
      </c>
      <c r="L46">
        <v>0.9541476407914764</v>
      </c>
      <c r="M46">
        <v>0.95360685606316209</v>
      </c>
      <c r="N46">
        <v>0.95404454491606117</v>
      </c>
      <c r="O46">
        <v>0.96171569666756107</v>
      </c>
      <c r="P46">
        <v>0.94328793391034815</v>
      </c>
      <c r="Q46">
        <v>0.95843973334484112</v>
      </c>
      <c r="R46">
        <v>0.93256329351664036</v>
      </c>
      <c r="S46">
        <v>0.95403519645406054</v>
      </c>
      <c r="T46">
        <v>0.94014194022360442</v>
      </c>
      <c r="U46">
        <v>2.659082527922596E-2</v>
      </c>
      <c r="V46">
        <v>3</v>
      </c>
    </row>
    <row r="47" spans="1:22" x14ac:dyDescent="0.35">
      <c r="A47">
        <v>45</v>
      </c>
      <c r="B47">
        <v>9.3700218200683597E-2</v>
      </c>
      <c r="C47">
        <v>1.8928336304533507E-2</v>
      </c>
      <c r="D47">
        <v>1.7050075531005859E-2</v>
      </c>
      <c r="E47">
        <v>3.0281212575651666E-3</v>
      </c>
      <c r="F47">
        <v>8</v>
      </c>
      <c r="G47">
        <v>55</v>
      </c>
      <c r="H47">
        <v>2</v>
      </c>
      <c r="I47" t="s">
        <v>172</v>
      </c>
      <c r="J47">
        <v>0.92053463646519862</v>
      </c>
      <c r="K47">
        <v>0.86904387010669482</v>
      </c>
      <c r="L47">
        <v>0.9541476407914764</v>
      </c>
      <c r="M47">
        <v>0.95360685606316209</v>
      </c>
      <c r="N47">
        <v>0.95404454491606117</v>
      </c>
      <c r="O47">
        <v>0.96171569666756107</v>
      </c>
      <c r="P47">
        <v>0.9433526651443882</v>
      </c>
      <c r="Q47">
        <v>0.95843973334484112</v>
      </c>
      <c r="R47">
        <v>0.9327586206896552</v>
      </c>
      <c r="S47">
        <v>0.95403519645406054</v>
      </c>
      <c r="T47">
        <v>0.94016794606430998</v>
      </c>
      <c r="U47">
        <v>2.6586090586878407E-2</v>
      </c>
      <c r="V47">
        <v>1</v>
      </c>
    </row>
    <row r="48" spans="1:22" x14ac:dyDescent="0.35">
      <c r="A48">
        <v>46</v>
      </c>
      <c r="B48">
        <v>0.11279792785644531</v>
      </c>
      <c r="C48">
        <v>2.2271394681069395E-2</v>
      </c>
      <c r="D48">
        <v>1.8204855918884277E-2</v>
      </c>
      <c r="E48">
        <v>3.5268453162683468E-3</v>
      </c>
      <c r="F48">
        <v>25</v>
      </c>
      <c r="G48">
        <v>36</v>
      </c>
      <c r="H48">
        <v>47</v>
      </c>
      <c r="I48" t="s">
        <v>178</v>
      </c>
      <c r="J48">
        <v>0.86623872506017052</v>
      </c>
      <c r="K48">
        <v>0.81236550674434471</v>
      </c>
      <c r="L48">
        <v>0.94466656919420267</v>
      </c>
      <c r="M48">
        <v>0.95021219005630908</v>
      </c>
      <c r="N48">
        <v>0.95761822285204423</v>
      </c>
      <c r="O48">
        <v>0.95825210657950788</v>
      </c>
      <c r="P48">
        <v>0.93588136734881511</v>
      </c>
      <c r="Q48">
        <v>0.94109457702360155</v>
      </c>
      <c r="R48">
        <v>0.9395330929306589</v>
      </c>
      <c r="S48">
        <v>0.92575689279543227</v>
      </c>
      <c r="T48">
        <v>0.92316192505850869</v>
      </c>
      <c r="U48">
        <v>4.4594768836374678E-2</v>
      </c>
      <c r="V48">
        <v>35</v>
      </c>
    </row>
    <row r="49" spans="1:22" x14ac:dyDescent="0.35">
      <c r="A49">
        <v>47</v>
      </c>
      <c r="B49">
        <v>9.3449735641479487E-2</v>
      </c>
      <c r="C49">
        <v>1.7985333703442363E-2</v>
      </c>
      <c r="D49">
        <v>1.8149757385253908E-2</v>
      </c>
      <c r="E49">
        <v>3.8015494448198606E-3</v>
      </c>
      <c r="F49">
        <v>8</v>
      </c>
      <c r="G49">
        <v>55</v>
      </c>
      <c r="H49">
        <v>2</v>
      </c>
      <c r="I49" t="s">
        <v>172</v>
      </c>
      <c r="J49">
        <v>0.92053463646519862</v>
      </c>
      <c r="K49">
        <v>0.86904387010669482</v>
      </c>
      <c r="L49">
        <v>0.9541476407914764</v>
      </c>
      <c r="M49">
        <v>0.95360685606316209</v>
      </c>
      <c r="N49">
        <v>0.95404454491606117</v>
      </c>
      <c r="O49">
        <v>0.96171569666756107</v>
      </c>
      <c r="P49">
        <v>0.9433526651443882</v>
      </c>
      <c r="Q49">
        <v>0.95843973334484112</v>
      </c>
      <c r="R49">
        <v>0.93256329351664036</v>
      </c>
      <c r="S49">
        <v>0.95403519645406054</v>
      </c>
      <c r="T49">
        <v>0.94014841334700849</v>
      </c>
      <c r="U49">
        <v>2.6591598202307939E-2</v>
      </c>
      <c r="V49">
        <v>2</v>
      </c>
    </row>
    <row r="50" spans="1:22" x14ac:dyDescent="0.35">
      <c r="A50">
        <v>48</v>
      </c>
      <c r="B50">
        <v>0.10055065155029297</v>
      </c>
      <c r="C50">
        <v>1.9055371885034984E-2</v>
      </c>
      <c r="D50">
        <v>1.781303882598877E-2</v>
      </c>
      <c r="E50">
        <v>3.6976090866582467E-3</v>
      </c>
      <c r="F50">
        <v>9</v>
      </c>
      <c r="G50">
        <v>37</v>
      </c>
      <c r="H50">
        <v>54</v>
      </c>
      <c r="I50" t="s">
        <v>179</v>
      </c>
      <c r="J50">
        <v>0.8725753724572809</v>
      </c>
      <c r="K50">
        <v>0.80176256457550743</v>
      </c>
      <c r="L50">
        <v>0.94528983062284899</v>
      </c>
      <c r="M50">
        <v>0.95555443087327818</v>
      </c>
      <c r="N50">
        <v>0.95640262875737592</v>
      </c>
      <c r="O50">
        <v>0.96657241548821426</v>
      </c>
      <c r="P50">
        <v>0.93038202685689519</v>
      </c>
      <c r="Q50">
        <v>0.94818123995024139</v>
      </c>
      <c r="R50">
        <v>0.93258207497558421</v>
      </c>
      <c r="S50">
        <v>0.92507043047103887</v>
      </c>
      <c r="T50">
        <v>0.92343730150282644</v>
      </c>
      <c r="U50">
        <v>4.753404781024427E-2</v>
      </c>
      <c r="V50">
        <v>34</v>
      </c>
    </row>
    <row r="51" spans="1:22" x14ac:dyDescent="0.35">
      <c r="A51">
        <v>49</v>
      </c>
      <c r="B51">
        <v>9.0349411964416509E-2</v>
      </c>
      <c r="C51">
        <v>1.2664126906049298E-2</v>
      </c>
      <c r="D51">
        <v>1.5801548957824707E-2</v>
      </c>
      <c r="E51">
        <v>1.4343290777966429E-3</v>
      </c>
      <c r="F51">
        <v>8</v>
      </c>
      <c r="G51">
        <v>55</v>
      </c>
      <c r="H51">
        <v>58</v>
      </c>
      <c r="I51" t="s">
        <v>180</v>
      </c>
      <c r="J51">
        <v>0.92053463646519862</v>
      </c>
      <c r="K51">
        <v>0.86904387010669482</v>
      </c>
      <c r="L51">
        <v>0.9541476407914764</v>
      </c>
      <c r="M51">
        <v>0.95360685606316209</v>
      </c>
      <c r="N51">
        <v>0.95404454491606117</v>
      </c>
      <c r="O51">
        <v>0.96171569666756107</v>
      </c>
      <c r="P51">
        <v>0.94328793391034815</v>
      </c>
      <c r="Q51">
        <v>0.95843973334484112</v>
      </c>
      <c r="R51">
        <v>0.93236796634362562</v>
      </c>
      <c r="S51">
        <v>0.95403519645406054</v>
      </c>
      <c r="T51">
        <v>0.94012240750630283</v>
      </c>
      <c r="U51">
        <v>2.6596456265845621E-2</v>
      </c>
      <c r="V51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A6D8C-A95C-4405-AC32-81C5B11333B0}">
  <dimension ref="A1:V51"/>
  <sheetViews>
    <sheetView topLeftCell="R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80.7265625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0.53317809104919434</v>
      </c>
      <c r="C2">
        <v>8.8100096613047806E-3</v>
      </c>
      <c r="D2">
        <v>1.6401171684265137E-2</v>
      </c>
      <c r="E2">
        <v>8.6156859962594433E-4</v>
      </c>
      <c r="F2">
        <v>25</v>
      </c>
      <c r="G2">
        <v>22</v>
      </c>
      <c r="H2">
        <v>49</v>
      </c>
      <c r="I2" t="s">
        <v>88</v>
      </c>
      <c r="J2">
        <v>0.89483472277487175</v>
      </c>
      <c r="K2">
        <v>0.89052506817806842</v>
      </c>
      <c r="L2">
        <v>0.8950431397650801</v>
      </c>
      <c r="M2">
        <v>0.88395785068561739</v>
      </c>
      <c r="N2">
        <v>0.89103526950078626</v>
      </c>
      <c r="O2">
        <v>0.89612996846802606</v>
      </c>
      <c r="P2">
        <v>0.87959235134450353</v>
      </c>
      <c r="Q2">
        <v>0.90816752073339413</v>
      </c>
      <c r="R2">
        <v>0.90538771234984117</v>
      </c>
      <c r="S2">
        <v>0.8882724333446077</v>
      </c>
      <c r="T2">
        <v>0.89329460371447955</v>
      </c>
      <c r="U2">
        <v>8.3297020713670889E-3</v>
      </c>
      <c r="V2">
        <v>32</v>
      </c>
    </row>
    <row r="3" spans="1:22" x14ac:dyDescent="0.35">
      <c r="A3">
        <v>1</v>
      </c>
      <c r="B3">
        <v>0.38519887924194335</v>
      </c>
      <c r="C3">
        <v>8.3953294202404865E-3</v>
      </c>
      <c r="D3">
        <v>2.1850728988647462E-2</v>
      </c>
      <c r="E3">
        <v>4.3328248758900834E-3</v>
      </c>
      <c r="F3">
        <v>9</v>
      </c>
      <c r="G3">
        <v>19</v>
      </c>
      <c r="H3">
        <v>58</v>
      </c>
      <c r="I3" t="s">
        <v>89</v>
      </c>
      <c r="J3">
        <v>0.89480439445258586</v>
      </c>
      <c r="K3">
        <v>0.89527569658090633</v>
      </c>
      <c r="L3">
        <v>0.8953886458223469</v>
      </c>
      <c r="M3">
        <v>0.88878220631682048</v>
      </c>
      <c r="N3">
        <v>0.88722318600227668</v>
      </c>
      <c r="O3">
        <v>0.8889889038002029</v>
      </c>
      <c r="P3">
        <v>0.87610031556219903</v>
      </c>
      <c r="Q3">
        <v>0.90817903760196983</v>
      </c>
      <c r="R3">
        <v>0.89777445607042017</v>
      </c>
      <c r="S3">
        <v>0.88373599942779346</v>
      </c>
      <c r="T3">
        <v>0.89162528416375209</v>
      </c>
      <c r="U3">
        <v>8.2892203316165397E-3</v>
      </c>
      <c r="V3">
        <v>37</v>
      </c>
    </row>
    <row r="4" spans="1:22" x14ac:dyDescent="0.35">
      <c r="A4">
        <v>2</v>
      </c>
      <c r="B4">
        <v>0.45810127258300781</v>
      </c>
      <c r="C4">
        <v>8.0787474110431464E-3</v>
      </c>
      <c r="D4">
        <v>1.6369986534118652E-2</v>
      </c>
      <c r="E4">
        <v>1.4940405211256286E-3</v>
      </c>
      <c r="F4">
        <v>14</v>
      </c>
      <c r="G4">
        <v>38</v>
      </c>
      <c r="H4">
        <v>40</v>
      </c>
      <c r="I4" t="s">
        <v>90</v>
      </c>
      <c r="J4">
        <v>0.8895909558516677</v>
      </c>
      <c r="K4">
        <v>0.88935924746940487</v>
      </c>
      <c r="L4">
        <v>0.90285703201810708</v>
      </c>
      <c r="M4">
        <v>0.8884433679203082</v>
      </c>
      <c r="N4">
        <v>0.89670459959484872</v>
      </c>
      <c r="O4">
        <v>0.89074734778639708</v>
      </c>
      <c r="P4">
        <v>0.88592784136301528</v>
      </c>
      <c r="Q4">
        <v>0.90990959864319165</v>
      </c>
      <c r="R4">
        <v>0.90608114906828541</v>
      </c>
      <c r="S4">
        <v>0.89464974778057837</v>
      </c>
      <c r="T4">
        <v>0.89542708874958044</v>
      </c>
      <c r="U4">
        <v>7.8261077300719305E-3</v>
      </c>
      <c r="V4">
        <v>21</v>
      </c>
    </row>
    <row r="5" spans="1:22" x14ac:dyDescent="0.35">
      <c r="A5">
        <v>3</v>
      </c>
      <c r="B5">
        <v>0.45589814186096189</v>
      </c>
      <c r="C5">
        <v>6.6173265012260934E-3</v>
      </c>
      <c r="D5">
        <v>1.8450951576232909E-2</v>
      </c>
      <c r="E5">
        <v>2.0795634211496468E-3</v>
      </c>
      <c r="F5">
        <v>17</v>
      </c>
      <c r="G5">
        <v>54</v>
      </c>
      <c r="H5">
        <v>40</v>
      </c>
      <c r="I5" t="s">
        <v>91</v>
      </c>
      <c r="J5">
        <v>0.89278574132124733</v>
      </c>
      <c r="K5">
        <v>0.8879611118120323</v>
      </c>
      <c r="L5">
        <v>0.9057320061051527</v>
      </c>
      <c r="M5">
        <v>0.89503525980237064</v>
      </c>
      <c r="N5">
        <v>0.90419905028264813</v>
      </c>
      <c r="O5">
        <v>0.88897738693162731</v>
      </c>
      <c r="P5">
        <v>0.88795965944013466</v>
      </c>
      <c r="Q5">
        <v>0.91159530451206672</v>
      </c>
      <c r="R5">
        <v>0.9101672128086975</v>
      </c>
      <c r="S5">
        <v>0.89038608180371126</v>
      </c>
      <c r="T5">
        <v>0.89747988148196889</v>
      </c>
      <c r="U5">
        <v>8.9739928231262322E-3</v>
      </c>
      <c r="V5">
        <v>2</v>
      </c>
    </row>
    <row r="6" spans="1:22" x14ac:dyDescent="0.35">
      <c r="A6">
        <v>4</v>
      </c>
      <c r="B6">
        <v>0.59389803409576414</v>
      </c>
      <c r="C6">
        <v>1.0546058108055999E-2</v>
      </c>
      <c r="D6">
        <v>1.4950776100158691E-2</v>
      </c>
      <c r="E6">
        <v>1.3509077584015472E-3</v>
      </c>
      <c r="F6">
        <v>28</v>
      </c>
      <c r="G6">
        <v>11</v>
      </c>
      <c r="H6">
        <v>27</v>
      </c>
      <c r="I6" t="s">
        <v>92</v>
      </c>
      <c r="J6">
        <v>0.88950906938149643</v>
      </c>
      <c r="K6">
        <v>0.88354712778656619</v>
      </c>
      <c r="L6">
        <v>0.89362838338321948</v>
      </c>
      <c r="M6">
        <v>0.88230851387540188</v>
      </c>
      <c r="N6">
        <v>0.88798633008315175</v>
      </c>
      <c r="O6">
        <v>0.87641430176862745</v>
      </c>
      <c r="P6">
        <v>0.85929841661241624</v>
      </c>
      <c r="Q6">
        <v>0.88387359569972257</v>
      </c>
      <c r="R6">
        <v>0.89659246166398132</v>
      </c>
      <c r="S6">
        <v>0.88360264621270801</v>
      </c>
      <c r="T6">
        <v>0.88367608464672909</v>
      </c>
      <c r="U6">
        <v>9.8357432098253126E-3</v>
      </c>
      <c r="V6">
        <v>40</v>
      </c>
    </row>
    <row r="7" spans="1:22" x14ac:dyDescent="0.35">
      <c r="A7">
        <v>5</v>
      </c>
      <c r="B7">
        <v>0.45064783096313477</v>
      </c>
      <c r="C7">
        <v>8.6114317347828501E-3</v>
      </c>
      <c r="D7">
        <v>1.7201113700866699E-2</v>
      </c>
      <c r="E7">
        <v>2.099209924831996E-3</v>
      </c>
      <c r="F7">
        <v>17</v>
      </c>
      <c r="G7">
        <v>58</v>
      </c>
      <c r="H7">
        <v>7</v>
      </c>
      <c r="I7" t="s">
        <v>93</v>
      </c>
      <c r="J7">
        <v>0.89214823998680104</v>
      </c>
      <c r="K7">
        <v>0.89087445045080038</v>
      </c>
      <c r="L7">
        <v>0.9067909518631263</v>
      </c>
      <c r="M7">
        <v>0.89432182010166361</v>
      </c>
      <c r="N7">
        <v>0.90282126911042504</v>
      </c>
      <c r="O7">
        <v>0.8891046786369361</v>
      </c>
      <c r="P7">
        <v>0.88396694295028233</v>
      </c>
      <c r="Q7">
        <v>0.90771654440601446</v>
      </c>
      <c r="R7">
        <v>0.907708664443305</v>
      </c>
      <c r="S7">
        <v>0.89104557406740637</v>
      </c>
      <c r="T7">
        <v>0.89664991360167612</v>
      </c>
      <c r="U7">
        <v>8.3302495130202249E-3</v>
      </c>
      <c r="V7">
        <v>6</v>
      </c>
    </row>
    <row r="8" spans="1:22" x14ac:dyDescent="0.35">
      <c r="A8">
        <v>6</v>
      </c>
      <c r="B8">
        <v>0.55089733600616453</v>
      </c>
      <c r="C8">
        <v>1.0305254690315509E-2</v>
      </c>
      <c r="D8">
        <v>1.5600013732910156E-2</v>
      </c>
      <c r="E8">
        <v>1.5780737752294578E-3</v>
      </c>
      <c r="F8">
        <v>23</v>
      </c>
      <c r="G8">
        <v>18</v>
      </c>
      <c r="H8">
        <v>3</v>
      </c>
      <c r="I8" t="s">
        <v>94</v>
      </c>
      <c r="J8">
        <v>0.89453325925135141</v>
      </c>
      <c r="K8">
        <v>0.88762264773532362</v>
      </c>
      <c r="L8">
        <v>0.89429818021353491</v>
      </c>
      <c r="M8">
        <v>0.88546959122390367</v>
      </c>
      <c r="N8">
        <v>0.89476552261731146</v>
      </c>
      <c r="O8">
        <v>0.8885154998866498</v>
      </c>
      <c r="P8">
        <v>0.87466676850003089</v>
      </c>
      <c r="Q8">
        <v>0.9070158338758384</v>
      </c>
      <c r="R8">
        <v>0.90654121766032991</v>
      </c>
      <c r="S8">
        <v>0.88873128963469694</v>
      </c>
      <c r="T8">
        <v>0.89221598105989697</v>
      </c>
      <c r="U8">
        <v>9.1699374277064063E-3</v>
      </c>
      <c r="V8">
        <v>35</v>
      </c>
    </row>
    <row r="9" spans="1:22" x14ac:dyDescent="0.35">
      <c r="A9">
        <v>7</v>
      </c>
      <c r="B9">
        <v>0.65509779453277583</v>
      </c>
      <c r="C9">
        <v>1.4866962142614662E-2</v>
      </c>
      <c r="D9">
        <v>1.4551305770874023E-2</v>
      </c>
      <c r="E9">
        <v>1.421902733557614E-3</v>
      </c>
      <c r="F9">
        <v>29</v>
      </c>
      <c r="G9">
        <v>3</v>
      </c>
      <c r="H9">
        <v>32</v>
      </c>
      <c r="I9" t="s">
        <v>95</v>
      </c>
      <c r="J9">
        <v>0.87608999990294945</v>
      </c>
      <c r="K9">
        <v>0.88540625394268191</v>
      </c>
      <c r="L9">
        <v>0.8885942995137458</v>
      </c>
      <c r="M9">
        <v>0.88359294779706543</v>
      </c>
      <c r="N9">
        <v>0.89019332579281529</v>
      </c>
      <c r="O9">
        <v>0.8761772967363618</v>
      </c>
      <c r="P9">
        <v>0.86100412546355398</v>
      </c>
      <c r="Q9">
        <v>0.88349960054650578</v>
      </c>
      <c r="R9">
        <v>0.88756929821052111</v>
      </c>
      <c r="S9">
        <v>0.88156355432385669</v>
      </c>
      <c r="T9">
        <v>0.8813690702230057</v>
      </c>
      <c r="U9">
        <v>8.1479432347933839E-3</v>
      </c>
      <c r="V9">
        <v>43</v>
      </c>
    </row>
    <row r="10" spans="1:22" x14ac:dyDescent="0.35">
      <c r="A10">
        <v>8</v>
      </c>
      <c r="B10">
        <v>0.47049770355224607</v>
      </c>
      <c r="C10">
        <v>7.9656156812600697E-3</v>
      </c>
      <c r="D10">
        <v>1.5851068496704101E-2</v>
      </c>
      <c r="E10">
        <v>1.8980887249452666E-3</v>
      </c>
      <c r="F10">
        <v>22</v>
      </c>
      <c r="G10">
        <v>48</v>
      </c>
      <c r="H10">
        <v>36</v>
      </c>
      <c r="I10" t="s">
        <v>96</v>
      </c>
      <c r="J10">
        <v>0.89340201283009335</v>
      </c>
      <c r="K10">
        <v>0.88731511854734613</v>
      </c>
      <c r="L10">
        <v>0.90125618728610457</v>
      </c>
      <c r="M10">
        <v>0.89631241991230215</v>
      </c>
      <c r="N10">
        <v>0.90486157330123151</v>
      </c>
      <c r="O10">
        <v>0.88582115879094703</v>
      </c>
      <c r="P10">
        <v>0.88864339774293621</v>
      </c>
      <c r="Q10">
        <v>0.90901188904527586</v>
      </c>
      <c r="R10">
        <v>0.90847544543004588</v>
      </c>
      <c r="S10">
        <v>0.89299738021547459</v>
      </c>
      <c r="T10">
        <v>0.89680965831017567</v>
      </c>
      <c r="U10">
        <v>8.2070942217900185E-3</v>
      </c>
      <c r="V10">
        <v>5</v>
      </c>
    </row>
    <row r="11" spans="1:22" x14ac:dyDescent="0.35">
      <c r="A11">
        <v>9</v>
      </c>
      <c r="B11">
        <v>0.51461811065673824</v>
      </c>
      <c r="C11">
        <v>1.9490279295336834E-2</v>
      </c>
      <c r="D11">
        <v>1.4199399948120117E-2</v>
      </c>
      <c r="E11">
        <v>1.5195938182555537E-3</v>
      </c>
      <c r="F11">
        <v>21</v>
      </c>
      <c r="G11">
        <v>35</v>
      </c>
      <c r="H11">
        <v>25</v>
      </c>
      <c r="I11" t="s">
        <v>97</v>
      </c>
      <c r="J11">
        <v>0.89410684304001387</v>
      </c>
      <c r="K11">
        <v>0.88656540242044279</v>
      </c>
      <c r="L11">
        <v>0.90224785028555765</v>
      </c>
      <c r="M11">
        <v>0.89291070062566913</v>
      </c>
      <c r="N11">
        <v>0.89734227042334791</v>
      </c>
      <c r="O11">
        <v>0.89047700445036049</v>
      </c>
      <c r="P11">
        <v>0.88777660184488116</v>
      </c>
      <c r="Q11">
        <v>0.90760864953199083</v>
      </c>
      <c r="R11">
        <v>0.91156802771807188</v>
      </c>
      <c r="S11">
        <v>0.89195358823194237</v>
      </c>
      <c r="T11">
        <v>0.8962556938572277</v>
      </c>
      <c r="U11">
        <v>7.9620877364190053E-3</v>
      </c>
      <c r="V11">
        <v>9</v>
      </c>
    </row>
    <row r="12" spans="1:22" x14ac:dyDescent="0.35">
      <c r="A12">
        <v>10</v>
      </c>
      <c r="B12">
        <v>0.42336556911468504</v>
      </c>
      <c r="C12">
        <v>2.241499813655539E-2</v>
      </c>
      <c r="D12">
        <v>1.6754031181335449E-2</v>
      </c>
      <c r="E12">
        <v>3.2674447860579453E-3</v>
      </c>
      <c r="F12">
        <v>12</v>
      </c>
      <c r="G12">
        <v>60</v>
      </c>
      <c r="H12">
        <v>60</v>
      </c>
      <c r="I12" t="s">
        <v>98</v>
      </c>
      <c r="J12">
        <v>0.88793442288842084</v>
      </c>
      <c r="K12">
        <v>0.89016294800997675</v>
      </c>
      <c r="L12">
        <v>0.90428936677831961</v>
      </c>
      <c r="M12">
        <v>0.89252033939605546</v>
      </c>
      <c r="N12">
        <v>0.89878490975018088</v>
      </c>
      <c r="O12">
        <v>0.89101223576363509</v>
      </c>
      <c r="P12">
        <v>0.87863584510175452</v>
      </c>
      <c r="Q12">
        <v>0.90308312633277454</v>
      </c>
      <c r="R12">
        <v>0.90509191067274286</v>
      </c>
      <c r="S12">
        <v>0.89084311964086782</v>
      </c>
      <c r="T12">
        <v>0.89423582243347288</v>
      </c>
      <c r="U12">
        <v>8.0149700424199874E-3</v>
      </c>
      <c r="V12">
        <v>30</v>
      </c>
    </row>
    <row r="13" spans="1:22" x14ac:dyDescent="0.35">
      <c r="A13">
        <v>11</v>
      </c>
      <c r="B13">
        <v>0.13191413879394531</v>
      </c>
      <c r="C13">
        <v>2.0826515857873328E-2</v>
      </c>
      <c r="D13">
        <v>1.6049909591674804E-2</v>
      </c>
      <c r="E13">
        <v>2.1736037604331675E-3</v>
      </c>
      <c r="F13">
        <v>2</v>
      </c>
      <c r="G13">
        <v>52</v>
      </c>
      <c r="H13">
        <v>2</v>
      </c>
      <c r="I13" t="s">
        <v>99</v>
      </c>
      <c r="J13">
        <v>0.7923274197148652</v>
      </c>
      <c r="K13">
        <v>0.78358801036500747</v>
      </c>
      <c r="L13">
        <v>0.81041234026406361</v>
      </c>
      <c r="M13">
        <v>0.77723830340765954</v>
      </c>
      <c r="N13">
        <v>0.77921435559483421</v>
      </c>
      <c r="O13">
        <v>0.80372225192362012</v>
      </c>
      <c r="P13">
        <v>0.80618625564781166</v>
      </c>
      <c r="Q13">
        <v>0.80904243905454987</v>
      </c>
      <c r="R13">
        <v>0.80222748361270835</v>
      </c>
      <c r="S13">
        <v>0.79871059564031965</v>
      </c>
      <c r="T13">
        <v>0.79626694552254396</v>
      </c>
      <c r="U13">
        <v>1.1781063104807948E-2</v>
      </c>
      <c r="V13">
        <v>48</v>
      </c>
    </row>
    <row r="14" spans="1:22" x14ac:dyDescent="0.35">
      <c r="A14">
        <v>12</v>
      </c>
      <c r="B14">
        <v>0.42790088653564451</v>
      </c>
      <c r="C14">
        <v>6.1207018508578513E-3</v>
      </c>
      <c r="D14">
        <v>1.6000247001647948E-2</v>
      </c>
      <c r="E14">
        <v>1.2668192444819247E-3</v>
      </c>
      <c r="F14">
        <v>10</v>
      </c>
      <c r="G14">
        <v>4</v>
      </c>
      <c r="H14">
        <v>2</v>
      </c>
      <c r="I14" t="s">
        <v>100</v>
      </c>
      <c r="J14">
        <v>0.87329008918953011</v>
      </c>
      <c r="K14">
        <v>0.8660713419190792</v>
      </c>
      <c r="L14">
        <v>0.87872858620133665</v>
      </c>
      <c r="M14">
        <v>0.8716887487467827</v>
      </c>
      <c r="N14">
        <v>0.88597390883731753</v>
      </c>
      <c r="O14">
        <v>0.87651249822700816</v>
      </c>
      <c r="P14">
        <v>0.84982245837864312</v>
      </c>
      <c r="Q14">
        <v>0.88796875170479972</v>
      </c>
      <c r="R14">
        <v>0.87227792749706923</v>
      </c>
      <c r="S14">
        <v>0.86993394166645444</v>
      </c>
      <c r="T14">
        <v>0.87322682523680195</v>
      </c>
      <c r="U14">
        <v>1.0168362981830093E-2</v>
      </c>
      <c r="V14">
        <v>44</v>
      </c>
    </row>
    <row r="15" spans="1:22" x14ac:dyDescent="0.35">
      <c r="A15">
        <v>13</v>
      </c>
      <c r="B15">
        <v>0.55239870548248293</v>
      </c>
      <c r="C15">
        <v>1.670918632329689E-2</v>
      </c>
      <c r="D15">
        <v>1.4950013160705567E-2</v>
      </c>
      <c r="E15">
        <v>2.1624915190863029E-3</v>
      </c>
      <c r="F15">
        <v>15</v>
      </c>
      <c r="G15">
        <v>1</v>
      </c>
      <c r="H15">
        <v>60</v>
      </c>
      <c r="I15" t="s">
        <v>101</v>
      </c>
      <c r="J15">
        <v>0.88721200225157471</v>
      </c>
      <c r="K15">
        <v>0.88672189656343736</v>
      </c>
      <c r="L15">
        <v>0.89402298766967692</v>
      </c>
      <c r="M15">
        <v>0.88125744808013806</v>
      </c>
      <c r="N15">
        <v>0.89192752373990314</v>
      </c>
      <c r="O15">
        <v>0.88206423503140485</v>
      </c>
      <c r="P15">
        <v>0.86810215341196317</v>
      </c>
      <c r="Q15">
        <v>0.8995989705131795</v>
      </c>
      <c r="R15">
        <v>0.89289130379438375</v>
      </c>
      <c r="S15">
        <v>0.87076618695878294</v>
      </c>
      <c r="T15">
        <v>0.88545647080144452</v>
      </c>
      <c r="U15">
        <v>9.5986759342801039E-3</v>
      </c>
      <c r="V15">
        <v>39</v>
      </c>
    </row>
    <row r="16" spans="1:22" x14ac:dyDescent="0.35">
      <c r="A16">
        <v>14</v>
      </c>
      <c r="B16">
        <v>0.47145102024078367</v>
      </c>
      <c r="C16">
        <v>1.6776927903576679E-2</v>
      </c>
      <c r="D16">
        <v>1.3648915290832519E-2</v>
      </c>
      <c r="E16">
        <v>2.0122697540502959E-3</v>
      </c>
      <c r="F16">
        <v>28</v>
      </c>
      <c r="G16">
        <v>60</v>
      </c>
      <c r="H16">
        <v>60</v>
      </c>
      <c r="I16" t="s">
        <v>102</v>
      </c>
      <c r="J16">
        <v>0.88847608672444411</v>
      </c>
      <c r="K16">
        <v>0.89038009879754276</v>
      </c>
      <c r="L16">
        <v>0.90668487544203558</v>
      </c>
      <c r="M16">
        <v>0.89529105551494359</v>
      </c>
      <c r="N16">
        <v>0.90262851309952885</v>
      </c>
      <c r="O16">
        <v>0.88983933362186118</v>
      </c>
      <c r="P16">
        <v>0.88070039533166744</v>
      </c>
      <c r="Q16">
        <v>0.90469124487650887</v>
      </c>
      <c r="R16">
        <v>0.90671336453798568</v>
      </c>
      <c r="S16">
        <v>0.89124742234296761</v>
      </c>
      <c r="T16">
        <v>0.89566523902894857</v>
      </c>
      <c r="U16">
        <v>8.5475779474347788E-3</v>
      </c>
      <c r="V16">
        <v>16</v>
      </c>
    </row>
    <row r="17" spans="1:22" x14ac:dyDescent="0.35">
      <c r="A17">
        <v>15</v>
      </c>
      <c r="B17">
        <v>0.45750937461853025</v>
      </c>
      <c r="C17">
        <v>1.2627676370716552E-2</v>
      </c>
      <c r="D17">
        <v>1.4950370788574219E-2</v>
      </c>
      <c r="E17">
        <v>1.7099265545236877E-3</v>
      </c>
      <c r="F17">
        <v>30</v>
      </c>
      <c r="G17">
        <v>60</v>
      </c>
      <c r="H17">
        <v>2</v>
      </c>
      <c r="I17" t="s">
        <v>103</v>
      </c>
      <c r="J17">
        <v>0.88801691592503806</v>
      </c>
      <c r="K17">
        <v>0.89031762245363411</v>
      </c>
      <c r="L17">
        <v>0.90708554123826945</v>
      </c>
      <c r="M17">
        <v>0.89584507750852538</v>
      </c>
      <c r="N17">
        <v>0.90264427302494799</v>
      </c>
      <c r="O17">
        <v>0.88887312896346971</v>
      </c>
      <c r="P17">
        <v>0.88020638228487391</v>
      </c>
      <c r="Q17">
        <v>0.90526284524844314</v>
      </c>
      <c r="R17">
        <v>0.90734739846061907</v>
      </c>
      <c r="S17">
        <v>0.8909522268168466</v>
      </c>
      <c r="T17">
        <v>0.89565514119246681</v>
      </c>
      <c r="U17">
        <v>8.9563596334778645E-3</v>
      </c>
      <c r="V17">
        <v>17</v>
      </c>
    </row>
    <row r="18" spans="1:22" x14ac:dyDescent="0.35">
      <c r="A18">
        <v>16</v>
      </c>
      <c r="B18">
        <v>0.48819861412048338</v>
      </c>
      <c r="C18">
        <v>4.646904870775731E-2</v>
      </c>
      <c r="D18">
        <v>1.5250945091247558E-2</v>
      </c>
      <c r="E18">
        <v>2.2838906510558921E-3</v>
      </c>
      <c r="F18">
        <v>23</v>
      </c>
      <c r="G18">
        <v>60</v>
      </c>
      <c r="H18">
        <v>60</v>
      </c>
      <c r="I18" t="s">
        <v>104</v>
      </c>
      <c r="J18">
        <v>0.88828319859470695</v>
      </c>
      <c r="K18">
        <v>0.8906324304389599</v>
      </c>
      <c r="L18">
        <v>0.90605084151940241</v>
      </c>
      <c r="M18">
        <v>0.89489281432262024</v>
      </c>
      <c r="N18">
        <v>0.9024315140317889</v>
      </c>
      <c r="O18">
        <v>0.88874401880522791</v>
      </c>
      <c r="P18">
        <v>0.88109075656128111</v>
      </c>
      <c r="Q18">
        <v>0.90437665251910282</v>
      </c>
      <c r="R18">
        <v>0.90627996658895804</v>
      </c>
      <c r="S18">
        <v>0.89104314946349572</v>
      </c>
      <c r="T18">
        <v>0.89538253428455439</v>
      </c>
      <c r="U18">
        <v>8.3875385345657978E-3</v>
      </c>
      <c r="V18">
        <v>22</v>
      </c>
    </row>
    <row r="19" spans="1:22" x14ac:dyDescent="0.35">
      <c r="A19">
        <v>17</v>
      </c>
      <c r="B19">
        <v>9.1298508644104007E-2</v>
      </c>
      <c r="C19">
        <v>2.1619974740829197E-2</v>
      </c>
      <c r="D19">
        <v>1.8900489807128905E-2</v>
      </c>
      <c r="E19">
        <v>3.8063903189063234E-3</v>
      </c>
      <c r="F19">
        <v>1</v>
      </c>
      <c r="G19">
        <v>60</v>
      </c>
      <c r="H19">
        <v>60</v>
      </c>
      <c r="I19" t="s">
        <v>105</v>
      </c>
      <c r="J19">
        <v>0.71443215675617966</v>
      </c>
      <c r="K19">
        <v>0.70729044342433445</v>
      </c>
      <c r="L19">
        <v>0.73664437243370828</v>
      </c>
      <c r="M19">
        <v>0.69837684891201968</v>
      </c>
      <c r="N19">
        <v>0.71861986696198343</v>
      </c>
      <c r="O19">
        <v>0.73546783338606836</v>
      </c>
      <c r="P19">
        <v>0.72863772416978534</v>
      </c>
      <c r="Q19">
        <v>0.74037401939925584</v>
      </c>
      <c r="R19">
        <v>0.72052015027695038</v>
      </c>
      <c r="S19">
        <v>0.72959968577133327</v>
      </c>
      <c r="T19">
        <v>0.72299631014916188</v>
      </c>
      <c r="U19">
        <v>1.2925342795140876E-2</v>
      </c>
      <c r="V19">
        <v>49</v>
      </c>
    </row>
    <row r="20" spans="1:22" x14ac:dyDescent="0.35">
      <c r="A20">
        <v>18</v>
      </c>
      <c r="B20">
        <v>0.40449299812316897</v>
      </c>
      <c r="C20">
        <v>3.5822911800662022E-2</v>
      </c>
      <c r="D20">
        <v>1.4399290084838867E-2</v>
      </c>
      <c r="E20">
        <v>2.1760924690615953E-3</v>
      </c>
      <c r="F20">
        <v>10</v>
      </c>
      <c r="G20">
        <v>60</v>
      </c>
      <c r="H20">
        <v>38</v>
      </c>
      <c r="I20" t="s">
        <v>106</v>
      </c>
      <c r="J20">
        <v>0.88959216898455906</v>
      </c>
      <c r="K20">
        <v>0.88956851289317629</v>
      </c>
      <c r="L20">
        <v>0.90481489967595163</v>
      </c>
      <c r="M20">
        <v>0.89097950361084144</v>
      </c>
      <c r="N20">
        <v>0.89438667825627338</v>
      </c>
      <c r="O20">
        <v>0.88731956400772483</v>
      </c>
      <c r="P20">
        <v>0.87684830586863238</v>
      </c>
      <c r="Q20">
        <v>0.90382141822356543</v>
      </c>
      <c r="R20">
        <v>0.89882370341275108</v>
      </c>
      <c r="S20">
        <v>0.8844615621480536</v>
      </c>
      <c r="T20">
        <v>0.892061631708153</v>
      </c>
      <c r="U20">
        <v>8.2295097862304569E-3</v>
      </c>
      <c r="V20">
        <v>36</v>
      </c>
    </row>
    <row r="21" spans="1:22" x14ac:dyDescent="0.35">
      <c r="A21">
        <v>19</v>
      </c>
      <c r="B21">
        <v>0.49487645626068116</v>
      </c>
      <c r="C21">
        <v>2.9483594879587349E-2</v>
      </c>
      <c r="D21">
        <v>1.5349793434143066E-2</v>
      </c>
      <c r="E21">
        <v>1.6593741412055821E-3</v>
      </c>
      <c r="F21">
        <v>20</v>
      </c>
      <c r="G21">
        <v>60</v>
      </c>
      <c r="H21">
        <v>2</v>
      </c>
      <c r="I21" t="s">
        <v>74</v>
      </c>
      <c r="J21">
        <v>0.8873145119809005</v>
      </c>
      <c r="K21">
        <v>0.8904613787012684</v>
      </c>
      <c r="L21">
        <v>0.90609084748392799</v>
      </c>
      <c r="M21">
        <v>0.89352291311310661</v>
      </c>
      <c r="N21">
        <v>0.90235028980078236</v>
      </c>
      <c r="O21">
        <v>0.88915923222492566</v>
      </c>
      <c r="P21">
        <v>0.88065311555541004</v>
      </c>
      <c r="Q21">
        <v>0.90509494142763092</v>
      </c>
      <c r="R21">
        <v>0.90573139995417506</v>
      </c>
      <c r="S21">
        <v>0.8913347080837507</v>
      </c>
      <c r="T21">
        <v>0.89517133383258796</v>
      </c>
      <c r="U21">
        <v>8.538386932000994E-3</v>
      </c>
      <c r="V21">
        <v>27</v>
      </c>
    </row>
    <row r="22" spans="1:22" x14ac:dyDescent="0.35">
      <c r="A22">
        <v>20</v>
      </c>
      <c r="B22">
        <v>0.5040488004684448</v>
      </c>
      <c r="C22">
        <v>4.0040212802926883E-2</v>
      </c>
      <c r="D22">
        <v>1.479947566986084E-2</v>
      </c>
      <c r="E22">
        <v>2.4616166107459449E-3</v>
      </c>
      <c r="F22">
        <v>18</v>
      </c>
      <c r="G22">
        <v>60</v>
      </c>
      <c r="H22">
        <v>24</v>
      </c>
      <c r="I22" t="s">
        <v>107</v>
      </c>
      <c r="J22">
        <v>0.88934468987470772</v>
      </c>
      <c r="K22">
        <v>0.8908562534574288</v>
      </c>
      <c r="L22">
        <v>0.90719222381033782</v>
      </c>
      <c r="M22">
        <v>0.89708768701273045</v>
      </c>
      <c r="N22">
        <v>0.902983717572438</v>
      </c>
      <c r="O22">
        <v>0.88882766764014509</v>
      </c>
      <c r="P22">
        <v>0.8813053340073731</v>
      </c>
      <c r="Q22">
        <v>0.90481914273279529</v>
      </c>
      <c r="R22">
        <v>0.90658182977583324</v>
      </c>
      <c r="S22">
        <v>0.89143351069310928</v>
      </c>
      <c r="T22">
        <v>0.89604320565768991</v>
      </c>
      <c r="U22">
        <v>8.508434913135101E-3</v>
      </c>
      <c r="V22">
        <v>14</v>
      </c>
    </row>
    <row r="23" spans="1:22" x14ac:dyDescent="0.35">
      <c r="A23">
        <v>21</v>
      </c>
      <c r="B23">
        <v>0.49364953041076659</v>
      </c>
      <c r="C23">
        <v>1.7463689141134234E-2</v>
      </c>
      <c r="D23">
        <v>1.5250873565673829E-2</v>
      </c>
      <c r="E23">
        <v>1.3280215670878606E-3</v>
      </c>
      <c r="F23">
        <v>30</v>
      </c>
      <c r="G23">
        <v>60</v>
      </c>
      <c r="H23">
        <v>60</v>
      </c>
      <c r="I23" t="s">
        <v>108</v>
      </c>
      <c r="J23">
        <v>0.88799750579877523</v>
      </c>
      <c r="K23">
        <v>0.89050141208668565</v>
      </c>
      <c r="L23">
        <v>0.90697825251522346</v>
      </c>
      <c r="M23">
        <v>0.89640091795504062</v>
      </c>
      <c r="N23">
        <v>0.90278429390078763</v>
      </c>
      <c r="O23">
        <v>0.88866764378204266</v>
      </c>
      <c r="P23">
        <v>0.881078633541728</v>
      </c>
      <c r="Q23">
        <v>0.90445787675010947</v>
      </c>
      <c r="R23">
        <v>0.90600659249803295</v>
      </c>
      <c r="S23">
        <v>0.89155352858668624</v>
      </c>
      <c r="T23">
        <v>0.89564266574151108</v>
      </c>
      <c r="U23">
        <v>8.5296905995782997E-3</v>
      </c>
      <c r="V23">
        <v>18</v>
      </c>
    </row>
    <row r="24" spans="1:22" x14ac:dyDescent="0.35">
      <c r="A24">
        <v>22</v>
      </c>
      <c r="B24">
        <v>0.45641584396362306</v>
      </c>
      <c r="C24">
        <v>1.8300505116299697E-2</v>
      </c>
      <c r="D24">
        <v>1.4004921913146973E-2</v>
      </c>
      <c r="E24">
        <v>1.4164374442730125E-3</v>
      </c>
      <c r="F24">
        <v>14</v>
      </c>
      <c r="G24">
        <v>60</v>
      </c>
      <c r="H24">
        <v>2</v>
      </c>
      <c r="I24" t="s">
        <v>109</v>
      </c>
      <c r="J24">
        <v>0.88736000446432906</v>
      </c>
      <c r="K24">
        <v>0.89130814545948622</v>
      </c>
      <c r="L24">
        <v>0.90576595055990172</v>
      </c>
      <c r="M24">
        <v>0.89650214516830995</v>
      </c>
      <c r="N24">
        <v>0.90126043034294812</v>
      </c>
      <c r="O24">
        <v>0.88906042961556697</v>
      </c>
      <c r="P24">
        <v>0.88097255712063749</v>
      </c>
      <c r="Q24">
        <v>0.90408691235178096</v>
      </c>
      <c r="R24">
        <v>0.90629330191046642</v>
      </c>
      <c r="S24">
        <v>0.89010725235398724</v>
      </c>
      <c r="T24">
        <v>0.89527171293474139</v>
      </c>
      <c r="U24">
        <v>8.3349471259932181E-3</v>
      </c>
      <c r="V24">
        <v>25</v>
      </c>
    </row>
    <row r="25" spans="1:22" x14ac:dyDescent="0.35">
      <c r="A25">
        <v>23</v>
      </c>
      <c r="B25">
        <v>0.50809936523437504</v>
      </c>
      <c r="C25">
        <v>4.7443306829141205E-2</v>
      </c>
      <c r="D25">
        <v>1.5350770950317384E-2</v>
      </c>
      <c r="E25">
        <v>2.6656405774661512E-3</v>
      </c>
      <c r="F25">
        <v>25</v>
      </c>
      <c r="G25">
        <v>60</v>
      </c>
      <c r="H25">
        <v>2</v>
      </c>
      <c r="I25" t="s">
        <v>110</v>
      </c>
      <c r="J25">
        <v>0.88839844621939268</v>
      </c>
      <c r="K25">
        <v>0.89078346548394294</v>
      </c>
      <c r="L25">
        <v>0.90574776603057183</v>
      </c>
      <c r="M25">
        <v>0.89390236362512221</v>
      </c>
      <c r="N25">
        <v>0.9031194953914341</v>
      </c>
      <c r="O25">
        <v>0.88902466670788483</v>
      </c>
      <c r="P25">
        <v>0.88023668983375691</v>
      </c>
      <c r="Q25">
        <v>0.90477671216435906</v>
      </c>
      <c r="R25">
        <v>0.90614721952485033</v>
      </c>
      <c r="S25">
        <v>0.89150624881042873</v>
      </c>
      <c r="T25">
        <v>0.89536430737917416</v>
      </c>
      <c r="U25">
        <v>8.5345696957734724E-3</v>
      </c>
      <c r="V25">
        <v>24</v>
      </c>
    </row>
    <row r="26" spans="1:22" x14ac:dyDescent="0.35">
      <c r="A26">
        <v>24</v>
      </c>
      <c r="B26">
        <v>0.47894089221954345</v>
      </c>
      <c r="C26">
        <v>3.1415522312908312E-2</v>
      </c>
      <c r="D26">
        <v>1.4300727844238281E-2</v>
      </c>
      <c r="E26">
        <v>1.5028162373277819E-3</v>
      </c>
      <c r="F26">
        <v>20</v>
      </c>
      <c r="G26">
        <v>60</v>
      </c>
      <c r="H26">
        <v>47</v>
      </c>
      <c r="I26" t="s">
        <v>111</v>
      </c>
      <c r="J26">
        <v>0.88779915857102643</v>
      </c>
      <c r="K26">
        <v>0.89058511825619424</v>
      </c>
      <c r="L26">
        <v>0.90549439492190964</v>
      </c>
      <c r="M26">
        <v>0.89488978356773186</v>
      </c>
      <c r="N26">
        <v>0.90271943574617786</v>
      </c>
      <c r="O26">
        <v>0.88931683147911755</v>
      </c>
      <c r="P26">
        <v>0.88131563857399353</v>
      </c>
      <c r="Q26">
        <v>0.90477853061729197</v>
      </c>
      <c r="R26">
        <v>0.90610842586228002</v>
      </c>
      <c r="S26">
        <v>0.89065824359268109</v>
      </c>
      <c r="T26">
        <v>0.89536655611884031</v>
      </c>
      <c r="U26">
        <v>8.3496204215439459E-3</v>
      </c>
      <c r="V26">
        <v>23</v>
      </c>
    </row>
    <row r="27" spans="1:22" x14ac:dyDescent="0.35">
      <c r="A27">
        <v>25</v>
      </c>
      <c r="B27">
        <v>0.57990067005157475</v>
      </c>
      <c r="C27">
        <v>1.693660641876106E-2</v>
      </c>
      <c r="D27">
        <v>1.4401006698608398E-2</v>
      </c>
      <c r="E27">
        <v>1.8818608250816395E-3</v>
      </c>
      <c r="F27">
        <v>15</v>
      </c>
      <c r="G27">
        <v>1</v>
      </c>
      <c r="H27">
        <v>11</v>
      </c>
      <c r="I27" t="s">
        <v>112</v>
      </c>
      <c r="J27">
        <v>0.82836777821989738</v>
      </c>
      <c r="K27">
        <v>0.83391604149885001</v>
      </c>
      <c r="L27">
        <v>0.85142451541260089</v>
      </c>
      <c r="M27">
        <v>0.83596705933127002</v>
      </c>
      <c r="N27">
        <v>0.83707328486550114</v>
      </c>
      <c r="O27">
        <v>0.84765001327470635</v>
      </c>
      <c r="P27">
        <v>0.80268755220475296</v>
      </c>
      <c r="Q27">
        <v>0.84127512344264654</v>
      </c>
      <c r="R27">
        <v>0.84387248038192342</v>
      </c>
      <c r="S27">
        <v>0.82945699783119187</v>
      </c>
      <c r="T27">
        <v>0.83516908464633421</v>
      </c>
      <c r="U27">
        <v>1.2933730822083751E-2</v>
      </c>
      <c r="V27">
        <v>46</v>
      </c>
    </row>
    <row r="28" spans="1:22" x14ac:dyDescent="0.35">
      <c r="A28">
        <v>26</v>
      </c>
      <c r="B28">
        <v>0.5346479654312134</v>
      </c>
      <c r="C28">
        <v>9.0808528534959392E-3</v>
      </c>
      <c r="D28">
        <v>1.5651345252990723E-2</v>
      </c>
      <c r="E28">
        <v>1.4163502074648667E-3</v>
      </c>
      <c r="F28">
        <v>20</v>
      </c>
      <c r="G28">
        <v>22</v>
      </c>
      <c r="H28">
        <v>60</v>
      </c>
      <c r="I28" t="s">
        <v>113</v>
      </c>
      <c r="J28">
        <v>0.89029517949514259</v>
      </c>
      <c r="K28">
        <v>0.88979779500965661</v>
      </c>
      <c r="L28">
        <v>0.89622998337934023</v>
      </c>
      <c r="M28">
        <v>0.88682555096093107</v>
      </c>
      <c r="N28">
        <v>0.89184629950889638</v>
      </c>
      <c r="O28">
        <v>0.8942527188902103</v>
      </c>
      <c r="P28">
        <v>0.88109378731616961</v>
      </c>
      <c r="Q28">
        <v>0.91008417012475806</v>
      </c>
      <c r="R28">
        <v>0.90619328699915247</v>
      </c>
      <c r="S28">
        <v>0.89188873007733283</v>
      </c>
      <c r="T28">
        <v>0.89385075017615923</v>
      </c>
      <c r="U28">
        <v>8.1897122486481594E-3</v>
      </c>
      <c r="V28">
        <v>31</v>
      </c>
    </row>
    <row r="29" spans="1:22" x14ac:dyDescent="0.35">
      <c r="A29">
        <v>27</v>
      </c>
      <c r="B29">
        <v>0.45172092914581297</v>
      </c>
      <c r="C29">
        <v>1.7460394512232486E-2</v>
      </c>
      <c r="D29">
        <v>1.6400671005249022E-2</v>
      </c>
      <c r="E29">
        <v>3.5756775290358405E-3</v>
      </c>
      <c r="F29">
        <v>12</v>
      </c>
      <c r="G29">
        <v>29</v>
      </c>
      <c r="H29">
        <v>60</v>
      </c>
      <c r="I29" t="s">
        <v>114</v>
      </c>
      <c r="J29">
        <v>0.89124324284979473</v>
      </c>
      <c r="K29">
        <v>0.88966435039159919</v>
      </c>
      <c r="L29">
        <v>0.89834302568746605</v>
      </c>
      <c r="M29">
        <v>0.89056065328527767</v>
      </c>
      <c r="N29">
        <v>0.89294585738237342</v>
      </c>
      <c r="O29">
        <v>0.89299980481938523</v>
      </c>
      <c r="P29">
        <v>0.88529017053451609</v>
      </c>
      <c r="Q29">
        <v>0.90882701299708923</v>
      </c>
      <c r="R29">
        <v>0.90969987040492106</v>
      </c>
      <c r="S29">
        <v>0.8860454346526816</v>
      </c>
      <c r="T29">
        <v>0.89456194230051034</v>
      </c>
      <c r="U29">
        <v>8.1332948142461142E-3</v>
      </c>
      <c r="V29">
        <v>29</v>
      </c>
    </row>
    <row r="30" spans="1:22" x14ac:dyDescent="0.35">
      <c r="A30">
        <v>28</v>
      </c>
      <c r="B30">
        <v>0.41622970104217527</v>
      </c>
      <c r="C30">
        <v>3.7869280435731255E-2</v>
      </c>
      <c r="D30">
        <v>1.5600085258483887E-2</v>
      </c>
      <c r="E30">
        <v>3.2066224751155724E-3</v>
      </c>
      <c r="F30">
        <v>9</v>
      </c>
      <c r="G30">
        <v>1</v>
      </c>
      <c r="H30">
        <v>60</v>
      </c>
      <c r="I30" t="s">
        <v>115</v>
      </c>
      <c r="J30">
        <v>0.89209546870602396</v>
      </c>
      <c r="K30">
        <v>0.89304049922844753</v>
      </c>
      <c r="L30">
        <v>0.88841730342826875</v>
      </c>
      <c r="M30">
        <v>0.88079556103516032</v>
      </c>
      <c r="N30">
        <v>0.88929197928903336</v>
      </c>
      <c r="O30">
        <v>0.88495860594973563</v>
      </c>
      <c r="P30">
        <v>0.87460312264737639</v>
      </c>
      <c r="Q30">
        <v>0.90449788271463505</v>
      </c>
      <c r="R30">
        <v>0.89079280910972181</v>
      </c>
      <c r="S30">
        <v>0.88039247063501591</v>
      </c>
      <c r="T30">
        <v>0.88788857027434176</v>
      </c>
      <c r="U30">
        <v>7.8891282432696757E-3</v>
      </c>
      <c r="V30">
        <v>38</v>
      </c>
    </row>
    <row r="31" spans="1:22" x14ac:dyDescent="0.35">
      <c r="A31">
        <v>29</v>
      </c>
      <c r="B31">
        <v>0.38934819698333739</v>
      </c>
      <c r="C31">
        <v>3.727420761485345E-2</v>
      </c>
      <c r="D31">
        <v>1.4200806617736816E-2</v>
      </c>
      <c r="E31">
        <v>1.7197951144686332E-3</v>
      </c>
      <c r="F31">
        <v>9</v>
      </c>
      <c r="G31">
        <v>43</v>
      </c>
      <c r="H31">
        <v>2</v>
      </c>
      <c r="I31" t="s">
        <v>116</v>
      </c>
      <c r="J31">
        <v>0.89096300915187454</v>
      </c>
      <c r="K31">
        <v>0.88988271431205668</v>
      </c>
      <c r="L31">
        <v>0.90239090191628557</v>
      </c>
      <c r="M31">
        <v>0.88490223390881317</v>
      </c>
      <c r="N31">
        <v>0.89098010976181907</v>
      </c>
      <c r="O31">
        <v>0.89334591702762955</v>
      </c>
      <c r="P31">
        <v>0.88000514016029052</v>
      </c>
      <c r="Q31">
        <v>0.90772199976481338</v>
      </c>
      <c r="R31">
        <v>0.89802540257517172</v>
      </c>
      <c r="S31">
        <v>0.88653884154849749</v>
      </c>
      <c r="T31">
        <v>0.8924756270127252</v>
      </c>
      <c r="U31">
        <v>7.8846972041909519E-3</v>
      </c>
      <c r="V31">
        <v>33</v>
      </c>
    </row>
    <row r="32" spans="1:22" x14ac:dyDescent="0.35">
      <c r="A32">
        <v>30</v>
      </c>
      <c r="B32">
        <v>0.25145013332366944</v>
      </c>
      <c r="C32">
        <v>1.946035251385788E-2</v>
      </c>
      <c r="D32">
        <v>1.5451693534851074E-2</v>
      </c>
      <c r="E32">
        <v>2.2739801853100582E-3</v>
      </c>
      <c r="F32">
        <v>5</v>
      </c>
      <c r="G32">
        <v>1</v>
      </c>
      <c r="H32">
        <v>2</v>
      </c>
      <c r="I32" t="s">
        <v>117</v>
      </c>
      <c r="J32">
        <v>0.86787709022797199</v>
      </c>
      <c r="K32">
        <v>0.86364750240200316</v>
      </c>
      <c r="L32">
        <v>0.87706106486179147</v>
      </c>
      <c r="M32">
        <v>0.85571121512661885</v>
      </c>
      <c r="N32">
        <v>0.86770633682355069</v>
      </c>
      <c r="O32">
        <v>0.87295984734693777</v>
      </c>
      <c r="P32">
        <v>0.86231947308507806</v>
      </c>
      <c r="Q32">
        <v>0.87708955395774157</v>
      </c>
      <c r="R32">
        <v>0.87461100261008606</v>
      </c>
      <c r="S32">
        <v>0.86293411017642629</v>
      </c>
      <c r="T32">
        <v>0.86819171966182063</v>
      </c>
      <c r="U32">
        <v>6.7871363926349966E-3</v>
      </c>
      <c r="V32">
        <v>45</v>
      </c>
    </row>
    <row r="33" spans="1:22" x14ac:dyDescent="0.35">
      <c r="A33">
        <v>31</v>
      </c>
      <c r="B33">
        <v>0.54140093326568606</v>
      </c>
      <c r="C33">
        <v>4.2891601906885464E-2</v>
      </c>
      <c r="D33">
        <v>1.4249897003173828E-2</v>
      </c>
      <c r="E33">
        <v>2.0166754206426335E-3</v>
      </c>
      <c r="F33">
        <v>30</v>
      </c>
      <c r="G33">
        <v>30</v>
      </c>
      <c r="H33">
        <v>60</v>
      </c>
      <c r="I33" t="s">
        <v>118</v>
      </c>
      <c r="J33">
        <v>0.89032186841875405</v>
      </c>
      <c r="K33">
        <v>0.88912875222003318</v>
      </c>
      <c r="L33">
        <v>0.89765504432782106</v>
      </c>
      <c r="M33">
        <v>0.88849973996123066</v>
      </c>
      <c r="N33">
        <v>0.89761685681622827</v>
      </c>
      <c r="O33">
        <v>0.89067460966907797</v>
      </c>
      <c r="P33">
        <v>0.8867067453693096</v>
      </c>
      <c r="Q33">
        <v>0.9084524116928947</v>
      </c>
      <c r="R33">
        <v>0.91440663274645817</v>
      </c>
      <c r="S33">
        <v>0.88895071628861033</v>
      </c>
      <c r="T33">
        <v>0.89524133775104175</v>
      </c>
      <c r="U33">
        <v>8.90836847717702E-3</v>
      </c>
      <c r="V33">
        <v>26</v>
      </c>
    </row>
    <row r="34" spans="1:22" x14ac:dyDescent="0.35">
      <c r="A34">
        <v>32</v>
      </c>
      <c r="B34">
        <v>0.46671187877655029</v>
      </c>
      <c r="C34">
        <v>5.4751112387560544E-2</v>
      </c>
      <c r="D34">
        <v>1.5200352668762207E-2</v>
      </c>
      <c r="E34">
        <v>1.6159250938898209E-3</v>
      </c>
      <c r="F34">
        <v>15</v>
      </c>
      <c r="G34">
        <v>60</v>
      </c>
      <c r="H34">
        <v>60</v>
      </c>
      <c r="I34" t="s">
        <v>53</v>
      </c>
      <c r="J34">
        <v>0.88825954250332395</v>
      </c>
      <c r="K34">
        <v>0.89091266413688008</v>
      </c>
      <c r="L34">
        <v>0.90641453210599887</v>
      </c>
      <c r="M34">
        <v>0.89389205905850211</v>
      </c>
      <c r="N34">
        <v>0.90202539287675609</v>
      </c>
      <c r="O34">
        <v>0.88951140594294664</v>
      </c>
      <c r="P34">
        <v>0.88143868722245877</v>
      </c>
      <c r="Q34">
        <v>0.90382869203529725</v>
      </c>
      <c r="R34">
        <v>0.90689096677444025</v>
      </c>
      <c r="S34">
        <v>0.8912607576644761</v>
      </c>
      <c r="T34">
        <v>0.895443470032108</v>
      </c>
      <c r="U34">
        <v>8.2970196006296563E-3</v>
      </c>
      <c r="V34">
        <v>20</v>
      </c>
    </row>
    <row r="35" spans="1:22" x14ac:dyDescent="0.35">
      <c r="A35">
        <v>33</v>
      </c>
      <c r="B35">
        <v>0.53834211826324463</v>
      </c>
      <c r="C35">
        <v>3.5625859554926809E-2</v>
      </c>
      <c r="D35">
        <v>1.4238524436950683E-2</v>
      </c>
      <c r="E35">
        <v>1.800885971271727E-3</v>
      </c>
      <c r="F35">
        <v>30</v>
      </c>
      <c r="G35">
        <v>32</v>
      </c>
      <c r="H35">
        <v>2</v>
      </c>
      <c r="I35" t="s">
        <v>119</v>
      </c>
      <c r="J35">
        <v>0.89069672648220577</v>
      </c>
      <c r="K35">
        <v>0.89047532972951993</v>
      </c>
      <c r="L35">
        <v>0.90072277442576276</v>
      </c>
      <c r="M35">
        <v>0.89196874200638399</v>
      </c>
      <c r="N35">
        <v>0.89904979772741878</v>
      </c>
      <c r="O35">
        <v>0.8907273448041344</v>
      </c>
      <c r="P35">
        <v>0.88489496009708124</v>
      </c>
      <c r="Q35">
        <v>0.91037087953719165</v>
      </c>
      <c r="R35">
        <v>0.91485154756406106</v>
      </c>
      <c r="S35">
        <v>0.88692011051344621</v>
      </c>
      <c r="T35">
        <v>0.89606782128872042</v>
      </c>
      <c r="U35">
        <v>9.4969880550435249E-3</v>
      </c>
      <c r="V35">
        <v>13</v>
      </c>
    </row>
    <row r="36" spans="1:22" x14ac:dyDescent="0.35">
      <c r="A36">
        <v>34</v>
      </c>
      <c r="B36">
        <v>0.5265295743942261</v>
      </c>
      <c r="C36">
        <v>3.0405342218189618E-2</v>
      </c>
      <c r="D36">
        <v>1.41495943069458E-2</v>
      </c>
      <c r="E36">
        <v>1.450711741148812E-3</v>
      </c>
      <c r="F36">
        <v>25</v>
      </c>
      <c r="G36">
        <v>37</v>
      </c>
      <c r="H36">
        <v>2</v>
      </c>
      <c r="I36" t="s">
        <v>120</v>
      </c>
      <c r="J36">
        <v>0.89531815623210642</v>
      </c>
      <c r="K36">
        <v>0.88709068896243171</v>
      </c>
      <c r="L36">
        <v>0.90100887768721871</v>
      </c>
      <c r="M36">
        <v>0.88831304546011092</v>
      </c>
      <c r="N36">
        <v>0.89659428011691444</v>
      </c>
      <c r="O36">
        <v>0.89032910361181106</v>
      </c>
      <c r="P36">
        <v>0.89122923781363783</v>
      </c>
      <c r="Q36">
        <v>0.90691581896452445</v>
      </c>
      <c r="R36">
        <v>0.9109491475698801</v>
      </c>
      <c r="S36">
        <v>0.8942678726646518</v>
      </c>
      <c r="T36">
        <v>0.89620162290832861</v>
      </c>
      <c r="U36">
        <v>7.5134355010215044E-3</v>
      </c>
      <c r="V36">
        <v>11</v>
      </c>
    </row>
    <row r="37" spans="1:22" x14ac:dyDescent="0.35">
      <c r="A37">
        <v>35</v>
      </c>
      <c r="B37">
        <v>0.51784770488739018</v>
      </c>
      <c r="C37">
        <v>3.5651078160148238E-2</v>
      </c>
      <c r="D37">
        <v>1.7552495002746582E-2</v>
      </c>
      <c r="E37">
        <v>6.9879578433938334E-3</v>
      </c>
      <c r="F37">
        <v>16</v>
      </c>
      <c r="G37">
        <v>35</v>
      </c>
      <c r="H37">
        <v>60</v>
      </c>
      <c r="I37" t="s">
        <v>121</v>
      </c>
      <c r="J37">
        <v>0.89188984268092664</v>
      </c>
      <c r="K37">
        <v>0.88551240307068202</v>
      </c>
      <c r="L37">
        <v>0.90163381934518716</v>
      </c>
      <c r="M37">
        <v>0.89151655337704894</v>
      </c>
      <c r="N37">
        <v>0.90039666519978123</v>
      </c>
      <c r="O37">
        <v>0.89031213138443677</v>
      </c>
      <c r="P37">
        <v>0.88742382197588254</v>
      </c>
      <c r="Q37">
        <v>0.90812084710811436</v>
      </c>
      <c r="R37">
        <v>0.91287125232004285</v>
      </c>
      <c r="S37">
        <v>0.89239001693585829</v>
      </c>
      <c r="T37">
        <v>0.89620673533979611</v>
      </c>
      <c r="U37">
        <v>8.6493717258751216E-3</v>
      </c>
      <c r="V37">
        <v>10</v>
      </c>
    </row>
    <row r="38" spans="1:22" x14ac:dyDescent="0.35">
      <c r="A38">
        <v>36</v>
      </c>
      <c r="B38">
        <v>0.51054949760437007</v>
      </c>
      <c r="C38">
        <v>3.3256984558770235E-2</v>
      </c>
      <c r="D38">
        <v>1.3550186157226562E-2</v>
      </c>
      <c r="E38">
        <v>1.311556874597113E-3</v>
      </c>
      <c r="F38">
        <v>30</v>
      </c>
      <c r="G38">
        <v>47</v>
      </c>
      <c r="H38">
        <v>31</v>
      </c>
      <c r="I38" t="s">
        <v>122</v>
      </c>
      <c r="J38">
        <v>0.89387331495841371</v>
      </c>
      <c r="K38">
        <v>0.88829593649006688</v>
      </c>
      <c r="L38">
        <v>0.90501008029075847</v>
      </c>
      <c r="M38">
        <v>0.89537470434986066</v>
      </c>
      <c r="N38">
        <v>0.90570957851897926</v>
      </c>
      <c r="O38">
        <v>0.88703891610506791</v>
      </c>
      <c r="P38">
        <v>0.88905497425676794</v>
      </c>
      <c r="Q38">
        <v>0.90901007059234284</v>
      </c>
      <c r="R38">
        <v>0.91209052986081562</v>
      </c>
      <c r="S38">
        <v>0.89405026446367164</v>
      </c>
      <c r="T38">
        <v>0.89795083698867462</v>
      </c>
      <c r="U38">
        <v>8.7302299775374615E-3</v>
      </c>
      <c r="V38">
        <v>1</v>
      </c>
    </row>
    <row r="39" spans="1:22" x14ac:dyDescent="0.35">
      <c r="A39">
        <v>37</v>
      </c>
      <c r="B39">
        <v>0.46524949073791505</v>
      </c>
      <c r="C39">
        <v>3.5814090137857413E-2</v>
      </c>
      <c r="D39">
        <v>1.3500523567199708E-2</v>
      </c>
      <c r="E39">
        <v>1.1174847838305696E-3</v>
      </c>
      <c r="F39">
        <v>13</v>
      </c>
      <c r="G39">
        <v>60</v>
      </c>
      <c r="H39">
        <v>32</v>
      </c>
      <c r="I39" t="s">
        <v>123</v>
      </c>
      <c r="J39">
        <v>0.88762264773532351</v>
      </c>
      <c r="K39">
        <v>0.8915095255194635</v>
      </c>
      <c r="L39">
        <v>0.90704553527374365</v>
      </c>
      <c r="M39">
        <v>0.89507769037080687</v>
      </c>
      <c r="N39">
        <v>0.90204903276488502</v>
      </c>
      <c r="O39">
        <v>0.8913431941974379</v>
      </c>
      <c r="P39">
        <v>0.88028275730805938</v>
      </c>
      <c r="Q39">
        <v>0.90461547600430126</v>
      </c>
      <c r="R39">
        <v>0.90688551141564144</v>
      </c>
      <c r="S39">
        <v>0.89059884079687046</v>
      </c>
      <c r="T39">
        <v>0.89570302113865341</v>
      </c>
      <c r="U39">
        <v>8.5995266958750153E-3</v>
      </c>
      <c r="V39">
        <v>15</v>
      </c>
    </row>
    <row r="40" spans="1:22" x14ac:dyDescent="0.35">
      <c r="A40">
        <v>38</v>
      </c>
      <c r="B40">
        <v>0.7082117080688477</v>
      </c>
      <c r="C40">
        <v>3.2029890242415572E-2</v>
      </c>
      <c r="D40">
        <v>1.4000010490417481E-2</v>
      </c>
      <c r="E40">
        <v>1.5807984836845436E-3</v>
      </c>
      <c r="F40">
        <v>23</v>
      </c>
      <c r="G40">
        <v>1</v>
      </c>
      <c r="H40">
        <v>60</v>
      </c>
      <c r="I40" t="s">
        <v>124</v>
      </c>
      <c r="J40">
        <v>0.88167526373509064</v>
      </c>
      <c r="K40">
        <v>0.88221389473888523</v>
      </c>
      <c r="L40">
        <v>0.89153110100051292</v>
      </c>
      <c r="M40">
        <v>0.88745716027965382</v>
      </c>
      <c r="N40">
        <v>0.89128500370358266</v>
      </c>
      <c r="O40">
        <v>0.87518381528397571</v>
      </c>
      <c r="P40">
        <v>0.86656374223065979</v>
      </c>
      <c r="Q40">
        <v>0.89745440835421542</v>
      </c>
      <c r="R40">
        <v>0.89030243296879419</v>
      </c>
      <c r="S40">
        <v>0.87224761994818611</v>
      </c>
      <c r="T40">
        <v>0.88359144422435565</v>
      </c>
      <c r="U40">
        <v>9.3234892140428537E-3</v>
      </c>
      <c r="V40">
        <v>41</v>
      </c>
    </row>
    <row r="41" spans="1:22" x14ac:dyDescent="0.35">
      <c r="A41">
        <v>39</v>
      </c>
      <c r="B41">
        <v>0.51519932746887209</v>
      </c>
      <c r="C41">
        <v>3.2447393010199096E-2</v>
      </c>
      <c r="D41">
        <v>1.4251303672790528E-2</v>
      </c>
      <c r="E41">
        <v>2.2164281344888206E-3</v>
      </c>
      <c r="F41">
        <v>22</v>
      </c>
      <c r="G41">
        <v>38</v>
      </c>
      <c r="H41">
        <v>60</v>
      </c>
      <c r="I41" t="s">
        <v>125</v>
      </c>
      <c r="J41">
        <v>0.89696013160065602</v>
      </c>
      <c r="K41">
        <v>0.88806180184202088</v>
      </c>
      <c r="L41">
        <v>0.90507615074732362</v>
      </c>
      <c r="M41">
        <v>0.89044427229756673</v>
      </c>
      <c r="N41">
        <v>0.89561231553310372</v>
      </c>
      <c r="O41">
        <v>0.89281129186533259</v>
      </c>
      <c r="P41">
        <v>0.88777538954292579</v>
      </c>
      <c r="Q41">
        <v>0.90698128327011185</v>
      </c>
      <c r="R41">
        <v>0.91072123480227951</v>
      </c>
      <c r="S41">
        <v>0.89534197219706702</v>
      </c>
      <c r="T41">
        <v>0.8969785843698389</v>
      </c>
      <c r="U41">
        <v>7.6374204062956965E-3</v>
      </c>
      <c r="V41">
        <v>4</v>
      </c>
    </row>
    <row r="42" spans="1:22" x14ac:dyDescent="0.35">
      <c r="A42">
        <v>40</v>
      </c>
      <c r="B42">
        <v>0.75760047435760502</v>
      </c>
      <c r="C42">
        <v>2.4261025057572185E-2</v>
      </c>
      <c r="D42">
        <v>1.5900111198425292E-2</v>
      </c>
      <c r="E42">
        <v>3.6178096416124507E-3</v>
      </c>
      <c r="F42">
        <v>30</v>
      </c>
      <c r="G42">
        <v>1</v>
      </c>
      <c r="H42">
        <v>3</v>
      </c>
      <c r="I42" t="s">
        <v>126</v>
      </c>
      <c r="J42">
        <v>0.80097584409786582</v>
      </c>
      <c r="K42">
        <v>0.80341970030765053</v>
      </c>
      <c r="L42">
        <v>0.8128417933825286</v>
      </c>
      <c r="M42">
        <v>0.79169257962096173</v>
      </c>
      <c r="N42">
        <v>0.80161830188015903</v>
      </c>
      <c r="O42">
        <v>0.79535070077114534</v>
      </c>
      <c r="P42">
        <v>0.79017053451605512</v>
      </c>
      <c r="Q42">
        <v>0.80439932256566737</v>
      </c>
      <c r="R42">
        <v>0.8024147842648055</v>
      </c>
      <c r="S42">
        <v>0.79703701279099792</v>
      </c>
      <c r="T42">
        <v>0.79999205741978374</v>
      </c>
      <c r="U42">
        <v>6.3355242321623722E-3</v>
      </c>
      <c r="V42">
        <v>47</v>
      </c>
    </row>
    <row r="43" spans="1:22" x14ac:dyDescent="0.35">
      <c r="A43">
        <v>41</v>
      </c>
      <c r="B43">
        <v>0.7469022274017334</v>
      </c>
      <c r="C43">
        <v>2.9097295806672127E-2</v>
      </c>
      <c r="D43">
        <v>1.8649291992187501E-2</v>
      </c>
      <c r="E43">
        <v>6.0703646736278731E-3</v>
      </c>
      <c r="F43">
        <v>30</v>
      </c>
      <c r="G43">
        <v>1</v>
      </c>
      <c r="H43">
        <v>60</v>
      </c>
      <c r="I43" t="s">
        <v>127</v>
      </c>
      <c r="J43">
        <v>0.88313284290414307</v>
      </c>
      <c r="K43">
        <v>0.88281075612146853</v>
      </c>
      <c r="L43">
        <v>0.88957990100342232</v>
      </c>
      <c r="M43">
        <v>0.88540230846538337</v>
      </c>
      <c r="N43">
        <v>0.89407693510668862</v>
      </c>
      <c r="O43">
        <v>0.87112381603560285</v>
      </c>
      <c r="P43">
        <v>0.86095502723436346</v>
      </c>
      <c r="Q43">
        <v>0.89469096604705922</v>
      </c>
      <c r="R43">
        <v>0.89212573510959803</v>
      </c>
      <c r="S43">
        <v>0.87425216123131089</v>
      </c>
      <c r="T43">
        <v>0.88281504492590412</v>
      </c>
      <c r="U43">
        <v>1.0464143694276987E-2</v>
      </c>
      <c r="V43">
        <v>42</v>
      </c>
    </row>
    <row r="44" spans="1:22" x14ac:dyDescent="0.35">
      <c r="A44">
        <v>42</v>
      </c>
      <c r="B44">
        <v>0.51725058555603032</v>
      </c>
      <c r="C44">
        <v>3.5270077016824226E-2</v>
      </c>
      <c r="D44">
        <v>1.5300107002258301E-2</v>
      </c>
      <c r="E44">
        <v>2.3254160189998575E-3</v>
      </c>
      <c r="F44">
        <v>15</v>
      </c>
      <c r="G44">
        <v>36</v>
      </c>
      <c r="H44">
        <v>2</v>
      </c>
      <c r="I44" t="s">
        <v>128</v>
      </c>
      <c r="J44">
        <v>0.88750861324352903</v>
      </c>
      <c r="K44">
        <v>0.88738366055571194</v>
      </c>
      <c r="L44">
        <v>0.90259881170162337</v>
      </c>
      <c r="M44">
        <v>0.88848276773385604</v>
      </c>
      <c r="N44">
        <v>0.89527287098561359</v>
      </c>
      <c r="O44">
        <v>0.89013028609113842</v>
      </c>
      <c r="P44">
        <v>0.89073764937075472</v>
      </c>
      <c r="Q44">
        <v>0.90814085009037693</v>
      </c>
      <c r="R44">
        <v>0.91103340255577492</v>
      </c>
      <c r="S44">
        <v>0.89392297275836274</v>
      </c>
      <c r="T44">
        <v>0.89552118850867424</v>
      </c>
      <c r="U44">
        <v>8.2734364954690862E-3</v>
      </c>
      <c r="V44">
        <v>19</v>
      </c>
    </row>
    <row r="45" spans="1:22" x14ac:dyDescent="0.35">
      <c r="A45">
        <v>43</v>
      </c>
      <c r="B45">
        <v>0.37585072517395018</v>
      </c>
      <c r="C45">
        <v>5.2739572386180491E-3</v>
      </c>
      <c r="D45">
        <v>1.8852114677429199E-2</v>
      </c>
      <c r="E45">
        <v>1.4327833384335544E-3</v>
      </c>
      <c r="F45">
        <v>9</v>
      </c>
      <c r="G45">
        <v>26</v>
      </c>
      <c r="H45">
        <v>23</v>
      </c>
      <c r="I45" t="s">
        <v>129</v>
      </c>
      <c r="J45">
        <v>0.89545220741660925</v>
      </c>
      <c r="K45">
        <v>0.89435614184920287</v>
      </c>
      <c r="L45">
        <v>0.89380901637456256</v>
      </c>
      <c r="M45">
        <v>0.88705649448341994</v>
      </c>
      <c r="N45">
        <v>0.89320347154787927</v>
      </c>
      <c r="O45">
        <v>0.89051640426390843</v>
      </c>
      <c r="P45">
        <v>0.87839520316362329</v>
      </c>
      <c r="Q45">
        <v>0.90908280870966218</v>
      </c>
      <c r="R45">
        <v>0.89673793789861989</v>
      </c>
      <c r="S45">
        <v>0.88429305217626386</v>
      </c>
      <c r="T45">
        <v>0.89229027378837511</v>
      </c>
      <c r="U45">
        <v>7.7893818080014719E-3</v>
      </c>
      <c r="V45">
        <v>34</v>
      </c>
    </row>
    <row r="46" spans="1:22" x14ac:dyDescent="0.35">
      <c r="A46">
        <v>44</v>
      </c>
      <c r="B46">
        <v>0.49899628162384035</v>
      </c>
      <c r="C46">
        <v>1.9481298293018826E-2</v>
      </c>
      <c r="D46">
        <v>1.3850998878479005E-2</v>
      </c>
      <c r="E46">
        <v>1.14150545695483E-3</v>
      </c>
      <c r="F46">
        <v>30</v>
      </c>
      <c r="G46">
        <v>45</v>
      </c>
      <c r="H46">
        <v>2</v>
      </c>
      <c r="I46" t="s">
        <v>130</v>
      </c>
      <c r="J46">
        <v>0.89503913566707749</v>
      </c>
      <c r="K46">
        <v>0.89029275322935975</v>
      </c>
      <c r="L46">
        <v>0.90339226333138156</v>
      </c>
      <c r="M46">
        <v>0.89438364750138499</v>
      </c>
      <c r="N46">
        <v>0.90478580442902401</v>
      </c>
      <c r="O46">
        <v>0.8879736009126209</v>
      </c>
      <c r="P46">
        <v>0.88704437146386661</v>
      </c>
      <c r="Q46">
        <v>0.91047453135437162</v>
      </c>
      <c r="R46">
        <v>0.91030238447671585</v>
      </c>
      <c r="S46">
        <v>0.89101647882047863</v>
      </c>
      <c r="T46">
        <v>0.89747049711862803</v>
      </c>
      <c r="U46">
        <v>8.5431430282769429E-3</v>
      </c>
      <c r="V46">
        <v>3</v>
      </c>
    </row>
    <row r="47" spans="1:22" x14ac:dyDescent="0.35">
      <c r="A47">
        <v>45</v>
      </c>
      <c r="B47">
        <v>0.53580224514007568</v>
      </c>
      <c r="C47">
        <v>1.8659652224705989E-2</v>
      </c>
      <c r="D47">
        <v>1.7817282676696779E-2</v>
      </c>
      <c r="E47">
        <v>2.5913099214623912E-3</v>
      </c>
      <c r="F47">
        <v>30</v>
      </c>
      <c r="G47">
        <v>29</v>
      </c>
      <c r="H47">
        <v>33</v>
      </c>
      <c r="I47" t="s">
        <v>131</v>
      </c>
      <c r="J47">
        <v>0.89292403847087021</v>
      </c>
      <c r="K47">
        <v>0.88946842942963356</v>
      </c>
      <c r="L47">
        <v>0.89775566539011276</v>
      </c>
      <c r="M47">
        <v>0.89006542793652876</v>
      </c>
      <c r="N47">
        <v>0.89872368850143713</v>
      </c>
      <c r="O47">
        <v>0.89060732691055766</v>
      </c>
      <c r="P47">
        <v>0.88774993120186396</v>
      </c>
      <c r="Q47">
        <v>0.90819358522543359</v>
      </c>
      <c r="R47">
        <v>0.91528130860722279</v>
      </c>
      <c r="S47">
        <v>0.890415177050639</v>
      </c>
      <c r="T47">
        <v>0.89611845787242994</v>
      </c>
      <c r="U47">
        <v>8.639964144697301E-3</v>
      </c>
      <c r="V47">
        <v>12</v>
      </c>
    </row>
    <row r="48" spans="1:22" x14ac:dyDescent="0.35">
      <c r="A48">
        <v>46</v>
      </c>
      <c r="B48">
        <v>0.49787607192993166</v>
      </c>
      <c r="C48">
        <v>1.1132188682457748E-2</v>
      </c>
      <c r="D48">
        <v>1.5003752708435059E-2</v>
      </c>
      <c r="E48">
        <v>7.1161025436068247E-4</v>
      </c>
      <c r="F48">
        <v>20</v>
      </c>
      <c r="G48">
        <v>37</v>
      </c>
      <c r="H48">
        <v>2</v>
      </c>
      <c r="I48" t="s">
        <v>132</v>
      </c>
      <c r="J48">
        <v>0.89519866264230052</v>
      </c>
      <c r="K48">
        <v>0.88779006007434091</v>
      </c>
      <c r="L48">
        <v>0.90454455633991493</v>
      </c>
      <c r="M48">
        <v>0.88706194984221898</v>
      </c>
      <c r="N48">
        <v>0.89685856194317459</v>
      </c>
      <c r="O48">
        <v>0.88983448441404001</v>
      </c>
      <c r="P48">
        <v>0.88890525496528572</v>
      </c>
      <c r="Q48">
        <v>0.90545802586324997</v>
      </c>
      <c r="R48">
        <v>0.91264152109950925</v>
      </c>
      <c r="S48">
        <v>0.89482735001703284</v>
      </c>
      <c r="T48">
        <v>0.89631204272010678</v>
      </c>
      <c r="U48">
        <v>8.2269401122015296E-3</v>
      </c>
      <c r="V48">
        <v>8</v>
      </c>
    </row>
    <row r="49" spans="1:22" x14ac:dyDescent="0.35">
      <c r="A49">
        <v>47</v>
      </c>
      <c r="B49">
        <v>0.4709497928619385</v>
      </c>
      <c r="C49">
        <v>1.2599542625103525E-2</v>
      </c>
      <c r="D49">
        <v>1.5200400352478027E-2</v>
      </c>
      <c r="E49">
        <v>2.1360651032324399E-3</v>
      </c>
      <c r="F49">
        <v>30</v>
      </c>
      <c r="G49">
        <v>60</v>
      </c>
      <c r="H49">
        <v>31</v>
      </c>
      <c r="I49" t="s">
        <v>133</v>
      </c>
      <c r="J49">
        <v>0.88760748357418051</v>
      </c>
      <c r="K49">
        <v>0.8904801822610855</v>
      </c>
      <c r="L49">
        <v>0.90581141188322634</v>
      </c>
      <c r="M49">
        <v>0.89349442401715629</v>
      </c>
      <c r="N49">
        <v>0.90300978206447746</v>
      </c>
      <c r="O49">
        <v>0.88839548199307283</v>
      </c>
      <c r="P49">
        <v>0.88050400241490556</v>
      </c>
      <c r="Q49">
        <v>0.90412328141044052</v>
      </c>
      <c r="R49">
        <v>0.90598174030794898</v>
      </c>
      <c r="S49">
        <v>0.89115771199827376</v>
      </c>
      <c r="T49">
        <v>0.89505655019247676</v>
      </c>
      <c r="U49">
        <v>8.548132731714295E-3</v>
      </c>
      <c r="V49">
        <v>28</v>
      </c>
    </row>
    <row r="50" spans="1:22" x14ac:dyDescent="0.35">
      <c r="A50">
        <v>48</v>
      </c>
      <c r="B50">
        <v>8.5551285743713373E-2</v>
      </c>
      <c r="C50">
        <v>1.5795428137519003E-2</v>
      </c>
      <c r="D50">
        <v>1.790032386779785E-2</v>
      </c>
      <c r="E50">
        <v>2.8639038288020033E-3</v>
      </c>
      <c r="F50">
        <v>1</v>
      </c>
      <c r="G50">
        <v>1</v>
      </c>
      <c r="H50">
        <v>60</v>
      </c>
      <c r="I50" t="s">
        <v>134</v>
      </c>
      <c r="J50">
        <v>0.71443215675617966</v>
      </c>
      <c r="K50">
        <v>0.70729044342433445</v>
      </c>
      <c r="L50">
        <v>0.73664437243370828</v>
      </c>
      <c r="M50">
        <v>0.69837684891201968</v>
      </c>
      <c r="N50">
        <v>0.71861986696198343</v>
      </c>
      <c r="O50">
        <v>0.73546783338606836</v>
      </c>
      <c r="P50">
        <v>0.72863772416978534</v>
      </c>
      <c r="Q50">
        <v>0.74037401939925584</v>
      </c>
      <c r="R50">
        <v>0.72052015027695038</v>
      </c>
      <c r="S50">
        <v>0.72959968577133327</v>
      </c>
      <c r="T50">
        <v>0.72299631014916188</v>
      </c>
      <c r="U50">
        <v>1.2925342795140876E-2</v>
      </c>
      <c r="V50">
        <v>49</v>
      </c>
    </row>
    <row r="51" spans="1:22" x14ac:dyDescent="0.35">
      <c r="A51">
        <v>49</v>
      </c>
      <c r="B51">
        <v>0.50519471168518071</v>
      </c>
      <c r="C51">
        <v>2.8752476412247364E-2</v>
      </c>
      <c r="D51">
        <v>1.5040206909179687E-2</v>
      </c>
      <c r="E51">
        <v>8.4870705075394876E-4</v>
      </c>
      <c r="F51">
        <v>28</v>
      </c>
      <c r="G51">
        <v>39</v>
      </c>
      <c r="H51">
        <v>16</v>
      </c>
      <c r="I51" t="s">
        <v>135</v>
      </c>
      <c r="J51">
        <v>0.8995762526810237</v>
      </c>
      <c r="K51">
        <v>0.88785435611758645</v>
      </c>
      <c r="L51">
        <v>0.90316435056378108</v>
      </c>
      <c r="M51">
        <v>0.89124681619198975</v>
      </c>
      <c r="N51">
        <v>0.8949576724772299</v>
      </c>
      <c r="O51">
        <v>0.89213543352524072</v>
      </c>
      <c r="P51">
        <v>0.8846579550648157</v>
      </c>
      <c r="Q51">
        <v>0.90568108942302916</v>
      </c>
      <c r="R51">
        <v>0.91176926984265538</v>
      </c>
      <c r="S51">
        <v>0.89322892988894109</v>
      </c>
      <c r="T51">
        <v>0.89642721257762936</v>
      </c>
      <c r="U51">
        <v>8.0372393538337139E-3</v>
      </c>
      <c r="V51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065F-55A9-4B89-A72E-673F7B4E3AE2}">
  <dimension ref="A1:V51"/>
  <sheetViews>
    <sheetView topLeftCell="Q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6.6328125" bestFit="1" customWidth="1"/>
    <col min="7" max="7" width="32.36328125" bestFit="1" customWidth="1"/>
    <col min="8" max="8" width="32.81640625" bestFit="1" customWidth="1"/>
    <col min="9" max="9" width="80.7265625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6.4997601509094241E-2</v>
      </c>
      <c r="C2">
        <v>3.0422194251628547E-3</v>
      </c>
      <c r="D2">
        <v>1.765153408050537E-2</v>
      </c>
      <c r="E2">
        <v>1.074331448142605E-3</v>
      </c>
      <c r="F2">
        <v>3</v>
      </c>
      <c r="G2">
        <v>40</v>
      </c>
      <c r="H2">
        <v>57</v>
      </c>
      <c r="I2" t="s">
        <v>38</v>
      </c>
      <c r="J2">
        <v>0.78984757253008531</v>
      </c>
      <c r="K2">
        <v>0.77277107328041117</v>
      </c>
      <c r="L2">
        <v>0.81322578945668922</v>
      </c>
      <c r="M2">
        <v>0.83119537194240078</v>
      </c>
      <c r="N2">
        <v>0.86977299880525694</v>
      </c>
      <c r="O2">
        <v>0.83277505009253727</v>
      </c>
      <c r="P2">
        <v>0.81748386756875724</v>
      </c>
      <c r="Q2">
        <v>0.7047216996283211</v>
      </c>
      <c r="R2">
        <v>0.83119197295767755</v>
      </c>
      <c r="S2">
        <v>0.75680730330771662</v>
      </c>
      <c r="T2">
        <v>0.80197926995698532</v>
      </c>
      <c r="U2">
        <v>4.4853146509305532E-2</v>
      </c>
      <c r="V2">
        <v>42</v>
      </c>
    </row>
    <row r="3" spans="1:22" x14ac:dyDescent="0.35">
      <c r="A3">
        <v>1</v>
      </c>
      <c r="B3">
        <v>9.6847057342529297E-2</v>
      </c>
      <c r="C3">
        <v>2.3350600906808443E-3</v>
      </c>
      <c r="D3">
        <v>1.6102194786071777E-2</v>
      </c>
      <c r="E3">
        <v>1.0929657213785448E-3</v>
      </c>
      <c r="F3">
        <v>7</v>
      </c>
      <c r="G3">
        <v>4</v>
      </c>
      <c r="H3">
        <v>25</v>
      </c>
      <c r="I3" t="s">
        <v>39</v>
      </c>
      <c r="J3">
        <v>0.82571365932995811</v>
      </c>
      <c r="K3">
        <v>0.82868947045517505</v>
      </c>
      <c r="L3">
        <v>0.83909801142398766</v>
      </c>
      <c r="M3">
        <v>0.86841170542359003</v>
      </c>
      <c r="N3">
        <v>0.8882855691005096</v>
      </c>
      <c r="O3">
        <v>0.87847354995062976</v>
      </c>
      <c r="P3">
        <v>0.84799315444476742</v>
      </c>
      <c r="Q3">
        <v>0.76561875967648474</v>
      </c>
      <c r="R3">
        <v>0.87730769819055032</v>
      </c>
      <c r="S3">
        <v>0.8237619450993201</v>
      </c>
      <c r="T3">
        <v>0.84433535230949741</v>
      </c>
      <c r="U3">
        <v>3.4663845474440867E-2</v>
      </c>
      <c r="V3">
        <v>36</v>
      </c>
    </row>
    <row r="4" spans="1:22" x14ac:dyDescent="0.35">
      <c r="A4">
        <v>2</v>
      </c>
      <c r="B4">
        <v>0.13679716587066651</v>
      </c>
      <c r="C4">
        <v>5.4970374566359476E-3</v>
      </c>
      <c r="D4">
        <v>1.5899658203125E-2</v>
      </c>
      <c r="E4">
        <v>9.431768174575783E-4</v>
      </c>
      <c r="F4">
        <v>24</v>
      </c>
      <c r="G4">
        <v>18</v>
      </c>
      <c r="H4">
        <v>59</v>
      </c>
      <c r="I4" t="s">
        <v>40</v>
      </c>
      <c r="J4">
        <v>0.84460521642185482</v>
      </c>
      <c r="K4">
        <v>0.85101655135610987</v>
      </c>
      <c r="L4">
        <v>0.85083725491195794</v>
      </c>
      <c r="M4">
        <v>0.87943631237349396</v>
      </c>
      <c r="N4">
        <v>0.88943272644461102</v>
      </c>
      <c r="O4">
        <v>0.88793632342019446</v>
      </c>
      <c r="P4">
        <v>0.8385873139693174</v>
      </c>
      <c r="Q4">
        <v>0.79360005166456771</v>
      </c>
      <c r="R4">
        <v>0.88965705943634632</v>
      </c>
      <c r="S4">
        <v>0.84143592936189615</v>
      </c>
      <c r="T4">
        <v>0.85665447393603489</v>
      </c>
      <c r="U4">
        <v>2.8992840681799852E-2</v>
      </c>
      <c r="V4">
        <v>10</v>
      </c>
    </row>
    <row r="5" spans="1:22" x14ac:dyDescent="0.35">
      <c r="A5">
        <v>3</v>
      </c>
      <c r="B5">
        <v>8.8448095321655276E-2</v>
      </c>
      <c r="C5">
        <v>2.6420055213734902E-3</v>
      </c>
      <c r="D5">
        <v>1.750178337097168E-2</v>
      </c>
      <c r="E5">
        <v>1.284876344326478E-3</v>
      </c>
      <c r="F5">
        <v>6</v>
      </c>
      <c r="G5">
        <v>8</v>
      </c>
      <c r="H5">
        <v>3</v>
      </c>
      <c r="I5" t="s">
        <v>41</v>
      </c>
      <c r="J5">
        <v>0.82658040043439018</v>
      </c>
      <c r="K5">
        <v>0.81453354882896467</v>
      </c>
      <c r="L5">
        <v>0.83507106427310174</v>
      </c>
      <c r="M5">
        <v>0.86157889638365015</v>
      </c>
      <c r="N5">
        <v>0.88153008696302415</v>
      </c>
      <c r="O5">
        <v>0.87294340180588059</v>
      </c>
      <c r="P5">
        <v>0.84797446002878951</v>
      </c>
      <c r="Q5">
        <v>0.76106072116258872</v>
      </c>
      <c r="R5">
        <v>0.87308276017953435</v>
      </c>
      <c r="S5">
        <v>0.80696056118578385</v>
      </c>
      <c r="T5">
        <v>0.83813159012457084</v>
      </c>
      <c r="U5">
        <v>3.5460894728890476E-2</v>
      </c>
      <c r="V5">
        <v>39</v>
      </c>
    </row>
    <row r="6" spans="1:22" x14ac:dyDescent="0.35">
      <c r="A6">
        <v>4</v>
      </c>
      <c r="B6">
        <v>0.13509743213653563</v>
      </c>
      <c r="C6">
        <v>2.1080897152767212E-3</v>
      </c>
      <c r="D6">
        <v>1.7350459098815919E-2</v>
      </c>
      <c r="E6">
        <v>1.024804091289035E-3</v>
      </c>
      <c r="F6">
        <v>21</v>
      </c>
      <c r="G6">
        <v>26</v>
      </c>
      <c r="H6">
        <v>40</v>
      </c>
      <c r="I6" t="s">
        <v>42</v>
      </c>
      <c r="J6">
        <v>0.84686894024754811</v>
      </c>
      <c r="K6">
        <v>0.84843502245879165</v>
      </c>
      <c r="L6">
        <v>0.85386490055420439</v>
      </c>
      <c r="M6">
        <v>0.88525792345826293</v>
      </c>
      <c r="N6">
        <v>0.88648750618190342</v>
      </c>
      <c r="O6">
        <v>0.88928657010151069</v>
      </c>
      <c r="P6">
        <v>0.84464345499999138</v>
      </c>
      <c r="Q6">
        <v>0.79129893900691861</v>
      </c>
      <c r="R6">
        <v>0.89859553951234761</v>
      </c>
      <c r="S6">
        <v>0.84083123262878923</v>
      </c>
      <c r="T6">
        <v>0.8585570029150269</v>
      </c>
      <c r="U6">
        <v>3.0549895111525675E-2</v>
      </c>
      <c r="V6">
        <v>3</v>
      </c>
    </row>
    <row r="7" spans="1:22" x14ac:dyDescent="0.35">
      <c r="A7">
        <v>5</v>
      </c>
      <c r="B7">
        <v>0.10574958324432374</v>
      </c>
      <c r="C7">
        <v>3.5026823797667519E-3</v>
      </c>
      <c r="D7">
        <v>1.6149783134460451E-2</v>
      </c>
      <c r="E7">
        <v>1.4677174275533112E-3</v>
      </c>
      <c r="F7">
        <v>9</v>
      </c>
      <c r="G7">
        <v>51</v>
      </c>
      <c r="H7">
        <v>33</v>
      </c>
      <c r="I7" t="s">
        <v>43</v>
      </c>
      <c r="J7">
        <v>0.84455338190482498</v>
      </c>
      <c r="K7">
        <v>0.83821002666503519</v>
      </c>
      <c r="L7">
        <v>0.84312325908251196</v>
      </c>
      <c r="M7">
        <v>0.87734083829160237</v>
      </c>
      <c r="N7">
        <v>0.89609558624838748</v>
      </c>
      <c r="O7">
        <v>0.8864586148117557</v>
      </c>
      <c r="P7">
        <v>0.83711725307650608</v>
      </c>
      <c r="Q7">
        <v>0.7883018842271815</v>
      </c>
      <c r="R7">
        <v>0.89762682886621759</v>
      </c>
      <c r="S7">
        <v>0.83380280252696903</v>
      </c>
      <c r="T7">
        <v>0.85426304757009919</v>
      </c>
      <c r="U7">
        <v>3.2770512256930215E-2</v>
      </c>
      <c r="V7">
        <v>28</v>
      </c>
    </row>
    <row r="8" spans="1:22" x14ac:dyDescent="0.35">
      <c r="A8">
        <v>6</v>
      </c>
      <c r="B8">
        <v>0.13149843215942383</v>
      </c>
      <c r="C8">
        <v>1.9376333551572263E-3</v>
      </c>
      <c r="D8">
        <v>1.845235824584961E-2</v>
      </c>
      <c r="E8">
        <v>1.1031817574120408E-3</v>
      </c>
      <c r="F8">
        <v>13</v>
      </c>
      <c r="G8">
        <v>19</v>
      </c>
      <c r="H8">
        <v>55</v>
      </c>
      <c r="I8" t="s">
        <v>44</v>
      </c>
      <c r="J8">
        <v>0.84000214136037576</v>
      </c>
      <c r="K8">
        <v>0.84924568031528991</v>
      </c>
      <c r="L8">
        <v>0.85311542442272492</v>
      </c>
      <c r="M8">
        <v>0.87474401396302925</v>
      </c>
      <c r="N8">
        <v>0.89123843707884443</v>
      </c>
      <c r="O8">
        <v>0.88974713253151283</v>
      </c>
      <c r="P8">
        <v>0.84515500220084272</v>
      </c>
      <c r="Q8">
        <v>0.7925642110701534</v>
      </c>
      <c r="R8">
        <v>0.89167605636196468</v>
      </c>
      <c r="S8">
        <v>0.84276183963884899</v>
      </c>
      <c r="T8">
        <v>0.8570249938943586</v>
      </c>
      <c r="U8">
        <v>2.9361649493674157E-2</v>
      </c>
      <c r="V8">
        <v>8</v>
      </c>
    </row>
    <row r="9" spans="1:22" x14ac:dyDescent="0.35">
      <c r="A9">
        <v>7</v>
      </c>
      <c r="B9">
        <v>0.13989872932434083</v>
      </c>
      <c r="C9">
        <v>5.2156379776911472E-3</v>
      </c>
      <c r="D9">
        <v>1.680130958557129E-2</v>
      </c>
      <c r="E9">
        <v>9.2796874213281282E-4</v>
      </c>
      <c r="F9">
        <v>28</v>
      </c>
      <c r="G9">
        <v>22</v>
      </c>
      <c r="H9">
        <v>59</v>
      </c>
      <c r="I9" t="s">
        <v>45</v>
      </c>
      <c r="J9">
        <v>0.84834664885598676</v>
      </c>
      <c r="K9">
        <v>0.8461203138622494</v>
      </c>
      <c r="L9">
        <v>0.85164706302227522</v>
      </c>
      <c r="M9">
        <v>0.88133974381852143</v>
      </c>
      <c r="N9">
        <v>0.88569044426429822</v>
      </c>
      <c r="O9">
        <v>0.88771878839790552</v>
      </c>
      <c r="P9">
        <v>0.84647635751201111</v>
      </c>
      <c r="Q9">
        <v>0.79933158965417028</v>
      </c>
      <c r="R9">
        <v>0.89660118522597287</v>
      </c>
      <c r="S9">
        <v>0.84122585890749757</v>
      </c>
      <c r="T9">
        <v>0.85844979935208876</v>
      </c>
      <c r="U9">
        <v>2.7952748509867897E-2</v>
      </c>
      <c r="V9">
        <v>4</v>
      </c>
    </row>
    <row r="10" spans="1:22" x14ac:dyDescent="0.35">
      <c r="A10">
        <v>8</v>
      </c>
      <c r="B10">
        <v>0.13859813213348388</v>
      </c>
      <c r="C10">
        <v>3.7613352218607075E-3</v>
      </c>
      <c r="D10">
        <v>1.6851520538330077E-2</v>
      </c>
      <c r="E10">
        <v>1.0265931498319842E-3</v>
      </c>
      <c r="F10">
        <v>22</v>
      </c>
      <c r="G10">
        <v>21</v>
      </c>
      <c r="H10">
        <v>7</v>
      </c>
      <c r="I10" t="s">
        <v>46</v>
      </c>
      <c r="J10">
        <v>0.84233214538817247</v>
      </c>
      <c r="K10">
        <v>0.84535809153805741</v>
      </c>
      <c r="L10">
        <v>0.84984050264186084</v>
      </c>
      <c r="M10">
        <v>0.88257867375015076</v>
      </c>
      <c r="N10">
        <v>0.88623853055092439</v>
      </c>
      <c r="O10">
        <v>0.88581365746051666</v>
      </c>
      <c r="P10">
        <v>0.84416419815401145</v>
      </c>
      <c r="Q10">
        <v>0.78997843344193086</v>
      </c>
      <c r="R10">
        <v>0.89644058319779885</v>
      </c>
      <c r="S10">
        <v>0.84270060452663564</v>
      </c>
      <c r="T10">
        <v>0.85654454206500596</v>
      </c>
      <c r="U10">
        <v>3.0258769897874217E-2</v>
      </c>
      <c r="V10">
        <v>11</v>
      </c>
    </row>
    <row r="11" spans="1:22" x14ac:dyDescent="0.35">
      <c r="A11">
        <v>9</v>
      </c>
      <c r="B11">
        <v>0.11054909229278564</v>
      </c>
      <c r="C11">
        <v>6.8786650108119442E-3</v>
      </c>
      <c r="D11">
        <v>1.6001009941101076E-2</v>
      </c>
      <c r="E11">
        <v>1.9878287156181356E-3</v>
      </c>
      <c r="F11">
        <v>8</v>
      </c>
      <c r="G11">
        <v>22</v>
      </c>
      <c r="H11">
        <v>45</v>
      </c>
      <c r="I11" t="s">
        <v>47</v>
      </c>
      <c r="J11">
        <v>0.83600068659491411</v>
      </c>
      <c r="K11">
        <v>0.839889974864508</v>
      </c>
      <c r="L11">
        <v>0.85504094926845342</v>
      </c>
      <c r="M11">
        <v>0.8769728981953091</v>
      </c>
      <c r="N11">
        <v>0.89117215687674078</v>
      </c>
      <c r="O11">
        <v>0.88846316605230014</v>
      </c>
      <c r="P11">
        <v>0.83933763984697751</v>
      </c>
      <c r="Q11">
        <v>0.77532965903084761</v>
      </c>
      <c r="R11">
        <v>0.89049830815535402</v>
      </c>
      <c r="S11">
        <v>0.83001898288478615</v>
      </c>
      <c r="T11">
        <v>0.85227244217701903</v>
      </c>
      <c r="U11">
        <v>3.4500381524982103E-2</v>
      </c>
      <c r="V11">
        <v>29</v>
      </c>
    </row>
    <row r="12" spans="1:22" x14ac:dyDescent="0.35">
      <c r="A12">
        <v>10</v>
      </c>
      <c r="B12">
        <v>0.1194486141204834</v>
      </c>
      <c r="C12">
        <v>3.3577066071314118E-3</v>
      </c>
      <c r="D12">
        <v>1.6700029373168945E-2</v>
      </c>
      <c r="E12">
        <v>1.1016366244734649E-3</v>
      </c>
      <c r="F12">
        <v>30</v>
      </c>
      <c r="G12">
        <v>58</v>
      </c>
      <c r="H12">
        <v>52</v>
      </c>
      <c r="I12" t="s">
        <v>48</v>
      </c>
      <c r="J12">
        <v>0.84190302356686064</v>
      </c>
      <c r="K12">
        <v>0.83914389771775166</v>
      </c>
      <c r="L12">
        <v>0.8469947026823087</v>
      </c>
      <c r="M12">
        <v>0.8753116444118143</v>
      </c>
      <c r="N12">
        <v>0.892426382239625</v>
      </c>
      <c r="O12">
        <v>0.88777572139202021</v>
      </c>
      <c r="P12">
        <v>0.84665480420998251</v>
      </c>
      <c r="Q12">
        <v>0.78827979082648025</v>
      </c>
      <c r="R12">
        <v>0.89249861066499436</v>
      </c>
      <c r="S12">
        <v>0.83471452530881196</v>
      </c>
      <c r="T12">
        <v>0.85457031030206498</v>
      </c>
      <c r="U12">
        <v>3.1163448161691445E-2</v>
      </c>
      <c r="V12">
        <v>27</v>
      </c>
    </row>
    <row r="13" spans="1:22" x14ac:dyDescent="0.35">
      <c r="A13">
        <v>11</v>
      </c>
      <c r="B13">
        <v>0.1233978509902954</v>
      </c>
      <c r="C13">
        <v>1.3936659913345299E-2</v>
      </c>
      <c r="D13">
        <v>1.6052126884460449E-2</v>
      </c>
      <c r="E13">
        <v>2.1977678434514478E-3</v>
      </c>
      <c r="F13">
        <v>17</v>
      </c>
      <c r="G13">
        <v>60</v>
      </c>
      <c r="H13">
        <v>2</v>
      </c>
      <c r="I13" t="s">
        <v>49</v>
      </c>
      <c r="J13">
        <v>0.84063010378799874</v>
      </c>
      <c r="K13">
        <v>0.83971747638980232</v>
      </c>
      <c r="L13">
        <v>0.85203454728072725</v>
      </c>
      <c r="M13">
        <v>0.87214209115737129</v>
      </c>
      <c r="N13">
        <v>0.89417091114883995</v>
      </c>
      <c r="O13">
        <v>0.88964601273599575</v>
      </c>
      <c r="P13">
        <v>0.84527566615851835</v>
      </c>
      <c r="Q13">
        <v>0.7924214537117763</v>
      </c>
      <c r="R13">
        <v>0.89355484516774841</v>
      </c>
      <c r="S13">
        <v>0.83124453561672262</v>
      </c>
      <c r="T13">
        <v>0.85508376431555022</v>
      </c>
      <c r="U13">
        <v>3.0884893162236225E-2</v>
      </c>
      <c r="V13">
        <v>15</v>
      </c>
    </row>
    <row r="14" spans="1:22" x14ac:dyDescent="0.35">
      <c r="A14">
        <v>12</v>
      </c>
      <c r="B14">
        <v>0.12145071029663086</v>
      </c>
      <c r="C14">
        <v>1.6236786476991231E-2</v>
      </c>
      <c r="D14">
        <v>1.6050815582275391E-2</v>
      </c>
      <c r="E14">
        <v>2.0911678459467333E-3</v>
      </c>
      <c r="F14">
        <v>26</v>
      </c>
      <c r="G14">
        <v>60</v>
      </c>
      <c r="H14">
        <v>2</v>
      </c>
      <c r="I14" t="s">
        <v>50</v>
      </c>
      <c r="J14">
        <v>0.8406029119102123</v>
      </c>
      <c r="K14">
        <v>0.83971747638980232</v>
      </c>
      <c r="L14">
        <v>0.85210337672137326</v>
      </c>
      <c r="M14">
        <v>0.87214209115737129</v>
      </c>
      <c r="N14">
        <v>0.89474788880561384</v>
      </c>
      <c r="O14">
        <v>0.88851075183842576</v>
      </c>
      <c r="P14">
        <v>0.84527566615851835</v>
      </c>
      <c r="Q14">
        <v>0.79139241108680847</v>
      </c>
      <c r="R14">
        <v>0.89355484516774841</v>
      </c>
      <c r="S14">
        <v>0.83123092781400865</v>
      </c>
      <c r="T14">
        <v>0.85492783470498834</v>
      </c>
      <c r="U14">
        <v>3.1044837539454598E-2</v>
      </c>
      <c r="V14">
        <v>23</v>
      </c>
    </row>
    <row r="15" spans="1:22" x14ac:dyDescent="0.35">
      <c r="A15">
        <v>13</v>
      </c>
      <c r="B15">
        <v>0.17129917144775392</v>
      </c>
      <c r="C15">
        <v>1.5294566542037841E-2</v>
      </c>
      <c r="D15">
        <v>1.6550421714782715E-2</v>
      </c>
      <c r="E15">
        <v>2.0901447143822859E-3</v>
      </c>
      <c r="F15">
        <v>19</v>
      </c>
      <c r="G15">
        <v>1</v>
      </c>
      <c r="H15">
        <v>60</v>
      </c>
      <c r="I15" t="s">
        <v>51</v>
      </c>
      <c r="J15">
        <v>0.84164640022025428</v>
      </c>
      <c r="K15">
        <v>0.85340263863184074</v>
      </c>
      <c r="L15">
        <v>0.84315724892974464</v>
      </c>
      <c r="M15">
        <v>0.87354672159425983</v>
      </c>
      <c r="N15">
        <v>0.88190227579022162</v>
      </c>
      <c r="O15">
        <v>0.86494304151349999</v>
      </c>
      <c r="P15">
        <v>0.83850998706686319</v>
      </c>
      <c r="Q15">
        <v>0.78771131063151434</v>
      </c>
      <c r="R15">
        <v>0.89200745737248288</v>
      </c>
      <c r="S15">
        <v>0.82920846813562898</v>
      </c>
      <c r="T15">
        <v>0.85060355498863094</v>
      </c>
      <c r="U15">
        <v>2.8511145742723367E-2</v>
      </c>
      <c r="V15">
        <v>31</v>
      </c>
    </row>
    <row r="16" spans="1:22" x14ac:dyDescent="0.35">
      <c r="A16">
        <v>14</v>
      </c>
      <c r="B16">
        <v>4.9784398078918456E-2</v>
      </c>
      <c r="C16">
        <v>2.8450365677841569E-3</v>
      </c>
      <c r="D16">
        <v>1.8251252174377442E-2</v>
      </c>
      <c r="E16">
        <v>2.2177741185851981E-3</v>
      </c>
      <c r="F16">
        <v>1</v>
      </c>
      <c r="G16">
        <v>54</v>
      </c>
      <c r="H16">
        <v>19</v>
      </c>
      <c r="I16" t="s">
        <v>52</v>
      </c>
      <c r="J16">
        <v>0.6840091364709362</v>
      </c>
      <c r="K16">
        <v>0.68573667045653464</v>
      </c>
      <c r="L16">
        <v>0.67303721378424264</v>
      </c>
      <c r="M16">
        <v>0.73823229001497248</v>
      </c>
      <c r="N16">
        <v>0.74475494169891454</v>
      </c>
      <c r="O16">
        <v>0.74595988178331152</v>
      </c>
      <c r="P16">
        <v>0.62591623881946457</v>
      </c>
      <c r="Q16">
        <v>0.64829685372979085</v>
      </c>
      <c r="R16">
        <v>0.72067228518841431</v>
      </c>
      <c r="S16">
        <v>0.67681893797903725</v>
      </c>
      <c r="T16">
        <v>0.69434344499256195</v>
      </c>
      <c r="U16">
        <v>3.9458235562538552E-2</v>
      </c>
      <c r="V16">
        <v>49</v>
      </c>
    </row>
    <row r="17" spans="1:22" x14ac:dyDescent="0.35">
      <c r="A17">
        <v>15</v>
      </c>
      <c r="B17">
        <v>0.11219673156738282</v>
      </c>
      <c r="C17">
        <v>5.6937979296590004E-3</v>
      </c>
      <c r="D17">
        <v>1.5900802612304688E-2</v>
      </c>
      <c r="E17">
        <v>1.0680043735618551E-3</v>
      </c>
      <c r="F17">
        <v>15</v>
      </c>
      <c r="G17">
        <v>60</v>
      </c>
      <c r="H17">
        <v>60</v>
      </c>
      <c r="I17" t="s">
        <v>53</v>
      </c>
      <c r="J17">
        <v>0.84062415556473291</v>
      </c>
      <c r="K17">
        <v>0.83971747638980232</v>
      </c>
      <c r="L17">
        <v>0.85164026505282875</v>
      </c>
      <c r="M17">
        <v>0.87228484851574839</v>
      </c>
      <c r="N17">
        <v>0.89474788880561384</v>
      </c>
      <c r="O17">
        <v>0.88964601273599575</v>
      </c>
      <c r="P17">
        <v>0.84507087732894182</v>
      </c>
      <c r="Q17">
        <v>0.791597199916385</v>
      </c>
      <c r="R17">
        <v>0.8935361507517704</v>
      </c>
      <c r="S17">
        <v>0.83132533194533753</v>
      </c>
      <c r="T17">
        <v>0.85501902070071567</v>
      </c>
      <c r="U17">
        <v>3.1136054408206462E-2</v>
      </c>
      <c r="V17">
        <v>18</v>
      </c>
    </row>
    <row r="18" spans="1:22" x14ac:dyDescent="0.35">
      <c r="A18">
        <v>16</v>
      </c>
      <c r="B18">
        <v>0.12114760875701905</v>
      </c>
      <c r="C18">
        <v>2.4165191655265029E-2</v>
      </c>
      <c r="D18">
        <v>1.9800591468811034E-2</v>
      </c>
      <c r="E18">
        <v>3.3033678799378068E-3</v>
      </c>
      <c r="F18">
        <v>11</v>
      </c>
      <c r="G18">
        <v>60</v>
      </c>
      <c r="H18">
        <v>60</v>
      </c>
      <c r="I18" t="s">
        <v>54</v>
      </c>
      <c r="J18">
        <v>0.83908356573891374</v>
      </c>
      <c r="K18">
        <v>0.84019758298196323</v>
      </c>
      <c r="L18">
        <v>0.85000535340093908</v>
      </c>
      <c r="M18">
        <v>0.87331813987162032</v>
      </c>
      <c r="N18">
        <v>0.89444622891142411</v>
      </c>
      <c r="O18">
        <v>0.88953044725540487</v>
      </c>
      <c r="P18">
        <v>0.84411406312934334</v>
      </c>
      <c r="Q18">
        <v>0.79171191565079513</v>
      </c>
      <c r="R18">
        <v>0.89733111719529379</v>
      </c>
      <c r="S18">
        <v>0.83123858220303526</v>
      </c>
      <c r="T18">
        <v>0.85509769963387328</v>
      </c>
      <c r="U18">
        <v>3.1720057036271045E-2</v>
      </c>
      <c r="V18">
        <v>14</v>
      </c>
    </row>
    <row r="19" spans="1:22" x14ac:dyDescent="0.35">
      <c r="A19">
        <v>17</v>
      </c>
      <c r="B19">
        <v>0.15179848670959473</v>
      </c>
      <c r="C19">
        <v>1.9559825092653308E-2</v>
      </c>
      <c r="D19">
        <v>1.9400429725646973E-2</v>
      </c>
      <c r="E19">
        <v>5.8438623887042285E-3</v>
      </c>
      <c r="F19">
        <v>28</v>
      </c>
      <c r="G19">
        <v>21</v>
      </c>
      <c r="H19">
        <v>60</v>
      </c>
      <c r="I19" t="s">
        <v>55</v>
      </c>
      <c r="J19">
        <v>0.84430440627384595</v>
      </c>
      <c r="K19">
        <v>0.84817330063510032</v>
      </c>
      <c r="L19">
        <v>0.84924483056910904</v>
      </c>
      <c r="M19">
        <v>0.88198385142357971</v>
      </c>
      <c r="N19">
        <v>0.88895346959863086</v>
      </c>
      <c r="O19">
        <v>0.88913361578896399</v>
      </c>
      <c r="P19">
        <v>0.84459162048296177</v>
      </c>
      <c r="Q19">
        <v>0.79570912168535246</v>
      </c>
      <c r="R19">
        <v>0.89648646949156285</v>
      </c>
      <c r="S19">
        <v>0.84376626557668155</v>
      </c>
      <c r="T19">
        <v>0.85823469515257889</v>
      </c>
      <c r="U19">
        <v>2.9337051002061222E-2</v>
      </c>
      <c r="V19">
        <v>5</v>
      </c>
    </row>
    <row r="20" spans="1:22" x14ac:dyDescent="0.35">
      <c r="A20">
        <v>18</v>
      </c>
      <c r="B20">
        <v>0.13294854164123535</v>
      </c>
      <c r="C20">
        <v>2.248218859167822E-2</v>
      </c>
      <c r="D20">
        <v>1.9552040100097656E-2</v>
      </c>
      <c r="E20">
        <v>4.6065338644662697E-3</v>
      </c>
      <c r="F20">
        <v>14</v>
      </c>
      <c r="G20">
        <v>49</v>
      </c>
      <c r="H20">
        <v>32</v>
      </c>
      <c r="I20" t="s">
        <v>56</v>
      </c>
      <c r="J20">
        <v>0.84813336256460203</v>
      </c>
      <c r="K20">
        <v>0.84701424684446758</v>
      </c>
      <c r="L20">
        <v>0.84576851894339167</v>
      </c>
      <c r="M20">
        <v>0.88272652958561293</v>
      </c>
      <c r="N20">
        <v>0.89378087765184533</v>
      </c>
      <c r="O20">
        <v>0.88549585238889161</v>
      </c>
      <c r="P20">
        <v>0.84593421944865077</v>
      </c>
      <c r="Q20">
        <v>0.79392295521327771</v>
      </c>
      <c r="R20">
        <v>0.89270254974839014</v>
      </c>
      <c r="S20">
        <v>0.83423059782479281</v>
      </c>
      <c r="T20">
        <v>0.8569709710213923</v>
      </c>
      <c r="U20">
        <v>3.004239332397023E-2</v>
      </c>
      <c r="V20">
        <v>9</v>
      </c>
    </row>
    <row r="21" spans="1:22" x14ac:dyDescent="0.35">
      <c r="A21">
        <v>19</v>
      </c>
      <c r="B21">
        <v>0.12894783020019532</v>
      </c>
      <c r="C21">
        <v>2.610342853991551E-2</v>
      </c>
      <c r="D21">
        <v>1.8351125717163085E-2</v>
      </c>
      <c r="E21">
        <v>4.7808405447859088E-3</v>
      </c>
      <c r="F21">
        <v>29</v>
      </c>
      <c r="G21">
        <v>58</v>
      </c>
      <c r="H21">
        <v>3</v>
      </c>
      <c r="I21" t="s">
        <v>57</v>
      </c>
      <c r="J21">
        <v>0.84209336671136337</v>
      </c>
      <c r="K21">
        <v>0.83957301953906371</v>
      </c>
      <c r="L21">
        <v>0.84754448846129649</v>
      </c>
      <c r="M21">
        <v>0.8751476433989166</v>
      </c>
      <c r="N21">
        <v>0.89260312944523479</v>
      </c>
      <c r="O21">
        <v>0.88660562090103689</v>
      </c>
      <c r="P21">
        <v>0.84625117477409495</v>
      </c>
      <c r="Q21">
        <v>0.78851262128002375</v>
      </c>
      <c r="R21">
        <v>0.89276628071195141</v>
      </c>
      <c r="S21">
        <v>0.83559733150988769</v>
      </c>
      <c r="T21">
        <v>0.85466946767328689</v>
      </c>
      <c r="U21">
        <v>3.0947975978222415E-2</v>
      </c>
      <c r="V21">
        <v>26</v>
      </c>
    </row>
    <row r="22" spans="1:22" x14ac:dyDescent="0.35">
      <c r="A22">
        <v>20</v>
      </c>
      <c r="B22">
        <v>0.13504786491394044</v>
      </c>
      <c r="C22">
        <v>8.2108577327830706E-3</v>
      </c>
      <c r="D22">
        <v>2.0151448249816895E-2</v>
      </c>
      <c r="E22">
        <v>3.2182512548358053E-3</v>
      </c>
      <c r="F22">
        <v>30</v>
      </c>
      <c r="G22">
        <v>30</v>
      </c>
      <c r="H22">
        <v>56</v>
      </c>
      <c r="I22" t="s">
        <v>58</v>
      </c>
      <c r="J22">
        <v>0.84829651383131854</v>
      </c>
      <c r="K22">
        <v>0.85306528939805681</v>
      </c>
      <c r="L22">
        <v>0.85197846403279343</v>
      </c>
      <c r="M22">
        <v>0.88764571022635541</v>
      </c>
      <c r="N22">
        <v>0.89073623708598237</v>
      </c>
      <c r="O22">
        <v>0.89469350505004164</v>
      </c>
      <c r="P22">
        <v>0.83818453427961059</v>
      </c>
      <c r="Q22">
        <v>0.79163543849452167</v>
      </c>
      <c r="R22">
        <v>0.89438079845550145</v>
      </c>
      <c r="S22">
        <v>0.83676079864194131</v>
      </c>
      <c r="T22">
        <v>0.85873772894961231</v>
      </c>
      <c r="U22">
        <v>3.1650974724760937E-2</v>
      </c>
      <c r="V22">
        <v>2</v>
      </c>
    </row>
    <row r="23" spans="1:22" x14ac:dyDescent="0.35">
      <c r="A23">
        <v>21</v>
      </c>
      <c r="B23">
        <v>5.7348918914794919E-2</v>
      </c>
      <c r="C23">
        <v>5.9652295566186885E-3</v>
      </c>
      <c r="D23">
        <v>2.1151065826416016E-2</v>
      </c>
      <c r="E23">
        <v>3.899980199961729E-3</v>
      </c>
      <c r="F23">
        <v>2</v>
      </c>
      <c r="G23">
        <v>33</v>
      </c>
      <c r="H23">
        <v>17</v>
      </c>
      <c r="I23" t="s">
        <v>59</v>
      </c>
      <c r="J23">
        <v>0.78012732596773349</v>
      </c>
      <c r="K23">
        <v>0.73641723217275001</v>
      </c>
      <c r="L23">
        <v>0.77563046917885625</v>
      </c>
      <c r="M23">
        <v>0.81515811227186441</v>
      </c>
      <c r="N23">
        <v>0.83555796883470901</v>
      </c>
      <c r="O23">
        <v>0.80160890941875662</v>
      </c>
      <c r="P23">
        <v>0.78958670045257484</v>
      </c>
      <c r="Q23">
        <v>0.68167148472751182</v>
      </c>
      <c r="R23">
        <v>0.80482689820550601</v>
      </c>
      <c r="S23">
        <v>0.74366982027494566</v>
      </c>
      <c r="T23">
        <v>0.7764254921505207</v>
      </c>
      <c r="U23">
        <v>4.2751818557543578E-2</v>
      </c>
      <c r="V23">
        <v>45</v>
      </c>
    </row>
    <row r="24" spans="1:22" x14ac:dyDescent="0.35">
      <c r="A24">
        <v>22</v>
      </c>
      <c r="B24">
        <v>0.141898775100708</v>
      </c>
      <c r="C24">
        <v>1.7433414285044569E-2</v>
      </c>
      <c r="D24">
        <v>1.9351840019226074E-2</v>
      </c>
      <c r="E24">
        <v>4.353854100808457E-3</v>
      </c>
      <c r="F24">
        <v>30</v>
      </c>
      <c r="G24">
        <v>29</v>
      </c>
      <c r="H24">
        <v>59</v>
      </c>
      <c r="I24" t="s">
        <v>60</v>
      </c>
      <c r="J24">
        <v>0.8486100701720396</v>
      </c>
      <c r="K24">
        <v>0.85262767011493668</v>
      </c>
      <c r="L24">
        <v>0.85303639802790898</v>
      </c>
      <c r="M24">
        <v>0.88439373159237333</v>
      </c>
      <c r="N24">
        <v>0.88967065537523948</v>
      </c>
      <c r="O24">
        <v>0.89438844617112878</v>
      </c>
      <c r="P24">
        <v>0.84236018701213944</v>
      </c>
      <c r="Q24">
        <v>0.79767798358630271</v>
      </c>
      <c r="R24">
        <v>0.89488554768690598</v>
      </c>
      <c r="S24">
        <v>0.83456483947895721</v>
      </c>
      <c r="T24">
        <v>0.85922155292179325</v>
      </c>
      <c r="U24">
        <v>2.990589645042285E-2</v>
      </c>
      <c r="V24">
        <v>1</v>
      </c>
    </row>
    <row r="25" spans="1:22" x14ac:dyDescent="0.35">
      <c r="A25">
        <v>23</v>
      </c>
      <c r="B25">
        <v>5.9898662567138675E-2</v>
      </c>
      <c r="C25">
        <v>1.0316488902396474E-2</v>
      </c>
      <c r="D25">
        <v>2.0799970626831053E-2</v>
      </c>
      <c r="E25">
        <v>3.1324747430806301E-3</v>
      </c>
      <c r="F25">
        <v>2</v>
      </c>
      <c r="G25">
        <v>50</v>
      </c>
      <c r="H25">
        <v>40</v>
      </c>
      <c r="I25" t="s">
        <v>61</v>
      </c>
      <c r="J25">
        <v>0.78012732596773349</v>
      </c>
      <c r="K25">
        <v>0.73641723217275001</v>
      </c>
      <c r="L25">
        <v>0.77563046917885625</v>
      </c>
      <c r="M25">
        <v>0.81515811227186441</v>
      </c>
      <c r="N25">
        <v>0.83555796883470901</v>
      </c>
      <c r="O25">
        <v>0.80160890941875662</v>
      </c>
      <c r="P25">
        <v>0.78958670045257484</v>
      </c>
      <c r="Q25">
        <v>0.68167148472751182</v>
      </c>
      <c r="R25">
        <v>0.80482689820550601</v>
      </c>
      <c r="S25">
        <v>0.74366982027494566</v>
      </c>
      <c r="T25">
        <v>0.7764254921505207</v>
      </c>
      <c r="U25">
        <v>4.2751818557543578E-2</v>
      </c>
      <c r="V25">
        <v>45</v>
      </c>
    </row>
    <row r="26" spans="1:22" x14ac:dyDescent="0.35">
      <c r="A26">
        <v>24</v>
      </c>
      <c r="B26">
        <v>0.18194851875305176</v>
      </c>
      <c r="C26">
        <v>2.3228095171799017E-2</v>
      </c>
      <c r="D26">
        <v>1.785411834716797E-2</v>
      </c>
      <c r="E26">
        <v>4.3155059534159277E-3</v>
      </c>
      <c r="F26">
        <v>25</v>
      </c>
      <c r="G26">
        <v>1</v>
      </c>
      <c r="H26">
        <v>60</v>
      </c>
      <c r="I26" t="s">
        <v>62</v>
      </c>
      <c r="J26">
        <v>0.84084339007938325</v>
      </c>
      <c r="K26">
        <v>0.85059847623514873</v>
      </c>
      <c r="L26">
        <v>0.84180445300988593</v>
      </c>
      <c r="M26">
        <v>0.87214379064973291</v>
      </c>
      <c r="N26">
        <v>0.88098285042257873</v>
      </c>
      <c r="O26">
        <v>0.86406015523163238</v>
      </c>
      <c r="P26">
        <v>0.83859071295404064</v>
      </c>
      <c r="Q26">
        <v>0.78515952285052459</v>
      </c>
      <c r="R26">
        <v>0.89050170714007715</v>
      </c>
      <c r="S26">
        <v>0.82705588384379614</v>
      </c>
      <c r="T26">
        <v>0.84917409424168011</v>
      </c>
      <c r="U26">
        <v>2.8798958264834262E-2</v>
      </c>
      <c r="V26">
        <v>32</v>
      </c>
    </row>
    <row r="27" spans="1:22" x14ac:dyDescent="0.35">
      <c r="A27">
        <v>25</v>
      </c>
      <c r="B27">
        <v>0.12624938488006593</v>
      </c>
      <c r="C27">
        <v>1.1223386913719078E-2</v>
      </c>
      <c r="D27">
        <v>1.8250250816345216E-2</v>
      </c>
      <c r="E27">
        <v>3.2033900049294908E-3</v>
      </c>
      <c r="F27">
        <v>16</v>
      </c>
      <c r="G27">
        <v>48</v>
      </c>
      <c r="H27">
        <v>13</v>
      </c>
      <c r="I27" t="s">
        <v>63</v>
      </c>
      <c r="J27">
        <v>0.84905958590169117</v>
      </c>
      <c r="K27">
        <v>0.84711536663998466</v>
      </c>
      <c r="L27">
        <v>0.84300429461719784</v>
      </c>
      <c r="M27">
        <v>0.8821877905069756</v>
      </c>
      <c r="N27">
        <v>0.8951872075810956</v>
      </c>
      <c r="O27">
        <v>0.88504718640542057</v>
      </c>
      <c r="P27">
        <v>0.84710941841671894</v>
      </c>
      <c r="Q27">
        <v>0.7933043399936438</v>
      </c>
      <c r="R27">
        <v>0.89329567258259934</v>
      </c>
      <c r="S27">
        <v>0.82590262256377811</v>
      </c>
      <c r="T27">
        <v>0.85612134852091049</v>
      </c>
      <c r="U27">
        <v>3.1092814854432251E-2</v>
      </c>
      <c r="V27">
        <v>12</v>
      </c>
    </row>
    <row r="28" spans="1:22" x14ac:dyDescent="0.35">
      <c r="A28">
        <v>26</v>
      </c>
      <c r="B28">
        <v>0.12579865455627443</v>
      </c>
      <c r="C28">
        <v>1.671584377850259E-2</v>
      </c>
      <c r="D28">
        <v>1.6999793052673341E-2</v>
      </c>
      <c r="E28">
        <v>3.1141381635538456E-3</v>
      </c>
      <c r="F28">
        <v>23</v>
      </c>
      <c r="G28">
        <v>60</v>
      </c>
      <c r="H28">
        <v>2</v>
      </c>
      <c r="I28" t="s">
        <v>64</v>
      </c>
      <c r="J28">
        <v>0.84056722257061822</v>
      </c>
      <c r="K28">
        <v>0.83971747638980232</v>
      </c>
      <c r="L28">
        <v>0.85155444068856623</v>
      </c>
      <c r="M28">
        <v>0.87214209115737129</v>
      </c>
      <c r="N28">
        <v>0.89474788880561384</v>
      </c>
      <c r="O28">
        <v>0.88868325031313145</v>
      </c>
      <c r="P28">
        <v>0.84502754027372018</v>
      </c>
      <c r="Q28">
        <v>0.79221751462838053</v>
      </c>
      <c r="R28">
        <v>0.89360073146151242</v>
      </c>
      <c r="S28">
        <v>0.83193172965378348</v>
      </c>
      <c r="T28">
        <v>0.85501898859424996</v>
      </c>
      <c r="U28">
        <v>3.0863065563050868E-2</v>
      </c>
      <c r="V28">
        <v>19</v>
      </c>
    </row>
    <row r="29" spans="1:22" x14ac:dyDescent="0.35">
      <c r="A29">
        <v>27</v>
      </c>
      <c r="B29">
        <v>0.14485154151916504</v>
      </c>
      <c r="C29">
        <v>7.2662007435175657E-3</v>
      </c>
      <c r="D29">
        <v>1.7151284217834472E-2</v>
      </c>
      <c r="E29">
        <v>4.1546990783384793E-3</v>
      </c>
      <c r="F29">
        <v>30</v>
      </c>
      <c r="G29">
        <v>20</v>
      </c>
      <c r="H29">
        <v>52</v>
      </c>
      <c r="I29" t="s">
        <v>65</v>
      </c>
      <c r="J29">
        <v>0.8414067717972642</v>
      </c>
      <c r="K29">
        <v>0.84980821228698977</v>
      </c>
      <c r="L29">
        <v>0.85000535340093908</v>
      </c>
      <c r="M29">
        <v>0.88270018745400758</v>
      </c>
      <c r="N29">
        <v>0.88830511326266848</v>
      </c>
      <c r="O29">
        <v>0.88780546250834869</v>
      </c>
      <c r="P29">
        <v>0.84681455649197579</v>
      </c>
      <c r="Q29">
        <v>0.79096498875785803</v>
      </c>
      <c r="R29">
        <v>0.89291158730887088</v>
      </c>
      <c r="S29">
        <v>0.84293959156180154</v>
      </c>
      <c r="T29">
        <v>0.85736618248307239</v>
      </c>
      <c r="U29">
        <v>2.980544277617388E-2</v>
      </c>
      <c r="V29">
        <v>7</v>
      </c>
    </row>
    <row r="30" spans="1:22" x14ac:dyDescent="0.35">
      <c r="A30">
        <v>28</v>
      </c>
      <c r="B30">
        <v>6.2500262260437006E-2</v>
      </c>
      <c r="C30">
        <v>1.1632386133094079E-2</v>
      </c>
      <c r="D30">
        <v>2.0500636100769042E-2</v>
      </c>
      <c r="E30">
        <v>4.700518005902341E-3</v>
      </c>
      <c r="F30">
        <v>2</v>
      </c>
      <c r="G30">
        <v>27</v>
      </c>
      <c r="H30">
        <v>49</v>
      </c>
      <c r="I30" t="s">
        <v>66</v>
      </c>
      <c r="J30">
        <v>0.78012732596773349</v>
      </c>
      <c r="K30">
        <v>0.73641723217275001</v>
      </c>
      <c r="L30">
        <v>0.77563046917885625</v>
      </c>
      <c r="M30">
        <v>0.81515811227186441</v>
      </c>
      <c r="N30">
        <v>0.83555796883470901</v>
      </c>
      <c r="O30">
        <v>0.80160890941875662</v>
      </c>
      <c r="P30">
        <v>0.78958670045257484</v>
      </c>
      <c r="Q30">
        <v>0.68167148472751182</v>
      </c>
      <c r="R30">
        <v>0.80482689820550601</v>
      </c>
      <c r="S30">
        <v>0.74366982027494566</v>
      </c>
      <c r="T30">
        <v>0.7764254921505207</v>
      </c>
      <c r="U30">
        <v>4.2751818557543578E-2</v>
      </c>
      <c r="V30">
        <v>45</v>
      </c>
    </row>
    <row r="31" spans="1:22" x14ac:dyDescent="0.35">
      <c r="A31">
        <v>29</v>
      </c>
      <c r="B31">
        <v>0.17434899806976317</v>
      </c>
      <c r="C31">
        <v>6.8536281874736352E-3</v>
      </c>
      <c r="D31">
        <v>1.6701531410217286E-2</v>
      </c>
      <c r="E31">
        <v>2.1478464068051917E-3</v>
      </c>
      <c r="F31">
        <v>27</v>
      </c>
      <c r="G31">
        <v>1</v>
      </c>
      <c r="H31">
        <v>59</v>
      </c>
      <c r="I31" t="s">
        <v>67</v>
      </c>
      <c r="J31">
        <v>0.84045760531329283</v>
      </c>
      <c r="K31">
        <v>0.84901794833883115</v>
      </c>
      <c r="L31">
        <v>0.84245960731529501</v>
      </c>
      <c r="M31">
        <v>0.87315838758962694</v>
      </c>
      <c r="N31">
        <v>0.88129130828621483</v>
      </c>
      <c r="O31">
        <v>0.86281782631527959</v>
      </c>
      <c r="P31">
        <v>0.83735943073803853</v>
      </c>
      <c r="Q31">
        <v>0.78467431778127872</v>
      </c>
      <c r="R31">
        <v>0.89003349699444778</v>
      </c>
      <c r="S31">
        <v>0.82497984344222985</v>
      </c>
      <c r="T31">
        <v>0.84862497721145369</v>
      </c>
      <c r="U31">
        <v>2.909577940668031E-2</v>
      </c>
      <c r="V31">
        <v>33</v>
      </c>
    </row>
    <row r="32" spans="1:22" x14ac:dyDescent="0.35">
      <c r="A32">
        <v>30</v>
      </c>
      <c r="B32">
        <v>0.14089982509613036</v>
      </c>
      <c r="C32">
        <v>1.7417783112510125E-2</v>
      </c>
      <c r="D32">
        <v>2.0256018638610838E-2</v>
      </c>
      <c r="E32">
        <v>4.5018935655197906E-3</v>
      </c>
      <c r="F32">
        <v>27</v>
      </c>
      <c r="G32">
        <v>25</v>
      </c>
      <c r="H32">
        <v>38</v>
      </c>
      <c r="I32" t="s">
        <v>68</v>
      </c>
      <c r="J32">
        <v>0.84582460219132549</v>
      </c>
      <c r="K32">
        <v>0.84799315444476742</v>
      </c>
      <c r="L32">
        <v>0.84903919199335154</v>
      </c>
      <c r="M32">
        <v>0.88165330015924259</v>
      </c>
      <c r="N32">
        <v>0.88565305543234241</v>
      </c>
      <c r="O32">
        <v>0.88881411122497711</v>
      </c>
      <c r="P32">
        <v>0.84893297372074961</v>
      </c>
      <c r="Q32">
        <v>0.79259565167884349</v>
      </c>
      <c r="R32">
        <v>0.8969028451201625</v>
      </c>
      <c r="S32">
        <v>0.8395121262531936</v>
      </c>
      <c r="T32">
        <v>0.85769210122189554</v>
      </c>
      <c r="U32">
        <v>2.9692722081445928E-2</v>
      </c>
      <c r="V32">
        <v>6</v>
      </c>
    </row>
    <row r="33" spans="1:22" x14ac:dyDescent="0.35">
      <c r="A33">
        <v>31</v>
      </c>
      <c r="B33">
        <v>6.6298913955688474E-2</v>
      </c>
      <c r="C33">
        <v>7.4472643237571082E-3</v>
      </c>
      <c r="D33">
        <v>1.7700672149658203E-2</v>
      </c>
      <c r="E33">
        <v>3.0028916219093115E-3</v>
      </c>
      <c r="F33">
        <v>3</v>
      </c>
      <c r="G33">
        <v>59</v>
      </c>
      <c r="H33">
        <v>20</v>
      </c>
      <c r="I33" t="s">
        <v>69</v>
      </c>
      <c r="J33">
        <v>0.78984757253008531</v>
      </c>
      <c r="K33">
        <v>0.77277107328041117</v>
      </c>
      <c r="L33">
        <v>0.81322578945668922</v>
      </c>
      <c r="M33">
        <v>0.83119537194240078</v>
      </c>
      <c r="N33">
        <v>0.86977299880525694</v>
      </c>
      <c r="O33">
        <v>0.83277505009253727</v>
      </c>
      <c r="P33">
        <v>0.81748386756875724</v>
      </c>
      <c r="Q33">
        <v>0.7047216996283211</v>
      </c>
      <c r="R33">
        <v>0.83119197295767755</v>
      </c>
      <c r="S33">
        <v>0.75680730330771662</v>
      </c>
      <c r="T33">
        <v>0.80197926995698532</v>
      </c>
      <c r="U33">
        <v>4.4853146509305532E-2</v>
      </c>
      <c r="V33">
        <v>42</v>
      </c>
    </row>
    <row r="34" spans="1:22" x14ac:dyDescent="0.35">
      <c r="A34">
        <v>32</v>
      </c>
      <c r="B34">
        <v>5.069866180419922E-2</v>
      </c>
      <c r="C34">
        <v>8.7319902950488068E-3</v>
      </c>
      <c r="D34">
        <v>1.8900918960571288E-2</v>
      </c>
      <c r="E34">
        <v>3.3369123012363571E-3</v>
      </c>
      <c r="F34">
        <v>1</v>
      </c>
      <c r="G34">
        <v>58</v>
      </c>
      <c r="H34">
        <v>2</v>
      </c>
      <c r="I34" t="s">
        <v>70</v>
      </c>
      <c r="J34">
        <v>0.6840091364709362</v>
      </c>
      <c r="K34">
        <v>0.68573667045653464</v>
      </c>
      <c r="L34">
        <v>0.67303721378424264</v>
      </c>
      <c r="M34">
        <v>0.73823229001497248</v>
      </c>
      <c r="N34">
        <v>0.74475494169891454</v>
      </c>
      <c r="O34">
        <v>0.74595988178331152</v>
      </c>
      <c r="P34">
        <v>0.62591623881946457</v>
      </c>
      <c r="Q34">
        <v>0.64829685372979085</v>
      </c>
      <c r="R34">
        <v>0.72067228518841431</v>
      </c>
      <c r="S34">
        <v>0.67681893797903725</v>
      </c>
      <c r="T34">
        <v>0.69434344499256195</v>
      </c>
      <c r="U34">
        <v>3.9458235562538552E-2</v>
      </c>
      <c r="V34">
        <v>49</v>
      </c>
    </row>
    <row r="35" spans="1:22" x14ac:dyDescent="0.35">
      <c r="A35">
        <v>33</v>
      </c>
      <c r="B35">
        <v>0.14701061248779296</v>
      </c>
      <c r="C35">
        <v>2.9408468363768064E-2</v>
      </c>
      <c r="D35">
        <v>1.8510198593139647E-2</v>
      </c>
      <c r="E35">
        <v>4.103976250463711E-3</v>
      </c>
      <c r="F35">
        <v>10</v>
      </c>
      <c r="G35">
        <v>1</v>
      </c>
      <c r="H35">
        <v>18</v>
      </c>
      <c r="I35" t="s">
        <v>71</v>
      </c>
      <c r="J35">
        <v>0.83376925312409178</v>
      </c>
      <c r="K35">
        <v>0.83399698510055043</v>
      </c>
      <c r="L35">
        <v>0.8305657100224163</v>
      </c>
      <c r="M35">
        <v>0.85955650047330856</v>
      </c>
      <c r="N35">
        <v>0.86763588716050521</v>
      </c>
      <c r="O35">
        <v>0.86414852883443727</v>
      </c>
      <c r="P35">
        <v>0.80969254483685726</v>
      </c>
      <c r="Q35">
        <v>0.77974833917108954</v>
      </c>
      <c r="R35">
        <v>0.88627082090579545</v>
      </c>
      <c r="S35">
        <v>0.83321001262123695</v>
      </c>
      <c r="T35">
        <v>0.83985945822502894</v>
      </c>
      <c r="U35">
        <v>2.9375013844723449E-2</v>
      </c>
      <c r="V35">
        <v>38</v>
      </c>
    </row>
    <row r="36" spans="1:22" x14ac:dyDescent="0.35">
      <c r="A36">
        <v>34</v>
      </c>
      <c r="B36">
        <v>0.19493358135223388</v>
      </c>
      <c r="C36">
        <v>1.5515409067339676E-2</v>
      </c>
      <c r="D36">
        <v>1.4001774787902831E-2</v>
      </c>
      <c r="E36">
        <v>1.8300859459432694E-3</v>
      </c>
      <c r="F36">
        <v>15</v>
      </c>
      <c r="G36">
        <v>1</v>
      </c>
      <c r="H36">
        <v>5</v>
      </c>
      <c r="I36" t="s">
        <v>72</v>
      </c>
      <c r="J36">
        <v>0.76508681856729388</v>
      </c>
      <c r="K36">
        <v>0.79562159782872865</v>
      </c>
      <c r="L36">
        <v>0.76835324288634987</v>
      </c>
      <c r="M36">
        <v>0.81024318036202592</v>
      </c>
      <c r="N36">
        <v>0.80030115004648117</v>
      </c>
      <c r="O36">
        <v>0.80648390325809682</v>
      </c>
      <c r="P36">
        <v>0.74608819345661448</v>
      </c>
      <c r="Q36">
        <v>0.75119771724185991</v>
      </c>
      <c r="R36">
        <v>0.83629809775819952</v>
      </c>
      <c r="S36">
        <v>0.79019064531602423</v>
      </c>
      <c r="T36">
        <v>0.78698645467216743</v>
      </c>
      <c r="U36">
        <v>2.7193877478649247E-2</v>
      </c>
      <c r="V36">
        <v>44</v>
      </c>
    </row>
    <row r="37" spans="1:22" x14ac:dyDescent="0.35">
      <c r="A37">
        <v>35</v>
      </c>
      <c r="B37">
        <v>0.12894828319549562</v>
      </c>
      <c r="C37">
        <v>2.4454371006755751E-2</v>
      </c>
      <c r="D37">
        <v>2.0994281768798827E-2</v>
      </c>
      <c r="E37">
        <v>5.6010315901321396E-3</v>
      </c>
      <c r="F37">
        <v>13</v>
      </c>
      <c r="G37">
        <v>60</v>
      </c>
      <c r="H37">
        <v>44</v>
      </c>
      <c r="I37" t="s">
        <v>73</v>
      </c>
      <c r="J37">
        <v>0.84059441444840433</v>
      </c>
      <c r="K37">
        <v>0.83971747638980232</v>
      </c>
      <c r="L37">
        <v>0.85183910565913967</v>
      </c>
      <c r="M37">
        <v>0.87257206272486409</v>
      </c>
      <c r="N37">
        <v>0.89415901470230852</v>
      </c>
      <c r="O37">
        <v>0.88947351426129018</v>
      </c>
      <c r="P37">
        <v>0.84458567225969583</v>
      </c>
      <c r="Q37">
        <v>0.79210364864015115</v>
      </c>
      <c r="R37">
        <v>0.89357693856844955</v>
      </c>
      <c r="S37">
        <v>0.83079802959016702</v>
      </c>
      <c r="T37">
        <v>0.8549419877244272</v>
      </c>
      <c r="U37">
        <v>3.1016105213026737E-2</v>
      </c>
      <c r="V37">
        <v>22</v>
      </c>
    </row>
    <row r="38" spans="1:22" x14ac:dyDescent="0.35">
      <c r="A38">
        <v>36</v>
      </c>
      <c r="B38">
        <v>0.12459855079650879</v>
      </c>
      <c r="C38">
        <v>1.9317843983552151E-2</v>
      </c>
      <c r="D38">
        <v>2.000133991241455E-2</v>
      </c>
      <c r="E38">
        <v>5.3409287898806435E-3</v>
      </c>
      <c r="F38">
        <v>20</v>
      </c>
      <c r="G38">
        <v>60</v>
      </c>
      <c r="H38">
        <v>2</v>
      </c>
      <c r="I38" t="s">
        <v>74</v>
      </c>
      <c r="J38">
        <v>0.84055787536262927</v>
      </c>
      <c r="K38">
        <v>0.83971747638980232</v>
      </c>
      <c r="L38">
        <v>0.85210337672137326</v>
      </c>
      <c r="M38">
        <v>0.87214209115737129</v>
      </c>
      <c r="N38">
        <v>0.89415901470230852</v>
      </c>
      <c r="O38">
        <v>0.88947351426129018</v>
      </c>
      <c r="P38">
        <v>0.84527566615851835</v>
      </c>
      <c r="Q38">
        <v>0.79162609128653272</v>
      </c>
      <c r="R38">
        <v>0.89359733247678919</v>
      </c>
      <c r="S38">
        <v>0.83123092781400865</v>
      </c>
      <c r="T38">
        <v>0.8549883366330624</v>
      </c>
      <c r="U38">
        <v>3.1035077422863568E-2</v>
      </c>
      <c r="V38">
        <v>20</v>
      </c>
    </row>
    <row r="39" spans="1:22" x14ac:dyDescent="0.35">
      <c r="A39">
        <v>37</v>
      </c>
      <c r="B39">
        <v>0.14843630790710449</v>
      </c>
      <c r="C39">
        <v>5.8568983585859016E-3</v>
      </c>
      <c r="D39">
        <v>1.9050216674804686E-2</v>
      </c>
      <c r="E39">
        <v>3.1896246423667573E-3</v>
      </c>
      <c r="F39">
        <v>12</v>
      </c>
      <c r="G39">
        <v>1</v>
      </c>
      <c r="H39">
        <v>58</v>
      </c>
      <c r="I39" t="s">
        <v>75</v>
      </c>
      <c r="J39">
        <v>0.84617299812545999</v>
      </c>
      <c r="K39">
        <v>0.84507597580602678</v>
      </c>
      <c r="L39">
        <v>0.83549253837878623</v>
      </c>
      <c r="M39">
        <v>0.87715814286272686</v>
      </c>
      <c r="N39">
        <v>0.88852859650822302</v>
      </c>
      <c r="O39">
        <v>0.8664173511372153</v>
      </c>
      <c r="P39">
        <v>0.83444140235311715</v>
      </c>
      <c r="Q39">
        <v>0.79553492371828527</v>
      </c>
      <c r="R39">
        <v>0.89901531412567071</v>
      </c>
      <c r="S39">
        <v>0.82833926973726746</v>
      </c>
      <c r="T39">
        <v>0.85161765127527789</v>
      </c>
      <c r="U39">
        <v>2.9656264235890302E-2</v>
      </c>
      <c r="V39">
        <v>30</v>
      </c>
    </row>
    <row r="40" spans="1:22" x14ac:dyDescent="0.35">
      <c r="A40">
        <v>38</v>
      </c>
      <c r="B40">
        <v>0.10169858932495117</v>
      </c>
      <c r="C40">
        <v>1.0828140711603531E-2</v>
      </c>
      <c r="D40">
        <v>1.9801020622253418E-2</v>
      </c>
      <c r="E40">
        <v>3.9746631268485358E-3</v>
      </c>
      <c r="F40">
        <v>7</v>
      </c>
      <c r="G40">
        <v>60</v>
      </c>
      <c r="H40">
        <v>45</v>
      </c>
      <c r="I40" t="s">
        <v>76</v>
      </c>
      <c r="J40">
        <v>0.8331608348586278</v>
      </c>
      <c r="K40">
        <v>0.82298767358190106</v>
      </c>
      <c r="L40">
        <v>0.84472757987189229</v>
      </c>
      <c r="M40">
        <v>0.86729683843435956</v>
      </c>
      <c r="N40">
        <v>0.89460683093959836</v>
      </c>
      <c r="O40">
        <v>0.88170258543772984</v>
      </c>
      <c r="P40">
        <v>0.83976591192210881</v>
      </c>
      <c r="Q40">
        <v>0.76879511090037411</v>
      </c>
      <c r="R40">
        <v>0.89021024420005745</v>
      </c>
      <c r="S40">
        <v>0.82738587305961231</v>
      </c>
      <c r="T40">
        <v>0.84706394832062615</v>
      </c>
      <c r="U40">
        <v>3.6160827754148091E-2</v>
      </c>
      <c r="V40">
        <v>35</v>
      </c>
    </row>
    <row r="41" spans="1:22" x14ac:dyDescent="0.35">
      <c r="A41">
        <v>39</v>
      </c>
      <c r="B41">
        <v>0.1207005500793457</v>
      </c>
      <c r="C41">
        <v>1.2879537079782042E-2</v>
      </c>
      <c r="D41">
        <v>1.7050170898437501E-2</v>
      </c>
      <c r="E41">
        <v>2.5843854578323795E-3</v>
      </c>
      <c r="F41">
        <v>27</v>
      </c>
      <c r="G41">
        <v>60</v>
      </c>
      <c r="H41">
        <v>53</v>
      </c>
      <c r="I41" t="s">
        <v>77</v>
      </c>
      <c r="J41">
        <v>0.84063010378799874</v>
      </c>
      <c r="K41">
        <v>0.83971747638980232</v>
      </c>
      <c r="L41">
        <v>0.85162327012921235</v>
      </c>
      <c r="M41">
        <v>0.87214209115737129</v>
      </c>
      <c r="N41">
        <v>0.89415901470230852</v>
      </c>
      <c r="O41">
        <v>0.88851075183842576</v>
      </c>
      <c r="P41">
        <v>0.84507087732894182</v>
      </c>
      <c r="Q41">
        <v>0.79242825168122277</v>
      </c>
      <c r="R41">
        <v>0.8934732695343901</v>
      </c>
      <c r="S41">
        <v>0.83114758002238487</v>
      </c>
      <c r="T41">
        <v>0.85489026865720574</v>
      </c>
      <c r="U41">
        <v>3.0764465089781385E-2</v>
      </c>
      <c r="V41">
        <v>24</v>
      </c>
    </row>
    <row r="42" spans="1:22" x14ac:dyDescent="0.35">
      <c r="A42">
        <v>40</v>
      </c>
      <c r="B42">
        <v>0.21345045566558837</v>
      </c>
      <c r="C42">
        <v>2.1026943207360677E-2</v>
      </c>
      <c r="D42">
        <v>1.6747593879699707E-2</v>
      </c>
      <c r="E42">
        <v>2.1570950537347956E-3</v>
      </c>
      <c r="F42">
        <v>20</v>
      </c>
      <c r="G42">
        <v>1</v>
      </c>
      <c r="H42">
        <v>2</v>
      </c>
      <c r="I42" t="s">
        <v>78</v>
      </c>
      <c r="J42">
        <v>0.75167017611839348</v>
      </c>
      <c r="K42">
        <v>0.77414766209333274</v>
      </c>
      <c r="L42">
        <v>0.73319499465509652</v>
      </c>
      <c r="M42">
        <v>0.80077955714628035</v>
      </c>
      <c r="N42">
        <v>0.77502120116721129</v>
      </c>
      <c r="O42">
        <v>0.77415955853986418</v>
      </c>
      <c r="P42">
        <v>0.73755589205504324</v>
      </c>
      <c r="Q42">
        <v>0.72394465773073591</v>
      </c>
      <c r="R42">
        <v>0.80991942706713493</v>
      </c>
      <c r="S42">
        <v>0.77984361232730848</v>
      </c>
      <c r="T42">
        <v>0.76602367389004011</v>
      </c>
      <c r="U42">
        <v>2.7209832503918657E-2</v>
      </c>
      <c r="V42">
        <v>48</v>
      </c>
    </row>
    <row r="43" spans="1:22" x14ac:dyDescent="0.35">
      <c r="A43">
        <v>41</v>
      </c>
      <c r="B43">
        <v>0.18209893703460694</v>
      </c>
      <c r="C43">
        <v>1.9104157469433447E-2</v>
      </c>
      <c r="D43">
        <v>1.7350816726684572E-2</v>
      </c>
      <c r="E43">
        <v>3.2417175863705583E-3</v>
      </c>
      <c r="F43">
        <v>18</v>
      </c>
      <c r="G43">
        <v>1</v>
      </c>
      <c r="H43">
        <v>47</v>
      </c>
      <c r="I43" t="s">
        <v>79</v>
      </c>
      <c r="J43">
        <v>0.83938862461782671</v>
      </c>
      <c r="K43">
        <v>0.85074038384734474</v>
      </c>
      <c r="L43">
        <v>0.83938522563310336</v>
      </c>
      <c r="M43">
        <v>0.87155491654642758</v>
      </c>
      <c r="N43">
        <v>0.8735076332699423</v>
      </c>
      <c r="O43">
        <v>0.85952505986461847</v>
      </c>
      <c r="P43">
        <v>0.83020796688029286</v>
      </c>
      <c r="Q43">
        <v>0.78842339793103799</v>
      </c>
      <c r="R43">
        <v>0.89005304115660655</v>
      </c>
      <c r="S43">
        <v>0.83120286172091074</v>
      </c>
      <c r="T43">
        <v>0.84739891114681121</v>
      </c>
      <c r="U43">
        <v>2.7215982958236355E-2</v>
      </c>
      <c r="V43">
        <v>34</v>
      </c>
    </row>
    <row r="44" spans="1:22" x14ac:dyDescent="0.35">
      <c r="A44">
        <v>42</v>
      </c>
      <c r="B44">
        <v>0.12104828357696533</v>
      </c>
      <c r="C44">
        <v>7.6105868703100054E-3</v>
      </c>
      <c r="D44">
        <v>2.0400524139404297E-2</v>
      </c>
      <c r="E44">
        <v>3.6104729003702493E-3</v>
      </c>
      <c r="F44">
        <v>21</v>
      </c>
      <c r="G44">
        <v>60</v>
      </c>
      <c r="H44">
        <v>52</v>
      </c>
      <c r="I44" t="s">
        <v>80</v>
      </c>
      <c r="J44">
        <v>0.84053153323102392</v>
      </c>
      <c r="K44">
        <v>0.83971747638980232</v>
      </c>
      <c r="L44">
        <v>0.85162327012921235</v>
      </c>
      <c r="M44">
        <v>0.87214209115737129</v>
      </c>
      <c r="N44">
        <v>0.89417091114883995</v>
      </c>
      <c r="O44">
        <v>0.88947351426129018</v>
      </c>
      <c r="P44">
        <v>0.84482275144414354</v>
      </c>
      <c r="Q44">
        <v>0.79139241108680847</v>
      </c>
      <c r="R44">
        <v>0.89362962283166025</v>
      </c>
      <c r="S44">
        <v>0.83123092781400865</v>
      </c>
      <c r="T44">
        <v>0.85487345094941602</v>
      </c>
      <c r="U44">
        <v>3.1108660015753183E-2</v>
      </c>
      <c r="V44">
        <v>25</v>
      </c>
    </row>
    <row r="45" spans="1:22" x14ac:dyDescent="0.35">
      <c r="A45">
        <v>43</v>
      </c>
      <c r="B45">
        <v>0.12129814624786377</v>
      </c>
      <c r="C45">
        <v>1.1725511661628983E-2</v>
      </c>
      <c r="D45">
        <v>1.8251132965087891E-2</v>
      </c>
      <c r="E45">
        <v>3.5439287376376727E-3</v>
      </c>
      <c r="F45">
        <v>19</v>
      </c>
      <c r="G45">
        <v>60</v>
      </c>
      <c r="H45">
        <v>55</v>
      </c>
      <c r="I45" t="s">
        <v>81</v>
      </c>
      <c r="J45">
        <v>0.84063010378799874</v>
      </c>
      <c r="K45">
        <v>0.83971747638980232</v>
      </c>
      <c r="L45">
        <v>0.85170909449347476</v>
      </c>
      <c r="M45">
        <v>0.87228484851574839</v>
      </c>
      <c r="N45">
        <v>0.89417091114883995</v>
      </c>
      <c r="O45">
        <v>0.88868325031313145</v>
      </c>
      <c r="P45">
        <v>0.84527566615851835</v>
      </c>
      <c r="Q45">
        <v>0.7924214537117763</v>
      </c>
      <c r="R45">
        <v>0.89362112536985217</v>
      </c>
      <c r="S45">
        <v>0.83185093332516868</v>
      </c>
      <c r="T45">
        <v>0.85503648632143103</v>
      </c>
      <c r="U45">
        <v>3.0751685398744601E-2</v>
      </c>
      <c r="V45">
        <v>16</v>
      </c>
    </row>
    <row r="46" spans="1:22" x14ac:dyDescent="0.35">
      <c r="A46">
        <v>44</v>
      </c>
      <c r="B46">
        <v>0.18874771595001222</v>
      </c>
      <c r="C46">
        <v>1.5881509274917355E-2</v>
      </c>
      <c r="D46">
        <v>1.4901208877563476E-2</v>
      </c>
      <c r="E46">
        <v>3.2475066963833944E-3</v>
      </c>
      <c r="F46">
        <v>23</v>
      </c>
      <c r="G46">
        <v>1</v>
      </c>
      <c r="H46">
        <v>42</v>
      </c>
      <c r="I46" t="s">
        <v>82</v>
      </c>
      <c r="J46">
        <v>0.83751663378148944</v>
      </c>
      <c r="K46">
        <v>0.84788778591834613</v>
      </c>
      <c r="L46">
        <v>0.83063538920924318</v>
      </c>
      <c r="M46">
        <v>0.86797153690192741</v>
      </c>
      <c r="N46">
        <v>0.86627629327119993</v>
      </c>
      <c r="O46">
        <v>0.85822069947706614</v>
      </c>
      <c r="P46">
        <v>0.82345588372753054</v>
      </c>
      <c r="Q46">
        <v>0.79509050646571866</v>
      </c>
      <c r="R46">
        <v>0.88311741282878808</v>
      </c>
      <c r="S46">
        <v>0.82483015761237488</v>
      </c>
      <c r="T46">
        <v>0.84350022991936835</v>
      </c>
      <c r="U46">
        <v>2.4936347504930553E-2</v>
      </c>
      <c r="V46">
        <v>37</v>
      </c>
    </row>
    <row r="47" spans="1:22" x14ac:dyDescent="0.35">
      <c r="A47">
        <v>45</v>
      </c>
      <c r="B47">
        <v>0.12264852523803711</v>
      </c>
      <c r="C47">
        <v>1.142227412036504E-2</v>
      </c>
      <c r="D47">
        <v>1.995103359222412E-2</v>
      </c>
      <c r="E47">
        <v>4.2348869469408523E-3</v>
      </c>
      <c r="F47">
        <v>25</v>
      </c>
      <c r="G47">
        <v>60</v>
      </c>
      <c r="H47">
        <v>6</v>
      </c>
      <c r="I47" t="s">
        <v>83</v>
      </c>
      <c r="J47">
        <v>0.84063860124980683</v>
      </c>
      <c r="K47">
        <v>0.83971747638980232</v>
      </c>
      <c r="L47">
        <v>0.85155444068856623</v>
      </c>
      <c r="M47">
        <v>0.87228484851574839</v>
      </c>
      <c r="N47">
        <v>0.89417091114883995</v>
      </c>
      <c r="O47">
        <v>0.88947351426129018</v>
      </c>
      <c r="P47">
        <v>0.84507087732894182</v>
      </c>
      <c r="Q47">
        <v>0.7924214537117763</v>
      </c>
      <c r="R47">
        <v>0.89363981978583007</v>
      </c>
      <c r="S47">
        <v>0.83123092781400865</v>
      </c>
      <c r="T47">
        <v>0.85502028708946098</v>
      </c>
      <c r="U47">
        <v>3.0896421989385036E-2</v>
      </c>
      <c r="V47">
        <v>17</v>
      </c>
    </row>
    <row r="48" spans="1:22" x14ac:dyDescent="0.35">
      <c r="A48">
        <v>46</v>
      </c>
      <c r="B48">
        <v>8.4849333763122564E-2</v>
      </c>
      <c r="C48">
        <v>1.0012891478602117E-2</v>
      </c>
      <c r="D48">
        <v>1.864943504333496E-2</v>
      </c>
      <c r="E48">
        <v>3.1949833053729628E-3</v>
      </c>
      <c r="F48">
        <v>5</v>
      </c>
      <c r="G48">
        <v>60</v>
      </c>
      <c r="H48">
        <v>41</v>
      </c>
      <c r="I48" t="s">
        <v>84</v>
      </c>
      <c r="J48">
        <v>0.81349600874218875</v>
      </c>
      <c r="K48">
        <v>0.81220949302443357</v>
      </c>
      <c r="L48">
        <v>0.83054531611407678</v>
      </c>
      <c r="M48">
        <v>0.84646786005020291</v>
      </c>
      <c r="N48">
        <v>0.88320323719305049</v>
      </c>
      <c r="O48">
        <v>0.86566872475191659</v>
      </c>
      <c r="P48">
        <v>0.83843860838767459</v>
      </c>
      <c r="Q48">
        <v>0.75228199336858081</v>
      </c>
      <c r="R48">
        <v>0.87364019367414947</v>
      </c>
      <c r="S48">
        <v>0.80053257537872213</v>
      </c>
      <c r="T48">
        <v>0.83164840106849969</v>
      </c>
      <c r="U48">
        <v>3.7175443570473261E-2</v>
      </c>
      <c r="V48">
        <v>41</v>
      </c>
    </row>
    <row r="49" spans="1:22" x14ac:dyDescent="0.35">
      <c r="A49">
        <v>47</v>
      </c>
      <c r="B49">
        <v>0.18974947929382324</v>
      </c>
      <c r="C49">
        <v>1.3922566159383412E-2</v>
      </c>
      <c r="D49">
        <v>1.6150689125061034E-2</v>
      </c>
      <c r="E49">
        <v>2.7760161479784954E-3</v>
      </c>
      <c r="F49">
        <v>29</v>
      </c>
      <c r="G49">
        <v>1</v>
      </c>
      <c r="H49">
        <v>31</v>
      </c>
      <c r="I49" t="s">
        <v>85</v>
      </c>
      <c r="J49">
        <v>0.82674695068583004</v>
      </c>
      <c r="K49">
        <v>0.84066324388905023</v>
      </c>
      <c r="L49">
        <v>0.8150807853694102</v>
      </c>
      <c r="M49">
        <v>0.86504925978610192</v>
      </c>
      <c r="N49">
        <v>0.8616094872461596</v>
      </c>
      <c r="O49">
        <v>0.85356748939091898</v>
      </c>
      <c r="P49">
        <v>0.81273463616417774</v>
      </c>
      <c r="Q49">
        <v>0.77931496861887362</v>
      </c>
      <c r="R49">
        <v>0.88323297830937908</v>
      </c>
      <c r="S49">
        <v>0.82762060765643009</v>
      </c>
      <c r="T49">
        <v>0.8365620407116332</v>
      </c>
      <c r="U49">
        <v>2.8992722907775496E-2</v>
      </c>
      <c r="V49">
        <v>40</v>
      </c>
    </row>
    <row r="50" spans="1:22" x14ac:dyDescent="0.35">
      <c r="A50">
        <v>48</v>
      </c>
      <c r="B50">
        <v>0.12804703712463378</v>
      </c>
      <c r="C50">
        <v>1.547164233128745E-2</v>
      </c>
      <c r="D50">
        <v>1.7350339889526369E-2</v>
      </c>
      <c r="E50">
        <v>3.2097712725248327E-3</v>
      </c>
      <c r="F50">
        <v>12</v>
      </c>
      <c r="G50">
        <v>60</v>
      </c>
      <c r="H50">
        <v>7</v>
      </c>
      <c r="I50" t="s">
        <v>86</v>
      </c>
      <c r="J50">
        <v>0.84041596775043292</v>
      </c>
      <c r="K50">
        <v>0.83971747638980232</v>
      </c>
      <c r="L50">
        <v>0.8514796630246545</v>
      </c>
      <c r="M50">
        <v>0.87264344140405259</v>
      </c>
      <c r="N50">
        <v>0.89478952636847375</v>
      </c>
      <c r="O50">
        <v>0.88994937212254688</v>
      </c>
      <c r="P50">
        <v>0.84517964484008612</v>
      </c>
      <c r="Q50">
        <v>0.79120376743466725</v>
      </c>
      <c r="R50">
        <v>0.89476148474450667</v>
      </c>
      <c r="S50">
        <v>0.83225406448057315</v>
      </c>
      <c r="T50">
        <v>0.85523944085597958</v>
      </c>
      <c r="U50">
        <v>3.1366824734808459E-2</v>
      </c>
      <c r="V50">
        <v>13</v>
      </c>
    </row>
    <row r="51" spans="1:22" x14ac:dyDescent="0.35">
      <c r="A51">
        <v>49</v>
      </c>
      <c r="B51">
        <v>0.12499873638153076</v>
      </c>
      <c r="C51">
        <v>1.3233285599892215E-2</v>
      </c>
      <c r="D51">
        <v>2.3350334167480467E-2</v>
      </c>
      <c r="E51">
        <v>6.6939766781314277E-3</v>
      </c>
      <c r="F51">
        <v>24</v>
      </c>
      <c r="G51">
        <v>60</v>
      </c>
      <c r="H51">
        <v>5</v>
      </c>
      <c r="I51" t="s">
        <v>87</v>
      </c>
      <c r="J51">
        <v>0.84055787536262927</v>
      </c>
      <c r="K51">
        <v>0.83971747638980232</v>
      </c>
      <c r="L51">
        <v>0.85181106403517259</v>
      </c>
      <c r="M51">
        <v>0.87228484851574839</v>
      </c>
      <c r="N51">
        <v>0.89415901470230852</v>
      </c>
      <c r="O51">
        <v>0.88868325031313145</v>
      </c>
      <c r="P51">
        <v>0.84514565499285355</v>
      </c>
      <c r="Q51">
        <v>0.79163288925597919</v>
      </c>
      <c r="R51">
        <v>0.89352765328996231</v>
      </c>
      <c r="S51">
        <v>0.83193172965378348</v>
      </c>
      <c r="T51">
        <v>0.854945145651137</v>
      </c>
      <c r="U51">
        <v>3.0899918270469711E-2</v>
      </c>
      <c r="V51">
        <v>21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2235-7E49-4102-BA15-4B3DDB670ECB}">
  <dimension ref="A1:Y51"/>
  <sheetViews>
    <sheetView topLeftCell="K1" zoomScale="70" workbookViewId="0">
      <selection activeCell="U6" sqref="U6"/>
    </sheetView>
  </sheetViews>
  <sheetFormatPr defaultRowHeight="14.5" x14ac:dyDescent="0.35"/>
  <cols>
    <col min="2" max="2" width="94.26953125" bestFit="1" customWidth="1"/>
    <col min="3" max="3" width="14" bestFit="1" customWidth="1"/>
    <col min="4" max="4" width="14.26953125" bestFit="1" customWidth="1"/>
    <col min="5" max="5" width="12.1796875" bestFit="1" customWidth="1"/>
    <col min="6" max="6" width="13.36328125" bestFit="1" customWidth="1"/>
    <col min="7" max="10" width="19.453125" bestFit="1" customWidth="1"/>
    <col min="11" max="11" width="11" bestFit="1" customWidth="1"/>
    <col min="13" max="15" width="11" customWidth="1"/>
    <col min="20" max="20" width="23.453125" customWidth="1"/>
  </cols>
  <sheetData>
    <row r="1" spans="1:25" x14ac:dyDescent="0.35">
      <c r="A1" t="s">
        <v>22</v>
      </c>
      <c r="B1" t="s">
        <v>8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32</v>
      </c>
      <c r="L1" t="s">
        <v>228</v>
      </c>
      <c r="M1" t="s">
        <v>231</v>
      </c>
      <c r="N1" t="s">
        <v>232</v>
      </c>
      <c r="O1" t="s">
        <v>233</v>
      </c>
      <c r="V1" t="s">
        <v>228</v>
      </c>
      <c r="W1" t="s">
        <v>229</v>
      </c>
      <c r="X1" t="s">
        <v>230</v>
      </c>
      <c r="Y1" t="s">
        <v>37</v>
      </c>
    </row>
    <row r="2" spans="1:25" x14ac:dyDescent="0.35">
      <c r="A2">
        <v>1</v>
      </c>
      <c r="B2" t="str">
        <f>elevators__2[[#This Row],[params]]</f>
        <v>OrderedDict([('model__max_depth', 3), ('model__min_samples_leaf', 40), ('model__min_samples_split', 57)])</v>
      </c>
      <c r="C2">
        <f>elevators__2[[#This Row],[mean_test_score]]</f>
        <v>0.80197926995698532</v>
      </c>
      <c r="D2">
        <f>MagicTelescope__2[[#This Row],[mean_test_score]]</f>
        <v>0.89329460371447955</v>
      </c>
      <c r="E2">
        <f>mozilla4__2[[#This Row],[mean_test_score]]</f>
        <v>0.89907851561215302</v>
      </c>
      <c r="F2">
        <f>PhishingWebsites__2[[#This Row],[mean_test_score]]</f>
        <v>0.98178575802297896</v>
      </c>
      <c r="G2">
        <f>C2</f>
        <v>0.80197926995698532</v>
      </c>
      <c r="H2">
        <f t="shared" ref="H2:J2" si="0">D2</f>
        <v>0.89329460371447955</v>
      </c>
      <c r="I2">
        <f t="shared" si="0"/>
        <v>0.89907851561215302</v>
      </c>
      <c r="J2">
        <f t="shared" si="0"/>
        <v>0.98178575802297896</v>
      </c>
      <c r="K2">
        <f>AVERAGE(C2:F2)</f>
        <v>0.89403453682664913</v>
      </c>
      <c r="L2">
        <f>V$2-C2</f>
        <v>5.5247453458252438E-2</v>
      </c>
      <c r="M2">
        <f t="shared" ref="M2:O2" si="1">W$2-D2</f>
        <v>4.3263429469161396E-3</v>
      </c>
      <c r="N2">
        <f t="shared" si="1"/>
        <v>3.4475448320148261E-2</v>
      </c>
      <c r="O2">
        <f t="shared" si="1"/>
        <v>2.9944790081404271E-4</v>
      </c>
      <c r="T2" t="s">
        <v>31</v>
      </c>
      <c r="U2">
        <v>0.91762170998318204</v>
      </c>
      <c r="V2">
        <v>0.85722672341523776</v>
      </c>
      <c r="W2">
        <v>0.89762094666139569</v>
      </c>
      <c r="X2">
        <v>0.93355396393230128</v>
      </c>
      <c r="Y2">
        <v>0.982085205923793</v>
      </c>
    </row>
    <row r="3" spans="1:25" x14ac:dyDescent="0.35">
      <c r="A3">
        <v>2</v>
      </c>
      <c r="B3" t="str">
        <f>elevators__2[[#This Row],[params]]</f>
        <v>OrderedDict([('model__max_depth', 7), ('model__min_samples_leaf', 4), ('model__min_samples_split', 25)])</v>
      </c>
      <c r="C3">
        <f>elevators__2[[#This Row],[mean_test_score]]</f>
        <v>0.84433535230949741</v>
      </c>
      <c r="D3">
        <f>MagicTelescope__2[[#This Row],[mean_test_score]]</f>
        <v>0.89162528416375209</v>
      </c>
      <c r="E3">
        <f>mozilla4__2[[#This Row],[mean_test_score]]</f>
        <v>0.93544099703831018</v>
      </c>
      <c r="F3">
        <f>PhishingWebsites__2[[#This Row],[mean_test_score]]</f>
        <v>0.98297079139609167</v>
      </c>
      <c r="G3">
        <f>MAX(C3,G2)</f>
        <v>0.84433535230949741</v>
      </c>
      <c r="H3">
        <f t="shared" ref="H3:J18" si="2">MAX(D3,H2)</f>
        <v>0.89329460371447955</v>
      </c>
      <c r="I3">
        <f t="shared" si="2"/>
        <v>0.93544099703831018</v>
      </c>
      <c r="J3">
        <f t="shared" si="2"/>
        <v>0.98297079139609167</v>
      </c>
      <c r="K3">
        <f t="shared" ref="K3:K51" si="3">AVERAGE(C3:F3)</f>
        <v>0.91359310622691292</v>
      </c>
      <c r="L3">
        <f t="shared" ref="L3:L51" si="4">V$2-C3</f>
        <v>1.2891371105740346E-2</v>
      </c>
      <c r="M3">
        <f t="shared" ref="M3:M51" si="5">W$2-D3</f>
        <v>5.9956624976436057E-3</v>
      </c>
      <c r="N3">
        <f t="shared" ref="N3:N51" si="6">X$2-E3</f>
        <v>-1.8870331060089063E-3</v>
      </c>
      <c r="O3">
        <f t="shared" ref="O3:O51" si="7">Y$2-F3</f>
        <v>-8.8558547229866669E-4</v>
      </c>
      <c r="V3">
        <f>ROUND($U2-V2,4)</f>
        <v>6.0400000000000002E-2</v>
      </c>
      <c r="W3">
        <f t="shared" ref="W3:Y3" si="8">ROUND($U2-W2,4)</f>
        <v>0.02</v>
      </c>
      <c r="X3">
        <f t="shared" si="8"/>
        <v>-1.5900000000000001E-2</v>
      </c>
      <c r="Y3">
        <f t="shared" si="8"/>
        <v>-6.4500000000000002E-2</v>
      </c>
    </row>
    <row r="4" spans="1:25" x14ac:dyDescent="0.35">
      <c r="A4">
        <v>3</v>
      </c>
      <c r="B4" t="str">
        <f>elevators__2[[#This Row],[params]]</f>
        <v>OrderedDict([('model__max_depth', 24), ('model__min_samples_leaf', 18), ('model__min_samples_split', 59)])</v>
      </c>
      <c r="C4">
        <f>elevators__2[[#This Row],[mean_test_score]]</f>
        <v>0.85665447393603489</v>
      </c>
      <c r="D4">
        <f>MagicTelescope__2[[#This Row],[mean_test_score]]</f>
        <v>0.89542708874958044</v>
      </c>
      <c r="E4">
        <f>mozilla4__2[[#This Row],[mean_test_score]]</f>
        <v>0.93529534450265339</v>
      </c>
      <c r="F4">
        <f>PhishingWebsites__2[[#This Row],[mean_test_score]]</f>
        <v>0.98362023769468221</v>
      </c>
      <c r="G4">
        <f t="shared" ref="G4:G51" si="9">MAX(C4,G3)</f>
        <v>0.85665447393603489</v>
      </c>
      <c r="H4">
        <f t="shared" si="2"/>
        <v>0.89542708874958044</v>
      </c>
      <c r="I4">
        <f t="shared" si="2"/>
        <v>0.93544099703831018</v>
      </c>
      <c r="J4">
        <f t="shared" si="2"/>
        <v>0.98362023769468221</v>
      </c>
      <c r="K4">
        <f t="shared" si="3"/>
        <v>0.91774928622073781</v>
      </c>
      <c r="L4">
        <f t="shared" si="4"/>
        <v>5.7224947920286873E-4</v>
      </c>
      <c r="M4">
        <f t="shared" si="5"/>
        <v>2.1938579118152557E-3</v>
      </c>
      <c r="N4">
        <f t="shared" si="6"/>
        <v>-1.7413805703521135E-3</v>
      </c>
      <c r="O4">
        <f t="shared" si="7"/>
        <v>-1.5350317708892058E-3</v>
      </c>
    </row>
    <row r="5" spans="1:25" x14ac:dyDescent="0.35">
      <c r="A5">
        <v>4</v>
      </c>
      <c r="B5" t="str">
        <f>elevators__2[[#This Row],[params]]</f>
        <v>OrderedDict([('model__max_depth', 6), ('model__min_samples_leaf', 8), ('model__min_samples_split', 3)])</v>
      </c>
      <c r="C5">
        <f>elevators__2[[#This Row],[mean_test_score]]</f>
        <v>0.83813159012457084</v>
      </c>
      <c r="D5">
        <f>MagicTelescope__2[[#This Row],[mean_test_score]]</f>
        <v>0.89747988148196889</v>
      </c>
      <c r="E5">
        <f>mozilla4__2[[#This Row],[mean_test_score]]</f>
        <v>0.9222552331500049</v>
      </c>
      <c r="F5">
        <f>PhishingWebsites__2[[#This Row],[mean_test_score]]</f>
        <v>0.9829639878008527</v>
      </c>
      <c r="G5">
        <f t="shared" si="9"/>
        <v>0.85665447393603489</v>
      </c>
      <c r="H5">
        <f t="shared" si="2"/>
        <v>0.89747988148196889</v>
      </c>
      <c r="I5">
        <f t="shared" si="2"/>
        <v>0.93544099703831018</v>
      </c>
      <c r="J5">
        <f t="shared" si="2"/>
        <v>0.98362023769468221</v>
      </c>
      <c r="K5">
        <f t="shared" si="3"/>
        <v>0.91020767313934936</v>
      </c>
      <c r="L5">
        <f t="shared" si="4"/>
        <v>1.9095133290666921E-2</v>
      </c>
      <c r="M5">
        <f t="shared" si="5"/>
        <v>1.4106517942680252E-4</v>
      </c>
      <c r="N5">
        <f t="shared" si="6"/>
        <v>1.1298730782296373E-2</v>
      </c>
      <c r="O5">
        <f t="shared" si="7"/>
        <v>-8.7878187705969779E-4</v>
      </c>
    </row>
    <row r="6" spans="1:25" x14ac:dyDescent="0.35">
      <c r="A6">
        <v>5</v>
      </c>
      <c r="B6" t="str">
        <f>elevators__2[[#This Row],[params]]</f>
        <v>OrderedDict([('model__max_depth', 21), ('model__min_samples_leaf', 26), ('model__min_samples_split', 40)])</v>
      </c>
      <c r="C6">
        <f>elevators__2[[#This Row],[mean_test_score]]</f>
        <v>0.8585570029150269</v>
      </c>
      <c r="D6">
        <f>MagicTelescope__2[[#This Row],[mean_test_score]]</f>
        <v>0.88367608464672909</v>
      </c>
      <c r="E6">
        <f>mozilla4__2[[#This Row],[mean_test_score]]</f>
        <v>0.91785775209722031</v>
      </c>
      <c r="F6">
        <f>PhishingWebsites__2[[#This Row],[mean_test_score]]</f>
        <v>0.98404713147329193</v>
      </c>
      <c r="G6">
        <f t="shared" si="9"/>
        <v>0.8585570029150269</v>
      </c>
      <c r="H6">
        <f t="shared" si="2"/>
        <v>0.89747988148196889</v>
      </c>
      <c r="I6">
        <f t="shared" si="2"/>
        <v>0.93544099703831018</v>
      </c>
      <c r="J6">
        <f t="shared" si="2"/>
        <v>0.98404713147329193</v>
      </c>
      <c r="K6">
        <f t="shared" si="3"/>
        <v>0.91103449278306714</v>
      </c>
      <c r="L6">
        <f t="shared" si="4"/>
        <v>-1.3302794997891443E-3</v>
      </c>
      <c r="M6">
        <f t="shared" si="5"/>
        <v>1.3944862014666604E-2</v>
      </c>
      <c r="N6">
        <f t="shared" si="6"/>
        <v>1.5696211835080964E-2</v>
      </c>
      <c r="O6">
        <f t="shared" si="7"/>
        <v>-1.9619255494989218E-3</v>
      </c>
    </row>
    <row r="7" spans="1:25" x14ac:dyDescent="0.35">
      <c r="A7">
        <v>6</v>
      </c>
      <c r="B7" t="str">
        <f>elevators__2[[#This Row],[params]]</f>
        <v>OrderedDict([('model__max_depth', 9), ('model__min_samples_leaf', 51), ('model__min_samples_split', 33)])</v>
      </c>
      <c r="C7">
        <f>elevators__2[[#This Row],[mean_test_score]]</f>
        <v>0.85426304757009919</v>
      </c>
      <c r="D7">
        <f>MagicTelescope__2[[#This Row],[mean_test_score]]</f>
        <v>0.89664991360167612</v>
      </c>
      <c r="E7">
        <f>mozilla4__2[[#This Row],[mean_test_score]]</f>
        <v>0.92093607786226639</v>
      </c>
      <c r="F7">
        <f>PhishingWebsites__2[[#This Row],[mean_test_score]]</f>
        <v>0.9862941916740775</v>
      </c>
      <c r="G7">
        <f t="shared" si="9"/>
        <v>0.8585570029150269</v>
      </c>
      <c r="H7">
        <f t="shared" si="2"/>
        <v>0.89747988148196889</v>
      </c>
      <c r="I7">
        <f t="shared" si="2"/>
        <v>0.93544099703831018</v>
      </c>
      <c r="J7">
        <f t="shared" si="2"/>
        <v>0.9862941916740775</v>
      </c>
      <c r="K7">
        <f t="shared" si="3"/>
        <v>0.9145358076770298</v>
      </c>
      <c r="L7">
        <f t="shared" si="4"/>
        <v>2.9636758451385692E-3</v>
      </c>
      <c r="M7">
        <f t="shared" si="5"/>
        <v>9.7103305971957266E-4</v>
      </c>
      <c r="N7">
        <f t="shared" si="6"/>
        <v>1.2617886070034889E-2</v>
      </c>
      <c r="O7">
        <f t="shared" si="7"/>
        <v>-4.2089857502844996E-3</v>
      </c>
    </row>
    <row r="8" spans="1:25" x14ac:dyDescent="0.35">
      <c r="A8">
        <v>7</v>
      </c>
      <c r="B8" t="str">
        <f>elevators__2[[#This Row],[params]]</f>
        <v>OrderedDict([('model__max_depth', 13), ('model__min_samples_leaf', 19), ('model__min_samples_split', 55)])</v>
      </c>
      <c r="C8">
        <f>elevators__2[[#This Row],[mean_test_score]]</f>
        <v>0.8570249938943586</v>
      </c>
      <c r="D8">
        <f>MagicTelescope__2[[#This Row],[mean_test_score]]</f>
        <v>0.89221598105989697</v>
      </c>
      <c r="E8">
        <f>mozilla4__2[[#This Row],[mean_test_score]]</f>
        <v>0.92629627440174978</v>
      </c>
      <c r="F8">
        <f>PhishingWebsites__2[[#This Row],[mean_test_score]]</f>
        <v>0.98211174352064856</v>
      </c>
      <c r="G8">
        <f t="shared" si="9"/>
        <v>0.8585570029150269</v>
      </c>
      <c r="H8">
        <f t="shared" si="2"/>
        <v>0.89747988148196889</v>
      </c>
      <c r="I8">
        <f t="shared" si="2"/>
        <v>0.93544099703831018</v>
      </c>
      <c r="J8">
        <f t="shared" si="2"/>
        <v>0.9862941916740775</v>
      </c>
      <c r="K8">
        <f t="shared" si="3"/>
        <v>0.91441224821916345</v>
      </c>
      <c r="L8">
        <f t="shared" si="4"/>
        <v>2.0172952087915696E-4</v>
      </c>
      <c r="M8">
        <f t="shared" si="5"/>
        <v>5.4049656014987235E-3</v>
      </c>
      <c r="N8">
        <f t="shared" si="6"/>
        <v>7.2576895305515032E-3</v>
      </c>
      <c r="O8">
        <f t="shared" si="7"/>
        <v>-2.6537596855558121E-5</v>
      </c>
      <c r="T8" t="s">
        <v>33</v>
      </c>
      <c r="U8" t="s">
        <v>34</v>
      </c>
    </row>
    <row r="9" spans="1:25" x14ac:dyDescent="0.35">
      <c r="A9">
        <v>8</v>
      </c>
      <c r="B9" t="str">
        <f>elevators__2[[#This Row],[params]]</f>
        <v>OrderedDict([('model__max_depth', 28), ('model__min_samples_leaf', 22), ('model__min_samples_split', 59)])</v>
      </c>
      <c r="C9">
        <f>elevators__2[[#This Row],[mean_test_score]]</f>
        <v>0.85844979935208876</v>
      </c>
      <c r="D9">
        <f>MagicTelescope__2[[#This Row],[mean_test_score]]</f>
        <v>0.8813690702230057</v>
      </c>
      <c r="E9">
        <f>mozilla4__2[[#This Row],[mean_test_score]]</f>
        <v>0.92363551436185476</v>
      </c>
      <c r="F9">
        <f>PhishingWebsites__2[[#This Row],[mean_test_score]]</f>
        <v>0.8856494746498168</v>
      </c>
      <c r="G9">
        <f t="shared" si="9"/>
        <v>0.8585570029150269</v>
      </c>
      <c r="H9">
        <f t="shared" si="2"/>
        <v>0.89747988148196889</v>
      </c>
      <c r="I9">
        <f t="shared" si="2"/>
        <v>0.93544099703831018</v>
      </c>
      <c r="J9">
        <f t="shared" si="2"/>
        <v>0.9862941916740775</v>
      </c>
      <c r="K9">
        <f t="shared" si="3"/>
        <v>0.88727596464669145</v>
      </c>
      <c r="L9">
        <f t="shared" si="4"/>
        <v>-1.2230759368510036E-3</v>
      </c>
      <c r="M9">
        <f t="shared" si="5"/>
        <v>1.6251876438389989E-2</v>
      </c>
      <c r="N9">
        <f t="shared" si="6"/>
        <v>9.9184495704465192E-3</v>
      </c>
      <c r="O9">
        <f t="shared" si="7"/>
        <v>9.64357312739762E-2</v>
      </c>
      <c r="T9">
        <f>A24</f>
        <v>23</v>
      </c>
      <c r="U9">
        <v>0</v>
      </c>
    </row>
    <row r="10" spans="1:25" x14ac:dyDescent="0.35">
      <c r="A10">
        <v>9</v>
      </c>
      <c r="B10" t="str">
        <f>elevators__2[[#This Row],[params]]</f>
        <v>OrderedDict([('model__max_depth', 22), ('model__min_samples_leaf', 21), ('model__min_samples_split', 7)])</v>
      </c>
      <c r="C10">
        <f>elevators__2[[#This Row],[mean_test_score]]</f>
        <v>0.85654454206500596</v>
      </c>
      <c r="D10">
        <f>MagicTelescope__2[[#This Row],[mean_test_score]]</f>
        <v>0.89680965831017567</v>
      </c>
      <c r="E10">
        <f>mozilla4__2[[#This Row],[mean_test_score]]</f>
        <v>0.93637222207228699</v>
      </c>
      <c r="F10">
        <f>PhishingWebsites__2[[#This Row],[mean_test_score]]</f>
        <v>0.9837728206267029</v>
      </c>
      <c r="G10">
        <f t="shared" si="9"/>
        <v>0.8585570029150269</v>
      </c>
      <c r="H10">
        <f t="shared" si="2"/>
        <v>0.89747988148196889</v>
      </c>
      <c r="I10">
        <f t="shared" si="2"/>
        <v>0.93637222207228699</v>
      </c>
      <c r="J10">
        <f t="shared" si="2"/>
        <v>0.9862941916740775</v>
      </c>
      <c r="K10">
        <f t="shared" si="3"/>
        <v>0.91837481076854277</v>
      </c>
      <c r="L10">
        <f t="shared" si="4"/>
        <v>6.8218135023179194E-4</v>
      </c>
      <c r="M10">
        <f t="shared" si="5"/>
        <v>8.1128835122001863E-4</v>
      </c>
      <c r="N10">
        <f t="shared" si="6"/>
        <v>-2.8182581399857076E-3</v>
      </c>
      <c r="O10">
        <f t="shared" si="7"/>
        <v>-1.6876147029099009E-3</v>
      </c>
      <c r="T10">
        <f>T9</f>
        <v>23</v>
      </c>
      <c r="U10">
        <v>1</v>
      </c>
    </row>
    <row r="11" spans="1:25" x14ac:dyDescent="0.35">
      <c r="A11">
        <v>10</v>
      </c>
      <c r="B11" t="str">
        <f>elevators__2[[#This Row],[params]]</f>
        <v>OrderedDict([('model__max_depth', 8), ('model__min_samples_leaf', 22), ('model__min_samples_split', 45)])</v>
      </c>
      <c r="C11">
        <f>elevators__2[[#This Row],[mean_test_score]]</f>
        <v>0.85227244217701903</v>
      </c>
      <c r="D11">
        <f>MagicTelescope__2[[#This Row],[mean_test_score]]</f>
        <v>0.8962556938572277</v>
      </c>
      <c r="E11">
        <f>mozilla4__2[[#This Row],[mean_test_score]]</f>
        <v>0.93477498565198991</v>
      </c>
      <c r="F11">
        <f>PhishingWebsites__2[[#This Row],[mean_test_score]]</f>
        <v>0.98221179991805663</v>
      </c>
      <c r="G11">
        <f t="shared" si="9"/>
        <v>0.8585570029150269</v>
      </c>
      <c r="H11">
        <f t="shared" si="2"/>
        <v>0.89747988148196889</v>
      </c>
      <c r="I11">
        <f t="shared" si="2"/>
        <v>0.93637222207228699</v>
      </c>
      <c r="J11">
        <f t="shared" si="2"/>
        <v>0.9862941916740775</v>
      </c>
      <c r="K11">
        <f t="shared" si="3"/>
        <v>0.91637873040107332</v>
      </c>
      <c r="L11">
        <f t="shared" si="4"/>
        <v>4.9542812382187273E-3</v>
      </c>
      <c r="M11">
        <f t="shared" si="5"/>
        <v>1.3652528041679934E-3</v>
      </c>
      <c r="N11">
        <f t="shared" si="6"/>
        <v>-1.2210217196886308E-3</v>
      </c>
      <c r="O11">
        <f t="shared" si="7"/>
        <v>-1.2659399426362405E-4</v>
      </c>
    </row>
    <row r="12" spans="1:25" x14ac:dyDescent="0.35">
      <c r="A12">
        <v>11</v>
      </c>
      <c r="B12" t="str">
        <f>elevators__2[[#This Row],[params]]</f>
        <v>OrderedDict([('model__max_depth', 30), ('model__min_samples_leaf', 58), ('model__min_samples_split', 52)])</v>
      </c>
      <c r="C12">
        <f>elevators__2[[#This Row],[mean_test_score]]</f>
        <v>0.85457031030206498</v>
      </c>
      <c r="D12">
        <f>MagicTelescope__2[[#This Row],[mean_test_score]]</f>
        <v>0.89423582243347288</v>
      </c>
      <c r="E12">
        <f>mozilla4__2[[#This Row],[mean_test_score]]</f>
        <v>0.90025094969494668</v>
      </c>
      <c r="F12">
        <f>PhishingWebsites__2[[#This Row],[mean_test_score]]</f>
        <v>0.8856494746498168</v>
      </c>
      <c r="G12">
        <f t="shared" si="9"/>
        <v>0.8585570029150269</v>
      </c>
      <c r="H12">
        <f t="shared" si="2"/>
        <v>0.89747988148196889</v>
      </c>
      <c r="I12">
        <f t="shared" si="2"/>
        <v>0.93637222207228699</v>
      </c>
      <c r="J12">
        <f t="shared" si="2"/>
        <v>0.9862941916740775</v>
      </c>
      <c r="K12">
        <f t="shared" si="3"/>
        <v>0.88367663927007534</v>
      </c>
      <c r="L12">
        <f t="shared" si="4"/>
        <v>2.6564131131727731E-3</v>
      </c>
      <c r="M12">
        <f t="shared" si="5"/>
        <v>3.3851242279228089E-3</v>
      </c>
      <c r="N12">
        <f t="shared" si="6"/>
        <v>3.33030142373546E-2</v>
      </c>
      <c r="O12">
        <f t="shared" si="7"/>
        <v>9.64357312739762E-2</v>
      </c>
      <c r="T12" t="s">
        <v>35</v>
      </c>
      <c r="U12" t="s">
        <v>34</v>
      </c>
    </row>
    <row r="13" spans="1:25" x14ac:dyDescent="0.35">
      <c r="A13">
        <v>12</v>
      </c>
      <c r="B13" t="str">
        <f>elevators__2[[#This Row],[params]]</f>
        <v>OrderedDict([('model__max_depth', 17), ('model__min_samples_leaf', 60), ('model__min_samples_split', 2)])</v>
      </c>
      <c r="C13">
        <f>elevators__2[[#This Row],[mean_test_score]]</f>
        <v>0.85508376431555022</v>
      </c>
      <c r="D13">
        <f>MagicTelescope__2[[#This Row],[mean_test_score]]</f>
        <v>0.79626694552254396</v>
      </c>
      <c r="E13">
        <f>mozilla4__2[[#This Row],[mean_test_score]]</f>
        <v>0.90025094969494668</v>
      </c>
      <c r="F13">
        <f>PhishingWebsites__2[[#This Row],[mean_test_score]]</f>
        <v>0.98168668248346835</v>
      </c>
      <c r="G13">
        <f t="shared" si="9"/>
        <v>0.8585570029150269</v>
      </c>
      <c r="H13">
        <f t="shared" si="2"/>
        <v>0.89747988148196889</v>
      </c>
      <c r="I13">
        <f t="shared" si="2"/>
        <v>0.93637222207228699</v>
      </c>
      <c r="J13">
        <f t="shared" si="2"/>
        <v>0.9862941916740775</v>
      </c>
      <c r="K13">
        <f t="shared" si="3"/>
        <v>0.88332208550412727</v>
      </c>
      <c r="L13">
        <f t="shared" si="4"/>
        <v>2.1429590996875358E-3</v>
      </c>
      <c r="M13">
        <f t="shared" si="5"/>
        <v>0.10135400113885173</v>
      </c>
      <c r="N13">
        <f t="shared" si="6"/>
        <v>3.33030142373546E-2</v>
      </c>
      <c r="O13">
        <f t="shared" si="7"/>
        <v>3.9852344032464959E-4</v>
      </c>
      <c r="T13">
        <f>A38</f>
        <v>37</v>
      </c>
      <c r="U13">
        <v>0</v>
      </c>
    </row>
    <row r="14" spans="1:25" x14ac:dyDescent="0.35">
      <c r="A14">
        <v>13</v>
      </c>
      <c r="B14" t="str">
        <f>elevators__2[[#This Row],[params]]</f>
        <v>OrderedDict([('model__max_depth', 26), ('model__min_samples_leaf', 60), ('model__min_samples_split', 2)])</v>
      </c>
      <c r="C14">
        <f>elevators__2[[#This Row],[mean_test_score]]</f>
        <v>0.85492783470498834</v>
      </c>
      <c r="D14">
        <f>MagicTelescope__2[[#This Row],[mean_test_score]]</f>
        <v>0.87322682523680195</v>
      </c>
      <c r="E14">
        <f>mozilla4__2[[#This Row],[mean_test_score]]</f>
        <v>0.90025094969494668</v>
      </c>
      <c r="F14">
        <f>PhishingWebsites__2[[#This Row],[mean_test_score]]</f>
        <v>0.98168668248346835</v>
      </c>
      <c r="G14">
        <f t="shared" si="9"/>
        <v>0.8585570029150269</v>
      </c>
      <c r="H14">
        <f t="shared" si="2"/>
        <v>0.89747988148196889</v>
      </c>
      <c r="I14">
        <f t="shared" si="2"/>
        <v>0.93637222207228699</v>
      </c>
      <c r="J14">
        <f t="shared" si="2"/>
        <v>0.9862941916740775</v>
      </c>
      <c r="K14">
        <f t="shared" si="3"/>
        <v>0.9025230730300513</v>
      </c>
      <c r="L14">
        <f t="shared" si="4"/>
        <v>2.2988887102494138E-3</v>
      </c>
      <c r="M14">
        <f t="shared" si="5"/>
        <v>2.439412142459374E-2</v>
      </c>
      <c r="N14">
        <f t="shared" si="6"/>
        <v>3.33030142373546E-2</v>
      </c>
      <c r="O14">
        <f t="shared" si="7"/>
        <v>3.9852344032464959E-4</v>
      </c>
      <c r="T14">
        <f>T13</f>
        <v>37</v>
      </c>
      <c r="U14">
        <v>1</v>
      </c>
    </row>
    <row r="15" spans="1:25" x14ac:dyDescent="0.35">
      <c r="A15">
        <v>14</v>
      </c>
      <c r="B15" t="str">
        <f>elevators__2[[#This Row],[params]]</f>
        <v>OrderedDict([('model__max_depth', 19), ('model__min_samples_leaf', 1), ('model__min_samples_split', 60)])</v>
      </c>
      <c r="C15">
        <f>elevators__2[[#This Row],[mean_test_score]]</f>
        <v>0.85060355498863094</v>
      </c>
      <c r="D15">
        <f>MagicTelescope__2[[#This Row],[mean_test_score]]</f>
        <v>0.88545647080144452</v>
      </c>
      <c r="E15">
        <f>mozilla4__2[[#This Row],[mean_test_score]]</f>
        <v>0.93674253925337325</v>
      </c>
      <c r="F15">
        <f>PhishingWebsites__2[[#This Row],[mean_test_score]]</f>
        <v>0.98516227178213267</v>
      </c>
      <c r="G15">
        <f t="shared" si="9"/>
        <v>0.8585570029150269</v>
      </c>
      <c r="H15">
        <f t="shared" si="2"/>
        <v>0.89747988148196889</v>
      </c>
      <c r="I15">
        <f t="shared" si="2"/>
        <v>0.93674253925337325</v>
      </c>
      <c r="J15">
        <f t="shared" si="2"/>
        <v>0.9862941916740775</v>
      </c>
      <c r="K15">
        <f t="shared" si="3"/>
        <v>0.91449120920639537</v>
      </c>
      <c r="L15">
        <f t="shared" si="4"/>
        <v>6.623168426606818E-3</v>
      </c>
      <c r="M15">
        <f t="shared" si="5"/>
        <v>1.2164475859951174E-2</v>
      </c>
      <c r="N15">
        <f t="shared" si="6"/>
        <v>-3.1885753210719736E-3</v>
      </c>
      <c r="O15">
        <f t="shared" si="7"/>
        <v>-3.0770658583396671E-3</v>
      </c>
    </row>
    <row r="16" spans="1:25" x14ac:dyDescent="0.35">
      <c r="A16">
        <v>15</v>
      </c>
      <c r="B16" t="str">
        <f>elevators__2[[#This Row],[params]]</f>
        <v>OrderedDict([('model__max_depth', 1), ('model__min_samples_leaf', 54), ('model__min_samples_split', 19)])</v>
      </c>
      <c r="C16">
        <f>elevators__2[[#This Row],[mean_test_score]]</f>
        <v>0.69434344499256195</v>
      </c>
      <c r="D16">
        <f>MagicTelescope__2[[#This Row],[mean_test_score]]</f>
        <v>0.89566523902894857</v>
      </c>
      <c r="E16">
        <f>mozilla4__2[[#This Row],[mean_test_score]]</f>
        <v>0.90025094969494668</v>
      </c>
      <c r="F16">
        <f>PhishingWebsites__2[[#This Row],[mean_test_score]]</f>
        <v>0.98442628371251106</v>
      </c>
      <c r="G16">
        <f t="shared" si="9"/>
        <v>0.8585570029150269</v>
      </c>
      <c r="H16">
        <f t="shared" si="2"/>
        <v>0.89747988148196889</v>
      </c>
      <c r="I16">
        <f t="shared" si="2"/>
        <v>0.93674253925337325</v>
      </c>
      <c r="J16">
        <f t="shared" si="2"/>
        <v>0.9862941916740775</v>
      </c>
      <c r="K16">
        <f t="shared" si="3"/>
        <v>0.86867147935724209</v>
      </c>
      <c r="L16">
        <f t="shared" si="4"/>
        <v>0.1628832784226758</v>
      </c>
      <c r="M16">
        <f t="shared" si="5"/>
        <v>1.9557076324471234E-3</v>
      </c>
      <c r="N16">
        <f t="shared" si="6"/>
        <v>3.33030142373546E-2</v>
      </c>
      <c r="O16">
        <f t="shared" si="7"/>
        <v>-2.34107778871806E-3</v>
      </c>
      <c r="T16" t="s">
        <v>36</v>
      </c>
      <c r="U16" t="s">
        <v>34</v>
      </c>
    </row>
    <row r="17" spans="1:21" x14ac:dyDescent="0.35">
      <c r="A17">
        <v>16</v>
      </c>
      <c r="B17" t="str">
        <f>elevators__2[[#This Row],[params]]</f>
        <v>OrderedDict([('model__max_depth', 15), ('model__min_samples_leaf', 60), ('model__min_samples_split', 60)])</v>
      </c>
      <c r="C17">
        <f>elevators__2[[#This Row],[mean_test_score]]</f>
        <v>0.85501902070071567</v>
      </c>
      <c r="D17">
        <f>MagicTelescope__2[[#This Row],[mean_test_score]]</f>
        <v>0.89565514119246681</v>
      </c>
      <c r="E17">
        <f>mozilla4__2[[#This Row],[mean_test_score]]</f>
        <v>0.93797728748154652</v>
      </c>
      <c r="F17">
        <f>PhishingWebsites__2[[#This Row],[mean_test_score]]</f>
        <v>0.9801792541945703</v>
      </c>
      <c r="G17">
        <f t="shared" si="9"/>
        <v>0.8585570029150269</v>
      </c>
      <c r="H17">
        <f t="shared" si="2"/>
        <v>0.89747988148196889</v>
      </c>
      <c r="I17">
        <f t="shared" si="2"/>
        <v>0.93797728748154652</v>
      </c>
      <c r="J17">
        <f t="shared" si="2"/>
        <v>0.9862941916740775</v>
      </c>
      <c r="K17">
        <f t="shared" si="3"/>
        <v>0.91720767589232488</v>
      </c>
      <c r="L17">
        <f t="shared" si="4"/>
        <v>2.2077027145220862E-3</v>
      </c>
      <c r="M17">
        <f t="shared" si="5"/>
        <v>1.9658054689288829E-3</v>
      </c>
      <c r="N17">
        <f t="shared" si="6"/>
        <v>-4.4233235492452394E-3</v>
      </c>
      <c r="O17">
        <f t="shared" si="7"/>
        <v>1.9059517292226991E-3</v>
      </c>
      <c r="T17">
        <f>A47</f>
        <v>46</v>
      </c>
      <c r="U17">
        <v>0</v>
      </c>
    </row>
    <row r="18" spans="1:21" x14ac:dyDescent="0.35">
      <c r="A18">
        <v>17</v>
      </c>
      <c r="B18" t="str">
        <f>elevators__2[[#This Row],[params]]</f>
        <v>OrderedDict([('model__max_depth', 11), ('model__min_samples_leaf', 60), ('model__min_samples_split', 60)])</v>
      </c>
      <c r="C18">
        <f>elevators__2[[#This Row],[mean_test_score]]</f>
        <v>0.85509769963387328</v>
      </c>
      <c r="D18">
        <f>MagicTelescope__2[[#This Row],[mean_test_score]]</f>
        <v>0.89538253428455439</v>
      </c>
      <c r="E18">
        <f>mozilla4__2[[#This Row],[mean_test_score]]</f>
        <v>0.85480228014735338</v>
      </c>
      <c r="F18">
        <f>PhishingWebsites__2[[#This Row],[mean_test_score]]</f>
        <v>0.98098256501230074</v>
      </c>
      <c r="G18">
        <f t="shared" si="9"/>
        <v>0.8585570029150269</v>
      </c>
      <c r="H18">
        <f t="shared" si="2"/>
        <v>0.89747988148196889</v>
      </c>
      <c r="I18">
        <f t="shared" si="2"/>
        <v>0.93797728748154652</v>
      </c>
      <c r="J18">
        <f t="shared" si="2"/>
        <v>0.9862941916740775</v>
      </c>
      <c r="K18">
        <f t="shared" si="3"/>
        <v>0.89656626976952047</v>
      </c>
      <c r="L18">
        <f t="shared" si="4"/>
        <v>2.1290237813644808E-3</v>
      </c>
      <c r="M18">
        <f t="shared" si="5"/>
        <v>2.2384123768413033E-3</v>
      </c>
      <c r="N18">
        <f t="shared" si="6"/>
        <v>7.8751683784947901E-2</v>
      </c>
      <c r="O18">
        <f t="shared" si="7"/>
        <v>1.1026409114922586E-3</v>
      </c>
      <c r="T18">
        <f>T17</f>
        <v>46</v>
      </c>
      <c r="U18">
        <v>1</v>
      </c>
    </row>
    <row r="19" spans="1:21" x14ac:dyDescent="0.35">
      <c r="A19">
        <v>18</v>
      </c>
      <c r="B19" t="str">
        <f>elevators__2[[#This Row],[params]]</f>
        <v>OrderedDict([('model__max_depth', 28), ('model__min_samples_leaf', 21), ('model__min_samples_split', 60)])</v>
      </c>
      <c r="C19">
        <f>elevators__2[[#This Row],[mean_test_score]]</f>
        <v>0.85823469515257889</v>
      </c>
      <c r="D19">
        <f>MagicTelescope__2[[#This Row],[mean_test_score]]</f>
        <v>0.72299631014916188</v>
      </c>
      <c r="E19">
        <f>mozilla4__2[[#This Row],[mean_test_score]]</f>
        <v>0.93257885889322856</v>
      </c>
      <c r="F19">
        <f>PhishingWebsites__2[[#This Row],[mean_test_score]]</f>
        <v>0.98571084821282751</v>
      </c>
      <c r="G19">
        <f t="shared" si="9"/>
        <v>0.8585570029150269</v>
      </c>
      <c r="H19">
        <f t="shared" ref="H19:H51" si="10">MAX(D19,H18)</f>
        <v>0.89747988148196889</v>
      </c>
      <c r="I19">
        <f t="shared" ref="I19:I51" si="11">MAX(E19,I18)</f>
        <v>0.93797728748154652</v>
      </c>
      <c r="J19">
        <f t="shared" ref="J19:J51" si="12">MAX(F19,J18)</f>
        <v>0.9862941916740775</v>
      </c>
      <c r="K19">
        <f t="shared" si="3"/>
        <v>0.87488017810194918</v>
      </c>
      <c r="L19">
        <f t="shared" si="4"/>
        <v>-1.007971737341129E-3</v>
      </c>
      <c r="M19">
        <f t="shared" si="5"/>
        <v>0.17462463651223381</v>
      </c>
      <c r="N19">
        <f t="shared" si="6"/>
        <v>9.7510503907272117E-4</v>
      </c>
      <c r="O19">
        <f t="shared" si="7"/>
        <v>-3.625642289034503E-3</v>
      </c>
    </row>
    <row r="20" spans="1:21" x14ac:dyDescent="0.35">
      <c r="A20">
        <v>19</v>
      </c>
      <c r="B20" t="str">
        <f>elevators__2[[#This Row],[params]]</f>
        <v>OrderedDict([('model__max_depth', 14), ('model__min_samples_leaf', 49), ('model__min_samples_split', 32)])</v>
      </c>
      <c r="C20">
        <f>elevators__2[[#This Row],[mean_test_score]]</f>
        <v>0.8569709710213923</v>
      </c>
      <c r="D20">
        <f>MagicTelescope__2[[#This Row],[mean_test_score]]</f>
        <v>0.892061631708153</v>
      </c>
      <c r="E20">
        <f>mozilla4__2[[#This Row],[mean_test_score]]</f>
        <v>0.92405766698966452</v>
      </c>
      <c r="F20">
        <f>PhishingWebsites__2[[#This Row],[mean_test_score]]</f>
        <v>0.98550814410240906</v>
      </c>
      <c r="G20">
        <f t="shared" si="9"/>
        <v>0.8585570029150269</v>
      </c>
      <c r="H20">
        <f t="shared" si="10"/>
        <v>0.89747988148196889</v>
      </c>
      <c r="I20">
        <f t="shared" si="11"/>
        <v>0.93797728748154652</v>
      </c>
      <c r="J20">
        <f t="shared" si="12"/>
        <v>0.9862941916740775</v>
      </c>
      <c r="K20">
        <f t="shared" si="3"/>
        <v>0.91464960345540469</v>
      </c>
      <c r="L20">
        <f t="shared" si="4"/>
        <v>2.5575239384545423E-4</v>
      </c>
      <c r="M20">
        <f t="shared" si="5"/>
        <v>5.5593149532426889E-3</v>
      </c>
      <c r="N20">
        <f t="shared" si="6"/>
        <v>9.4962969426367616E-3</v>
      </c>
      <c r="O20">
        <f t="shared" si="7"/>
        <v>-3.4229381786160529E-3</v>
      </c>
      <c r="T20" t="s">
        <v>37</v>
      </c>
      <c r="U20" t="s">
        <v>34</v>
      </c>
    </row>
    <row r="21" spans="1:21" x14ac:dyDescent="0.35">
      <c r="A21">
        <v>20</v>
      </c>
      <c r="B21" t="str">
        <f>elevators__2[[#This Row],[params]]</f>
        <v>OrderedDict([('model__max_depth', 29), ('model__min_samples_leaf', 58), ('model__min_samples_split', 3)])</v>
      </c>
      <c r="C21">
        <f>elevators__2[[#This Row],[mean_test_score]]</f>
        <v>0.85466946767328689</v>
      </c>
      <c r="D21">
        <f>MagicTelescope__2[[#This Row],[mean_test_score]]</f>
        <v>0.89517133383258796</v>
      </c>
      <c r="E21">
        <f>mozilla4__2[[#This Row],[mean_test_score]]</f>
        <v>0.93547632403163816</v>
      </c>
      <c r="F21">
        <f>PhishingWebsites__2[[#This Row],[mean_test_score]]</f>
        <v>0.98501605707052708</v>
      </c>
      <c r="G21">
        <f t="shared" si="9"/>
        <v>0.8585570029150269</v>
      </c>
      <c r="H21">
        <f t="shared" si="10"/>
        <v>0.89747988148196889</v>
      </c>
      <c r="I21">
        <f t="shared" si="11"/>
        <v>0.93797728748154652</v>
      </c>
      <c r="J21">
        <f t="shared" si="12"/>
        <v>0.9862941916740775</v>
      </c>
      <c r="K21">
        <f t="shared" si="3"/>
        <v>0.91758329565201002</v>
      </c>
      <c r="L21">
        <f t="shared" si="4"/>
        <v>2.5572557419508701E-3</v>
      </c>
      <c r="M21">
        <f t="shared" si="5"/>
        <v>2.4496128288077346E-3</v>
      </c>
      <c r="N21">
        <f t="shared" si="6"/>
        <v>-1.9223600993368839E-3</v>
      </c>
      <c r="O21">
        <f t="shared" si="7"/>
        <v>-2.9308511467340814E-3</v>
      </c>
      <c r="T21">
        <f>A7</f>
        <v>6</v>
      </c>
      <c r="U21">
        <v>0</v>
      </c>
    </row>
    <row r="22" spans="1:21" x14ac:dyDescent="0.35">
      <c r="A22">
        <v>21</v>
      </c>
      <c r="B22" t="str">
        <f>elevators__2[[#This Row],[params]]</f>
        <v>OrderedDict([('model__max_depth', 30), ('model__min_samples_leaf', 30), ('model__min_samples_split', 56)])</v>
      </c>
      <c r="C22">
        <f>elevators__2[[#This Row],[mean_test_score]]</f>
        <v>0.85873772894961231</v>
      </c>
      <c r="D22">
        <f>MagicTelescope__2[[#This Row],[mean_test_score]]</f>
        <v>0.89604320565768991</v>
      </c>
      <c r="E22">
        <f>mozilla4__2[[#This Row],[mean_test_score]]</f>
        <v>0.935941117606373</v>
      </c>
      <c r="F22">
        <f>PhishingWebsites__2[[#This Row],[mean_test_score]]</f>
        <v>0.97781888047587151</v>
      </c>
      <c r="G22">
        <f t="shared" si="9"/>
        <v>0.85873772894961231</v>
      </c>
      <c r="H22">
        <f t="shared" si="10"/>
        <v>0.89747988148196889</v>
      </c>
      <c r="I22">
        <f t="shared" si="11"/>
        <v>0.93797728748154652</v>
      </c>
      <c r="J22">
        <f t="shared" si="12"/>
        <v>0.9862941916740775</v>
      </c>
      <c r="K22">
        <f t="shared" si="3"/>
        <v>0.91713523317238665</v>
      </c>
      <c r="L22">
        <f t="shared" si="4"/>
        <v>-1.5110055343745543E-3</v>
      </c>
      <c r="M22">
        <f t="shared" si="5"/>
        <v>1.5777410037057793E-3</v>
      </c>
      <c r="N22">
        <f t="shared" si="6"/>
        <v>-2.3871536740717181E-3</v>
      </c>
      <c r="O22">
        <f t="shared" si="7"/>
        <v>4.2663254479214929E-3</v>
      </c>
      <c r="T22">
        <f>T21</f>
        <v>6</v>
      </c>
      <c r="U22">
        <v>1</v>
      </c>
    </row>
    <row r="23" spans="1:21" x14ac:dyDescent="0.35">
      <c r="A23">
        <v>22</v>
      </c>
      <c r="B23" t="str">
        <f>elevators__2[[#This Row],[params]]</f>
        <v>OrderedDict([('model__max_depth', 2), ('model__min_samples_leaf', 33), ('model__min_samples_split', 17)])</v>
      </c>
      <c r="C23">
        <f>elevators__2[[#This Row],[mean_test_score]]</f>
        <v>0.7764254921505207</v>
      </c>
      <c r="D23">
        <f>MagicTelescope__2[[#This Row],[mean_test_score]]</f>
        <v>0.89564266574151108</v>
      </c>
      <c r="E23">
        <f>mozilla4__2[[#This Row],[mean_test_score]]</f>
        <v>0.9358669270102421</v>
      </c>
      <c r="F23">
        <f>PhishingWebsites__2[[#This Row],[mean_test_score]]</f>
        <v>0.98465054032674271</v>
      </c>
      <c r="G23">
        <f t="shared" si="9"/>
        <v>0.85873772894961231</v>
      </c>
      <c r="H23">
        <f t="shared" si="10"/>
        <v>0.89747988148196889</v>
      </c>
      <c r="I23">
        <f t="shared" si="11"/>
        <v>0.93797728748154652</v>
      </c>
      <c r="J23">
        <f t="shared" si="12"/>
        <v>0.9862941916740775</v>
      </c>
      <c r="K23">
        <f t="shared" si="3"/>
        <v>0.89814640630725417</v>
      </c>
      <c r="L23">
        <f t="shared" si="4"/>
        <v>8.0801231264717055E-2</v>
      </c>
      <c r="M23">
        <f t="shared" si="5"/>
        <v>1.9782809198846119E-3</v>
      </c>
      <c r="N23">
        <f t="shared" si="6"/>
        <v>-2.3129630779408217E-3</v>
      </c>
      <c r="O23">
        <f t="shared" si="7"/>
        <v>-2.5653344029497038E-3</v>
      </c>
    </row>
    <row r="24" spans="1:21" x14ac:dyDescent="0.35">
      <c r="A24">
        <v>23</v>
      </c>
      <c r="B24" t="str">
        <f>elevators__2[[#This Row],[params]]</f>
        <v>OrderedDict([('model__max_depth', 30), ('model__min_samples_leaf', 29), ('model__min_samples_split', 59)])</v>
      </c>
      <c r="C24">
        <f>elevators__2[[#This Row],[mean_test_score]]</f>
        <v>0.85922155292179325</v>
      </c>
      <c r="D24">
        <f>MagicTelescope__2[[#This Row],[mean_test_score]]</f>
        <v>0.89527171293474139</v>
      </c>
      <c r="E24">
        <f>mozilla4__2[[#This Row],[mean_test_score]]</f>
        <v>0.93592702603760358</v>
      </c>
      <c r="F24">
        <f>PhishingWebsites__2[[#This Row],[mean_test_score]]</f>
        <v>0.98461944300933957</v>
      </c>
      <c r="G24">
        <f t="shared" si="9"/>
        <v>0.85922155292179325</v>
      </c>
      <c r="H24">
        <f t="shared" si="10"/>
        <v>0.89747988148196889</v>
      </c>
      <c r="I24">
        <f t="shared" si="11"/>
        <v>0.93797728748154652</v>
      </c>
      <c r="J24">
        <f t="shared" si="12"/>
        <v>0.9862941916740775</v>
      </c>
      <c r="K24">
        <f t="shared" si="3"/>
        <v>0.91875993372586939</v>
      </c>
      <c r="L24">
        <f t="shared" si="4"/>
        <v>-1.9948295065554955E-3</v>
      </c>
      <c r="M24">
        <f t="shared" si="5"/>
        <v>2.3492337266542984E-3</v>
      </c>
      <c r="N24">
        <f t="shared" si="6"/>
        <v>-2.3730621053023038E-3</v>
      </c>
      <c r="O24">
        <f t="shared" si="7"/>
        <v>-2.5342370855465646E-3</v>
      </c>
    </row>
    <row r="25" spans="1:21" x14ac:dyDescent="0.35">
      <c r="A25">
        <v>24</v>
      </c>
      <c r="B25" t="str">
        <f>elevators__2[[#This Row],[params]]</f>
        <v>OrderedDict([('model__max_depth', 2), ('model__min_samples_leaf', 50), ('model__min_samples_split', 40)])</v>
      </c>
      <c r="C25">
        <f>elevators__2[[#This Row],[mean_test_score]]</f>
        <v>0.7764254921505207</v>
      </c>
      <c r="D25">
        <f>MagicTelescope__2[[#This Row],[mean_test_score]]</f>
        <v>0.89536430737917416</v>
      </c>
      <c r="E25">
        <f>mozilla4__2[[#This Row],[mean_test_score]]</f>
        <v>0.93793756442207299</v>
      </c>
      <c r="F25">
        <f>PhishingWebsites__2[[#This Row],[mean_test_score]]</f>
        <v>0.9728033458944616</v>
      </c>
      <c r="G25">
        <f t="shared" si="9"/>
        <v>0.85922155292179325</v>
      </c>
      <c r="H25">
        <f t="shared" si="10"/>
        <v>0.89747988148196889</v>
      </c>
      <c r="I25">
        <f t="shared" si="11"/>
        <v>0.93797728748154652</v>
      </c>
      <c r="J25">
        <f t="shared" si="12"/>
        <v>0.9862941916740775</v>
      </c>
      <c r="K25">
        <f t="shared" si="3"/>
        <v>0.89563267746155728</v>
      </c>
      <c r="L25">
        <f t="shared" si="4"/>
        <v>8.0801231264717055E-2</v>
      </c>
      <c r="M25">
        <f t="shared" si="5"/>
        <v>2.2566392822215287E-3</v>
      </c>
      <c r="N25">
        <f t="shared" si="6"/>
        <v>-4.3836004897717107E-3</v>
      </c>
      <c r="O25">
        <f t="shared" si="7"/>
        <v>9.2818600293314013E-3</v>
      </c>
    </row>
    <row r="26" spans="1:21" x14ac:dyDescent="0.35">
      <c r="A26">
        <v>25</v>
      </c>
      <c r="B26" t="str">
        <f>elevators__2[[#This Row],[params]]</f>
        <v>OrderedDict([('model__max_depth', 25), ('model__min_samples_leaf', 1), ('model__min_samples_split', 60)])</v>
      </c>
      <c r="C26">
        <f>elevators__2[[#This Row],[mean_test_score]]</f>
        <v>0.84917409424168011</v>
      </c>
      <c r="D26">
        <f>MagicTelescope__2[[#This Row],[mean_test_score]]</f>
        <v>0.89536655611884031</v>
      </c>
      <c r="E26">
        <f>mozilla4__2[[#This Row],[mean_test_score]]</f>
        <v>0.85725162978985225</v>
      </c>
      <c r="F26">
        <f>PhishingWebsites__2[[#This Row],[mean_test_score]]</f>
        <v>0.98184693818723512</v>
      </c>
      <c r="G26">
        <f t="shared" si="9"/>
        <v>0.85922155292179325</v>
      </c>
      <c r="H26">
        <f t="shared" si="10"/>
        <v>0.89747988148196889</v>
      </c>
      <c r="I26">
        <f t="shared" si="11"/>
        <v>0.93797728748154652</v>
      </c>
      <c r="J26">
        <f t="shared" si="12"/>
        <v>0.9862941916740775</v>
      </c>
      <c r="K26">
        <f t="shared" si="3"/>
        <v>0.89590980458440195</v>
      </c>
      <c r="L26">
        <f t="shared" si="4"/>
        <v>8.0526291735576461E-3</v>
      </c>
      <c r="M26">
        <f t="shared" si="5"/>
        <v>2.2543905425553845E-3</v>
      </c>
      <c r="N26">
        <f t="shared" si="6"/>
        <v>7.6302334142449024E-2</v>
      </c>
      <c r="O26">
        <f t="shared" si="7"/>
        <v>2.3826773655788447E-4</v>
      </c>
    </row>
    <row r="27" spans="1:21" x14ac:dyDescent="0.35">
      <c r="A27">
        <v>26</v>
      </c>
      <c r="B27" t="str">
        <f>elevators__2[[#This Row],[params]]</f>
        <v>OrderedDict([('model__max_depth', 16), ('model__min_samples_leaf', 48), ('model__min_samples_split', 13)])</v>
      </c>
      <c r="C27">
        <f>elevators__2[[#This Row],[mean_test_score]]</f>
        <v>0.85612134852091049</v>
      </c>
      <c r="D27">
        <f>MagicTelescope__2[[#This Row],[mean_test_score]]</f>
        <v>0.83516908464633421</v>
      </c>
      <c r="E27">
        <f>mozilla4__2[[#This Row],[mean_test_score]]</f>
        <v>0.93527758651645743</v>
      </c>
      <c r="F27">
        <f>PhishingWebsites__2[[#This Row],[mean_test_score]]</f>
        <v>0.98169701262122477</v>
      </c>
      <c r="G27">
        <f t="shared" si="9"/>
        <v>0.85922155292179325</v>
      </c>
      <c r="H27">
        <f t="shared" si="10"/>
        <v>0.89747988148196889</v>
      </c>
      <c r="I27">
        <f t="shared" si="11"/>
        <v>0.93797728748154652</v>
      </c>
      <c r="J27">
        <f t="shared" si="12"/>
        <v>0.9862941916740775</v>
      </c>
      <c r="K27">
        <f t="shared" si="3"/>
        <v>0.90206625807623175</v>
      </c>
      <c r="L27">
        <f t="shared" si="4"/>
        <v>1.1053748943272712E-3</v>
      </c>
      <c r="M27">
        <f t="shared" si="5"/>
        <v>6.2451862015061477E-2</v>
      </c>
      <c r="N27">
        <f t="shared" si="6"/>
        <v>-1.7236225841561481E-3</v>
      </c>
      <c r="O27">
        <f t="shared" si="7"/>
        <v>3.8819330256822937E-4</v>
      </c>
    </row>
    <row r="28" spans="1:21" x14ac:dyDescent="0.35">
      <c r="A28">
        <v>27</v>
      </c>
      <c r="B28" t="str">
        <f>elevators__2[[#This Row],[params]]</f>
        <v>OrderedDict([('model__max_depth', 23), ('model__min_samples_leaf', 60), ('model__min_samples_split', 2)])</v>
      </c>
      <c r="C28">
        <f>elevators__2[[#This Row],[mean_test_score]]</f>
        <v>0.85501898859424996</v>
      </c>
      <c r="D28">
        <f>MagicTelescope__2[[#This Row],[mean_test_score]]</f>
        <v>0.89385075017615923</v>
      </c>
      <c r="E28">
        <f>mozilla4__2[[#This Row],[mean_test_score]]</f>
        <v>0.89045106364260085</v>
      </c>
      <c r="F28">
        <f>PhishingWebsites__2[[#This Row],[mean_test_score]]</f>
        <v>0.97925671161115113</v>
      </c>
      <c r="G28">
        <f t="shared" si="9"/>
        <v>0.85922155292179325</v>
      </c>
      <c r="H28">
        <f t="shared" si="10"/>
        <v>0.89747988148196889</v>
      </c>
      <c r="I28">
        <f t="shared" si="11"/>
        <v>0.93797728748154652</v>
      </c>
      <c r="J28">
        <f t="shared" si="12"/>
        <v>0.9862941916740775</v>
      </c>
      <c r="K28">
        <f t="shared" si="3"/>
        <v>0.9046443785060404</v>
      </c>
      <c r="L28">
        <f t="shared" si="4"/>
        <v>2.2077348209877945E-3</v>
      </c>
      <c r="M28">
        <f t="shared" si="5"/>
        <v>3.7701964852364656E-3</v>
      </c>
      <c r="N28">
        <f t="shared" si="6"/>
        <v>4.310290028970043E-2</v>
      </c>
      <c r="O28">
        <f t="shared" si="7"/>
        <v>2.8284943126418716E-3</v>
      </c>
    </row>
    <row r="29" spans="1:21" x14ac:dyDescent="0.35">
      <c r="A29">
        <v>28</v>
      </c>
      <c r="B29" t="str">
        <f>elevators__2[[#This Row],[params]]</f>
        <v>OrderedDict([('model__max_depth', 30), ('model__min_samples_leaf', 20), ('model__min_samples_split', 52)])</v>
      </c>
      <c r="C29">
        <f>elevators__2[[#This Row],[mean_test_score]]</f>
        <v>0.85736618248307239</v>
      </c>
      <c r="D29">
        <f>MagicTelescope__2[[#This Row],[mean_test_score]]</f>
        <v>0.89456194230051034</v>
      </c>
      <c r="E29">
        <f>mozilla4__2[[#This Row],[mean_test_score]]</f>
        <v>0.93332421025849555</v>
      </c>
      <c r="F29">
        <f>PhishingWebsites__2[[#This Row],[mean_test_score]]</f>
        <v>0.98182324744708094</v>
      </c>
      <c r="G29">
        <f t="shared" si="9"/>
        <v>0.85922155292179325</v>
      </c>
      <c r="H29">
        <f t="shared" si="10"/>
        <v>0.89747988148196889</v>
      </c>
      <c r="I29">
        <f t="shared" si="11"/>
        <v>0.93797728748154652</v>
      </c>
      <c r="J29">
        <f t="shared" si="12"/>
        <v>0.9862941916740775</v>
      </c>
      <c r="K29">
        <f t="shared" si="3"/>
        <v>0.9167688956222898</v>
      </c>
      <c r="L29">
        <f t="shared" si="4"/>
        <v>-1.3945906783463524E-4</v>
      </c>
      <c r="M29">
        <f t="shared" si="5"/>
        <v>3.0590043608853534E-3</v>
      </c>
      <c r="N29">
        <f t="shared" si="6"/>
        <v>2.2975367380573264E-4</v>
      </c>
      <c r="O29">
        <f t="shared" si="7"/>
        <v>2.6195847671206529E-4</v>
      </c>
    </row>
    <row r="30" spans="1:21" x14ac:dyDescent="0.35">
      <c r="A30">
        <v>29</v>
      </c>
      <c r="B30" t="str">
        <f>elevators__2[[#This Row],[params]]</f>
        <v>OrderedDict([('model__max_depth', 2), ('model__min_samples_leaf', 27), ('model__min_samples_split', 49)])</v>
      </c>
      <c r="C30">
        <f>elevators__2[[#This Row],[mean_test_score]]</f>
        <v>0.7764254921505207</v>
      </c>
      <c r="D30">
        <f>MagicTelescope__2[[#This Row],[mean_test_score]]</f>
        <v>0.88788857027434176</v>
      </c>
      <c r="E30">
        <f>mozilla4__2[[#This Row],[mean_test_score]]</f>
        <v>0.93660945196368195</v>
      </c>
      <c r="F30">
        <f>PhishingWebsites__2[[#This Row],[mean_test_score]]</f>
        <v>0.98168668248346835</v>
      </c>
      <c r="G30">
        <f t="shared" si="9"/>
        <v>0.85922155292179325</v>
      </c>
      <c r="H30">
        <f t="shared" si="10"/>
        <v>0.89747988148196889</v>
      </c>
      <c r="I30">
        <f t="shared" si="11"/>
        <v>0.93797728748154652</v>
      </c>
      <c r="J30">
        <f t="shared" si="12"/>
        <v>0.9862941916740775</v>
      </c>
      <c r="K30">
        <f t="shared" si="3"/>
        <v>0.89565254921800319</v>
      </c>
      <c r="L30">
        <f t="shared" si="4"/>
        <v>8.0801231264717055E-2</v>
      </c>
      <c r="M30">
        <f t="shared" si="5"/>
        <v>9.7323763870539315E-3</v>
      </c>
      <c r="N30">
        <f t="shared" si="6"/>
        <v>-3.0554880313806709E-3</v>
      </c>
      <c r="O30">
        <f t="shared" si="7"/>
        <v>3.9852344032464959E-4</v>
      </c>
    </row>
    <row r="31" spans="1:21" x14ac:dyDescent="0.35">
      <c r="A31">
        <v>30</v>
      </c>
      <c r="B31" t="str">
        <f>elevators__2[[#This Row],[params]]</f>
        <v>OrderedDict([('model__max_depth', 27), ('model__min_samples_leaf', 1), ('model__min_samples_split', 59)])</v>
      </c>
      <c r="C31">
        <f>elevators__2[[#This Row],[mean_test_score]]</f>
        <v>0.84862497721145369</v>
      </c>
      <c r="D31">
        <f>MagicTelescope__2[[#This Row],[mean_test_score]]</f>
        <v>0.8924756270127252</v>
      </c>
      <c r="E31">
        <f>mozilla4__2[[#This Row],[mean_test_score]]</f>
        <v>0.93801504923327228</v>
      </c>
      <c r="F31">
        <f>PhishingWebsites__2[[#This Row],[mean_test_score]]</f>
        <v>0.9745163036172958</v>
      </c>
      <c r="G31">
        <f t="shared" si="9"/>
        <v>0.85922155292179325</v>
      </c>
      <c r="H31">
        <f t="shared" si="10"/>
        <v>0.89747988148196889</v>
      </c>
      <c r="I31">
        <f t="shared" si="11"/>
        <v>0.93801504923327228</v>
      </c>
      <c r="J31">
        <f t="shared" si="12"/>
        <v>0.9862941916740775</v>
      </c>
      <c r="K31">
        <f t="shared" si="3"/>
        <v>0.91340798926868672</v>
      </c>
      <c r="L31">
        <f t="shared" si="4"/>
        <v>8.6017462037840664E-3</v>
      </c>
      <c r="M31">
        <f t="shared" si="5"/>
        <v>5.1453196486704877E-3</v>
      </c>
      <c r="N31">
        <f t="shared" si="6"/>
        <v>-4.4610853009710016E-3</v>
      </c>
      <c r="O31">
        <f t="shared" si="7"/>
        <v>7.568902306497205E-3</v>
      </c>
    </row>
    <row r="32" spans="1:21" x14ac:dyDescent="0.35">
      <c r="A32">
        <v>31</v>
      </c>
      <c r="B32" t="str">
        <f>elevators__2[[#This Row],[params]]</f>
        <v>OrderedDict([('model__max_depth', 27), ('model__min_samples_leaf', 25), ('model__min_samples_split', 38)])</v>
      </c>
      <c r="C32">
        <f>elevators__2[[#This Row],[mean_test_score]]</f>
        <v>0.85769210122189554</v>
      </c>
      <c r="D32">
        <f>MagicTelescope__2[[#This Row],[mean_test_score]]</f>
        <v>0.86819171966182063</v>
      </c>
      <c r="E32">
        <f>mozilla4__2[[#This Row],[mean_test_score]]</f>
        <v>0.81441541472464341</v>
      </c>
      <c r="F32">
        <f>PhishingWebsites__2[[#This Row],[mean_test_score]]</f>
        <v>0.98073132491179815</v>
      </c>
      <c r="G32">
        <f t="shared" si="9"/>
        <v>0.85922155292179325</v>
      </c>
      <c r="H32">
        <f t="shared" si="10"/>
        <v>0.89747988148196889</v>
      </c>
      <c r="I32">
        <f t="shared" si="11"/>
        <v>0.93801504923327228</v>
      </c>
      <c r="J32">
        <f t="shared" si="12"/>
        <v>0.9862941916740775</v>
      </c>
      <c r="K32">
        <f t="shared" si="3"/>
        <v>0.88025764013003949</v>
      </c>
      <c r="L32">
        <f t="shared" si="4"/>
        <v>-4.6537780665778516E-4</v>
      </c>
      <c r="M32">
        <f t="shared" si="5"/>
        <v>2.9429226999575064E-2</v>
      </c>
      <c r="N32">
        <f t="shared" si="6"/>
        <v>0.11913854920765787</v>
      </c>
      <c r="O32">
        <f t="shared" si="7"/>
        <v>1.3538810119948508E-3</v>
      </c>
    </row>
    <row r="33" spans="1:15" x14ac:dyDescent="0.35">
      <c r="A33">
        <v>32</v>
      </c>
      <c r="B33" t="str">
        <f>elevators__2[[#This Row],[params]]</f>
        <v>OrderedDict([('model__max_depth', 3), ('model__min_samples_leaf', 59), ('model__min_samples_split', 20)])</v>
      </c>
      <c r="C33">
        <f>elevators__2[[#This Row],[mean_test_score]]</f>
        <v>0.80197926995698532</v>
      </c>
      <c r="D33">
        <f>MagicTelescope__2[[#This Row],[mean_test_score]]</f>
        <v>0.89524133775104175</v>
      </c>
      <c r="E33">
        <f>mozilla4__2[[#This Row],[mean_test_score]]</f>
        <v>0.9324846702977323</v>
      </c>
      <c r="F33">
        <f>PhishingWebsites__2[[#This Row],[mean_test_score]]</f>
        <v>0.98220557900933603</v>
      </c>
      <c r="G33">
        <f t="shared" si="9"/>
        <v>0.85922155292179325</v>
      </c>
      <c r="H33">
        <f t="shared" si="10"/>
        <v>0.89747988148196889</v>
      </c>
      <c r="I33">
        <f t="shared" si="11"/>
        <v>0.93801504923327228</v>
      </c>
      <c r="J33">
        <f t="shared" si="12"/>
        <v>0.9862941916740775</v>
      </c>
      <c r="K33">
        <f t="shared" si="3"/>
        <v>0.90297771425377382</v>
      </c>
      <c r="L33">
        <f t="shared" si="4"/>
        <v>5.5247453458252438E-2</v>
      </c>
      <c r="M33">
        <f t="shared" si="5"/>
        <v>2.3796089103539364E-3</v>
      </c>
      <c r="N33">
        <f t="shared" si="6"/>
        <v>1.0692936345689796E-3</v>
      </c>
      <c r="O33">
        <f t="shared" si="7"/>
        <v>-1.2037308554302406E-4</v>
      </c>
    </row>
    <row r="34" spans="1:15" x14ac:dyDescent="0.35">
      <c r="A34">
        <v>33</v>
      </c>
      <c r="B34" t="str">
        <f>elevators__2[[#This Row],[params]]</f>
        <v>OrderedDict([('model__max_depth', 1), ('model__min_samples_leaf', 58), ('model__min_samples_split', 2)])</v>
      </c>
      <c r="C34">
        <f>elevators__2[[#This Row],[mean_test_score]]</f>
        <v>0.69434344499256195</v>
      </c>
      <c r="D34">
        <f>MagicTelescope__2[[#This Row],[mean_test_score]]</f>
        <v>0.895443470032108</v>
      </c>
      <c r="E34">
        <f>mozilla4__2[[#This Row],[mean_test_score]]</f>
        <v>0.9184433415056088</v>
      </c>
      <c r="F34">
        <f>PhishingWebsites__2[[#This Row],[mean_test_score]]</f>
        <v>0.98182530870530726</v>
      </c>
      <c r="G34">
        <f t="shared" si="9"/>
        <v>0.85922155292179325</v>
      </c>
      <c r="H34">
        <f t="shared" si="10"/>
        <v>0.89747988148196889</v>
      </c>
      <c r="I34">
        <f t="shared" si="11"/>
        <v>0.93801504923327228</v>
      </c>
      <c r="J34">
        <f t="shared" si="12"/>
        <v>0.9862941916740775</v>
      </c>
      <c r="K34">
        <f t="shared" si="3"/>
        <v>0.87251389130889656</v>
      </c>
      <c r="L34">
        <f t="shared" si="4"/>
        <v>0.1628832784226758</v>
      </c>
      <c r="M34">
        <f t="shared" si="5"/>
        <v>2.177476629287689E-3</v>
      </c>
      <c r="N34">
        <f t="shared" si="6"/>
        <v>1.5110622426692477E-2</v>
      </c>
      <c r="O34">
        <f t="shared" si="7"/>
        <v>2.5989721848573843E-4</v>
      </c>
    </row>
    <row r="35" spans="1:15" x14ac:dyDescent="0.35">
      <c r="A35">
        <v>34</v>
      </c>
      <c r="B35" t="str">
        <f>elevators__2[[#This Row],[params]]</f>
        <v>OrderedDict([('model__max_depth', 10), ('model__min_samples_leaf', 1), ('model__min_samples_split', 18)])</v>
      </c>
      <c r="C35">
        <f>elevators__2[[#This Row],[mean_test_score]]</f>
        <v>0.83985945822502894</v>
      </c>
      <c r="D35">
        <f>MagicTelescope__2[[#This Row],[mean_test_score]]</f>
        <v>0.89606782128872042</v>
      </c>
      <c r="E35">
        <f>mozilla4__2[[#This Row],[mean_test_score]]</f>
        <v>0.936763686985571</v>
      </c>
      <c r="F35">
        <f>PhishingWebsites__2[[#This Row],[mean_test_score]]</f>
        <v>0.98532038161850666</v>
      </c>
      <c r="G35">
        <f t="shared" si="9"/>
        <v>0.85922155292179325</v>
      </c>
      <c r="H35">
        <f t="shared" si="10"/>
        <v>0.89747988148196889</v>
      </c>
      <c r="I35">
        <f t="shared" si="11"/>
        <v>0.93801504923327228</v>
      </c>
      <c r="J35">
        <f t="shared" si="12"/>
        <v>0.9862941916740775</v>
      </c>
      <c r="K35">
        <f t="shared" si="3"/>
        <v>0.91450283702945678</v>
      </c>
      <c r="L35">
        <f t="shared" si="4"/>
        <v>1.7367265190208814E-2</v>
      </c>
      <c r="M35">
        <f t="shared" si="5"/>
        <v>1.5531253726752681E-3</v>
      </c>
      <c r="N35">
        <f t="shared" si="6"/>
        <v>-3.2097230532697196E-3</v>
      </c>
      <c r="O35">
        <f t="shared" si="7"/>
        <v>-3.2351756947136545E-3</v>
      </c>
    </row>
    <row r="36" spans="1:15" x14ac:dyDescent="0.35">
      <c r="A36">
        <v>35</v>
      </c>
      <c r="B36" t="str">
        <f>elevators__2[[#This Row],[params]]</f>
        <v>OrderedDict([('model__max_depth', 15), ('model__min_samples_leaf', 1), ('model__min_samples_split', 5)])</v>
      </c>
      <c r="C36">
        <f>elevators__2[[#This Row],[mean_test_score]]</f>
        <v>0.78698645467216743</v>
      </c>
      <c r="D36">
        <f>MagicTelescope__2[[#This Row],[mean_test_score]]</f>
        <v>0.89620162290832861</v>
      </c>
      <c r="E36">
        <f>mozilla4__2[[#This Row],[mean_test_score]]</f>
        <v>0.94004078308867667</v>
      </c>
      <c r="F36">
        <f>PhishingWebsites__2[[#This Row],[mean_test_score]]</f>
        <v>0.98525655667336198</v>
      </c>
      <c r="G36">
        <f t="shared" si="9"/>
        <v>0.85922155292179325</v>
      </c>
      <c r="H36">
        <f t="shared" si="10"/>
        <v>0.89747988148196889</v>
      </c>
      <c r="I36">
        <f t="shared" si="11"/>
        <v>0.94004078308867667</v>
      </c>
      <c r="J36">
        <f t="shared" si="12"/>
        <v>0.9862941916740775</v>
      </c>
      <c r="K36">
        <f t="shared" si="3"/>
        <v>0.90212135433563367</v>
      </c>
      <c r="L36">
        <f t="shared" si="4"/>
        <v>7.0240268743070322E-2</v>
      </c>
      <c r="M36">
        <f t="shared" si="5"/>
        <v>1.419323753067081E-3</v>
      </c>
      <c r="N36">
        <f t="shared" si="6"/>
        <v>-6.4868191563753896E-3</v>
      </c>
      <c r="O36">
        <f t="shared" si="7"/>
        <v>-3.1713507495689797E-3</v>
      </c>
    </row>
    <row r="37" spans="1:15" x14ac:dyDescent="0.35">
      <c r="A37">
        <v>36</v>
      </c>
      <c r="B37" t="str">
        <f>elevators__2[[#This Row],[params]]</f>
        <v>OrderedDict([('model__max_depth', 13), ('model__min_samples_leaf', 60), ('model__min_samples_split', 44)])</v>
      </c>
      <c r="C37">
        <f>elevators__2[[#This Row],[mean_test_score]]</f>
        <v>0.8549419877244272</v>
      </c>
      <c r="D37">
        <f>MagicTelescope__2[[#This Row],[mean_test_score]]</f>
        <v>0.89620673533979611</v>
      </c>
      <c r="E37">
        <f>mozilla4__2[[#This Row],[mean_test_score]]</f>
        <v>0.93762200748906288</v>
      </c>
      <c r="F37">
        <f>PhishingWebsites__2[[#This Row],[mean_test_score]]</f>
        <v>0.98449928863655889</v>
      </c>
      <c r="G37">
        <f t="shared" si="9"/>
        <v>0.85922155292179325</v>
      </c>
      <c r="H37">
        <f t="shared" si="10"/>
        <v>0.89747988148196889</v>
      </c>
      <c r="I37">
        <f t="shared" si="11"/>
        <v>0.94004078308867667</v>
      </c>
      <c r="J37">
        <f t="shared" si="12"/>
        <v>0.9862941916740775</v>
      </c>
      <c r="K37">
        <f t="shared" si="3"/>
        <v>0.91831750479746121</v>
      </c>
      <c r="L37">
        <f t="shared" si="4"/>
        <v>2.2847356908105576E-3</v>
      </c>
      <c r="M37">
        <f t="shared" si="5"/>
        <v>1.4142113215995789E-3</v>
      </c>
      <c r="N37">
        <f t="shared" si="6"/>
        <v>-4.0680435567616025E-3</v>
      </c>
      <c r="O37">
        <f t="shared" si="7"/>
        <v>-2.4140827127658859E-3</v>
      </c>
    </row>
    <row r="38" spans="1:15" x14ac:dyDescent="0.35">
      <c r="A38">
        <v>37</v>
      </c>
      <c r="B38" t="str">
        <f>elevators__2[[#This Row],[params]]</f>
        <v>OrderedDict([('model__max_depth', 20), ('model__min_samples_leaf', 60), ('model__min_samples_split', 2)])</v>
      </c>
      <c r="C38">
        <f>elevators__2[[#This Row],[mean_test_score]]</f>
        <v>0.8549883366330624</v>
      </c>
      <c r="D38">
        <f>MagicTelescope__2[[#This Row],[mean_test_score]]</f>
        <v>0.89795083698867462</v>
      </c>
      <c r="E38">
        <f>mozilla4__2[[#This Row],[mean_test_score]]</f>
        <v>0.90500540432020704</v>
      </c>
      <c r="F38">
        <f>PhishingWebsites__2[[#This Row],[mean_test_score]]</f>
        <v>0.98384432015799317</v>
      </c>
      <c r="G38">
        <f t="shared" si="9"/>
        <v>0.85922155292179325</v>
      </c>
      <c r="H38">
        <f t="shared" si="10"/>
        <v>0.89795083698867462</v>
      </c>
      <c r="I38">
        <f t="shared" si="11"/>
        <v>0.94004078308867667</v>
      </c>
      <c r="J38">
        <f t="shared" si="12"/>
        <v>0.9862941916740775</v>
      </c>
      <c r="K38">
        <f t="shared" si="3"/>
        <v>0.91044722452498439</v>
      </c>
      <c r="L38">
        <f t="shared" si="4"/>
        <v>2.2383867821753611E-3</v>
      </c>
      <c r="M38">
        <f t="shared" si="5"/>
        <v>-3.2989032727892553E-4</v>
      </c>
      <c r="N38">
        <f t="shared" si="6"/>
        <v>2.8548559612094238E-2</v>
      </c>
      <c r="O38">
        <f t="shared" si="7"/>
        <v>-1.7591142342001653E-3</v>
      </c>
    </row>
    <row r="39" spans="1:15" x14ac:dyDescent="0.35">
      <c r="A39">
        <v>38</v>
      </c>
      <c r="B39" t="str">
        <f>elevators__2[[#This Row],[params]]</f>
        <v>OrderedDict([('model__max_depth', 12), ('model__min_samples_leaf', 1), ('model__min_samples_split', 58)])</v>
      </c>
      <c r="C39">
        <f>elevators__2[[#This Row],[mean_test_score]]</f>
        <v>0.85161765127527789</v>
      </c>
      <c r="D39">
        <f>MagicTelescope__2[[#This Row],[mean_test_score]]</f>
        <v>0.89570302113865341</v>
      </c>
      <c r="E39">
        <f>mozilla4__2[[#This Row],[mean_test_score]]</f>
        <v>0.9386101322698458</v>
      </c>
      <c r="F39">
        <f>PhishingWebsites__2[[#This Row],[mean_test_score]]</f>
        <v>0.98511341814826392</v>
      </c>
      <c r="G39">
        <f t="shared" si="9"/>
        <v>0.85922155292179325</v>
      </c>
      <c r="H39">
        <f t="shared" si="10"/>
        <v>0.89795083698867462</v>
      </c>
      <c r="I39">
        <f t="shared" si="11"/>
        <v>0.94004078308867667</v>
      </c>
      <c r="J39">
        <f t="shared" si="12"/>
        <v>0.9862941916740775</v>
      </c>
      <c r="K39">
        <f t="shared" si="3"/>
        <v>0.91776105570801025</v>
      </c>
      <c r="L39">
        <f t="shared" si="4"/>
        <v>5.6090721399598698E-3</v>
      </c>
      <c r="M39">
        <f t="shared" si="5"/>
        <v>1.9179255227422809E-3</v>
      </c>
      <c r="N39">
        <f t="shared" si="6"/>
        <v>-5.0561683375445199E-3</v>
      </c>
      <c r="O39">
        <f t="shared" si="7"/>
        <v>-3.0282122244709164E-3</v>
      </c>
    </row>
    <row r="40" spans="1:15" x14ac:dyDescent="0.35">
      <c r="A40">
        <v>39</v>
      </c>
      <c r="B40" t="str">
        <f>elevators__2[[#This Row],[params]]</f>
        <v>OrderedDict([('model__max_depth', 7), ('model__min_samples_leaf', 60), ('model__min_samples_split', 45)])</v>
      </c>
      <c r="C40">
        <f>elevators__2[[#This Row],[mean_test_score]]</f>
        <v>0.84706394832062615</v>
      </c>
      <c r="D40">
        <f>MagicTelescope__2[[#This Row],[mean_test_score]]</f>
        <v>0.88359144422435565</v>
      </c>
      <c r="E40">
        <f>mozilla4__2[[#This Row],[mean_test_score]]</f>
        <v>0.94014194022360442</v>
      </c>
      <c r="F40">
        <f>PhishingWebsites__2[[#This Row],[mean_test_score]]</f>
        <v>0.98505587835115394</v>
      </c>
      <c r="G40">
        <f t="shared" si="9"/>
        <v>0.85922155292179325</v>
      </c>
      <c r="H40">
        <f t="shared" si="10"/>
        <v>0.89795083698867462</v>
      </c>
      <c r="I40">
        <f t="shared" si="11"/>
        <v>0.94014194022360442</v>
      </c>
      <c r="J40">
        <f t="shared" si="12"/>
        <v>0.9862941916740775</v>
      </c>
      <c r="K40">
        <f t="shared" si="3"/>
        <v>0.91396330277993509</v>
      </c>
      <c r="L40">
        <f t="shared" si="4"/>
        <v>1.0162775094611609E-2</v>
      </c>
      <c r="M40">
        <f t="shared" si="5"/>
        <v>1.4029502437040042E-2</v>
      </c>
      <c r="N40">
        <f t="shared" si="6"/>
        <v>-6.5879762913031437E-3</v>
      </c>
      <c r="O40">
        <f t="shared" si="7"/>
        <v>-2.970672427360932E-3</v>
      </c>
    </row>
    <row r="41" spans="1:15" x14ac:dyDescent="0.35">
      <c r="A41">
        <v>40</v>
      </c>
      <c r="B41" t="str">
        <f>elevators__2[[#This Row],[params]]</f>
        <v>OrderedDict([('model__max_depth', 27), ('model__min_samples_leaf', 60), ('model__min_samples_split', 53)])</v>
      </c>
      <c r="C41">
        <f>elevators__2[[#This Row],[mean_test_score]]</f>
        <v>0.85489026865720574</v>
      </c>
      <c r="D41">
        <f>MagicTelescope__2[[#This Row],[mean_test_score]]</f>
        <v>0.8969785843698389</v>
      </c>
      <c r="E41">
        <f>mozilla4__2[[#This Row],[mean_test_score]]</f>
        <v>0.90025094969494668</v>
      </c>
      <c r="F41">
        <f>PhishingWebsites__2[[#This Row],[mean_test_score]]</f>
        <v>0.98203070293676331</v>
      </c>
      <c r="G41">
        <f t="shared" si="9"/>
        <v>0.85922155292179325</v>
      </c>
      <c r="H41">
        <f t="shared" si="10"/>
        <v>0.89795083698867462</v>
      </c>
      <c r="I41">
        <f t="shared" si="11"/>
        <v>0.94014194022360442</v>
      </c>
      <c r="J41">
        <f t="shared" si="12"/>
        <v>0.9862941916740775</v>
      </c>
      <c r="K41">
        <f t="shared" si="3"/>
        <v>0.9085376264146886</v>
      </c>
      <c r="L41">
        <f t="shared" si="4"/>
        <v>2.3364547580320139E-3</v>
      </c>
      <c r="M41">
        <f t="shared" si="5"/>
        <v>6.4236229155678615E-4</v>
      </c>
      <c r="N41">
        <f t="shared" si="6"/>
        <v>3.33030142373546E-2</v>
      </c>
      <c r="O41">
        <f t="shared" si="7"/>
        <v>5.4502987029692029E-5</v>
      </c>
    </row>
    <row r="42" spans="1:15" x14ac:dyDescent="0.35">
      <c r="A42">
        <v>41</v>
      </c>
      <c r="B42" t="str">
        <f>elevators__2[[#This Row],[params]]</f>
        <v>OrderedDict([('model__max_depth', 20), ('model__min_samples_leaf', 1), ('model__min_samples_split', 2)])</v>
      </c>
      <c r="C42">
        <f>elevators__2[[#This Row],[mean_test_score]]</f>
        <v>0.76602367389004011</v>
      </c>
      <c r="D42">
        <f>MagicTelescope__2[[#This Row],[mean_test_score]]</f>
        <v>0.79999205741978374</v>
      </c>
      <c r="E42">
        <f>mozilla4__2[[#This Row],[mean_test_score]]</f>
        <v>0.92940480080972354</v>
      </c>
      <c r="F42">
        <f>PhishingWebsites__2[[#This Row],[mean_test_score]]</f>
        <v>0.98483570781006091</v>
      </c>
      <c r="G42">
        <f t="shared" si="9"/>
        <v>0.85922155292179325</v>
      </c>
      <c r="H42">
        <f t="shared" si="10"/>
        <v>0.89795083698867462</v>
      </c>
      <c r="I42">
        <f t="shared" si="11"/>
        <v>0.94014194022360442</v>
      </c>
      <c r="J42">
        <f t="shared" si="12"/>
        <v>0.9862941916740775</v>
      </c>
      <c r="K42">
        <f t="shared" si="3"/>
        <v>0.8700640599824021</v>
      </c>
      <c r="L42">
        <f t="shared" si="4"/>
        <v>9.1203049525197644E-2</v>
      </c>
      <c r="M42">
        <f t="shared" si="5"/>
        <v>9.7628889241611949E-2</v>
      </c>
      <c r="N42">
        <f t="shared" si="6"/>
        <v>4.149163122577737E-3</v>
      </c>
      <c r="O42">
        <f t="shared" si="7"/>
        <v>-2.7505018862679087E-3</v>
      </c>
    </row>
    <row r="43" spans="1:15" x14ac:dyDescent="0.35">
      <c r="A43">
        <v>42</v>
      </c>
      <c r="B43" t="str">
        <f>elevators__2[[#This Row],[params]]</f>
        <v>OrderedDict([('model__max_depth', 18), ('model__min_samples_leaf', 1), ('model__min_samples_split', 47)])</v>
      </c>
      <c r="C43">
        <f>elevators__2[[#This Row],[mean_test_score]]</f>
        <v>0.84739891114681121</v>
      </c>
      <c r="D43">
        <f>MagicTelescope__2[[#This Row],[mean_test_score]]</f>
        <v>0.88281504492590412</v>
      </c>
      <c r="E43">
        <f>mozilla4__2[[#This Row],[mean_test_score]]</f>
        <v>0.94006181832269375</v>
      </c>
      <c r="F43">
        <f>PhishingWebsites__2[[#This Row],[mean_test_score]]</f>
        <v>0.98480970999199324</v>
      </c>
      <c r="G43">
        <f t="shared" si="9"/>
        <v>0.85922155292179325</v>
      </c>
      <c r="H43">
        <f t="shared" si="10"/>
        <v>0.89795083698867462</v>
      </c>
      <c r="I43">
        <f t="shared" si="11"/>
        <v>0.94014194022360442</v>
      </c>
      <c r="J43">
        <f t="shared" si="12"/>
        <v>0.9862941916740775</v>
      </c>
      <c r="K43">
        <f t="shared" si="3"/>
        <v>0.91377137109685047</v>
      </c>
      <c r="L43">
        <f t="shared" si="4"/>
        <v>9.8278122684265501E-3</v>
      </c>
      <c r="M43">
        <f t="shared" si="5"/>
        <v>1.4805901735491567E-2</v>
      </c>
      <c r="N43">
        <f t="shared" si="6"/>
        <v>-6.5078543903924757E-3</v>
      </c>
      <c r="O43">
        <f t="shared" si="7"/>
        <v>-2.7245040682002397E-3</v>
      </c>
    </row>
    <row r="44" spans="1:15" x14ac:dyDescent="0.35">
      <c r="A44">
        <v>43</v>
      </c>
      <c r="B44" t="str">
        <f>elevators__2[[#This Row],[params]]</f>
        <v>OrderedDict([('model__max_depth', 21), ('model__min_samples_leaf', 60), ('model__min_samples_split', 52)])</v>
      </c>
      <c r="C44">
        <f>elevators__2[[#This Row],[mean_test_score]]</f>
        <v>0.85487345094941602</v>
      </c>
      <c r="D44">
        <f>MagicTelescope__2[[#This Row],[mean_test_score]]</f>
        <v>0.89552118850867424</v>
      </c>
      <c r="E44">
        <f>mozilla4__2[[#This Row],[mean_test_score]]</f>
        <v>0.93289769182272164</v>
      </c>
      <c r="F44">
        <f>PhishingWebsites__2[[#This Row],[mean_test_score]]</f>
        <v>0.98524290692216998</v>
      </c>
      <c r="G44">
        <f t="shared" si="9"/>
        <v>0.85922155292179325</v>
      </c>
      <c r="H44">
        <f t="shared" si="10"/>
        <v>0.89795083698867462</v>
      </c>
      <c r="I44">
        <f t="shared" si="11"/>
        <v>0.94014194022360442</v>
      </c>
      <c r="J44">
        <f t="shared" si="12"/>
        <v>0.9862941916740775</v>
      </c>
      <c r="K44">
        <f t="shared" si="3"/>
        <v>0.91713380955074553</v>
      </c>
      <c r="L44">
        <f t="shared" si="4"/>
        <v>2.3532724658217319E-3</v>
      </c>
      <c r="M44">
        <f t="shared" si="5"/>
        <v>2.0997581527214537E-3</v>
      </c>
      <c r="N44">
        <f t="shared" si="6"/>
        <v>6.5627210957963644E-4</v>
      </c>
      <c r="O44">
        <f t="shared" si="7"/>
        <v>-3.1577009983769777E-3</v>
      </c>
    </row>
    <row r="45" spans="1:15" x14ac:dyDescent="0.35">
      <c r="A45">
        <v>44</v>
      </c>
      <c r="B45" t="str">
        <f>elevators__2[[#This Row],[params]]</f>
        <v>OrderedDict([('model__max_depth', 19), ('model__min_samples_leaf', 60), ('model__min_samples_split', 55)])</v>
      </c>
      <c r="C45">
        <f>elevators__2[[#This Row],[mean_test_score]]</f>
        <v>0.85503648632143103</v>
      </c>
      <c r="D45">
        <f>MagicTelescope__2[[#This Row],[mean_test_score]]</f>
        <v>0.89229027378837511</v>
      </c>
      <c r="E45">
        <f>mozilla4__2[[#This Row],[mean_test_score]]</f>
        <v>0.94012240750630283</v>
      </c>
      <c r="F45">
        <f>PhishingWebsites__2[[#This Row],[mean_test_score]]</f>
        <v>0.98468217432622696</v>
      </c>
      <c r="G45">
        <f t="shared" si="9"/>
        <v>0.85922155292179325</v>
      </c>
      <c r="H45">
        <f t="shared" si="10"/>
        <v>0.89795083698867462</v>
      </c>
      <c r="I45">
        <f t="shared" si="11"/>
        <v>0.94014194022360442</v>
      </c>
      <c r="J45">
        <f t="shared" si="12"/>
        <v>0.9862941916740775</v>
      </c>
      <c r="K45">
        <f t="shared" si="3"/>
        <v>0.91803283548558401</v>
      </c>
      <c r="L45">
        <f t="shared" si="4"/>
        <v>2.1902370938067239E-3</v>
      </c>
      <c r="M45">
        <f t="shared" si="5"/>
        <v>5.330672873020581E-3</v>
      </c>
      <c r="N45">
        <f t="shared" si="6"/>
        <v>-6.5684435740015479E-3</v>
      </c>
      <c r="O45">
        <f t="shared" si="7"/>
        <v>-2.5969684024339523E-3</v>
      </c>
    </row>
    <row r="46" spans="1:15" x14ac:dyDescent="0.35">
      <c r="A46">
        <v>45</v>
      </c>
      <c r="B46" t="str">
        <f>elevators__2[[#This Row],[params]]</f>
        <v>OrderedDict([('model__max_depth', 23), ('model__min_samples_leaf', 1), ('model__min_samples_split', 42)])</v>
      </c>
      <c r="C46">
        <f>elevators__2[[#This Row],[mean_test_score]]</f>
        <v>0.84350022991936835</v>
      </c>
      <c r="D46">
        <f>MagicTelescope__2[[#This Row],[mean_test_score]]</f>
        <v>0.89747049711862803</v>
      </c>
      <c r="E46">
        <f>mozilla4__2[[#This Row],[mean_test_score]]</f>
        <v>0.94014194022360442</v>
      </c>
      <c r="F46">
        <f>PhishingWebsites__2[[#This Row],[mean_test_score]]</f>
        <v>0.98519358438675231</v>
      </c>
      <c r="G46">
        <f t="shared" si="9"/>
        <v>0.85922155292179325</v>
      </c>
      <c r="H46">
        <f t="shared" si="10"/>
        <v>0.89795083698867462</v>
      </c>
      <c r="I46">
        <f t="shared" si="11"/>
        <v>0.94014194022360442</v>
      </c>
      <c r="J46">
        <f t="shared" si="12"/>
        <v>0.9862941916740775</v>
      </c>
      <c r="K46">
        <f t="shared" si="3"/>
        <v>0.91657656291208833</v>
      </c>
      <c r="L46">
        <f t="shared" si="4"/>
        <v>1.3726493495869407E-2</v>
      </c>
      <c r="M46">
        <f t="shared" si="5"/>
        <v>1.5044954276766109E-4</v>
      </c>
      <c r="N46">
        <f t="shared" si="6"/>
        <v>-6.5879762913031437E-3</v>
      </c>
      <c r="O46">
        <f t="shared" si="7"/>
        <v>-3.1083784629593048E-3</v>
      </c>
    </row>
    <row r="47" spans="1:15" x14ac:dyDescent="0.35">
      <c r="A47">
        <v>46</v>
      </c>
      <c r="B47" t="str">
        <f>elevators__2[[#This Row],[params]]</f>
        <v>OrderedDict([('model__max_depth', 25), ('model__min_samples_leaf', 60), ('model__min_samples_split', 6)])</v>
      </c>
      <c r="C47">
        <f>elevators__2[[#This Row],[mean_test_score]]</f>
        <v>0.85502028708946098</v>
      </c>
      <c r="D47">
        <f>MagicTelescope__2[[#This Row],[mean_test_score]]</f>
        <v>0.89611845787242994</v>
      </c>
      <c r="E47">
        <f>mozilla4__2[[#This Row],[mean_test_score]]</f>
        <v>0.94016794606430998</v>
      </c>
      <c r="F47">
        <f>PhishingWebsites__2[[#This Row],[mean_test_score]]</f>
        <v>0.98166465094357958</v>
      </c>
      <c r="G47">
        <f t="shared" si="9"/>
        <v>0.85922155292179325</v>
      </c>
      <c r="H47">
        <f t="shared" si="10"/>
        <v>0.89795083698867462</v>
      </c>
      <c r="I47">
        <f t="shared" si="11"/>
        <v>0.94016794606430998</v>
      </c>
      <c r="J47">
        <f t="shared" si="12"/>
        <v>0.9862941916740775</v>
      </c>
      <c r="K47">
        <f t="shared" si="3"/>
        <v>0.91824283549244501</v>
      </c>
      <c r="L47">
        <f t="shared" si="4"/>
        <v>2.2064363257767727E-3</v>
      </c>
      <c r="M47">
        <f t="shared" si="5"/>
        <v>1.5024887889657501E-3</v>
      </c>
      <c r="N47">
        <f t="shared" si="6"/>
        <v>-6.6139821320087E-3</v>
      </c>
      <c r="O47">
        <f t="shared" si="7"/>
        <v>4.2055498021342785E-4</v>
      </c>
    </row>
    <row r="48" spans="1:15" x14ac:dyDescent="0.35">
      <c r="A48">
        <v>47</v>
      </c>
      <c r="B48" t="str">
        <f>elevators__2[[#This Row],[params]]</f>
        <v>OrderedDict([('model__max_depth', 5), ('model__min_samples_leaf', 60), ('model__min_samples_split', 41)])</v>
      </c>
      <c r="C48">
        <f>elevators__2[[#This Row],[mean_test_score]]</f>
        <v>0.83164840106849969</v>
      </c>
      <c r="D48">
        <f>MagicTelescope__2[[#This Row],[mean_test_score]]</f>
        <v>0.89631204272010678</v>
      </c>
      <c r="E48">
        <f>mozilla4__2[[#This Row],[mean_test_score]]</f>
        <v>0.92316192505850869</v>
      </c>
      <c r="F48">
        <f>PhishingWebsites__2[[#This Row],[mean_test_score]]</f>
        <v>0.98417476191910536</v>
      </c>
      <c r="G48">
        <f t="shared" si="9"/>
        <v>0.85922155292179325</v>
      </c>
      <c r="H48">
        <f t="shared" si="10"/>
        <v>0.89795083698867462</v>
      </c>
      <c r="I48">
        <f t="shared" si="11"/>
        <v>0.94016794606430998</v>
      </c>
      <c r="J48">
        <f t="shared" si="12"/>
        <v>0.9862941916740775</v>
      </c>
      <c r="K48">
        <f t="shared" si="3"/>
        <v>0.90882428269155513</v>
      </c>
      <c r="L48">
        <f t="shared" si="4"/>
        <v>2.5578322346738069E-2</v>
      </c>
      <c r="M48">
        <f t="shared" si="5"/>
        <v>1.3089039412889081E-3</v>
      </c>
      <c r="N48">
        <f t="shared" si="6"/>
        <v>1.0392038873792586E-2</v>
      </c>
      <c r="O48">
        <f t="shared" si="7"/>
        <v>-2.0895559953123533E-3</v>
      </c>
    </row>
    <row r="49" spans="1:15" x14ac:dyDescent="0.35">
      <c r="A49">
        <v>48</v>
      </c>
      <c r="B49" t="str">
        <f>elevators__2[[#This Row],[params]]</f>
        <v>OrderedDict([('model__max_depth', 29), ('model__min_samples_leaf', 1), ('model__min_samples_split', 31)])</v>
      </c>
      <c r="C49">
        <f>elevators__2[[#This Row],[mean_test_score]]</f>
        <v>0.8365620407116332</v>
      </c>
      <c r="D49">
        <f>MagicTelescope__2[[#This Row],[mean_test_score]]</f>
        <v>0.89505655019247676</v>
      </c>
      <c r="E49">
        <f>mozilla4__2[[#This Row],[mean_test_score]]</f>
        <v>0.94014841334700849</v>
      </c>
      <c r="F49">
        <f>PhishingWebsites__2[[#This Row],[mean_test_score]]</f>
        <v>0.98474910071074606</v>
      </c>
      <c r="G49">
        <f t="shared" si="9"/>
        <v>0.85922155292179325</v>
      </c>
      <c r="H49">
        <f t="shared" si="10"/>
        <v>0.89795083698867462</v>
      </c>
      <c r="I49">
        <f t="shared" si="11"/>
        <v>0.94016794606430998</v>
      </c>
      <c r="J49">
        <f t="shared" si="12"/>
        <v>0.9862941916740775</v>
      </c>
      <c r="K49">
        <f t="shared" si="3"/>
        <v>0.91412902624046621</v>
      </c>
      <c r="L49">
        <f t="shared" si="4"/>
        <v>2.0664682703604553E-2</v>
      </c>
      <c r="M49">
        <f t="shared" si="5"/>
        <v>2.564396468918928E-3</v>
      </c>
      <c r="N49">
        <f t="shared" si="6"/>
        <v>-6.5944494147072152E-3</v>
      </c>
      <c r="O49">
        <f t="shared" si="7"/>
        <v>-2.6638947869530583E-3</v>
      </c>
    </row>
    <row r="50" spans="1:15" x14ac:dyDescent="0.35">
      <c r="A50">
        <v>49</v>
      </c>
      <c r="B50" t="str">
        <f>elevators__2[[#This Row],[params]]</f>
        <v>OrderedDict([('model__max_depth', 12), ('model__min_samples_leaf', 60), ('model__min_samples_split', 7)])</v>
      </c>
      <c r="C50">
        <f>elevators__2[[#This Row],[mean_test_score]]</f>
        <v>0.85523944085597958</v>
      </c>
      <c r="D50">
        <f>MagicTelescope__2[[#This Row],[mean_test_score]]</f>
        <v>0.72299631014916188</v>
      </c>
      <c r="E50">
        <f>mozilla4__2[[#This Row],[mean_test_score]]</f>
        <v>0.92343730150282644</v>
      </c>
      <c r="F50">
        <f>PhishingWebsites__2[[#This Row],[mean_test_score]]</f>
        <v>0.98168834168373353</v>
      </c>
      <c r="G50">
        <f t="shared" si="9"/>
        <v>0.85922155292179325</v>
      </c>
      <c r="H50">
        <f t="shared" si="10"/>
        <v>0.89795083698867462</v>
      </c>
      <c r="I50">
        <f t="shared" si="11"/>
        <v>0.94016794606430998</v>
      </c>
      <c r="J50">
        <f t="shared" si="12"/>
        <v>0.9862941916740775</v>
      </c>
      <c r="K50">
        <f t="shared" si="3"/>
        <v>0.87084034854792536</v>
      </c>
      <c r="L50">
        <f t="shared" si="4"/>
        <v>1.9872825592581744E-3</v>
      </c>
      <c r="M50">
        <f t="shared" si="5"/>
        <v>0.17462463651223381</v>
      </c>
      <c r="N50">
        <f t="shared" si="6"/>
        <v>1.0116662429474843E-2</v>
      </c>
      <c r="O50">
        <f t="shared" si="7"/>
        <v>3.9686424005946908E-4</v>
      </c>
    </row>
    <row r="51" spans="1:15" x14ac:dyDescent="0.35">
      <c r="A51">
        <v>50</v>
      </c>
      <c r="B51" t="str">
        <f>elevators__2[[#This Row],[params]]</f>
        <v>OrderedDict([('model__max_depth', 24), ('model__min_samples_leaf', 60), ('model__min_samples_split', 5)])</v>
      </c>
      <c r="C51">
        <f>elevators__2[[#This Row],[mean_test_score]]</f>
        <v>0.854945145651137</v>
      </c>
      <c r="D51">
        <f>MagicTelescope__2[[#This Row],[mean_test_score]]</f>
        <v>0.89642721257762936</v>
      </c>
      <c r="E51">
        <f>mozilla4__2[[#This Row],[mean_test_score]]</f>
        <v>0.94012240750630283</v>
      </c>
      <c r="F51">
        <f>PhishingWebsites__2[[#This Row],[mean_test_score]]</f>
        <v>0.98481013184144639</v>
      </c>
      <c r="G51">
        <f t="shared" si="9"/>
        <v>0.85922155292179325</v>
      </c>
      <c r="H51">
        <f t="shared" si="10"/>
        <v>0.89795083698867462</v>
      </c>
      <c r="I51">
        <f t="shared" si="11"/>
        <v>0.94016794606430998</v>
      </c>
      <c r="J51">
        <f t="shared" si="12"/>
        <v>0.9862941916740775</v>
      </c>
      <c r="K51">
        <f t="shared" si="3"/>
        <v>0.91907622439412884</v>
      </c>
      <c r="L51">
        <f t="shared" si="4"/>
        <v>2.2815777641007617E-3</v>
      </c>
      <c r="M51">
        <f t="shared" si="5"/>
        <v>1.1937340837663291E-3</v>
      </c>
      <c r="N51">
        <f t="shared" si="6"/>
        <v>-6.5684435740015479E-3</v>
      </c>
      <c r="O51">
        <f t="shared" si="7"/>
        <v>-2.7249259176533869E-3</v>
      </c>
    </row>
  </sheetData>
  <conditionalFormatting sqref="G1:G1048576">
    <cfRule type="cellIs" dxfId="4" priority="4" operator="equal">
      <formula>$G$51</formula>
    </cfRule>
  </conditionalFormatting>
  <conditionalFormatting sqref="H1:H1048576">
    <cfRule type="cellIs" dxfId="3" priority="3" operator="equal">
      <formula>$H$51</formula>
    </cfRule>
  </conditionalFormatting>
  <conditionalFormatting sqref="I1:I1048576">
    <cfRule type="cellIs" dxfId="2" priority="2" operator="equal">
      <formula>$I$51</formula>
    </cfRule>
  </conditionalFormatting>
  <conditionalFormatting sqref="J1:J1048576">
    <cfRule type="cellIs" dxfId="1" priority="1" operator="equal">
      <formula>$J$51</formula>
    </cfRule>
  </conditionalFormatting>
  <conditionalFormatting sqref="K1:K1048576 M52:O1048576">
    <cfRule type="cellIs" dxfId="0" priority="5" operator="equal">
      <formula>$U$2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F A A B Q S w M E F A A C A A g A A 3 R z V 8 Q l g V m m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A J i Q x M j P Q M b f Z i o j W 9 m H k K F E d D F I F k k Q R v n 0 p y S 0 q J U u 9 Q 8 X X c n G 3 0 Y 1 0 Y f 6 g k 7 A F B L A w Q U A A I A C A A D d H N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A 3 R z V + 4 T G Y d Z A g A A 5 S U A A B M A H A B G b 3 J t d W x h c y 9 T Z W N 0 a W 9 u M S 5 t I K I Y A C i g F A A A A A A A A A A A A A A A A A A A A A A A A A A A A O 2 Y S 2 / a Q B C A 7 0 j 8 B 8 u 5 g G S h Q p P 0 J Q 4 R t E q l p k o F V Q 5 x Z S 3 2 A K v u w 9 p Z o x C U / 9 7 h F Q K h y L 1 Z 6 n C B 3 f k 8 n g H v J z E I q Z f W B I P 1 e / t T r Y Z T 4 S A L Q M F M e O s w 6 A Y K f L 0 W 0 G t g C 5 c C 7 f R w 1 u r b t N B g f O O L V N D q W e N p g Y 2 w 9 z H + i e A w z m g L 4 y 2 G 8 Z L D + K r w 9 u Z b f H 3 X j h 3 k d n + N h S J w 1 o 7 7 k E q k i o Y O o K c E o h x L c L E T J r M 6 f i 6 u l e I s b E b 3 f V B S S w + u G 0 Z h F P S s K r T B b q c T B Z 9 N a j N p J t 1 2 5 4 K W P w r r Y e D n C r q 7 j 6 3 v 1 s C v Z r T u 8 i y 8 d V Z T L A u u Q W T U S k g t D 8 W I w E 1 k s 9 9 Y f y F R c L / Z v 1 J q k A o l H H a 9 K 1 6 m 7 E 2 F m V D G 4 T y H X b o h N Y R j 6 / S 6 4 m U Q G 0 f u H y 0 W I f X 1 1 f j L 8 9 a S e o q C R a h B m G Q s f e K l B g p 7 C g S m 0 C N w q z j 6 7 F R 4 d T m m 1 s G p B C e B X D i h E 2 0 z U E m i x U O S Q e 6 n r y v d 5 y T d V u i c n o Z E g R j / A 4 6 5 k v 4 v P G 7 r 8 / D g 1 + U v 6 T e J B / T r N o 6 1 u G T a J Z h O C e Z t C e a 8 B H N R g r k s w b w r w b w v w X w 4 z a w e p N N Z 6 E E 6 C d A 5 + L 1 P v P i J n 5 r 1 m j R H T 9 J O W D d i I t M h m Y E S 5 F B F a + 1 X y O p i d b G 6 W F 2 0 1 P Z R K i X O q y i t b W 2 s K 9 Y V 6 4 p 1 R c v b q c Q p n f M 7 G C G Z o J L / E A 9 r Z H 2 x v l h f / 7 O + 6 r X 6 V m B n 4 W 6 6 1 e g 0 w 0 o J b C T m l I I n X C w u F h e L 6 1 B c B 1 O u i t q L J 1 2 s M F Y Y K + y o w p 6 n X R W V F 0 + 8 W F u s L d b W g b Z e T b 0 q q i + e f L H G W G O s s Z 3 G / g B Q S w E C L Q A U A A I A C A A D d H N X x C W B W a Y A A A D 4 A A A A E g A A A A A A A A A A A A A A A A A A A A A A Q 2 9 u Z m l n L 1 B h Y 2 t h Z 2 U u e G 1 s U E s B A i 0 A F A A C A A g A A 3 R z V 1 N y O C y b A A A A 4 Q A A A B M A A A A A A A A A A A A A A A A A 8 g A A A F t D b 2 5 0 Z W 5 0 X 1 R 5 c G V z X S 5 4 b W x Q S w E C L Q A U A A I A C A A D d H N X 7 h M Z h 1 k C A A D l J Q A A E w A A A A A A A A A A A A A A A A D a A Q A A R m 9 y b X V s Y X M v U 2 V j d G l v b j E u b V B L B Q Y A A A A A A w A D A M I A A A C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t Q A A A A A A A E K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l b G V 2 Y X R v c n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j g 6 M T M u O T Q w M D M y M V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O W M 2 Z j R k M S 1 j M j c w L T Q 2 O G I t O D c z M i 0 x M z I y Y m I 3 N 2 Q y Y W Q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V 2 Y X R v c n M v Q X V 0 b 1 J l b W 9 2 Z W R D b 2 x 1 b W 5 z M S 5 7 Q 2 9 s d W 1 u M S w w f S Z x d W 9 0 O y w m c X V v d D t T Z W N 0 a W 9 u M S 9 l b G V 2 Y X R v c n M v Q X V 0 b 1 J l b W 9 2 Z W R D b 2 x 1 b W 5 z M S 5 7 b W V h b l 9 m a X R f d G l t Z S w x f S Z x d W 9 0 O y w m c X V v d D t T Z W N 0 a W 9 u M S 9 l b G V 2 Y X R v c n M v Q X V 0 b 1 J l b W 9 2 Z W R D b 2 x 1 b W 5 z M S 5 7 c 3 R k X 2 Z p d F 9 0 a W 1 l L D J 9 J n F 1 b 3 Q 7 L C Z x d W 9 0 O 1 N l Y 3 R p b 2 4 x L 2 V s Z X Z h d G 9 y c y 9 B d X R v U m V t b 3 Z l Z E N v b H V t b n M x L n t t Z W F u X 3 N j b 3 J l X 3 R p b W U s M 3 0 m c X V v d D s s J n F 1 b 3 Q 7 U 2 V j d G l v b j E v Z W x l d m F 0 b 3 J z L 0 F 1 d G 9 S Z W 1 v d m V k Q 2 9 s d W 1 u c z E u e 3 N 0 Z F 9 z Y 2 9 y Z V 9 0 a W 1 l L D R 9 J n F 1 b 3 Q 7 L C Z x d W 9 0 O 1 N l Y 3 R p b 2 4 x L 2 V s Z X Z h d G 9 y c y 9 B d X R v U m V t b 3 Z l Z E N v b H V t b n M x L n t w Y X J h b V 9 t b 2 R l b F 9 f b W F 4 X 2 R l c H R o L D V 9 J n F 1 b 3 Q 7 L C Z x d W 9 0 O 1 N l Y 3 R p b 2 4 x L 2 V s Z X Z h d G 9 y c y 9 B d X R v U m V t b 3 Z l Z E N v b H V t b n M x L n t w Y X J h b V 9 t b 2 R l b F 9 f b W l u X 3 N h b X B s Z X N f b G V h Z i w 2 f S Z x d W 9 0 O y w m c X V v d D t T Z W N 0 a W 9 u M S 9 l b G V 2 Y X R v c n M v Q X V 0 b 1 J l b W 9 2 Z W R D b 2 x 1 b W 5 z M S 5 7 c G F y Y W 1 f b W 9 k Z W x f X 2 1 p b l 9 z Y W 1 w b G V z X 3 N w b G l 0 L D d 9 J n F 1 b 3 Q 7 L C Z x d W 9 0 O 1 N l Y 3 R p b 2 4 x L 2 V s Z X Z h d G 9 y c y 9 B d X R v U m V t b 3 Z l Z E N v b H V t b n M x L n t w Y X J h b X M s O H 0 m c X V v d D s s J n F 1 b 3 Q 7 U 2 V j d G l v b j E v Z W x l d m F 0 b 3 J z L 0 F 1 d G 9 S Z W 1 v d m V k Q 2 9 s d W 1 u c z E u e 3 N w b G l 0 M F 9 0 Z X N 0 X 3 N j b 3 J l L D l 9 J n F 1 b 3 Q 7 L C Z x d W 9 0 O 1 N l Y 3 R p b 2 4 x L 2 V s Z X Z h d G 9 y c y 9 B d X R v U m V t b 3 Z l Z E N v b H V t b n M x L n t z c G x p d D F f d G V z d F 9 z Y 2 9 y Z S w x M H 0 m c X V v d D s s J n F 1 b 3 Q 7 U 2 V j d G l v b j E v Z W x l d m F 0 b 3 J z L 0 F 1 d G 9 S Z W 1 v d m V k Q 2 9 s d W 1 u c z E u e 3 N w b G l 0 M l 9 0 Z X N 0 X 3 N j b 3 J l L D E x f S Z x d W 9 0 O y w m c X V v d D t T Z W N 0 a W 9 u M S 9 l b G V 2 Y X R v c n M v Q X V 0 b 1 J l b W 9 2 Z W R D b 2 x 1 b W 5 z M S 5 7 c 3 B s a X Q z X 3 R l c 3 R f c 2 N v c m U s M T J 9 J n F 1 b 3 Q 7 L C Z x d W 9 0 O 1 N l Y 3 R p b 2 4 x L 2 V s Z X Z h d G 9 y c y 9 B d X R v U m V t b 3 Z l Z E N v b H V t b n M x L n t z c G x p d D R f d G V z d F 9 z Y 2 9 y Z S w x M 3 0 m c X V v d D s s J n F 1 b 3 Q 7 U 2 V j d G l v b j E v Z W x l d m F 0 b 3 J z L 0 F 1 d G 9 S Z W 1 v d m V k Q 2 9 s d W 1 u c z E u e 3 N w b G l 0 N V 9 0 Z X N 0 X 3 N j b 3 J l L D E 0 f S Z x d W 9 0 O y w m c X V v d D t T Z W N 0 a W 9 u M S 9 l b G V 2 Y X R v c n M v Q X V 0 b 1 J l b W 9 2 Z W R D b 2 x 1 b W 5 z M S 5 7 c 3 B s a X Q 2 X 3 R l c 3 R f c 2 N v c m U s M T V 9 J n F 1 b 3 Q 7 L C Z x d W 9 0 O 1 N l Y 3 R p b 2 4 x L 2 V s Z X Z h d G 9 y c y 9 B d X R v U m V t b 3 Z l Z E N v b H V t b n M x L n t z c G x p d D d f d G V z d F 9 z Y 2 9 y Z S w x N n 0 m c X V v d D s s J n F 1 b 3 Q 7 U 2 V j d G l v b j E v Z W x l d m F 0 b 3 J z L 0 F 1 d G 9 S Z W 1 v d m V k Q 2 9 s d W 1 u c z E u e 3 N w b G l 0 O F 9 0 Z X N 0 X 3 N j b 3 J l L D E 3 f S Z x d W 9 0 O y w m c X V v d D t T Z W N 0 a W 9 u M S 9 l b G V 2 Y X R v c n M v Q X V 0 b 1 J l b W 9 2 Z W R D b 2 x 1 b W 5 z M S 5 7 c 3 B s a X Q 5 X 3 R l c 3 R f c 2 N v c m U s M T h 9 J n F 1 b 3 Q 7 L C Z x d W 9 0 O 1 N l Y 3 R p b 2 4 x L 2 V s Z X Z h d G 9 y c y 9 B d X R v U m V t b 3 Z l Z E N v b H V t b n M x L n t t Z W F u X 3 R l c 3 R f c 2 N v c m U s M T l 9 J n F 1 b 3 Q 7 L C Z x d W 9 0 O 1 N l Y 3 R p b 2 4 x L 2 V s Z X Z h d G 9 y c y 9 B d X R v U m V t b 3 Z l Z E N v b H V t b n M x L n t z d G R f d G V z d F 9 z Y 2 9 y Z S w y M H 0 m c X V v d D s s J n F 1 b 3 Q 7 U 2 V j d G l v b j E v Z W x l d m F 0 b 3 J z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s Z X Z h d G 9 y c y 9 B d X R v U m V t b 3 Z l Z E N v b H V t b n M x L n t D b 2 x 1 b W 4 x L D B 9 J n F 1 b 3 Q 7 L C Z x d W 9 0 O 1 N l Y 3 R p b 2 4 x L 2 V s Z X Z h d G 9 y c y 9 B d X R v U m V t b 3 Z l Z E N v b H V t b n M x L n t t Z W F u X 2 Z p d F 9 0 a W 1 l L D F 9 J n F 1 b 3 Q 7 L C Z x d W 9 0 O 1 N l Y 3 R p b 2 4 x L 2 V s Z X Z h d G 9 y c y 9 B d X R v U m V t b 3 Z l Z E N v b H V t b n M x L n t z d G R f Z m l 0 X 3 R p b W U s M n 0 m c X V v d D s s J n F 1 b 3 Q 7 U 2 V j d G l v b j E v Z W x l d m F 0 b 3 J z L 0 F 1 d G 9 S Z W 1 v d m V k Q 2 9 s d W 1 u c z E u e 2 1 l Y W 5 f c 2 N v c m V f d G l t Z S w z f S Z x d W 9 0 O y w m c X V v d D t T Z W N 0 a W 9 u M S 9 l b G V 2 Y X R v c n M v Q X V 0 b 1 J l b W 9 2 Z W R D b 2 x 1 b W 5 z M S 5 7 c 3 R k X 3 N j b 3 J l X 3 R p b W U s N H 0 m c X V v d D s s J n F 1 b 3 Q 7 U 2 V j d G l v b j E v Z W x l d m F 0 b 3 J z L 0 F 1 d G 9 S Z W 1 v d m V k Q 2 9 s d W 1 u c z E u e 3 B h c m F t X 2 1 v Z G V s X 1 9 t Y X h f Z G V w d G g s N X 0 m c X V v d D s s J n F 1 b 3 Q 7 U 2 V j d G l v b j E v Z W x l d m F 0 b 3 J z L 0 F 1 d G 9 S Z W 1 v d m V k Q 2 9 s d W 1 u c z E u e 3 B h c m F t X 2 1 v Z G V s X 1 9 t a W 5 f c 2 F t c G x l c 1 9 s Z W F m L D Z 9 J n F 1 b 3 Q 7 L C Z x d W 9 0 O 1 N l Y 3 R p b 2 4 x L 2 V s Z X Z h d G 9 y c y 9 B d X R v U m V t b 3 Z l Z E N v b H V t b n M x L n t w Y X J h b V 9 t b 2 R l b F 9 f b W l u X 3 N h b X B s Z X N f c 3 B s a X Q s N 3 0 m c X V v d D s s J n F 1 b 3 Q 7 U 2 V j d G l v b j E v Z W x l d m F 0 b 3 J z L 0 F 1 d G 9 S Z W 1 v d m V k Q 2 9 s d W 1 u c z E u e 3 B h c m F t c y w 4 f S Z x d W 9 0 O y w m c X V v d D t T Z W N 0 a W 9 u M S 9 l b G V 2 Y X R v c n M v Q X V 0 b 1 J l b W 9 2 Z W R D b 2 x 1 b W 5 z M S 5 7 c 3 B s a X Q w X 3 R l c 3 R f c 2 N v c m U s O X 0 m c X V v d D s s J n F 1 b 3 Q 7 U 2 V j d G l v b j E v Z W x l d m F 0 b 3 J z L 0 F 1 d G 9 S Z W 1 v d m V k Q 2 9 s d W 1 u c z E u e 3 N w b G l 0 M V 9 0 Z X N 0 X 3 N j b 3 J l L D E w f S Z x d W 9 0 O y w m c X V v d D t T Z W N 0 a W 9 u M S 9 l b G V 2 Y X R v c n M v Q X V 0 b 1 J l b W 9 2 Z W R D b 2 x 1 b W 5 z M S 5 7 c 3 B s a X Q y X 3 R l c 3 R f c 2 N v c m U s M T F 9 J n F 1 b 3 Q 7 L C Z x d W 9 0 O 1 N l Y 3 R p b 2 4 x L 2 V s Z X Z h d G 9 y c y 9 B d X R v U m V t b 3 Z l Z E N v b H V t b n M x L n t z c G x p d D N f d G V z d F 9 z Y 2 9 y Z S w x M n 0 m c X V v d D s s J n F 1 b 3 Q 7 U 2 V j d G l v b j E v Z W x l d m F 0 b 3 J z L 0 F 1 d G 9 S Z W 1 v d m V k Q 2 9 s d W 1 u c z E u e 3 N w b G l 0 N F 9 0 Z X N 0 X 3 N j b 3 J l L D E z f S Z x d W 9 0 O y w m c X V v d D t T Z W N 0 a W 9 u M S 9 l b G V 2 Y X R v c n M v Q X V 0 b 1 J l b W 9 2 Z W R D b 2 x 1 b W 5 z M S 5 7 c 3 B s a X Q 1 X 3 R l c 3 R f c 2 N v c m U s M T R 9 J n F 1 b 3 Q 7 L C Z x d W 9 0 O 1 N l Y 3 R p b 2 4 x L 2 V s Z X Z h d G 9 y c y 9 B d X R v U m V t b 3 Z l Z E N v b H V t b n M x L n t z c G x p d D Z f d G V z d F 9 z Y 2 9 y Z S w x N X 0 m c X V v d D s s J n F 1 b 3 Q 7 U 2 V j d G l v b j E v Z W x l d m F 0 b 3 J z L 0 F 1 d G 9 S Z W 1 v d m V k Q 2 9 s d W 1 u c z E u e 3 N w b G l 0 N 1 9 0 Z X N 0 X 3 N j b 3 J l L D E 2 f S Z x d W 9 0 O y w m c X V v d D t T Z W N 0 a W 9 u M S 9 l b G V 2 Y X R v c n M v Q X V 0 b 1 J l b W 9 2 Z W R D b 2 x 1 b W 5 z M S 5 7 c 3 B s a X Q 4 X 3 R l c 3 R f c 2 N v c m U s M T d 9 J n F 1 b 3 Q 7 L C Z x d W 9 0 O 1 N l Y 3 R p b 2 4 x L 2 V s Z X Z h d G 9 y c y 9 B d X R v U m V t b 3 Z l Z E N v b H V t b n M x L n t z c G x p d D l f d G V z d F 9 z Y 2 9 y Z S w x O H 0 m c X V v d D s s J n F 1 b 3 Q 7 U 2 V j d G l v b j E v Z W x l d m F 0 b 3 J z L 0 F 1 d G 9 S Z W 1 v d m V k Q 2 9 s d W 1 u c z E u e 2 1 l Y W 5 f d G V z d F 9 z Y 2 9 y Z S w x O X 0 m c X V v d D s s J n F 1 b 3 Q 7 U 2 V j d G l v b j E v Z W x l d m F 0 b 3 J z L 0 F 1 d G 9 S Z W 1 v d m V k Q 2 9 s d W 1 u c z E u e 3 N 0 Z F 9 0 Z X N 0 X 3 N j b 3 J l L D I w f S Z x d W 9 0 O y w m c X V v d D t T Z W N 0 a W 9 u M S 9 l b G V 2 Y X R v c n M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Z 2 l j V G V s Z X N j b 3 B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y O j I 5 O j E 1 L j I 5 M T M 3 M j B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I 0 Z W I 0 M T g t M 2 N i N y 0 0 M G Z m L W I z N z I t Y m I 5 M W I w N z M y N 2 V j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n a W N U Z W x l c 2 N v c G U v Q X V 0 b 1 J l b W 9 2 Z W R D b 2 x 1 b W 5 z M S 5 7 Q 2 9 s d W 1 u M S w w f S Z x d W 9 0 O y w m c X V v d D t T Z W N 0 a W 9 u M S 9 N Y W d p Y 1 R l b G V z Y 2 9 w Z S 9 B d X R v U m V t b 3 Z l Z E N v b H V t b n M x L n t t Z W F u X 2 Z p d F 9 0 a W 1 l L D F 9 J n F 1 b 3 Q 7 L C Z x d W 9 0 O 1 N l Y 3 R p b 2 4 x L 0 1 h Z 2 l j V G V s Z X N j b 3 B l L 0 F 1 d G 9 S Z W 1 v d m V k Q 2 9 s d W 1 u c z E u e 3 N 0 Z F 9 m a X R f d G l t Z S w y f S Z x d W 9 0 O y w m c X V v d D t T Z W N 0 a W 9 u M S 9 N Y W d p Y 1 R l b G V z Y 2 9 w Z S 9 B d X R v U m V t b 3 Z l Z E N v b H V t b n M x L n t t Z W F u X 3 N j b 3 J l X 3 R p b W U s M 3 0 m c X V v d D s s J n F 1 b 3 Q 7 U 2 V j d G l v b j E v T W F n a W N U Z W x l c 2 N v c G U v Q X V 0 b 1 J l b W 9 2 Z W R D b 2 x 1 b W 5 z M S 5 7 c 3 R k X 3 N j b 3 J l X 3 R p b W U s N H 0 m c X V v d D s s J n F 1 b 3 Q 7 U 2 V j d G l v b j E v T W F n a W N U Z W x l c 2 N v c G U v Q X V 0 b 1 J l b W 9 2 Z W R D b 2 x 1 b W 5 z M S 5 7 c G F y Y W 1 f b W 9 k Z W x f X 2 1 h e F 9 k Z X B 0 a C w 1 f S Z x d W 9 0 O y w m c X V v d D t T Z W N 0 a W 9 u M S 9 N Y W d p Y 1 R l b G V z Y 2 9 w Z S 9 B d X R v U m V t b 3 Z l Z E N v b H V t b n M x L n t w Y X J h b V 9 t b 2 R l b F 9 f b W l u X 3 N h b X B s Z X N f b G V h Z i w 2 f S Z x d W 9 0 O y w m c X V v d D t T Z W N 0 a W 9 u M S 9 N Y W d p Y 1 R l b G V z Y 2 9 w Z S 9 B d X R v U m V t b 3 Z l Z E N v b H V t b n M x L n t w Y X J h b V 9 t b 2 R l b F 9 f b W l u X 3 N h b X B s Z X N f c 3 B s a X Q s N 3 0 m c X V v d D s s J n F 1 b 3 Q 7 U 2 V j d G l v b j E v T W F n a W N U Z W x l c 2 N v c G U v Q X V 0 b 1 J l b W 9 2 Z W R D b 2 x 1 b W 5 z M S 5 7 c G F y Y W 1 z L D h 9 J n F 1 b 3 Q 7 L C Z x d W 9 0 O 1 N l Y 3 R p b 2 4 x L 0 1 h Z 2 l j V G V s Z X N j b 3 B l L 0 F 1 d G 9 S Z W 1 v d m V k Q 2 9 s d W 1 u c z E u e 3 N w b G l 0 M F 9 0 Z X N 0 X 3 N j b 3 J l L D l 9 J n F 1 b 3 Q 7 L C Z x d W 9 0 O 1 N l Y 3 R p b 2 4 x L 0 1 h Z 2 l j V G V s Z X N j b 3 B l L 0 F 1 d G 9 S Z W 1 v d m V k Q 2 9 s d W 1 u c z E u e 3 N w b G l 0 M V 9 0 Z X N 0 X 3 N j b 3 J l L D E w f S Z x d W 9 0 O y w m c X V v d D t T Z W N 0 a W 9 u M S 9 N Y W d p Y 1 R l b G V z Y 2 9 w Z S 9 B d X R v U m V t b 3 Z l Z E N v b H V t b n M x L n t z c G x p d D J f d G V z d F 9 z Y 2 9 y Z S w x M X 0 m c X V v d D s s J n F 1 b 3 Q 7 U 2 V j d G l v b j E v T W F n a W N U Z W x l c 2 N v c G U v Q X V 0 b 1 J l b W 9 2 Z W R D b 2 x 1 b W 5 z M S 5 7 c 3 B s a X Q z X 3 R l c 3 R f c 2 N v c m U s M T J 9 J n F 1 b 3 Q 7 L C Z x d W 9 0 O 1 N l Y 3 R p b 2 4 x L 0 1 h Z 2 l j V G V s Z X N j b 3 B l L 0 F 1 d G 9 S Z W 1 v d m V k Q 2 9 s d W 1 u c z E u e 3 N w b G l 0 N F 9 0 Z X N 0 X 3 N j b 3 J l L D E z f S Z x d W 9 0 O y w m c X V v d D t T Z W N 0 a W 9 u M S 9 N Y W d p Y 1 R l b G V z Y 2 9 w Z S 9 B d X R v U m V t b 3 Z l Z E N v b H V t b n M x L n t z c G x p d D V f d G V z d F 9 z Y 2 9 y Z S w x N H 0 m c X V v d D s s J n F 1 b 3 Q 7 U 2 V j d G l v b j E v T W F n a W N U Z W x l c 2 N v c G U v Q X V 0 b 1 J l b W 9 2 Z W R D b 2 x 1 b W 5 z M S 5 7 c 3 B s a X Q 2 X 3 R l c 3 R f c 2 N v c m U s M T V 9 J n F 1 b 3 Q 7 L C Z x d W 9 0 O 1 N l Y 3 R p b 2 4 x L 0 1 h Z 2 l j V G V s Z X N j b 3 B l L 0 F 1 d G 9 S Z W 1 v d m V k Q 2 9 s d W 1 u c z E u e 3 N w b G l 0 N 1 9 0 Z X N 0 X 3 N j b 3 J l L D E 2 f S Z x d W 9 0 O y w m c X V v d D t T Z W N 0 a W 9 u M S 9 N Y W d p Y 1 R l b G V z Y 2 9 w Z S 9 B d X R v U m V t b 3 Z l Z E N v b H V t b n M x L n t z c G x p d D h f d G V z d F 9 z Y 2 9 y Z S w x N 3 0 m c X V v d D s s J n F 1 b 3 Q 7 U 2 V j d G l v b j E v T W F n a W N U Z W x l c 2 N v c G U v Q X V 0 b 1 J l b W 9 2 Z W R D b 2 x 1 b W 5 z M S 5 7 c 3 B s a X Q 5 X 3 R l c 3 R f c 2 N v c m U s M T h 9 J n F 1 b 3 Q 7 L C Z x d W 9 0 O 1 N l Y 3 R p b 2 4 x L 0 1 h Z 2 l j V G V s Z X N j b 3 B l L 0 F 1 d G 9 S Z W 1 v d m V k Q 2 9 s d W 1 u c z E u e 2 1 l Y W 5 f d G V z d F 9 z Y 2 9 y Z S w x O X 0 m c X V v d D s s J n F 1 b 3 Q 7 U 2 V j d G l v b j E v T W F n a W N U Z W x l c 2 N v c G U v Q X V 0 b 1 J l b W 9 2 Z W R D b 2 x 1 b W 5 z M S 5 7 c 3 R k X 3 R l c 3 R f c 2 N v c m U s M j B 9 J n F 1 b 3 Q 7 L C Z x d W 9 0 O 1 N l Y 3 R p b 2 4 x L 0 1 h Z 2 l j V G V s Z X N j b 3 B l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1 h Z 2 l j V G V s Z X N j b 3 B l L 0 F 1 d G 9 S Z W 1 v d m V k Q 2 9 s d W 1 u c z E u e 0 N v b H V t b j E s M H 0 m c X V v d D s s J n F 1 b 3 Q 7 U 2 V j d G l v b j E v T W F n a W N U Z W x l c 2 N v c G U v Q X V 0 b 1 J l b W 9 2 Z W R D b 2 x 1 b W 5 z M S 5 7 b W V h b l 9 m a X R f d G l t Z S w x f S Z x d W 9 0 O y w m c X V v d D t T Z W N 0 a W 9 u M S 9 N Y W d p Y 1 R l b G V z Y 2 9 w Z S 9 B d X R v U m V t b 3 Z l Z E N v b H V t b n M x L n t z d G R f Z m l 0 X 3 R p b W U s M n 0 m c X V v d D s s J n F 1 b 3 Q 7 U 2 V j d G l v b j E v T W F n a W N U Z W x l c 2 N v c G U v Q X V 0 b 1 J l b W 9 2 Z W R D b 2 x 1 b W 5 z M S 5 7 b W V h b l 9 z Y 2 9 y Z V 9 0 a W 1 l L D N 9 J n F 1 b 3 Q 7 L C Z x d W 9 0 O 1 N l Y 3 R p b 2 4 x L 0 1 h Z 2 l j V G V s Z X N j b 3 B l L 0 F 1 d G 9 S Z W 1 v d m V k Q 2 9 s d W 1 u c z E u e 3 N 0 Z F 9 z Y 2 9 y Z V 9 0 a W 1 l L D R 9 J n F 1 b 3 Q 7 L C Z x d W 9 0 O 1 N l Y 3 R p b 2 4 x L 0 1 h Z 2 l j V G V s Z X N j b 3 B l L 0 F 1 d G 9 S Z W 1 v d m V k Q 2 9 s d W 1 u c z E u e 3 B h c m F t X 2 1 v Z G V s X 1 9 t Y X h f Z G V w d G g s N X 0 m c X V v d D s s J n F 1 b 3 Q 7 U 2 V j d G l v b j E v T W F n a W N U Z W x l c 2 N v c G U v Q X V 0 b 1 J l b W 9 2 Z W R D b 2 x 1 b W 5 z M S 5 7 c G F y Y W 1 f b W 9 k Z W x f X 2 1 p b l 9 z Y W 1 w b G V z X 2 x l Y W Y s N n 0 m c X V v d D s s J n F 1 b 3 Q 7 U 2 V j d G l v b j E v T W F n a W N U Z W x l c 2 N v c G U v Q X V 0 b 1 J l b W 9 2 Z W R D b 2 x 1 b W 5 z M S 5 7 c G F y Y W 1 f b W 9 k Z W x f X 2 1 p b l 9 z Y W 1 w b G V z X 3 N w b G l 0 L D d 9 J n F 1 b 3 Q 7 L C Z x d W 9 0 O 1 N l Y 3 R p b 2 4 x L 0 1 h Z 2 l j V G V s Z X N j b 3 B l L 0 F 1 d G 9 S Z W 1 v d m V k Q 2 9 s d W 1 u c z E u e 3 B h c m F t c y w 4 f S Z x d W 9 0 O y w m c X V v d D t T Z W N 0 a W 9 u M S 9 N Y W d p Y 1 R l b G V z Y 2 9 w Z S 9 B d X R v U m V t b 3 Z l Z E N v b H V t b n M x L n t z c G x p d D B f d G V z d F 9 z Y 2 9 y Z S w 5 f S Z x d W 9 0 O y w m c X V v d D t T Z W N 0 a W 9 u M S 9 N Y W d p Y 1 R l b G V z Y 2 9 w Z S 9 B d X R v U m V t b 3 Z l Z E N v b H V t b n M x L n t z c G x p d D F f d G V z d F 9 z Y 2 9 y Z S w x M H 0 m c X V v d D s s J n F 1 b 3 Q 7 U 2 V j d G l v b j E v T W F n a W N U Z W x l c 2 N v c G U v Q X V 0 b 1 J l b W 9 2 Z W R D b 2 x 1 b W 5 z M S 5 7 c 3 B s a X Q y X 3 R l c 3 R f c 2 N v c m U s M T F 9 J n F 1 b 3 Q 7 L C Z x d W 9 0 O 1 N l Y 3 R p b 2 4 x L 0 1 h Z 2 l j V G V s Z X N j b 3 B l L 0 F 1 d G 9 S Z W 1 v d m V k Q 2 9 s d W 1 u c z E u e 3 N w b G l 0 M 1 9 0 Z X N 0 X 3 N j b 3 J l L D E y f S Z x d W 9 0 O y w m c X V v d D t T Z W N 0 a W 9 u M S 9 N Y W d p Y 1 R l b G V z Y 2 9 w Z S 9 B d X R v U m V t b 3 Z l Z E N v b H V t b n M x L n t z c G x p d D R f d G V z d F 9 z Y 2 9 y Z S w x M 3 0 m c X V v d D s s J n F 1 b 3 Q 7 U 2 V j d G l v b j E v T W F n a W N U Z W x l c 2 N v c G U v Q X V 0 b 1 J l b W 9 2 Z W R D b 2 x 1 b W 5 z M S 5 7 c 3 B s a X Q 1 X 3 R l c 3 R f c 2 N v c m U s M T R 9 J n F 1 b 3 Q 7 L C Z x d W 9 0 O 1 N l Y 3 R p b 2 4 x L 0 1 h Z 2 l j V G V s Z X N j b 3 B l L 0 F 1 d G 9 S Z W 1 v d m V k Q 2 9 s d W 1 u c z E u e 3 N w b G l 0 N l 9 0 Z X N 0 X 3 N j b 3 J l L D E 1 f S Z x d W 9 0 O y w m c X V v d D t T Z W N 0 a W 9 u M S 9 N Y W d p Y 1 R l b G V z Y 2 9 w Z S 9 B d X R v U m V t b 3 Z l Z E N v b H V t b n M x L n t z c G x p d D d f d G V z d F 9 z Y 2 9 y Z S w x N n 0 m c X V v d D s s J n F 1 b 3 Q 7 U 2 V j d G l v b j E v T W F n a W N U Z W x l c 2 N v c G U v Q X V 0 b 1 J l b W 9 2 Z W R D b 2 x 1 b W 5 z M S 5 7 c 3 B s a X Q 4 X 3 R l c 3 R f c 2 N v c m U s M T d 9 J n F 1 b 3 Q 7 L C Z x d W 9 0 O 1 N l Y 3 R p b 2 4 x L 0 1 h Z 2 l j V G V s Z X N j b 3 B l L 0 F 1 d G 9 S Z W 1 v d m V k Q 2 9 s d W 1 u c z E u e 3 N w b G l 0 O V 9 0 Z X N 0 X 3 N j b 3 J l L D E 4 f S Z x d W 9 0 O y w m c X V v d D t T Z W N 0 a W 9 u M S 9 N Y W d p Y 1 R l b G V z Y 2 9 w Z S 9 B d X R v U m V t b 3 Z l Z E N v b H V t b n M x L n t t Z W F u X 3 R l c 3 R f c 2 N v c m U s M T l 9 J n F 1 b 3 Q 7 L C Z x d W 9 0 O 1 N l Y 3 R p b 2 4 x L 0 1 h Z 2 l j V G V s Z X N j b 3 B l L 0 F 1 d G 9 S Z W 1 v d m V k Q 2 9 s d W 1 u c z E u e 3 N 0 Z F 9 0 Z X N 0 X 3 N j b 3 J l L D I w f S Z x d W 9 0 O y w m c X V v d D t T Z W N 0 a W 9 u M S 9 N Y W d p Y 1 R l b G V z Y 2 9 w Z S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9 6 a W x s Y T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z A 6 N D M u N j Y y N D Y y O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O T U 2 Y T g 4 N S 1 h O T E 0 L T Q 0 M D A t Y j I 5 N C 1 j O T A 3 Y m E 3 Z T U 0 N W Q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p p b G x h N C 9 B d X R v U m V t b 3 Z l Z E N v b H V t b n M x L n t D b 2 x 1 b W 4 x L D B 9 J n F 1 b 3 Q 7 L C Z x d W 9 0 O 1 N l Y 3 R p b 2 4 x L 2 1 v e m l s b G E 0 L 0 F 1 d G 9 S Z W 1 v d m V k Q 2 9 s d W 1 u c z E u e 2 1 l Y W 5 f Z m l 0 X 3 R p b W U s M X 0 m c X V v d D s s J n F 1 b 3 Q 7 U 2 V j d G l v b j E v b W 9 6 a W x s Y T Q v Q X V 0 b 1 J l b W 9 2 Z W R D b 2 x 1 b W 5 z M S 5 7 c 3 R k X 2 Z p d F 9 0 a W 1 l L D J 9 J n F 1 b 3 Q 7 L C Z x d W 9 0 O 1 N l Y 3 R p b 2 4 x L 2 1 v e m l s b G E 0 L 0 F 1 d G 9 S Z W 1 v d m V k Q 2 9 s d W 1 u c z E u e 2 1 l Y W 5 f c 2 N v c m V f d G l t Z S w z f S Z x d W 9 0 O y w m c X V v d D t T Z W N 0 a W 9 u M S 9 t b 3 p p b G x h N C 9 B d X R v U m V t b 3 Z l Z E N v b H V t b n M x L n t z d G R f c 2 N v c m V f d G l t Z S w 0 f S Z x d W 9 0 O y w m c X V v d D t T Z W N 0 a W 9 u M S 9 t b 3 p p b G x h N C 9 B d X R v U m V t b 3 Z l Z E N v b H V t b n M x L n t w Y X J h b V 9 t b 2 R l b F 9 f b W F 4 X 2 R l c H R o L D V 9 J n F 1 b 3 Q 7 L C Z x d W 9 0 O 1 N l Y 3 R p b 2 4 x L 2 1 v e m l s b G E 0 L 0 F 1 d G 9 S Z W 1 v d m V k Q 2 9 s d W 1 u c z E u e 3 B h c m F t X 2 1 v Z G V s X 1 9 t a W 5 f c 2 F t c G x l c 1 9 s Z W F m L D Z 9 J n F 1 b 3 Q 7 L C Z x d W 9 0 O 1 N l Y 3 R p b 2 4 x L 2 1 v e m l s b G E 0 L 0 F 1 d G 9 S Z W 1 v d m V k Q 2 9 s d W 1 u c z E u e 3 B h c m F t X 2 1 v Z G V s X 1 9 t a W 5 f c 2 F t c G x l c 1 9 z c G x p d C w 3 f S Z x d W 9 0 O y w m c X V v d D t T Z W N 0 a W 9 u M S 9 t b 3 p p b G x h N C 9 B d X R v U m V t b 3 Z l Z E N v b H V t b n M x L n t w Y X J h b X M s O H 0 m c X V v d D s s J n F 1 b 3 Q 7 U 2 V j d G l v b j E v b W 9 6 a W x s Y T Q v Q X V 0 b 1 J l b W 9 2 Z W R D b 2 x 1 b W 5 z M S 5 7 c 3 B s a X Q w X 3 R l c 3 R f c 2 N v c m U s O X 0 m c X V v d D s s J n F 1 b 3 Q 7 U 2 V j d G l v b j E v b W 9 6 a W x s Y T Q v Q X V 0 b 1 J l b W 9 2 Z W R D b 2 x 1 b W 5 z M S 5 7 c 3 B s a X Q x X 3 R l c 3 R f c 2 N v c m U s M T B 9 J n F 1 b 3 Q 7 L C Z x d W 9 0 O 1 N l Y 3 R p b 2 4 x L 2 1 v e m l s b G E 0 L 0 F 1 d G 9 S Z W 1 v d m V k Q 2 9 s d W 1 u c z E u e 3 N w b G l 0 M l 9 0 Z X N 0 X 3 N j b 3 J l L D E x f S Z x d W 9 0 O y w m c X V v d D t T Z W N 0 a W 9 u M S 9 t b 3 p p b G x h N C 9 B d X R v U m V t b 3 Z l Z E N v b H V t b n M x L n t z c G x p d D N f d G V z d F 9 z Y 2 9 y Z S w x M n 0 m c X V v d D s s J n F 1 b 3 Q 7 U 2 V j d G l v b j E v b W 9 6 a W x s Y T Q v Q X V 0 b 1 J l b W 9 2 Z W R D b 2 x 1 b W 5 z M S 5 7 c 3 B s a X Q 0 X 3 R l c 3 R f c 2 N v c m U s M T N 9 J n F 1 b 3 Q 7 L C Z x d W 9 0 O 1 N l Y 3 R p b 2 4 x L 2 1 v e m l s b G E 0 L 0 F 1 d G 9 S Z W 1 v d m V k Q 2 9 s d W 1 u c z E u e 3 N w b G l 0 N V 9 0 Z X N 0 X 3 N j b 3 J l L D E 0 f S Z x d W 9 0 O y w m c X V v d D t T Z W N 0 a W 9 u M S 9 t b 3 p p b G x h N C 9 B d X R v U m V t b 3 Z l Z E N v b H V t b n M x L n t z c G x p d D Z f d G V z d F 9 z Y 2 9 y Z S w x N X 0 m c X V v d D s s J n F 1 b 3 Q 7 U 2 V j d G l v b j E v b W 9 6 a W x s Y T Q v Q X V 0 b 1 J l b W 9 2 Z W R D b 2 x 1 b W 5 z M S 5 7 c 3 B s a X Q 3 X 3 R l c 3 R f c 2 N v c m U s M T Z 9 J n F 1 b 3 Q 7 L C Z x d W 9 0 O 1 N l Y 3 R p b 2 4 x L 2 1 v e m l s b G E 0 L 0 F 1 d G 9 S Z W 1 v d m V k Q 2 9 s d W 1 u c z E u e 3 N w b G l 0 O F 9 0 Z X N 0 X 3 N j b 3 J l L D E 3 f S Z x d W 9 0 O y w m c X V v d D t T Z W N 0 a W 9 u M S 9 t b 3 p p b G x h N C 9 B d X R v U m V t b 3 Z l Z E N v b H V t b n M x L n t z c G x p d D l f d G V z d F 9 z Y 2 9 y Z S w x O H 0 m c X V v d D s s J n F 1 b 3 Q 7 U 2 V j d G l v b j E v b W 9 6 a W x s Y T Q v Q X V 0 b 1 J l b W 9 2 Z W R D b 2 x 1 b W 5 z M S 5 7 b W V h b l 9 0 Z X N 0 X 3 N j b 3 J l L D E 5 f S Z x d W 9 0 O y w m c X V v d D t T Z W N 0 a W 9 u M S 9 t b 3 p p b G x h N C 9 B d X R v U m V t b 3 Z l Z E N v b H V t b n M x L n t z d G R f d G V z d F 9 z Y 2 9 y Z S w y M H 0 m c X V v d D s s J n F 1 b 3 Q 7 U 2 V j d G l v b j E v b W 9 6 a W x s Y T Q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b W 9 6 a W x s Y T Q v Q X V 0 b 1 J l b W 9 2 Z W R D b 2 x 1 b W 5 z M S 5 7 Q 2 9 s d W 1 u M S w w f S Z x d W 9 0 O y w m c X V v d D t T Z W N 0 a W 9 u M S 9 t b 3 p p b G x h N C 9 B d X R v U m V t b 3 Z l Z E N v b H V t b n M x L n t t Z W F u X 2 Z p d F 9 0 a W 1 l L D F 9 J n F 1 b 3 Q 7 L C Z x d W 9 0 O 1 N l Y 3 R p b 2 4 x L 2 1 v e m l s b G E 0 L 0 F 1 d G 9 S Z W 1 v d m V k Q 2 9 s d W 1 u c z E u e 3 N 0 Z F 9 m a X R f d G l t Z S w y f S Z x d W 9 0 O y w m c X V v d D t T Z W N 0 a W 9 u M S 9 t b 3 p p b G x h N C 9 B d X R v U m V t b 3 Z l Z E N v b H V t b n M x L n t t Z W F u X 3 N j b 3 J l X 3 R p b W U s M 3 0 m c X V v d D s s J n F 1 b 3 Q 7 U 2 V j d G l v b j E v b W 9 6 a W x s Y T Q v Q X V 0 b 1 J l b W 9 2 Z W R D b 2 x 1 b W 5 z M S 5 7 c 3 R k X 3 N j b 3 J l X 3 R p b W U s N H 0 m c X V v d D s s J n F 1 b 3 Q 7 U 2 V j d G l v b j E v b W 9 6 a W x s Y T Q v Q X V 0 b 1 J l b W 9 2 Z W R D b 2 x 1 b W 5 z M S 5 7 c G F y Y W 1 f b W 9 k Z W x f X 2 1 h e F 9 k Z X B 0 a C w 1 f S Z x d W 9 0 O y w m c X V v d D t T Z W N 0 a W 9 u M S 9 t b 3 p p b G x h N C 9 B d X R v U m V t b 3 Z l Z E N v b H V t b n M x L n t w Y X J h b V 9 t b 2 R l b F 9 f b W l u X 3 N h b X B s Z X N f b G V h Z i w 2 f S Z x d W 9 0 O y w m c X V v d D t T Z W N 0 a W 9 u M S 9 t b 3 p p b G x h N C 9 B d X R v U m V t b 3 Z l Z E N v b H V t b n M x L n t w Y X J h b V 9 t b 2 R l b F 9 f b W l u X 3 N h b X B s Z X N f c 3 B s a X Q s N 3 0 m c X V v d D s s J n F 1 b 3 Q 7 U 2 V j d G l v b j E v b W 9 6 a W x s Y T Q v Q X V 0 b 1 J l b W 9 2 Z W R D b 2 x 1 b W 5 z M S 5 7 c G F y Y W 1 z L D h 9 J n F 1 b 3 Q 7 L C Z x d W 9 0 O 1 N l Y 3 R p b 2 4 x L 2 1 v e m l s b G E 0 L 0 F 1 d G 9 S Z W 1 v d m V k Q 2 9 s d W 1 u c z E u e 3 N w b G l 0 M F 9 0 Z X N 0 X 3 N j b 3 J l L D l 9 J n F 1 b 3 Q 7 L C Z x d W 9 0 O 1 N l Y 3 R p b 2 4 x L 2 1 v e m l s b G E 0 L 0 F 1 d G 9 S Z W 1 v d m V k Q 2 9 s d W 1 u c z E u e 3 N w b G l 0 M V 9 0 Z X N 0 X 3 N j b 3 J l L D E w f S Z x d W 9 0 O y w m c X V v d D t T Z W N 0 a W 9 u M S 9 t b 3 p p b G x h N C 9 B d X R v U m V t b 3 Z l Z E N v b H V t b n M x L n t z c G x p d D J f d G V z d F 9 z Y 2 9 y Z S w x M X 0 m c X V v d D s s J n F 1 b 3 Q 7 U 2 V j d G l v b j E v b W 9 6 a W x s Y T Q v Q X V 0 b 1 J l b W 9 2 Z W R D b 2 x 1 b W 5 z M S 5 7 c 3 B s a X Q z X 3 R l c 3 R f c 2 N v c m U s M T J 9 J n F 1 b 3 Q 7 L C Z x d W 9 0 O 1 N l Y 3 R p b 2 4 x L 2 1 v e m l s b G E 0 L 0 F 1 d G 9 S Z W 1 v d m V k Q 2 9 s d W 1 u c z E u e 3 N w b G l 0 N F 9 0 Z X N 0 X 3 N j b 3 J l L D E z f S Z x d W 9 0 O y w m c X V v d D t T Z W N 0 a W 9 u M S 9 t b 3 p p b G x h N C 9 B d X R v U m V t b 3 Z l Z E N v b H V t b n M x L n t z c G x p d D V f d G V z d F 9 z Y 2 9 y Z S w x N H 0 m c X V v d D s s J n F 1 b 3 Q 7 U 2 V j d G l v b j E v b W 9 6 a W x s Y T Q v Q X V 0 b 1 J l b W 9 2 Z W R D b 2 x 1 b W 5 z M S 5 7 c 3 B s a X Q 2 X 3 R l c 3 R f c 2 N v c m U s M T V 9 J n F 1 b 3 Q 7 L C Z x d W 9 0 O 1 N l Y 3 R p b 2 4 x L 2 1 v e m l s b G E 0 L 0 F 1 d G 9 S Z W 1 v d m V k Q 2 9 s d W 1 u c z E u e 3 N w b G l 0 N 1 9 0 Z X N 0 X 3 N j b 3 J l L D E 2 f S Z x d W 9 0 O y w m c X V v d D t T Z W N 0 a W 9 u M S 9 t b 3 p p b G x h N C 9 B d X R v U m V t b 3 Z l Z E N v b H V t b n M x L n t z c G x p d D h f d G V z d F 9 z Y 2 9 y Z S w x N 3 0 m c X V v d D s s J n F 1 b 3 Q 7 U 2 V j d G l v b j E v b W 9 6 a W x s Y T Q v Q X V 0 b 1 J l b W 9 2 Z W R D b 2 x 1 b W 5 z M S 5 7 c 3 B s a X Q 5 X 3 R l c 3 R f c 2 N v c m U s M T h 9 J n F 1 b 3 Q 7 L C Z x d W 9 0 O 1 N l Y 3 R p b 2 4 x L 2 1 v e m l s b G E 0 L 0 F 1 d G 9 S Z W 1 v d m V k Q 2 9 s d W 1 u c z E u e 2 1 l Y W 5 f d G V z d F 9 z Y 2 9 y Z S w x O X 0 m c X V v d D s s J n F 1 b 3 Q 7 U 2 V j d G l v b j E v b W 9 6 a W x s Y T Q v Q X V 0 b 1 J l b W 9 2 Z W R D b 2 x 1 b W 5 z M S 5 7 c 3 R k X 3 R l c 3 R f c 2 N v c m U s M j B 9 J n F 1 b 3 Q 7 L C Z x d W 9 0 O 1 N l Y 3 R p b 2 4 x L 2 1 v e m l s b G E 0 L 0 F 1 d G 9 S Z W 1 v d m V k Q 2 9 s d W 1 u c z E u e 3 J h b m t f d G V z d F 9 z Y 2 9 y Z S w y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a G l z a G l u Z 1 d l Y n N p d G V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y O j M x O j I 4 L j U 5 N T E w N j J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Z j Z G M 5 Z D Y t N D U x M C 0 0 N W R m L T g y Z D k t N m M 3 N j I 5 Z G V i Y T M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h p c 2 h p b m d X Z W J z a X R l c y 9 B d X R v U m V t b 3 Z l Z E N v b H V t b n M x L n t D b 2 x 1 b W 4 x L D B 9 J n F 1 b 3 Q 7 L C Z x d W 9 0 O 1 N l Y 3 R p b 2 4 x L 1 B o a X N o a W 5 n V 2 V i c 2 l 0 Z X M v Q X V 0 b 1 J l b W 9 2 Z W R D b 2 x 1 b W 5 z M S 5 7 b W V h b l 9 m a X R f d G l t Z S w x f S Z x d W 9 0 O y w m c X V v d D t T Z W N 0 a W 9 u M S 9 Q a G l z a G l u Z 1 d l Y n N p d G V z L 0 F 1 d G 9 S Z W 1 v d m V k Q 2 9 s d W 1 u c z E u e 3 N 0 Z F 9 m a X R f d G l t Z S w y f S Z x d W 9 0 O y w m c X V v d D t T Z W N 0 a W 9 u M S 9 Q a G l z a G l u Z 1 d l Y n N p d G V z L 0 F 1 d G 9 S Z W 1 v d m V k Q 2 9 s d W 1 u c z E u e 2 1 l Y W 5 f c 2 N v c m V f d G l t Z S w z f S Z x d W 9 0 O y w m c X V v d D t T Z W N 0 a W 9 u M S 9 Q a G l z a G l u Z 1 d l Y n N p d G V z L 0 F 1 d G 9 S Z W 1 v d m V k Q 2 9 s d W 1 u c z E u e 3 N 0 Z F 9 z Y 2 9 y Z V 9 0 a W 1 l L D R 9 J n F 1 b 3 Q 7 L C Z x d W 9 0 O 1 N l Y 3 R p b 2 4 x L 1 B o a X N o a W 5 n V 2 V i c 2 l 0 Z X M v Q X V 0 b 1 J l b W 9 2 Z W R D b 2 x 1 b W 5 z M S 5 7 c G F y Y W 1 f b W 9 k Z W x f X 2 1 h e F 9 k Z X B 0 a C w 1 f S Z x d W 9 0 O y w m c X V v d D t T Z W N 0 a W 9 u M S 9 Q a G l z a G l u Z 1 d l Y n N p d G V z L 0 F 1 d G 9 S Z W 1 v d m V k Q 2 9 s d W 1 u c z E u e 3 B h c m F t X 2 1 v Z G V s X 1 9 t a W 5 f c 2 F t c G x l c 1 9 s Z W F m L D Z 9 J n F 1 b 3 Q 7 L C Z x d W 9 0 O 1 N l Y 3 R p b 2 4 x L 1 B o a X N o a W 5 n V 2 V i c 2 l 0 Z X M v Q X V 0 b 1 J l b W 9 2 Z W R D b 2 x 1 b W 5 z M S 5 7 c G F y Y W 1 f b W 9 k Z W x f X 2 1 p b l 9 z Y W 1 w b G V z X 3 N w b G l 0 L D d 9 J n F 1 b 3 Q 7 L C Z x d W 9 0 O 1 N l Y 3 R p b 2 4 x L 1 B o a X N o a W 5 n V 2 V i c 2 l 0 Z X M v Q X V 0 b 1 J l b W 9 2 Z W R D b 2 x 1 b W 5 z M S 5 7 c G F y Y W 1 z L D h 9 J n F 1 b 3 Q 7 L C Z x d W 9 0 O 1 N l Y 3 R p b 2 4 x L 1 B o a X N o a W 5 n V 2 V i c 2 l 0 Z X M v Q X V 0 b 1 J l b W 9 2 Z W R D b 2 x 1 b W 5 z M S 5 7 c 3 B s a X Q w X 3 R l c 3 R f c 2 N v c m U s O X 0 m c X V v d D s s J n F 1 b 3 Q 7 U 2 V j d G l v b j E v U G h p c 2 h p b m d X Z W J z a X R l c y 9 B d X R v U m V t b 3 Z l Z E N v b H V t b n M x L n t z c G x p d D F f d G V z d F 9 z Y 2 9 y Z S w x M H 0 m c X V v d D s s J n F 1 b 3 Q 7 U 2 V j d G l v b j E v U G h p c 2 h p b m d X Z W J z a X R l c y 9 B d X R v U m V t b 3 Z l Z E N v b H V t b n M x L n t z c G x p d D J f d G V z d F 9 z Y 2 9 y Z S w x M X 0 m c X V v d D s s J n F 1 b 3 Q 7 U 2 V j d G l v b j E v U G h p c 2 h p b m d X Z W J z a X R l c y 9 B d X R v U m V t b 3 Z l Z E N v b H V t b n M x L n t z c G x p d D N f d G V z d F 9 z Y 2 9 y Z S w x M n 0 m c X V v d D s s J n F 1 b 3 Q 7 U 2 V j d G l v b j E v U G h p c 2 h p b m d X Z W J z a X R l c y 9 B d X R v U m V t b 3 Z l Z E N v b H V t b n M x L n t z c G x p d D R f d G V z d F 9 z Y 2 9 y Z S w x M 3 0 m c X V v d D s s J n F 1 b 3 Q 7 U 2 V j d G l v b j E v U G h p c 2 h p b m d X Z W J z a X R l c y 9 B d X R v U m V t b 3 Z l Z E N v b H V t b n M x L n t z c G x p d D V f d G V z d F 9 z Y 2 9 y Z S w x N H 0 m c X V v d D s s J n F 1 b 3 Q 7 U 2 V j d G l v b j E v U G h p c 2 h p b m d X Z W J z a X R l c y 9 B d X R v U m V t b 3 Z l Z E N v b H V t b n M x L n t z c G x p d D Z f d G V z d F 9 z Y 2 9 y Z S w x N X 0 m c X V v d D s s J n F 1 b 3 Q 7 U 2 V j d G l v b j E v U G h p c 2 h p b m d X Z W J z a X R l c y 9 B d X R v U m V t b 3 Z l Z E N v b H V t b n M x L n t z c G x p d D d f d G V z d F 9 z Y 2 9 y Z S w x N n 0 m c X V v d D s s J n F 1 b 3 Q 7 U 2 V j d G l v b j E v U G h p c 2 h p b m d X Z W J z a X R l c y 9 B d X R v U m V t b 3 Z l Z E N v b H V t b n M x L n t z c G x p d D h f d G V z d F 9 z Y 2 9 y Z S w x N 3 0 m c X V v d D s s J n F 1 b 3 Q 7 U 2 V j d G l v b j E v U G h p c 2 h p b m d X Z W J z a X R l c y 9 B d X R v U m V t b 3 Z l Z E N v b H V t b n M x L n t z c G x p d D l f d G V z d F 9 z Y 2 9 y Z S w x O H 0 m c X V v d D s s J n F 1 b 3 Q 7 U 2 V j d G l v b j E v U G h p c 2 h p b m d X Z W J z a X R l c y 9 B d X R v U m V t b 3 Z l Z E N v b H V t b n M x L n t t Z W F u X 3 R l c 3 R f c 2 N v c m U s M T l 9 J n F 1 b 3 Q 7 L C Z x d W 9 0 O 1 N l Y 3 R p b 2 4 x L 1 B o a X N o a W 5 n V 2 V i c 2 l 0 Z X M v Q X V 0 b 1 J l b W 9 2 Z W R D b 2 x 1 b W 5 z M S 5 7 c 3 R k X 3 R l c 3 R f c 2 N v c m U s M j B 9 J n F 1 b 3 Q 7 L C Z x d W 9 0 O 1 N l Y 3 R p b 2 4 x L 1 B o a X N o a W 5 n V 2 V i c 2 l 0 Z X M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h p c 2 h p b m d X Z W J z a X R l c y 9 B d X R v U m V t b 3 Z l Z E N v b H V t b n M x L n t D b 2 x 1 b W 4 x L D B 9 J n F 1 b 3 Q 7 L C Z x d W 9 0 O 1 N l Y 3 R p b 2 4 x L 1 B o a X N o a W 5 n V 2 V i c 2 l 0 Z X M v Q X V 0 b 1 J l b W 9 2 Z W R D b 2 x 1 b W 5 z M S 5 7 b W V h b l 9 m a X R f d G l t Z S w x f S Z x d W 9 0 O y w m c X V v d D t T Z W N 0 a W 9 u M S 9 Q a G l z a G l u Z 1 d l Y n N p d G V z L 0 F 1 d G 9 S Z W 1 v d m V k Q 2 9 s d W 1 u c z E u e 3 N 0 Z F 9 m a X R f d G l t Z S w y f S Z x d W 9 0 O y w m c X V v d D t T Z W N 0 a W 9 u M S 9 Q a G l z a G l u Z 1 d l Y n N p d G V z L 0 F 1 d G 9 S Z W 1 v d m V k Q 2 9 s d W 1 u c z E u e 2 1 l Y W 5 f c 2 N v c m V f d G l t Z S w z f S Z x d W 9 0 O y w m c X V v d D t T Z W N 0 a W 9 u M S 9 Q a G l z a G l u Z 1 d l Y n N p d G V z L 0 F 1 d G 9 S Z W 1 v d m V k Q 2 9 s d W 1 u c z E u e 3 N 0 Z F 9 z Y 2 9 y Z V 9 0 a W 1 l L D R 9 J n F 1 b 3 Q 7 L C Z x d W 9 0 O 1 N l Y 3 R p b 2 4 x L 1 B o a X N o a W 5 n V 2 V i c 2 l 0 Z X M v Q X V 0 b 1 J l b W 9 2 Z W R D b 2 x 1 b W 5 z M S 5 7 c G F y Y W 1 f b W 9 k Z W x f X 2 1 h e F 9 k Z X B 0 a C w 1 f S Z x d W 9 0 O y w m c X V v d D t T Z W N 0 a W 9 u M S 9 Q a G l z a G l u Z 1 d l Y n N p d G V z L 0 F 1 d G 9 S Z W 1 v d m V k Q 2 9 s d W 1 u c z E u e 3 B h c m F t X 2 1 v Z G V s X 1 9 t a W 5 f c 2 F t c G x l c 1 9 s Z W F m L D Z 9 J n F 1 b 3 Q 7 L C Z x d W 9 0 O 1 N l Y 3 R p b 2 4 x L 1 B o a X N o a W 5 n V 2 V i c 2 l 0 Z X M v Q X V 0 b 1 J l b W 9 2 Z W R D b 2 x 1 b W 5 z M S 5 7 c G F y Y W 1 f b W 9 k Z W x f X 2 1 p b l 9 z Y W 1 w b G V z X 3 N w b G l 0 L D d 9 J n F 1 b 3 Q 7 L C Z x d W 9 0 O 1 N l Y 3 R p b 2 4 x L 1 B o a X N o a W 5 n V 2 V i c 2 l 0 Z X M v Q X V 0 b 1 J l b W 9 2 Z W R D b 2 x 1 b W 5 z M S 5 7 c G F y Y W 1 z L D h 9 J n F 1 b 3 Q 7 L C Z x d W 9 0 O 1 N l Y 3 R p b 2 4 x L 1 B o a X N o a W 5 n V 2 V i c 2 l 0 Z X M v Q X V 0 b 1 J l b W 9 2 Z W R D b 2 x 1 b W 5 z M S 5 7 c 3 B s a X Q w X 3 R l c 3 R f c 2 N v c m U s O X 0 m c X V v d D s s J n F 1 b 3 Q 7 U 2 V j d G l v b j E v U G h p c 2 h p b m d X Z W J z a X R l c y 9 B d X R v U m V t b 3 Z l Z E N v b H V t b n M x L n t z c G x p d D F f d G V z d F 9 z Y 2 9 y Z S w x M H 0 m c X V v d D s s J n F 1 b 3 Q 7 U 2 V j d G l v b j E v U G h p c 2 h p b m d X Z W J z a X R l c y 9 B d X R v U m V t b 3 Z l Z E N v b H V t b n M x L n t z c G x p d D J f d G V z d F 9 z Y 2 9 y Z S w x M X 0 m c X V v d D s s J n F 1 b 3 Q 7 U 2 V j d G l v b j E v U G h p c 2 h p b m d X Z W J z a X R l c y 9 B d X R v U m V t b 3 Z l Z E N v b H V t b n M x L n t z c G x p d D N f d G V z d F 9 z Y 2 9 y Z S w x M n 0 m c X V v d D s s J n F 1 b 3 Q 7 U 2 V j d G l v b j E v U G h p c 2 h p b m d X Z W J z a X R l c y 9 B d X R v U m V t b 3 Z l Z E N v b H V t b n M x L n t z c G x p d D R f d G V z d F 9 z Y 2 9 y Z S w x M 3 0 m c X V v d D s s J n F 1 b 3 Q 7 U 2 V j d G l v b j E v U G h p c 2 h p b m d X Z W J z a X R l c y 9 B d X R v U m V t b 3 Z l Z E N v b H V t b n M x L n t z c G x p d D V f d G V z d F 9 z Y 2 9 y Z S w x N H 0 m c X V v d D s s J n F 1 b 3 Q 7 U 2 V j d G l v b j E v U G h p c 2 h p b m d X Z W J z a X R l c y 9 B d X R v U m V t b 3 Z l Z E N v b H V t b n M x L n t z c G x p d D Z f d G V z d F 9 z Y 2 9 y Z S w x N X 0 m c X V v d D s s J n F 1 b 3 Q 7 U 2 V j d G l v b j E v U G h p c 2 h p b m d X Z W J z a X R l c y 9 B d X R v U m V t b 3 Z l Z E N v b H V t b n M x L n t z c G x p d D d f d G V z d F 9 z Y 2 9 y Z S w x N n 0 m c X V v d D s s J n F 1 b 3 Q 7 U 2 V j d G l v b j E v U G h p c 2 h p b m d X Z W J z a X R l c y 9 B d X R v U m V t b 3 Z l Z E N v b H V t b n M x L n t z c G x p d D h f d G V z d F 9 z Y 2 9 y Z S w x N 3 0 m c X V v d D s s J n F 1 b 3 Q 7 U 2 V j d G l v b j E v U G h p c 2 h p b m d X Z W J z a X R l c y 9 B d X R v U m V t b 3 Z l Z E N v b H V t b n M x L n t z c G x p d D l f d G V z d F 9 z Y 2 9 y Z S w x O H 0 m c X V v d D s s J n F 1 b 3 Q 7 U 2 V j d G l v b j E v U G h p c 2 h p b m d X Z W J z a X R l c y 9 B d X R v U m V t b 3 Z l Z E N v b H V t b n M x L n t t Z W F u X 3 R l c 3 R f c 2 N v c m U s M T l 9 J n F 1 b 3 Q 7 L C Z x d W 9 0 O 1 N l Y 3 R p b 2 4 x L 1 B o a X N o a W 5 n V 2 V i c 2 l 0 Z X M v Q X V 0 b 1 J l b W 9 2 Z W R D b 2 x 1 b W 5 z M S 5 7 c 3 R k X 3 R l c 3 R f c 2 N v c m U s M j B 9 J n F 1 b 3 Q 7 L C Z x d W 9 0 O 1 N l Y 3 R p b 2 4 x L 1 B o a X N o a W 5 n V 2 V i c 2 l 0 Z X M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Z X Z h d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Z X Z h d G 9 y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D o z N y 4 0 N T k y N z I y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X Z h d G 9 y c y A o M i k v Q X V 0 b 1 J l b W 9 2 Z W R D b 2 x 1 b W 5 z M S 5 7 Q 2 9 s d W 1 u M S w w f S Z x d W 9 0 O y w m c X V v d D t T Z W N 0 a W 9 u M S 9 l b G V 2 Y X R v c n M g K D I p L 0 F 1 d G 9 S Z W 1 v d m V k Q 2 9 s d W 1 u c z E u e 2 1 l Y W 5 f Z m l 0 X 3 R p b W U s M X 0 m c X V v d D s s J n F 1 b 3 Q 7 U 2 V j d G l v b j E v Z W x l d m F 0 b 3 J z I C g y K S 9 B d X R v U m V t b 3 Z l Z E N v b H V t b n M x L n t z d G R f Z m l 0 X 3 R p b W U s M n 0 m c X V v d D s s J n F 1 b 3 Q 7 U 2 V j d G l v b j E v Z W x l d m F 0 b 3 J z I C g y K S 9 B d X R v U m V t b 3 Z l Z E N v b H V t b n M x L n t t Z W F u X 3 N j b 3 J l X 3 R p b W U s M 3 0 m c X V v d D s s J n F 1 b 3 Q 7 U 2 V j d G l v b j E v Z W x l d m F 0 b 3 J z I C g y K S 9 B d X R v U m V t b 3 Z l Z E N v b H V t b n M x L n t z d G R f c 2 N v c m V f d G l t Z S w 0 f S Z x d W 9 0 O y w m c X V v d D t T Z W N 0 a W 9 u M S 9 l b G V 2 Y X R v c n M g K D I p L 0 F 1 d G 9 S Z W 1 v d m V k Q 2 9 s d W 1 u c z E u e 3 B h c m F t X 2 1 v Z G V s X 1 9 t Y X h f Z G V w d G g s N X 0 m c X V v d D s s J n F 1 b 3 Q 7 U 2 V j d G l v b j E v Z W x l d m F 0 b 3 J z I C g y K S 9 B d X R v U m V t b 3 Z l Z E N v b H V t b n M x L n t w Y X J h b V 9 t b 2 R l b F 9 f b W l u X 3 N h b X B s Z X N f b G V h Z i w 2 f S Z x d W 9 0 O y w m c X V v d D t T Z W N 0 a W 9 u M S 9 l b G V 2 Y X R v c n M g K D I p L 0 F 1 d G 9 S Z W 1 v d m V k Q 2 9 s d W 1 u c z E u e 3 B h c m F t X 2 1 v Z G V s X 1 9 t a W 5 f c 2 F t c G x l c 1 9 z c G x p d C w 3 f S Z x d W 9 0 O y w m c X V v d D t T Z W N 0 a W 9 u M S 9 l b G V 2 Y X R v c n M g K D I p L 0 F 1 d G 9 S Z W 1 v d m V k Q 2 9 s d W 1 u c z E u e 3 B h c m F t c y w 4 f S Z x d W 9 0 O y w m c X V v d D t T Z W N 0 a W 9 u M S 9 l b G V 2 Y X R v c n M g K D I p L 0 F 1 d G 9 S Z W 1 v d m V k Q 2 9 s d W 1 u c z E u e 3 N w b G l 0 M F 9 0 Z X N 0 X 3 N j b 3 J l L D l 9 J n F 1 b 3 Q 7 L C Z x d W 9 0 O 1 N l Y 3 R p b 2 4 x L 2 V s Z X Z h d G 9 y c y A o M i k v Q X V 0 b 1 J l b W 9 2 Z W R D b 2 x 1 b W 5 z M S 5 7 c 3 B s a X Q x X 3 R l c 3 R f c 2 N v c m U s M T B 9 J n F 1 b 3 Q 7 L C Z x d W 9 0 O 1 N l Y 3 R p b 2 4 x L 2 V s Z X Z h d G 9 y c y A o M i k v Q X V 0 b 1 J l b W 9 2 Z W R D b 2 x 1 b W 5 z M S 5 7 c 3 B s a X Q y X 3 R l c 3 R f c 2 N v c m U s M T F 9 J n F 1 b 3 Q 7 L C Z x d W 9 0 O 1 N l Y 3 R p b 2 4 x L 2 V s Z X Z h d G 9 y c y A o M i k v Q X V 0 b 1 J l b W 9 2 Z W R D b 2 x 1 b W 5 z M S 5 7 c 3 B s a X Q z X 3 R l c 3 R f c 2 N v c m U s M T J 9 J n F 1 b 3 Q 7 L C Z x d W 9 0 O 1 N l Y 3 R p b 2 4 x L 2 V s Z X Z h d G 9 y c y A o M i k v Q X V 0 b 1 J l b W 9 2 Z W R D b 2 x 1 b W 5 z M S 5 7 c 3 B s a X Q 0 X 3 R l c 3 R f c 2 N v c m U s M T N 9 J n F 1 b 3 Q 7 L C Z x d W 9 0 O 1 N l Y 3 R p b 2 4 x L 2 V s Z X Z h d G 9 y c y A o M i k v Q X V 0 b 1 J l b W 9 2 Z W R D b 2 x 1 b W 5 z M S 5 7 c 3 B s a X Q 1 X 3 R l c 3 R f c 2 N v c m U s M T R 9 J n F 1 b 3 Q 7 L C Z x d W 9 0 O 1 N l Y 3 R p b 2 4 x L 2 V s Z X Z h d G 9 y c y A o M i k v Q X V 0 b 1 J l b W 9 2 Z W R D b 2 x 1 b W 5 z M S 5 7 c 3 B s a X Q 2 X 3 R l c 3 R f c 2 N v c m U s M T V 9 J n F 1 b 3 Q 7 L C Z x d W 9 0 O 1 N l Y 3 R p b 2 4 x L 2 V s Z X Z h d G 9 y c y A o M i k v Q X V 0 b 1 J l b W 9 2 Z W R D b 2 x 1 b W 5 z M S 5 7 c 3 B s a X Q 3 X 3 R l c 3 R f c 2 N v c m U s M T Z 9 J n F 1 b 3 Q 7 L C Z x d W 9 0 O 1 N l Y 3 R p b 2 4 x L 2 V s Z X Z h d G 9 y c y A o M i k v Q X V 0 b 1 J l b W 9 2 Z W R D b 2 x 1 b W 5 z M S 5 7 c 3 B s a X Q 4 X 3 R l c 3 R f c 2 N v c m U s M T d 9 J n F 1 b 3 Q 7 L C Z x d W 9 0 O 1 N l Y 3 R p b 2 4 x L 2 V s Z X Z h d G 9 y c y A o M i k v Q X V 0 b 1 J l b W 9 2 Z W R D b 2 x 1 b W 5 z M S 5 7 c 3 B s a X Q 5 X 3 R l c 3 R f c 2 N v c m U s M T h 9 J n F 1 b 3 Q 7 L C Z x d W 9 0 O 1 N l Y 3 R p b 2 4 x L 2 V s Z X Z h d G 9 y c y A o M i k v Q X V 0 b 1 J l b W 9 2 Z W R D b 2 x 1 b W 5 z M S 5 7 b W V h b l 9 0 Z X N 0 X 3 N j b 3 J l L D E 5 f S Z x d W 9 0 O y w m c X V v d D t T Z W N 0 a W 9 u M S 9 l b G V 2 Y X R v c n M g K D I p L 0 F 1 d G 9 S Z W 1 v d m V k Q 2 9 s d W 1 u c z E u e 3 N 0 Z F 9 0 Z X N 0 X 3 N j b 3 J l L D I w f S Z x d W 9 0 O y w m c X V v d D t T Z W N 0 a W 9 u M S 9 l b G V 2 Y X R v c n M g K D I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s Z X Z h d G 9 y c y A o M i k v Q X V 0 b 1 J l b W 9 2 Z W R D b 2 x 1 b W 5 z M S 5 7 Q 2 9 s d W 1 u M S w w f S Z x d W 9 0 O y w m c X V v d D t T Z W N 0 a W 9 u M S 9 l b G V 2 Y X R v c n M g K D I p L 0 F 1 d G 9 S Z W 1 v d m V k Q 2 9 s d W 1 u c z E u e 2 1 l Y W 5 f Z m l 0 X 3 R p b W U s M X 0 m c X V v d D s s J n F 1 b 3 Q 7 U 2 V j d G l v b j E v Z W x l d m F 0 b 3 J z I C g y K S 9 B d X R v U m V t b 3 Z l Z E N v b H V t b n M x L n t z d G R f Z m l 0 X 3 R p b W U s M n 0 m c X V v d D s s J n F 1 b 3 Q 7 U 2 V j d G l v b j E v Z W x l d m F 0 b 3 J z I C g y K S 9 B d X R v U m V t b 3 Z l Z E N v b H V t b n M x L n t t Z W F u X 3 N j b 3 J l X 3 R p b W U s M 3 0 m c X V v d D s s J n F 1 b 3 Q 7 U 2 V j d G l v b j E v Z W x l d m F 0 b 3 J z I C g y K S 9 B d X R v U m V t b 3 Z l Z E N v b H V t b n M x L n t z d G R f c 2 N v c m V f d G l t Z S w 0 f S Z x d W 9 0 O y w m c X V v d D t T Z W N 0 a W 9 u M S 9 l b G V 2 Y X R v c n M g K D I p L 0 F 1 d G 9 S Z W 1 v d m V k Q 2 9 s d W 1 u c z E u e 3 B h c m F t X 2 1 v Z G V s X 1 9 t Y X h f Z G V w d G g s N X 0 m c X V v d D s s J n F 1 b 3 Q 7 U 2 V j d G l v b j E v Z W x l d m F 0 b 3 J z I C g y K S 9 B d X R v U m V t b 3 Z l Z E N v b H V t b n M x L n t w Y X J h b V 9 t b 2 R l b F 9 f b W l u X 3 N h b X B s Z X N f b G V h Z i w 2 f S Z x d W 9 0 O y w m c X V v d D t T Z W N 0 a W 9 u M S 9 l b G V 2 Y X R v c n M g K D I p L 0 F 1 d G 9 S Z W 1 v d m V k Q 2 9 s d W 1 u c z E u e 3 B h c m F t X 2 1 v Z G V s X 1 9 t a W 5 f c 2 F t c G x l c 1 9 z c G x p d C w 3 f S Z x d W 9 0 O y w m c X V v d D t T Z W N 0 a W 9 u M S 9 l b G V 2 Y X R v c n M g K D I p L 0 F 1 d G 9 S Z W 1 v d m V k Q 2 9 s d W 1 u c z E u e 3 B h c m F t c y w 4 f S Z x d W 9 0 O y w m c X V v d D t T Z W N 0 a W 9 u M S 9 l b G V 2 Y X R v c n M g K D I p L 0 F 1 d G 9 S Z W 1 v d m V k Q 2 9 s d W 1 u c z E u e 3 N w b G l 0 M F 9 0 Z X N 0 X 3 N j b 3 J l L D l 9 J n F 1 b 3 Q 7 L C Z x d W 9 0 O 1 N l Y 3 R p b 2 4 x L 2 V s Z X Z h d G 9 y c y A o M i k v Q X V 0 b 1 J l b W 9 2 Z W R D b 2 x 1 b W 5 z M S 5 7 c 3 B s a X Q x X 3 R l c 3 R f c 2 N v c m U s M T B 9 J n F 1 b 3 Q 7 L C Z x d W 9 0 O 1 N l Y 3 R p b 2 4 x L 2 V s Z X Z h d G 9 y c y A o M i k v Q X V 0 b 1 J l b W 9 2 Z W R D b 2 x 1 b W 5 z M S 5 7 c 3 B s a X Q y X 3 R l c 3 R f c 2 N v c m U s M T F 9 J n F 1 b 3 Q 7 L C Z x d W 9 0 O 1 N l Y 3 R p b 2 4 x L 2 V s Z X Z h d G 9 y c y A o M i k v Q X V 0 b 1 J l b W 9 2 Z W R D b 2 x 1 b W 5 z M S 5 7 c 3 B s a X Q z X 3 R l c 3 R f c 2 N v c m U s M T J 9 J n F 1 b 3 Q 7 L C Z x d W 9 0 O 1 N l Y 3 R p b 2 4 x L 2 V s Z X Z h d G 9 y c y A o M i k v Q X V 0 b 1 J l b W 9 2 Z W R D b 2 x 1 b W 5 z M S 5 7 c 3 B s a X Q 0 X 3 R l c 3 R f c 2 N v c m U s M T N 9 J n F 1 b 3 Q 7 L C Z x d W 9 0 O 1 N l Y 3 R p b 2 4 x L 2 V s Z X Z h d G 9 y c y A o M i k v Q X V 0 b 1 J l b W 9 2 Z W R D b 2 x 1 b W 5 z M S 5 7 c 3 B s a X Q 1 X 3 R l c 3 R f c 2 N v c m U s M T R 9 J n F 1 b 3 Q 7 L C Z x d W 9 0 O 1 N l Y 3 R p b 2 4 x L 2 V s Z X Z h d G 9 y c y A o M i k v Q X V 0 b 1 J l b W 9 2 Z W R D b 2 x 1 b W 5 z M S 5 7 c 3 B s a X Q 2 X 3 R l c 3 R f c 2 N v c m U s M T V 9 J n F 1 b 3 Q 7 L C Z x d W 9 0 O 1 N l Y 3 R p b 2 4 x L 2 V s Z X Z h d G 9 y c y A o M i k v Q X V 0 b 1 J l b W 9 2 Z W R D b 2 x 1 b W 5 z M S 5 7 c 3 B s a X Q 3 X 3 R l c 3 R f c 2 N v c m U s M T Z 9 J n F 1 b 3 Q 7 L C Z x d W 9 0 O 1 N l Y 3 R p b 2 4 x L 2 V s Z X Z h d G 9 y c y A o M i k v Q X V 0 b 1 J l b W 9 2 Z W R D b 2 x 1 b W 5 z M S 5 7 c 3 B s a X Q 4 X 3 R l c 3 R f c 2 N v c m U s M T d 9 J n F 1 b 3 Q 7 L C Z x d W 9 0 O 1 N l Y 3 R p b 2 4 x L 2 V s Z X Z h d G 9 y c y A o M i k v Q X V 0 b 1 J l b W 9 2 Z W R D b 2 x 1 b W 5 z M S 5 7 c 3 B s a X Q 5 X 3 R l c 3 R f c 2 N v c m U s M T h 9 J n F 1 b 3 Q 7 L C Z x d W 9 0 O 1 N l Y 3 R p b 2 4 x L 2 V s Z X Z h d G 9 y c y A o M i k v Q X V 0 b 1 J l b W 9 2 Z W R D b 2 x 1 b W 5 z M S 5 7 b W V h b l 9 0 Z X N 0 X 3 N j b 3 J l L D E 5 f S Z x d W 9 0 O y w m c X V v d D t T Z W N 0 a W 9 u M S 9 l b G V 2 Y X R v c n M g K D I p L 0 F 1 d G 9 S Z W 1 v d m V k Q 2 9 s d W 1 u c z E u e 3 N 0 Z F 9 0 Z X N 0 X 3 N j b 3 J l L D I w f S Z x d W 9 0 O y w m c X V v d D t T Z W N 0 a W 9 u M S 9 l b G V 2 Y X R v c n M g K D I p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Z X Z h d G 9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Y W d p Y 1 R l b G V z Y 2 9 w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T o w N S 4 2 M T A x N T I z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Z 2 l j V G V s Z X N j b 3 B l I C g y K S 9 B d X R v U m V t b 3 Z l Z E N v b H V t b n M x L n t D b 2 x 1 b W 4 x L D B 9 J n F 1 b 3 Q 7 L C Z x d W 9 0 O 1 N l Y 3 R p b 2 4 x L 0 1 h Z 2 l j V G V s Z X N j b 3 B l I C g y K S 9 B d X R v U m V t b 3 Z l Z E N v b H V t b n M x L n t t Z W F u X 2 Z p d F 9 0 a W 1 l L D F 9 J n F 1 b 3 Q 7 L C Z x d W 9 0 O 1 N l Y 3 R p b 2 4 x L 0 1 h Z 2 l j V G V s Z X N j b 3 B l I C g y K S 9 B d X R v U m V t b 3 Z l Z E N v b H V t b n M x L n t z d G R f Z m l 0 X 3 R p b W U s M n 0 m c X V v d D s s J n F 1 b 3 Q 7 U 2 V j d G l v b j E v T W F n a W N U Z W x l c 2 N v c G U g K D I p L 0 F 1 d G 9 S Z W 1 v d m V k Q 2 9 s d W 1 u c z E u e 2 1 l Y W 5 f c 2 N v c m V f d G l t Z S w z f S Z x d W 9 0 O y w m c X V v d D t T Z W N 0 a W 9 u M S 9 N Y W d p Y 1 R l b G V z Y 2 9 w Z S A o M i k v Q X V 0 b 1 J l b W 9 2 Z W R D b 2 x 1 b W 5 z M S 5 7 c 3 R k X 3 N j b 3 J l X 3 R p b W U s N H 0 m c X V v d D s s J n F 1 b 3 Q 7 U 2 V j d G l v b j E v T W F n a W N U Z W x l c 2 N v c G U g K D I p L 0 F 1 d G 9 S Z W 1 v d m V k Q 2 9 s d W 1 u c z E u e 3 B h c m F t X 2 1 v Z G V s X 1 9 t Y X h f Z G V w d G g s N X 0 m c X V v d D s s J n F 1 b 3 Q 7 U 2 V j d G l v b j E v T W F n a W N U Z W x l c 2 N v c G U g K D I p L 0 F 1 d G 9 S Z W 1 v d m V k Q 2 9 s d W 1 u c z E u e 3 B h c m F t X 2 1 v Z G V s X 1 9 t a W 5 f c 2 F t c G x l c 1 9 s Z W F m L D Z 9 J n F 1 b 3 Q 7 L C Z x d W 9 0 O 1 N l Y 3 R p b 2 4 x L 0 1 h Z 2 l j V G V s Z X N j b 3 B l I C g y K S 9 B d X R v U m V t b 3 Z l Z E N v b H V t b n M x L n t w Y X J h b V 9 t b 2 R l b F 9 f b W l u X 3 N h b X B s Z X N f c 3 B s a X Q s N 3 0 m c X V v d D s s J n F 1 b 3 Q 7 U 2 V j d G l v b j E v T W F n a W N U Z W x l c 2 N v c G U g K D I p L 0 F 1 d G 9 S Z W 1 v d m V k Q 2 9 s d W 1 u c z E u e 3 B h c m F t c y w 4 f S Z x d W 9 0 O y w m c X V v d D t T Z W N 0 a W 9 u M S 9 N Y W d p Y 1 R l b G V z Y 2 9 w Z S A o M i k v Q X V 0 b 1 J l b W 9 2 Z W R D b 2 x 1 b W 5 z M S 5 7 c 3 B s a X Q w X 3 R l c 3 R f c 2 N v c m U s O X 0 m c X V v d D s s J n F 1 b 3 Q 7 U 2 V j d G l v b j E v T W F n a W N U Z W x l c 2 N v c G U g K D I p L 0 F 1 d G 9 S Z W 1 v d m V k Q 2 9 s d W 1 u c z E u e 3 N w b G l 0 M V 9 0 Z X N 0 X 3 N j b 3 J l L D E w f S Z x d W 9 0 O y w m c X V v d D t T Z W N 0 a W 9 u M S 9 N Y W d p Y 1 R l b G V z Y 2 9 w Z S A o M i k v Q X V 0 b 1 J l b W 9 2 Z W R D b 2 x 1 b W 5 z M S 5 7 c 3 B s a X Q y X 3 R l c 3 R f c 2 N v c m U s M T F 9 J n F 1 b 3 Q 7 L C Z x d W 9 0 O 1 N l Y 3 R p b 2 4 x L 0 1 h Z 2 l j V G V s Z X N j b 3 B l I C g y K S 9 B d X R v U m V t b 3 Z l Z E N v b H V t b n M x L n t z c G x p d D N f d G V z d F 9 z Y 2 9 y Z S w x M n 0 m c X V v d D s s J n F 1 b 3 Q 7 U 2 V j d G l v b j E v T W F n a W N U Z W x l c 2 N v c G U g K D I p L 0 F 1 d G 9 S Z W 1 v d m V k Q 2 9 s d W 1 u c z E u e 3 N w b G l 0 N F 9 0 Z X N 0 X 3 N j b 3 J l L D E z f S Z x d W 9 0 O y w m c X V v d D t T Z W N 0 a W 9 u M S 9 N Y W d p Y 1 R l b G V z Y 2 9 w Z S A o M i k v Q X V 0 b 1 J l b W 9 2 Z W R D b 2 x 1 b W 5 z M S 5 7 c 3 B s a X Q 1 X 3 R l c 3 R f c 2 N v c m U s M T R 9 J n F 1 b 3 Q 7 L C Z x d W 9 0 O 1 N l Y 3 R p b 2 4 x L 0 1 h Z 2 l j V G V s Z X N j b 3 B l I C g y K S 9 B d X R v U m V t b 3 Z l Z E N v b H V t b n M x L n t z c G x p d D Z f d G V z d F 9 z Y 2 9 y Z S w x N X 0 m c X V v d D s s J n F 1 b 3 Q 7 U 2 V j d G l v b j E v T W F n a W N U Z W x l c 2 N v c G U g K D I p L 0 F 1 d G 9 S Z W 1 v d m V k Q 2 9 s d W 1 u c z E u e 3 N w b G l 0 N 1 9 0 Z X N 0 X 3 N j b 3 J l L D E 2 f S Z x d W 9 0 O y w m c X V v d D t T Z W N 0 a W 9 u M S 9 N Y W d p Y 1 R l b G V z Y 2 9 w Z S A o M i k v Q X V 0 b 1 J l b W 9 2 Z W R D b 2 x 1 b W 5 z M S 5 7 c 3 B s a X Q 4 X 3 R l c 3 R f c 2 N v c m U s M T d 9 J n F 1 b 3 Q 7 L C Z x d W 9 0 O 1 N l Y 3 R p b 2 4 x L 0 1 h Z 2 l j V G V s Z X N j b 3 B l I C g y K S 9 B d X R v U m V t b 3 Z l Z E N v b H V t b n M x L n t z c G x p d D l f d G V z d F 9 z Y 2 9 y Z S w x O H 0 m c X V v d D s s J n F 1 b 3 Q 7 U 2 V j d G l v b j E v T W F n a W N U Z W x l c 2 N v c G U g K D I p L 0 F 1 d G 9 S Z W 1 v d m V k Q 2 9 s d W 1 u c z E u e 2 1 l Y W 5 f d G V z d F 9 z Y 2 9 y Z S w x O X 0 m c X V v d D s s J n F 1 b 3 Q 7 U 2 V j d G l v b j E v T W F n a W N U Z W x l c 2 N v c G U g K D I p L 0 F 1 d G 9 S Z W 1 v d m V k Q 2 9 s d W 1 u c z E u e 3 N 0 Z F 9 0 Z X N 0 X 3 N j b 3 J l L D I w f S Z x d W 9 0 O y w m c X V v d D t T Z W N 0 a W 9 u M S 9 N Y W d p Y 1 R l b G V z Y 2 9 w Z S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g K D I p L 0 F 1 d G 9 S Z W 1 v d m V k Q 2 9 s d W 1 u c z E u e 0 N v b H V t b j E s M H 0 m c X V v d D s s J n F 1 b 3 Q 7 U 2 V j d G l v b j E v T W F n a W N U Z W x l c 2 N v c G U g K D I p L 0 F 1 d G 9 S Z W 1 v d m V k Q 2 9 s d W 1 u c z E u e 2 1 l Y W 5 f Z m l 0 X 3 R p b W U s M X 0 m c X V v d D s s J n F 1 b 3 Q 7 U 2 V j d G l v b j E v T W F n a W N U Z W x l c 2 N v c G U g K D I p L 0 F 1 d G 9 S Z W 1 v d m V k Q 2 9 s d W 1 u c z E u e 3 N 0 Z F 9 m a X R f d G l t Z S w y f S Z x d W 9 0 O y w m c X V v d D t T Z W N 0 a W 9 u M S 9 N Y W d p Y 1 R l b G V z Y 2 9 w Z S A o M i k v Q X V 0 b 1 J l b W 9 2 Z W R D b 2 x 1 b W 5 z M S 5 7 b W V h b l 9 z Y 2 9 y Z V 9 0 a W 1 l L D N 9 J n F 1 b 3 Q 7 L C Z x d W 9 0 O 1 N l Y 3 R p b 2 4 x L 0 1 h Z 2 l j V G V s Z X N j b 3 B l I C g y K S 9 B d X R v U m V t b 3 Z l Z E N v b H V t b n M x L n t z d G R f c 2 N v c m V f d G l t Z S w 0 f S Z x d W 9 0 O y w m c X V v d D t T Z W N 0 a W 9 u M S 9 N Y W d p Y 1 R l b G V z Y 2 9 w Z S A o M i k v Q X V 0 b 1 J l b W 9 2 Z W R D b 2 x 1 b W 5 z M S 5 7 c G F y Y W 1 f b W 9 k Z W x f X 2 1 h e F 9 k Z X B 0 a C w 1 f S Z x d W 9 0 O y w m c X V v d D t T Z W N 0 a W 9 u M S 9 N Y W d p Y 1 R l b G V z Y 2 9 w Z S A o M i k v Q X V 0 b 1 J l b W 9 2 Z W R D b 2 x 1 b W 5 z M S 5 7 c G F y Y W 1 f b W 9 k Z W x f X 2 1 p b l 9 z Y W 1 w b G V z X 2 x l Y W Y s N n 0 m c X V v d D s s J n F 1 b 3 Q 7 U 2 V j d G l v b j E v T W F n a W N U Z W x l c 2 N v c G U g K D I p L 0 F 1 d G 9 S Z W 1 v d m V k Q 2 9 s d W 1 u c z E u e 3 B h c m F t X 2 1 v Z G V s X 1 9 t a W 5 f c 2 F t c G x l c 1 9 z c G x p d C w 3 f S Z x d W 9 0 O y w m c X V v d D t T Z W N 0 a W 9 u M S 9 N Y W d p Y 1 R l b G V z Y 2 9 w Z S A o M i k v Q X V 0 b 1 J l b W 9 2 Z W R D b 2 x 1 b W 5 z M S 5 7 c G F y Y W 1 z L D h 9 J n F 1 b 3 Q 7 L C Z x d W 9 0 O 1 N l Y 3 R p b 2 4 x L 0 1 h Z 2 l j V G V s Z X N j b 3 B l I C g y K S 9 B d X R v U m V t b 3 Z l Z E N v b H V t b n M x L n t z c G x p d D B f d G V z d F 9 z Y 2 9 y Z S w 5 f S Z x d W 9 0 O y w m c X V v d D t T Z W N 0 a W 9 u M S 9 N Y W d p Y 1 R l b G V z Y 2 9 w Z S A o M i k v Q X V 0 b 1 J l b W 9 2 Z W R D b 2 x 1 b W 5 z M S 5 7 c 3 B s a X Q x X 3 R l c 3 R f c 2 N v c m U s M T B 9 J n F 1 b 3 Q 7 L C Z x d W 9 0 O 1 N l Y 3 R p b 2 4 x L 0 1 h Z 2 l j V G V s Z X N j b 3 B l I C g y K S 9 B d X R v U m V t b 3 Z l Z E N v b H V t b n M x L n t z c G x p d D J f d G V z d F 9 z Y 2 9 y Z S w x M X 0 m c X V v d D s s J n F 1 b 3 Q 7 U 2 V j d G l v b j E v T W F n a W N U Z W x l c 2 N v c G U g K D I p L 0 F 1 d G 9 S Z W 1 v d m V k Q 2 9 s d W 1 u c z E u e 3 N w b G l 0 M 1 9 0 Z X N 0 X 3 N j b 3 J l L D E y f S Z x d W 9 0 O y w m c X V v d D t T Z W N 0 a W 9 u M S 9 N Y W d p Y 1 R l b G V z Y 2 9 w Z S A o M i k v Q X V 0 b 1 J l b W 9 2 Z W R D b 2 x 1 b W 5 z M S 5 7 c 3 B s a X Q 0 X 3 R l c 3 R f c 2 N v c m U s M T N 9 J n F 1 b 3 Q 7 L C Z x d W 9 0 O 1 N l Y 3 R p b 2 4 x L 0 1 h Z 2 l j V G V s Z X N j b 3 B l I C g y K S 9 B d X R v U m V t b 3 Z l Z E N v b H V t b n M x L n t z c G x p d D V f d G V z d F 9 z Y 2 9 y Z S w x N H 0 m c X V v d D s s J n F 1 b 3 Q 7 U 2 V j d G l v b j E v T W F n a W N U Z W x l c 2 N v c G U g K D I p L 0 F 1 d G 9 S Z W 1 v d m V k Q 2 9 s d W 1 u c z E u e 3 N w b G l 0 N l 9 0 Z X N 0 X 3 N j b 3 J l L D E 1 f S Z x d W 9 0 O y w m c X V v d D t T Z W N 0 a W 9 u M S 9 N Y W d p Y 1 R l b G V z Y 2 9 w Z S A o M i k v Q X V 0 b 1 J l b W 9 2 Z W R D b 2 x 1 b W 5 z M S 5 7 c 3 B s a X Q 3 X 3 R l c 3 R f c 2 N v c m U s M T Z 9 J n F 1 b 3 Q 7 L C Z x d W 9 0 O 1 N l Y 3 R p b 2 4 x L 0 1 h Z 2 l j V G V s Z X N j b 3 B l I C g y K S 9 B d X R v U m V t b 3 Z l Z E N v b H V t b n M x L n t z c G x p d D h f d G V z d F 9 z Y 2 9 y Z S w x N 3 0 m c X V v d D s s J n F 1 b 3 Q 7 U 2 V j d G l v b j E v T W F n a W N U Z W x l c 2 N v c G U g K D I p L 0 F 1 d G 9 S Z W 1 v d m V k Q 2 9 s d W 1 u c z E u e 3 N w b G l 0 O V 9 0 Z X N 0 X 3 N j b 3 J l L D E 4 f S Z x d W 9 0 O y w m c X V v d D t T Z W N 0 a W 9 u M S 9 N Y W d p Y 1 R l b G V z Y 2 9 w Z S A o M i k v Q X V 0 b 1 J l b W 9 2 Z W R D b 2 x 1 b W 5 z M S 5 7 b W V h b l 9 0 Z X N 0 X 3 N j b 3 J l L D E 5 f S Z x d W 9 0 O y w m c X V v d D t T Z W N 0 a W 9 u M S 9 N Y W d p Y 1 R l b G V z Y 2 9 w Z S A o M i k v Q X V 0 b 1 J l b W 9 2 Z W R D b 2 x 1 b W 5 z M S 5 7 c 3 R k X 3 R l c 3 R f c 2 N v c m U s M j B 9 J n F 1 b 3 Q 7 L C Z x d W 9 0 O 1 N l Y 3 R p b 2 4 x L 0 1 h Z 2 l j V G V s Z X N j b 3 B l I C g y K S 9 B d X R v U m V t b 3 Z l Z E N v b H V t b n M x L n t y Y W 5 r X 3 R l c 3 R f c 2 N v c m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d p Y 1 R l b G V z Y 2 9 w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6 a W x s Y T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M 6 M z E 6 M j k u O T U z M z g y M V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p p b G x h N C A o M i k v Q X V 0 b 1 J l b W 9 2 Z W R D b 2 x 1 b W 5 z M S 5 7 Q 2 9 s d W 1 u M S w w f S Z x d W 9 0 O y w m c X V v d D t T Z W N 0 a W 9 u M S 9 t b 3 p p b G x h N C A o M i k v Q X V 0 b 1 J l b W 9 2 Z W R D b 2 x 1 b W 5 z M S 5 7 b W V h b l 9 m a X R f d G l t Z S w x f S Z x d W 9 0 O y w m c X V v d D t T Z W N 0 a W 9 u M S 9 t b 3 p p b G x h N C A o M i k v Q X V 0 b 1 J l b W 9 2 Z W R D b 2 x 1 b W 5 z M S 5 7 c 3 R k X 2 Z p d F 9 0 a W 1 l L D J 9 J n F 1 b 3 Q 7 L C Z x d W 9 0 O 1 N l Y 3 R p b 2 4 x L 2 1 v e m l s b G E 0 I C g y K S 9 B d X R v U m V t b 3 Z l Z E N v b H V t b n M x L n t t Z W F u X 3 N j b 3 J l X 3 R p b W U s M 3 0 m c X V v d D s s J n F 1 b 3 Q 7 U 2 V j d G l v b j E v b W 9 6 a W x s Y T Q g K D I p L 0 F 1 d G 9 S Z W 1 v d m V k Q 2 9 s d W 1 u c z E u e 3 N 0 Z F 9 z Y 2 9 y Z V 9 0 a W 1 l L D R 9 J n F 1 b 3 Q 7 L C Z x d W 9 0 O 1 N l Y 3 R p b 2 4 x L 2 1 v e m l s b G E 0 I C g y K S 9 B d X R v U m V t b 3 Z l Z E N v b H V t b n M x L n t w Y X J h b V 9 t b 2 R l b F 9 f b W F 4 X 2 R l c H R o L D V 9 J n F 1 b 3 Q 7 L C Z x d W 9 0 O 1 N l Y 3 R p b 2 4 x L 2 1 v e m l s b G E 0 I C g y K S 9 B d X R v U m V t b 3 Z l Z E N v b H V t b n M x L n t w Y X J h b V 9 t b 2 R l b F 9 f b W l u X 3 N h b X B s Z X N f b G V h Z i w 2 f S Z x d W 9 0 O y w m c X V v d D t T Z W N 0 a W 9 u M S 9 t b 3 p p b G x h N C A o M i k v Q X V 0 b 1 J l b W 9 2 Z W R D b 2 x 1 b W 5 z M S 5 7 c G F y Y W 1 f b W 9 k Z W x f X 2 1 p b l 9 z Y W 1 w b G V z X 3 N w b G l 0 L D d 9 J n F 1 b 3 Q 7 L C Z x d W 9 0 O 1 N l Y 3 R p b 2 4 x L 2 1 v e m l s b G E 0 I C g y K S 9 B d X R v U m V t b 3 Z l Z E N v b H V t b n M x L n t w Y X J h b X M s O H 0 m c X V v d D s s J n F 1 b 3 Q 7 U 2 V j d G l v b j E v b W 9 6 a W x s Y T Q g K D I p L 0 F 1 d G 9 S Z W 1 v d m V k Q 2 9 s d W 1 u c z E u e 3 N w b G l 0 M F 9 0 Z X N 0 X 3 N j b 3 J l L D l 9 J n F 1 b 3 Q 7 L C Z x d W 9 0 O 1 N l Y 3 R p b 2 4 x L 2 1 v e m l s b G E 0 I C g y K S 9 B d X R v U m V t b 3 Z l Z E N v b H V t b n M x L n t z c G x p d D F f d G V z d F 9 z Y 2 9 y Z S w x M H 0 m c X V v d D s s J n F 1 b 3 Q 7 U 2 V j d G l v b j E v b W 9 6 a W x s Y T Q g K D I p L 0 F 1 d G 9 S Z W 1 v d m V k Q 2 9 s d W 1 u c z E u e 3 N w b G l 0 M l 9 0 Z X N 0 X 3 N j b 3 J l L D E x f S Z x d W 9 0 O y w m c X V v d D t T Z W N 0 a W 9 u M S 9 t b 3 p p b G x h N C A o M i k v Q X V 0 b 1 J l b W 9 2 Z W R D b 2 x 1 b W 5 z M S 5 7 c 3 B s a X Q z X 3 R l c 3 R f c 2 N v c m U s M T J 9 J n F 1 b 3 Q 7 L C Z x d W 9 0 O 1 N l Y 3 R p b 2 4 x L 2 1 v e m l s b G E 0 I C g y K S 9 B d X R v U m V t b 3 Z l Z E N v b H V t b n M x L n t z c G x p d D R f d G V z d F 9 z Y 2 9 y Z S w x M 3 0 m c X V v d D s s J n F 1 b 3 Q 7 U 2 V j d G l v b j E v b W 9 6 a W x s Y T Q g K D I p L 0 F 1 d G 9 S Z W 1 v d m V k Q 2 9 s d W 1 u c z E u e 3 N w b G l 0 N V 9 0 Z X N 0 X 3 N j b 3 J l L D E 0 f S Z x d W 9 0 O y w m c X V v d D t T Z W N 0 a W 9 u M S 9 t b 3 p p b G x h N C A o M i k v Q X V 0 b 1 J l b W 9 2 Z W R D b 2 x 1 b W 5 z M S 5 7 c 3 B s a X Q 2 X 3 R l c 3 R f c 2 N v c m U s M T V 9 J n F 1 b 3 Q 7 L C Z x d W 9 0 O 1 N l Y 3 R p b 2 4 x L 2 1 v e m l s b G E 0 I C g y K S 9 B d X R v U m V t b 3 Z l Z E N v b H V t b n M x L n t z c G x p d D d f d G V z d F 9 z Y 2 9 y Z S w x N n 0 m c X V v d D s s J n F 1 b 3 Q 7 U 2 V j d G l v b j E v b W 9 6 a W x s Y T Q g K D I p L 0 F 1 d G 9 S Z W 1 v d m V k Q 2 9 s d W 1 u c z E u e 3 N w b G l 0 O F 9 0 Z X N 0 X 3 N j b 3 J l L D E 3 f S Z x d W 9 0 O y w m c X V v d D t T Z W N 0 a W 9 u M S 9 t b 3 p p b G x h N C A o M i k v Q X V 0 b 1 J l b W 9 2 Z W R D b 2 x 1 b W 5 z M S 5 7 c 3 B s a X Q 5 X 3 R l c 3 R f c 2 N v c m U s M T h 9 J n F 1 b 3 Q 7 L C Z x d W 9 0 O 1 N l Y 3 R p b 2 4 x L 2 1 v e m l s b G E 0 I C g y K S 9 B d X R v U m V t b 3 Z l Z E N v b H V t b n M x L n t t Z W F u X 3 R l c 3 R f c 2 N v c m U s M T l 9 J n F 1 b 3 Q 7 L C Z x d W 9 0 O 1 N l Y 3 R p b 2 4 x L 2 1 v e m l s b G E 0 I C g y K S 9 B d X R v U m V t b 3 Z l Z E N v b H V t b n M x L n t z d G R f d G V z d F 9 z Y 2 9 y Z S w y M H 0 m c X V v d D s s J n F 1 b 3 Q 7 U 2 V j d G l v b j E v b W 9 6 a W x s Y T Q g K D I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1 v e m l s b G E 0 I C g y K S 9 B d X R v U m V t b 3 Z l Z E N v b H V t b n M x L n t D b 2 x 1 b W 4 x L D B 9 J n F 1 b 3 Q 7 L C Z x d W 9 0 O 1 N l Y 3 R p b 2 4 x L 2 1 v e m l s b G E 0 I C g y K S 9 B d X R v U m V t b 3 Z l Z E N v b H V t b n M x L n t t Z W F u X 2 Z p d F 9 0 a W 1 l L D F 9 J n F 1 b 3 Q 7 L C Z x d W 9 0 O 1 N l Y 3 R p b 2 4 x L 2 1 v e m l s b G E 0 I C g y K S 9 B d X R v U m V t b 3 Z l Z E N v b H V t b n M x L n t z d G R f Z m l 0 X 3 R p b W U s M n 0 m c X V v d D s s J n F 1 b 3 Q 7 U 2 V j d G l v b j E v b W 9 6 a W x s Y T Q g K D I p L 0 F 1 d G 9 S Z W 1 v d m V k Q 2 9 s d W 1 u c z E u e 2 1 l Y W 5 f c 2 N v c m V f d G l t Z S w z f S Z x d W 9 0 O y w m c X V v d D t T Z W N 0 a W 9 u M S 9 t b 3 p p b G x h N C A o M i k v Q X V 0 b 1 J l b W 9 2 Z W R D b 2 x 1 b W 5 z M S 5 7 c 3 R k X 3 N j b 3 J l X 3 R p b W U s N H 0 m c X V v d D s s J n F 1 b 3 Q 7 U 2 V j d G l v b j E v b W 9 6 a W x s Y T Q g K D I p L 0 F 1 d G 9 S Z W 1 v d m V k Q 2 9 s d W 1 u c z E u e 3 B h c m F t X 2 1 v Z G V s X 1 9 t Y X h f Z G V w d G g s N X 0 m c X V v d D s s J n F 1 b 3 Q 7 U 2 V j d G l v b j E v b W 9 6 a W x s Y T Q g K D I p L 0 F 1 d G 9 S Z W 1 v d m V k Q 2 9 s d W 1 u c z E u e 3 B h c m F t X 2 1 v Z G V s X 1 9 t a W 5 f c 2 F t c G x l c 1 9 s Z W F m L D Z 9 J n F 1 b 3 Q 7 L C Z x d W 9 0 O 1 N l Y 3 R p b 2 4 x L 2 1 v e m l s b G E 0 I C g y K S 9 B d X R v U m V t b 3 Z l Z E N v b H V t b n M x L n t w Y X J h b V 9 t b 2 R l b F 9 f b W l u X 3 N h b X B s Z X N f c 3 B s a X Q s N 3 0 m c X V v d D s s J n F 1 b 3 Q 7 U 2 V j d G l v b j E v b W 9 6 a W x s Y T Q g K D I p L 0 F 1 d G 9 S Z W 1 v d m V k Q 2 9 s d W 1 u c z E u e 3 B h c m F t c y w 4 f S Z x d W 9 0 O y w m c X V v d D t T Z W N 0 a W 9 u M S 9 t b 3 p p b G x h N C A o M i k v Q X V 0 b 1 J l b W 9 2 Z W R D b 2 x 1 b W 5 z M S 5 7 c 3 B s a X Q w X 3 R l c 3 R f c 2 N v c m U s O X 0 m c X V v d D s s J n F 1 b 3 Q 7 U 2 V j d G l v b j E v b W 9 6 a W x s Y T Q g K D I p L 0 F 1 d G 9 S Z W 1 v d m V k Q 2 9 s d W 1 u c z E u e 3 N w b G l 0 M V 9 0 Z X N 0 X 3 N j b 3 J l L D E w f S Z x d W 9 0 O y w m c X V v d D t T Z W N 0 a W 9 u M S 9 t b 3 p p b G x h N C A o M i k v Q X V 0 b 1 J l b W 9 2 Z W R D b 2 x 1 b W 5 z M S 5 7 c 3 B s a X Q y X 3 R l c 3 R f c 2 N v c m U s M T F 9 J n F 1 b 3 Q 7 L C Z x d W 9 0 O 1 N l Y 3 R p b 2 4 x L 2 1 v e m l s b G E 0 I C g y K S 9 B d X R v U m V t b 3 Z l Z E N v b H V t b n M x L n t z c G x p d D N f d G V z d F 9 z Y 2 9 y Z S w x M n 0 m c X V v d D s s J n F 1 b 3 Q 7 U 2 V j d G l v b j E v b W 9 6 a W x s Y T Q g K D I p L 0 F 1 d G 9 S Z W 1 v d m V k Q 2 9 s d W 1 u c z E u e 3 N w b G l 0 N F 9 0 Z X N 0 X 3 N j b 3 J l L D E z f S Z x d W 9 0 O y w m c X V v d D t T Z W N 0 a W 9 u M S 9 t b 3 p p b G x h N C A o M i k v Q X V 0 b 1 J l b W 9 2 Z W R D b 2 x 1 b W 5 z M S 5 7 c 3 B s a X Q 1 X 3 R l c 3 R f c 2 N v c m U s M T R 9 J n F 1 b 3 Q 7 L C Z x d W 9 0 O 1 N l Y 3 R p b 2 4 x L 2 1 v e m l s b G E 0 I C g y K S 9 B d X R v U m V t b 3 Z l Z E N v b H V t b n M x L n t z c G x p d D Z f d G V z d F 9 z Y 2 9 y Z S w x N X 0 m c X V v d D s s J n F 1 b 3 Q 7 U 2 V j d G l v b j E v b W 9 6 a W x s Y T Q g K D I p L 0 F 1 d G 9 S Z W 1 v d m V k Q 2 9 s d W 1 u c z E u e 3 N w b G l 0 N 1 9 0 Z X N 0 X 3 N j b 3 J l L D E 2 f S Z x d W 9 0 O y w m c X V v d D t T Z W N 0 a W 9 u M S 9 t b 3 p p b G x h N C A o M i k v Q X V 0 b 1 J l b W 9 2 Z W R D b 2 x 1 b W 5 z M S 5 7 c 3 B s a X Q 4 X 3 R l c 3 R f c 2 N v c m U s M T d 9 J n F 1 b 3 Q 7 L C Z x d W 9 0 O 1 N l Y 3 R p b 2 4 x L 2 1 v e m l s b G E 0 I C g y K S 9 B d X R v U m V t b 3 Z l Z E N v b H V t b n M x L n t z c G x p d D l f d G V z d F 9 z Y 2 9 y Z S w x O H 0 m c X V v d D s s J n F 1 b 3 Q 7 U 2 V j d G l v b j E v b W 9 6 a W x s Y T Q g K D I p L 0 F 1 d G 9 S Z W 1 v d m V k Q 2 9 s d W 1 u c z E u e 2 1 l Y W 5 f d G V z d F 9 z Y 2 9 y Z S w x O X 0 m c X V v d D s s J n F 1 b 3 Q 7 U 2 V j d G l v b j E v b W 9 6 a W x s Y T Q g K D I p L 0 F 1 d G 9 S Z W 1 v d m V k Q 2 9 s d W 1 u c z E u e 3 N 0 Z F 9 0 Z X N 0 X 3 N j b 3 J l L D I w f S Z x d W 9 0 O y w m c X V v d D t T Z W N 0 a W 9 u M S 9 t b 3 p p b G x h N C A o M i k v Q X V 0 b 1 J l b W 9 2 Z W R D b 2 x 1 b W 5 z M S 5 7 c m F u a 1 9 0 Z X N 0 X 3 N j b 3 J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6 a W x s Y T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h p c 2 h p b m d X Z W J z a X R l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j o w N i 4 y N j Y 5 N D g 4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o a X N o a W 5 n V 2 V i c 2 l 0 Z X M g K D I p L 0 F 1 d G 9 S Z W 1 v d m V k Q 2 9 s d W 1 u c z E u e 0 N v b H V t b j E s M H 0 m c X V v d D s s J n F 1 b 3 Q 7 U 2 V j d G l v b j E v U G h p c 2 h p b m d X Z W J z a X R l c y A o M i k v Q X V 0 b 1 J l b W 9 2 Z W R D b 2 x 1 b W 5 z M S 5 7 b W V h b l 9 m a X R f d G l t Z S w x f S Z x d W 9 0 O y w m c X V v d D t T Z W N 0 a W 9 u M S 9 Q a G l z a G l u Z 1 d l Y n N p d G V z I C g y K S 9 B d X R v U m V t b 3 Z l Z E N v b H V t b n M x L n t z d G R f Z m l 0 X 3 R p b W U s M n 0 m c X V v d D s s J n F 1 b 3 Q 7 U 2 V j d G l v b j E v U G h p c 2 h p b m d X Z W J z a X R l c y A o M i k v Q X V 0 b 1 J l b W 9 2 Z W R D b 2 x 1 b W 5 z M S 5 7 b W V h b l 9 z Y 2 9 y Z V 9 0 a W 1 l L D N 9 J n F 1 b 3 Q 7 L C Z x d W 9 0 O 1 N l Y 3 R p b 2 4 x L 1 B o a X N o a W 5 n V 2 V i c 2 l 0 Z X M g K D I p L 0 F 1 d G 9 S Z W 1 v d m V k Q 2 9 s d W 1 u c z E u e 3 N 0 Z F 9 z Y 2 9 y Z V 9 0 a W 1 l L D R 9 J n F 1 b 3 Q 7 L C Z x d W 9 0 O 1 N l Y 3 R p b 2 4 x L 1 B o a X N o a W 5 n V 2 V i c 2 l 0 Z X M g K D I p L 0 F 1 d G 9 S Z W 1 v d m V k Q 2 9 s d W 1 u c z E u e 3 B h c m F t X 2 1 v Z G V s X 1 9 t Y X h f Z G V w d G g s N X 0 m c X V v d D s s J n F 1 b 3 Q 7 U 2 V j d G l v b j E v U G h p c 2 h p b m d X Z W J z a X R l c y A o M i k v Q X V 0 b 1 J l b W 9 2 Z W R D b 2 x 1 b W 5 z M S 5 7 c G F y Y W 1 f b W 9 k Z W x f X 2 1 p b l 9 z Y W 1 w b G V z X 2 x l Y W Y s N n 0 m c X V v d D s s J n F 1 b 3 Q 7 U 2 V j d G l v b j E v U G h p c 2 h p b m d X Z W J z a X R l c y A o M i k v Q X V 0 b 1 J l b W 9 2 Z W R D b 2 x 1 b W 5 z M S 5 7 c G F y Y W 1 f b W 9 k Z W x f X 2 1 p b l 9 z Y W 1 w b G V z X 3 N w b G l 0 L D d 9 J n F 1 b 3 Q 7 L C Z x d W 9 0 O 1 N l Y 3 R p b 2 4 x L 1 B o a X N o a W 5 n V 2 V i c 2 l 0 Z X M g K D I p L 0 F 1 d G 9 S Z W 1 v d m V k Q 2 9 s d W 1 u c z E u e 3 B h c m F t c y w 4 f S Z x d W 9 0 O y w m c X V v d D t T Z W N 0 a W 9 u M S 9 Q a G l z a G l u Z 1 d l Y n N p d G V z I C g y K S 9 B d X R v U m V t b 3 Z l Z E N v b H V t b n M x L n t z c G x p d D B f d G V z d F 9 z Y 2 9 y Z S w 5 f S Z x d W 9 0 O y w m c X V v d D t T Z W N 0 a W 9 u M S 9 Q a G l z a G l u Z 1 d l Y n N p d G V z I C g y K S 9 B d X R v U m V t b 3 Z l Z E N v b H V t b n M x L n t z c G x p d D F f d G V z d F 9 z Y 2 9 y Z S w x M H 0 m c X V v d D s s J n F 1 b 3 Q 7 U 2 V j d G l v b j E v U G h p c 2 h p b m d X Z W J z a X R l c y A o M i k v Q X V 0 b 1 J l b W 9 2 Z W R D b 2 x 1 b W 5 z M S 5 7 c 3 B s a X Q y X 3 R l c 3 R f c 2 N v c m U s M T F 9 J n F 1 b 3 Q 7 L C Z x d W 9 0 O 1 N l Y 3 R p b 2 4 x L 1 B o a X N o a W 5 n V 2 V i c 2 l 0 Z X M g K D I p L 0 F 1 d G 9 S Z W 1 v d m V k Q 2 9 s d W 1 u c z E u e 3 N w b G l 0 M 1 9 0 Z X N 0 X 3 N j b 3 J l L D E y f S Z x d W 9 0 O y w m c X V v d D t T Z W N 0 a W 9 u M S 9 Q a G l z a G l u Z 1 d l Y n N p d G V z I C g y K S 9 B d X R v U m V t b 3 Z l Z E N v b H V t b n M x L n t z c G x p d D R f d G V z d F 9 z Y 2 9 y Z S w x M 3 0 m c X V v d D s s J n F 1 b 3 Q 7 U 2 V j d G l v b j E v U G h p c 2 h p b m d X Z W J z a X R l c y A o M i k v Q X V 0 b 1 J l b W 9 2 Z W R D b 2 x 1 b W 5 z M S 5 7 c 3 B s a X Q 1 X 3 R l c 3 R f c 2 N v c m U s M T R 9 J n F 1 b 3 Q 7 L C Z x d W 9 0 O 1 N l Y 3 R p b 2 4 x L 1 B o a X N o a W 5 n V 2 V i c 2 l 0 Z X M g K D I p L 0 F 1 d G 9 S Z W 1 v d m V k Q 2 9 s d W 1 u c z E u e 3 N w b G l 0 N l 9 0 Z X N 0 X 3 N j b 3 J l L D E 1 f S Z x d W 9 0 O y w m c X V v d D t T Z W N 0 a W 9 u M S 9 Q a G l z a G l u Z 1 d l Y n N p d G V z I C g y K S 9 B d X R v U m V t b 3 Z l Z E N v b H V t b n M x L n t z c G x p d D d f d G V z d F 9 z Y 2 9 y Z S w x N n 0 m c X V v d D s s J n F 1 b 3 Q 7 U 2 V j d G l v b j E v U G h p c 2 h p b m d X Z W J z a X R l c y A o M i k v Q X V 0 b 1 J l b W 9 2 Z W R D b 2 x 1 b W 5 z M S 5 7 c 3 B s a X Q 4 X 3 R l c 3 R f c 2 N v c m U s M T d 9 J n F 1 b 3 Q 7 L C Z x d W 9 0 O 1 N l Y 3 R p b 2 4 x L 1 B o a X N o a W 5 n V 2 V i c 2 l 0 Z X M g K D I p L 0 F 1 d G 9 S Z W 1 v d m V k Q 2 9 s d W 1 u c z E u e 3 N w b G l 0 O V 9 0 Z X N 0 X 3 N j b 3 J l L D E 4 f S Z x d W 9 0 O y w m c X V v d D t T Z W N 0 a W 9 u M S 9 Q a G l z a G l u Z 1 d l Y n N p d G V z I C g y K S 9 B d X R v U m V t b 3 Z l Z E N v b H V t b n M x L n t t Z W F u X 3 R l c 3 R f c 2 N v c m U s M T l 9 J n F 1 b 3 Q 7 L C Z x d W 9 0 O 1 N l Y 3 R p b 2 4 x L 1 B o a X N o a W 5 n V 2 V i c 2 l 0 Z X M g K D I p L 0 F 1 d G 9 S Z W 1 v d m V k Q 2 9 s d W 1 u c z E u e 3 N 0 Z F 9 0 Z X N 0 X 3 N j b 3 J l L D I w f S Z x d W 9 0 O y w m c X V v d D t T Z W N 0 a W 9 u M S 9 Q a G l z a G l u Z 1 d l Y n N p d G V z I C g y K S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G l z a G l u Z 1 d l Y n N p d G V z I C g y K S 9 B d X R v U m V t b 3 Z l Z E N v b H V t b n M x L n t D b 2 x 1 b W 4 x L D B 9 J n F 1 b 3 Q 7 L C Z x d W 9 0 O 1 N l Y 3 R p b 2 4 x L 1 B o a X N o a W 5 n V 2 V i c 2 l 0 Z X M g K D I p L 0 F 1 d G 9 S Z W 1 v d m V k Q 2 9 s d W 1 u c z E u e 2 1 l Y W 5 f Z m l 0 X 3 R p b W U s M X 0 m c X V v d D s s J n F 1 b 3 Q 7 U 2 V j d G l v b j E v U G h p c 2 h p b m d X Z W J z a X R l c y A o M i k v Q X V 0 b 1 J l b W 9 2 Z W R D b 2 x 1 b W 5 z M S 5 7 c 3 R k X 2 Z p d F 9 0 a W 1 l L D J 9 J n F 1 b 3 Q 7 L C Z x d W 9 0 O 1 N l Y 3 R p b 2 4 x L 1 B o a X N o a W 5 n V 2 V i c 2 l 0 Z X M g K D I p L 0 F 1 d G 9 S Z W 1 v d m V k Q 2 9 s d W 1 u c z E u e 2 1 l Y W 5 f c 2 N v c m V f d G l t Z S w z f S Z x d W 9 0 O y w m c X V v d D t T Z W N 0 a W 9 u M S 9 Q a G l z a G l u Z 1 d l Y n N p d G V z I C g y K S 9 B d X R v U m V t b 3 Z l Z E N v b H V t b n M x L n t z d G R f c 2 N v c m V f d G l t Z S w 0 f S Z x d W 9 0 O y w m c X V v d D t T Z W N 0 a W 9 u M S 9 Q a G l z a G l u Z 1 d l Y n N p d G V z I C g y K S 9 B d X R v U m V t b 3 Z l Z E N v b H V t b n M x L n t w Y X J h b V 9 t b 2 R l b F 9 f b W F 4 X 2 R l c H R o L D V 9 J n F 1 b 3 Q 7 L C Z x d W 9 0 O 1 N l Y 3 R p b 2 4 x L 1 B o a X N o a W 5 n V 2 V i c 2 l 0 Z X M g K D I p L 0 F 1 d G 9 S Z W 1 v d m V k Q 2 9 s d W 1 u c z E u e 3 B h c m F t X 2 1 v Z G V s X 1 9 t a W 5 f c 2 F t c G x l c 1 9 s Z W F m L D Z 9 J n F 1 b 3 Q 7 L C Z x d W 9 0 O 1 N l Y 3 R p b 2 4 x L 1 B o a X N o a W 5 n V 2 V i c 2 l 0 Z X M g K D I p L 0 F 1 d G 9 S Z W 1 v d m V k Q 2 9 s d W 1 u c z E u e 3 B h c m F t X 2 1 v Z G V s X 1 9 t a W 5 f c 2 F t c G x l c 1 9 z c G x p d C w 3 f S Z x d W 9 0 O y w m c X V v d D t T Z W N 0 a W 9 u M S 9 Q a G l z a G l u Z 1 d l Y n N p d G V z I C g y K S 9 B d X R v U m V t b 3 Z l Z E N v b H V t b n M x L n t w Y X J h b X M s O H 0 m c X V v d D s s J n F 1 b 3 Q 7 U 2 V j d G l v b j E v U G h p c 2 h p b m d X Z W J z a X R l c y A o M i k v Q X V 0 b 1 J l b W 9 2 Z W R D b 2 x 1 b W 5 z M S 5 7 c 3 B s a X Q w X 3 R l c 3 R f c 2 N v c m U s O X 0 m c X V v d D s s J n F 1 b 3 Q 7 U 2 V j d G l v b j E v U G h p c 2 h p b m d X Z W J z a X R l c y A o M i k v Q X V 0 b 1 J l b W 9 2 Z W R D b 2 x 1 b W 5 z M S 5 7 c 3 B s a X Q x X 3 R l c 3 R f c 2 N v c m U s M T B 9 J n F 1 b 3 Q 7 L C Z x d W 9 0 O 1 N l Y 3 R p b 2 4 x L 1 B o a X N o a W 5 n V 2 V i c 2 l 0 Z X M g K D I p L 0 F 1 d G 9 S Z W 1 v d m V k Q 2 9 s d W 1 u c z E u e 3 N w b G l 0 M l 9 0 Z X N 0 X 3 N j b 3 J l L D E x f S Z x d W 9 0 O y w m c X V v d D t T Z W N 0 a W 9 u M S 9 Q a G l z a G l u Z 1 d l Y n N p d G V z I C g y K S 9 B d X R v U m V t b 3 Z l Z E N v b H V t b n M x L n t z c G x p d D N f d G V z d F 9 z Y 2 9 y Z S w x M n 0 m c X V v d D s s J n F 1 b 3 Q 7 U 2 V j d G l v b j E v U G h p c 2 h p b m d X Z W J z a X R l c y A o M i k v Q X V 0 b 1 J l b W 9 2 Z W R D b 2 x 1 b W 5 z M S 5 7 c 3 B s a X Q 0 X 3 R l c 3 R f c 2 N v c m U s M T N 9 J n F 1 b 3 Q 7 L C Z x d W 9 0 O 1 N l Y 3 R p b 2 4 x L 1 B o a X N o a W 5 n V 2 V i c 2 l 0 Z X M g K D I p L 0 F 1 d G 9 S Z W 1 v d m V k Q 2 9 s d W 1 u c z E u e 3 N w b G l 0 N V 9 0 Z X N 0 X 3 N j b 3 J l L D E 0 f S Z x d W 9 0 O y w m c X V v d D t T Z W N 0 a W 9 u M S 9 Q a G l z a G l u Z 1 d l Y n N p d G V z I C g y K S 9 B d X R v U m V t b 3 Z l Z E N v b H V t b n M x L n t z c G x p d D Z f d G V z d F 9 z Y 2 9 y Z S w x N X 0 m c X V v d D s s J n F 1 b 3 Q 7 U 2 V j d G l v b j E v U G h p c 2 h p b m d X Z W J z a X R l c y A o M i k v Q X V 0 b 1 J l b W 9 2 Z W R D b 2 x 1 b W 5 z M S 5 7 c 3 B s a X Q 3 X 3 R l c 3 R f c 2 N v c m U s M T Z 9 J n F 1 b 3 Q 7 L C Z x d W 9 0 O 1 N l Y 3 R p b 2 4 x L 1 B o a X N o a W 5 n V 2 V i c 2 l 0 Z X M g K D I p L 0 F 1 d G 9 S Z W 1 v d m V k Q 2 9 s d W 1 u c z E u e 3 N w b G l 0 O F 9 0 Z X N 0 X 3 N j b 3 J l L D E 3 f S Z x d W 9 0 O y w m c X V v d D t T Z W N 0 a W 9 u M S 9 Q a G l z a G l u Z 1 d l Y n N p d G V z I C g y K S 9 B d X R v U m V t b 3 Z l Z E N v b H V t b n M x L n t z c G x p d D l f d G V z d F 9 z Y 2 9 y Z S w x O H 0 m c X V v d D s s J n F 1 b 3 Q 7 U 2 V j d G l v b j E v U G h p c 2 h p b m d X Z W J z a X R l c y A o M i k v Q X V 0 b 1 J l b W 9 2 Z W R D b 2 x 1 b W 5 z M S 5 7 b W V h b l 9 0 Z X N 0 X 3 N j b 3 J l L D E 5 f S Z x d W 9 0 O y w m c X V v d D t T Z W N 0 a W 9 u M S 9 Q a G l z a G l u Z 1 d l Y n N p d G V z I C g y K S 9 B d X R v U m V t b 3 Z l Z E N v b H V t b n M x L n t z d G R f d G V z d F 9 z Y 2 9 y Z S w y M H 0 m c X V v d D s s J n F 1 b 3 Q 7 U 2 V j d G l v b j E v U G h p c 2 h p b m d X Z W J z a X R l c y A o M i k v Q X V 0 b 1 J l b W 9 2 Z W R D b 2 x 1 b W 5 z M S 5 7 c m F u a 1 9 0 Z X N 0 X 3 N j b 3 J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h p c 2 h p b m d X Z W J z a X R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r j r 6 3 H 3 E U C U C l Z n H s 4 8 4 g A A A A A C A A A A A A A Q Z g A A A A E A A C A A A A D 1 B m 0 2 e V z T O h k E l Q W Y j 9 3 h B d L v D v S j 6 c 4 j c z o U j d n 3 C w A A A A A O g A A A A A I A A C A A A A C Y K o e d q 8 4 1 e b k z D Z 3 q c U Y n P L c X C d S 5 e Z b 9 u 3 Z 5 P z i 9 7 F A A A A D c T V 9 D v i D m 0 J Z f 9 y m Y 2 e j j E I j u n u 1 C k b a X Q l r O B M E E 7 n v 9 V Z t h H 1 R 8 W z v g t r o w K H B c c P p 0 C a T M + N C 4 k 3 w H M j m M f x 1 t 9 y q y b 9 H N A v a J d C Y 3 S 0 A A A A C f K h M B i M P x S i O t N A / 7 O n B c s 3 c l B c F t S 3 v V I y D G H D T g b X q / 2 h x R p E 9 p m 3 a O 2 F w H 1 4 8 O 0 3 X g R N 3 8 G 8 u Z a B u H a / 1 n < / D a t a M a s h u p > 
</file>

<file path=customXml/itemProps1.xml><?xml version="1.0" encoding="utf-8"?>
<ds:datastoreItem xmlns:ds="http://schemas.openxmlformats.org/officeDocument/2006/customXml" ds:itemID="{F68C35BC-1906-4288-BFA9-A857B7D441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</vt:vector>
  </HeadingPairs>
  <TitlesOfParts>
    <vt:vector size="10" baseType="lpstr">
      <vt:lpstr>PhishingWebsites (2)</vt:lpstr>
      <vt:lpstr>mozilla4 (2)</vt:lpstr>
      <vt:lpstr>MagicTelescope (2)</vt:lpstr>
      <vt:lpstr>elevators (2)</vt:lpstr>
      <vt:lpstr>Sheet1</vt:lpstr>
      <vt:lpstr>boxplot</vt:lpstr>
      <vt:lpstr>elevator chart</vt:lpstr>
      <vt:lpstr>telescope chart</vt:lpstr>
      <vt:lpstr>phishing chart</vt:lpstr>
      <vt:lpstr>mozilla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Wujkowski</dc:creator>
  <cp:lastModifiedBy>Daniel Wujkowski</cp:lastModifiedBy>
  <dcterms:created xsi:type="dcterms:W3CDTF">2023-11-19T12:26:35Z</dcterms:created>
  <dcterms:modified xsi:type="dcterms:W3CDTF">2023-11-19T20:00:00Z</dcterms:modified>
</cp:coreProperties>
</file>