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bayes\"/>
    </mc:Choice>
  </mc:AlternateContent>
  <xr:revisionPtr revIDLastSave="0" documentId="13_ncr:1_{9533C619-F4A1-4A16-912D-12679FA34643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boxplot" sheetId="19" r:id="rId5"/>
    <sheet name="Sheet1" sheetId="1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16" hidden="1">Sheet1!$L$1</definedName>
    <definedName name="_xlchart.v1.17" hidden="1">Sheet1!$L$2:$L$51</definedName>
    <definedName name="_xlchart.v1.18" hidden="1">Sheet1!$M$1</definedName>
    <definedName name="_xlchart.v1.19" hidden="1">Sheet1!$M$2:$M$51</definedName>
    <definedName name="_xlchart.v1.2" hidden="1">Sheet1!$M$1</definedName>
    <definedName name="_xlchart.v1.20" hidden="1">Sheet1!$N$1</definedName>
    <definedName name="_xlchart.v1.21" hidden="1">Sheet1!$N$2:$N$51</definedName>
    <definedName name="_xlchart.v1.22" hidden="1">Sheet1!$O$1</definedName>
    <definedName name="_xlchart.v1.23" hidden="1">Sheet1!$O$2:$O$51</definedName>
    <definedName name="_xlchart.v1.24" hidden="1">Sheet1!$L$1</definedName>
    <definedName name="_xlchart.v1.25" hidden="1">Sheet1!$L$2:$L$51</definedName>
    <definedName name="_xlchart.v1.26" hidden="1">Sheet1!$M$1</definedName>
    <definedName name="_xlchart.v1.27" hidden="1">Sheet1!$M$2:$M$51</definedName>
    <definedName name="_xlchart.v1.28" hidden="1">Sheet1!$N$1</definedName>
    <definedName name="_xlchart.v1.29" hidden="1">Sheet1!$N$2:$N$51</definedName>
    <definedName name="_xlchart.v1.3" hidden="1">Sheet1!$M$2:$M$51</definedName>
    <definedName name="_xlchart.v1.30" hidden="1">Sheet1!$O$1</definedName>
    <definedName name="_xlchart.v1.31" hidden="1">Sheet1!$O$2:$O$51</definedName>
    <definedName name="_xlchart.v1.32" hidden="1">Sheet1!$L$1</definedName>
    <definedName name="_xlchart.v1.33" hidden="1">Sheet1!$L$2:$L$51</definedName>
    <definedName name="_xlchart.v1.34" hidden="1">Sheet1!$M$1</definedName>
    <definedName name="_xlchart.v1.35" hidden="1">Sheet1!$M$2:$M$51</definedName>
    <definedName name="_xlchart.v1.36" hidden="1">Sheet1!$N$1</definedName>
    <definedName name="_xlchart.v1.37" hidden="1">Sheet1!$N$2:$N$51</definedName>
    <definedName name="_xlchart.v1.38" hidden="1">Sheet1!$O$1</definedName>
    <definedName name="_xlchart.v1.39" hidden="1">Sheet1!$O$2:$O$51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Q21" i="1"/>
  <c r="Q22" i="1" s="1"/>
  <c r="Q17" i="1"/>
  <c r="Q13" i="1"/>
  <c r="Q14" i="1" s="1"/>
  <c r="Q9" i="1"/>
  <c r="F3" i="1"/>
  <c r="J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I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K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K51" i="1" s="1"/>
  <c r="C2" i="1"/>
  <c r="G2" i="1" s="1"/>
  <c r="G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2" i="1"/>
  <c r="H3" i="1"/>
  <c r="Q18" i="1"/>
  <c r="Q10" i="1"/>
  <c r="J4" i="1" l="1"/>
  <c r="J5" i="1"/>
  <c r="J6" i="1"/>
  <c r="J7" i="1" s="1"/>
  <c r="J8" i="1" s="1"/>
  <c r="K48" i="1"/>
  <c r="K42" i="1"/>
  <c r="K36" i="1"/>
  <c r="K30" i="1"/>
  <c r="K18" i="1"/>
  <c r="K12" i="1"/>
  <c r="K6" i="1"/>
  <c r="K41" i="1"/>
  <c r="K35" i="1"/>
  <c r="K29" i="1"/>
  <c r="K11" i="1"/>
  <c r="K5" i="1"/>
  <c r="K47" i="1"/>
  <c r="K23" i="1"/>
  <c r="K17" i="1"/>
  <c r="K45" i="1"/>
  <c r="K21" i="1"/>
  <c r="K46" i="1"/>
  <c r="K40" i="1"/>
  <c r="K34" i="1"/>
  <c r="K28" i="1"/>
  <c r="K22" i="1"/>
  <c r="K16" i="1"/>
  <c r="K10" i="1"/>
  <c r="K27" i="1"/>
  <c r="K39" i="1"/>
  <c r="K33" i="1"/>
  <c r="K15" i="1"/>
  <c r="K24" i="1"/>
  <c r="K4" i="1"/>
  <c r="J9" i="1"/>
  <c r="J10" i="1" s="1"/>
  <c r="J11" i="1" s="1"/>
  <c r="J12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BEE82C4E-F8E4-4234-9A1D-FC9A1FD4682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E0C390A6-4722-46B3-9B18-47106432ED4C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A3A53EEA-1615-423B-B142-F3D704F2DCD4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B915E83D-BED3-447A-9729-5AAA4DD962CC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<sst xmlns="http://schemas.openxmlformats.org/spreadsheetml/2006/main" count="316" uniqueCount="242">
  <si>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</si>
  <si>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</si>
  <si>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</si>
  <si>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</si>
  <si>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</si>
  <si>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</si>
  <si>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</si>
  <si>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</si>
  <si>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</si>
  <si>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</si>
  <si>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</si>
  <si>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</si>
  <si>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</si>
  <si>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</si>
  <si>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</si>
  <si>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</si>
  <si>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</si>
  <si>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</si>
  <si>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</si>
  <si>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</si>
  <si>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</si>
  <si>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</si>
  <si>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</si>
  <si>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</si>
  <si>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</si>
  <si>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</si>
  <si>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</si>
  <si>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</si>
  <si>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</si>
  <si>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</si>
  <si>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</si>
  <si>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</si>
  <si>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</si>
  <si>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</si>
  <si>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</si>
  <si>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</si>
  <si>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</si>
  <si>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</si>
  <si>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OrderedDict([('model__max_features', 0.6734282544908896), ('model__max_samples', 0.7360951575018485), ('model__n_estimators', 200)])</t>
  </si>
  <si>
    <t>OrderedDict([('model__max_features', 0.2042717777774927), ('model__max_samples', 0.8623324119585318), ('model__n_estimators', 7)])</t>
  </si>
  <si>
    <t>OrderedDict([('model__max_features', 0.5649194496781615), ('model__max_samples', 0.3345150664304354), ('model__n_estimators', 54)])</t>
  </si>
  <si>
    <t>OrderedDict([('model__max_features', 0.7132872898306907), ('model__max_samples', 0.9332032642938833), ('model__n_estimators', 363)])</t>
  </si>
  <si>
    <t>OrderedDict([('model__max_features', 0.26741075658847824), ('model__max_samples', 0.3356076221900225), ('model__n_estimators', 37)])</t>
  </si>
  <si>
    <t>OrderedDict([('model__max_features', 0.4247291866666827), ('model__max_samples', 0.9673426220942072), ('model__n_estimators', 311)])</t>
  </si>
  <si>
    <t>OrderedDict([('model__max_features', 0.20428678097964592), ('model__max_samples', 0.9262215976040372), ('model__n_estimators', 400)])</t>
  </si>
  <si>
    <t>OrderedDict([('model__max_features', 0.7152808301057411), ('model__max_samples', 0.45755260710776446), ('model__n_estimators', 166)])</t>
  </si>
  <si>
    <t>OrderedDict([('model__max_features', 0.3956908458829267), ('model__max_samples', 0.8853908479758633), ('model__n_estimators', 175)])</t>
  </si>
  <si>
    <t>OrderedDict([('model__max_features', 0.940134447151301), ('model__max_samples', 0.5630408978764557), ('model__n_estimators', 312)])</t>
  </si>
  <si>
    <t>OrderedDict([('model__max_features', 1.0), ('model__max_samples', 0.1), ('model__n_estimators', 100)])</t>
  </si>
  <si>
    <t>OrderedDict([('model__max_features', 0.9935725110764365), ('model__max_samples', 0.1), ('model__n_estimators', 500)])</t>
  </si>
  <si>
    <t>OrderedDict([('model__max_features', 0.1), ('model__max_samples', 0.10571358154746534), ('model__n_estimators', 293)])</t>
  </si>
  <si>
    <t>OrderedDict([('model__max_features', 0.8415004332628775), ('model__max_samples', 1.0), ('model__n_estimators', 221)])</t>
  </si>
  <si>
    <t>OrderedDict([('model__max_features', 0.5407757645557311), ('model__max_samples', 0.30923354133903586), ('model__n_estimators', 500)])</t>
  </si>
  <si>
    <t>OrderedDict([('model__max_features', 0.7869022215038929), ('model__max_samples', 0.3723992574615991), ('model__n_estimators', 500)])</t>
  </si>
  <si>
    <t>OrderedDict([('model__max_features', 0.3817429024188821), ('model__max_samples', 0.22440385504893606), ('model__n_estimators', 500)])</t>
  </si>
  <si>
    <t>OrderedDict([('model__max_features', 0.7880784927653832), ('model__max_samples', 0.23248706865340196), ('model__n_estimators', 1)])</t>
  </si>
  <si>
    <t>OrderedDict([('model__max_features', 0.969472147929275), ('model__max_samples', 1.0), ('model__n_estimators', 494)])</t>
  </si>
  <si>
    <t>OrderedDict([('model__max_features', 0.7674838032815818), ('model__max_samples', 1.0), ('model__n_estimators', 499)])</t>
  </si>
  <si>
    <t>OrderedDict([('model__max_features', 0.1), ('model__max_samples', 0.9698538848057278), ('model__n_estimators', 94)])</t>
  </si>
  <si>
    <t>OrderedDict([('model__max_features', 0.9010388694162608), ('model__max_samples', 0.1), ('model__n_estimators', 481)])</t>
  </si>
  <si>
    <t>OrderedDict([('model__max_features', 0.1), ('model__max_samples', 0.49602896948744846), ('model__n_estimators', 344)])</t>
  </si>
  <si>
    <t>OrderedDict([('model__max_features', 0.7710228477577241), ('model__max_samples', 0.8559994893491009), ('model__n_estimators', 210)])</t>
  </si>
  <si>
    <t>OrderedDict([('model__max_features', 0.7548155376062432), ('model__max_samples', 1.0), ('model__n_estimators', 327)])</t>
  </si>
  <si>
    <t>OrderedDict([('model__max_features', 1.0), ('model__max_samples', 1.0), ('model__n_estimators', 408)])</t>
  </si>
  <si>
    <t>OrderedDict([('model__max_features', 0.5308494116522496), ('model__max_samples', 0.31558807638731495), ('model__n_estimators', 81)])</t>
  </si>
  <si>
    <t>OrderedDict([('model__max_features', 0.1400078459041618), ('model__max_samples', 1.0), ('model__n_estimators', 319)])</t>
  </si>
  <si>
    <t>OrderedDict([('model__max_features', 0.8448641337259178), ('model__max_samples', 0.7944760975988823), ('model__n_estimators', 205)])</t>
  </si>
  <si>
    <t>OrderedDict([('model__max_features', 1.0), ('model__max_samples', 1.0), ('model__n_estimators', 279)])</t>
  </si>
  <si>
    <t>OrderedDict([('model__max_features', 0.4376925415204752), ('model__max_samples', 0.1), ('model__n_estimators', 1)])</t>
  </si>
  <si>
    <t>OrderedDict([('model__max_features', 0.1), ('model__max_samples', 1.0), ('model__n_estimators', 44)])</t>
  </si>
  <si>
    <t>OrderedDict([('model__max_features', 1.0), ('model__max_samples', 0.1), ('model__n_estimators', 412)])</t>
  </si>
  <si>
    <t>OrderedDict([('model__max_features', 1.0), ('model__max_samples', 0.1), ('model__n_estimators', 224)])</t>
  </si>
  <si>
    <t>OrderedDict([('model__max_features', 0.8468303493207016), ('model__max_samples', 0.956228849258709), ('model__n_estimators', 216)])</t>
  </si>
  <si>
    <t>OrderedDict([('model__max_features', 0.1), ('model__max_samples', 1.0), ('model__n_estimators', 454)])</t>
  </si>
  <si>
    <t>OrderedDict([('model__max_features', 1.0), ('model__max_samples', 0.9361773972665691), ('model__n_estimators', 307)])</t>
  </si>
  <si>
    <t>OrderedDict([('model__max_features', 1.0), ('model__max_samples', 0.6988568900423586), ('model__n_estimators', 500)])</t>
  </si>
  <si>
    <t>OrderedDict([('model__max_features', 0.1), ('model__max_samples', 0.1), ('model__n_estimators', 174)])</t>
  </si>
  <si>
    <t>OrderedDict([('model__max_features', 1.0), ('model__max_samples', 0.602702283836587), ('model__n_estimators', 249)])</t>
  </si>
  <si>
    <t>OrderedDict([('model__max_features', 1.0), ('model__max_samples', 0.6620715183207989), ('model__n_estimators', 147)])</t>
  </si>
  <si>
    <t>OrderedDict([('model__max_features', 1.0), ('model__max_samples', 0.534470627516341), ('model__n_estimators', 425)])</t>
  </si>
  <si>
    <t>OrderedDict([('model__max_features', 0.1), ('model__max_samples', 0.5305468391684375), ('model__n_estimators', 56)])</t>
  </si>
  <si>
    <t>OrderedDict([('model__max_features', 1.0), ('model__max_samples', 0.1), ('model__n_estimators', 64)])</t>
  </si>
  <si>
    <t>OrderedDict([('model__max_features', 0.1), ('model__max_samples', 1.0), ('model__n_estimators', 255)])</t>
  </si>
  <si>
    <t>OrderedDict([('model__max_features', 1.0), ('model__max_samples', 0.7267569043573038), ('model__n_estimators', 169)])</t>
  </si>
  <si>
    <t>OrderedDict([('model__max_features', 0.4212463793315441), ('model__max_samples', 1.0), ('model__n_estimators', 391)])</t>
  </si>
  <si>
    <t>OrderedDict([('model__max_features', 0.6933577398863657), ('model__max_samples', 0.40230656002607323), ('model__n_estimators', 172)])</t>
  </si>
  <si>
    <t>OrderedDict([('model__max_features', 1.0), ('model__max_samples', 0.1), ('model__n_estimators', 364)])</t>
  </si>
  <si>
    <t>OrderedDict([('model__max_features', 0.7806235339982945), ('model__max_samples', 0.818910943493016), ('model__n_estimators', 500)])</t>
  </si>
  <si>
    <t>OrderedDict([('model__max_features', 0.3032353299750564), ('model__max_samples', 0.8310423285974355), ('model__n_estimators', 152)])</t>
  </si>
  <si>
    <t>OrderedDict([('model__max_features', 0.21069367858743532), ('model__max_samples', 0.5724616277543343), ('model__n_estimators', 14)])</t>
  </si>
  <si>
    <t>OrderedDict([('model__max_features', 0.13673370223979225), ('model__max_samples', 0.1276989220242981), ('model__n_estimators', 269)])</t>
  </si>
  <si>
    <t>OrderedDict([('model__max_features', 0.8663373682668741), ('model__max_samples', 0.5525557570672955), ('model__n_estimators', 424)])</t>
  </si>
  <si>
    <t>OrderedDict([('model__max_features', 0.8304066755430388), ('model__max_samples', 0.34632353829096646), ('model__n_estimators', 160)])</t>
  </si>
  <si>
    <t>OrderedDict([('model__max_features', 0.17225904189146238), ('model__max_samples', 0.6756703262803958), ('model__n_estimators', 353)])</t>
  </si>
  <si>
    <t>OrderedDict([('model__max_features', 0.3545671576602851), ('model__max_samples', 0.4832080111558865), ('model__n_estimators', 367)])</t>
  </si>
  <si>
    <t>OrderedDict([('model__max_features', 0.7223115772670811), ('model__max_samples', 0.40256633312542045), ('model__n_estimators', 149)])</t>
  </si>
  <si>
    <t>OrderedDict([('model__max_features', 0.14656661359397427), ('model__max_samples', 0.3913577557245752), ('model__n_estimators', 47)])</t>
  </si>
  <si>
    <t>OrderedDict([('model__max_features', 0.8888062840805291), ('model__max_samples', 0.8929294421886743), ('model__n_estimators', 151)])</t>
  </si>
  <si>
    <t>OrderedDict([('model__max_features', 0.14609716581437937), ('model__max_samples', 0.7899132337831001), ('model__n_estimators', 500)])</t>
  </si>
  <si>
    <t>OrderedDict([('model__max_features', 1.0), ('model__max_samples', 0.1), ('model__n_estimators', 472)])</t>
  </si>
  <si>
    <t>OrderedDict([('model__max_features', 0.1), ('model__max_samples', 1.0), ('model__n_estimators', 191)])</t>
  </si>
  <si>
    <t>OrderedDict([('model__max_features', 0.1), ('model__max_samples', 1.0), ('model__n_estimators', 103)])</t>
  </si>
  <si>
    <t>OrderedDict([('model__max_features', 1.0), ('model__max_samples', 1.0), ('model__n_estimators', 331)])</t>
  </si>
  <si>
    <t>OrderedDict([('model__max_features', 1.0), ('model__max_samples', 1.0), ('model__n_estimators', 220)])</t>
  </si>
  <si>
    <t>OrderedDict([('model__max_features', 0.1), ('model__max_samples', 0.34668568646475867), ('model__n_estimators', 500)])</t>
  </si>
  <si>
    <t>OrderedDict([('model__max_features', 0.10140682800688089), ('model__max_samples', 0.9952755039128345), ('model__n_estimators', 395)])</t>
  </si>
  <si>
    <t>OrderedDict([('model__max_features', 0.13114566913916928), ('model__max_samples', 0.9488156918757047), ('model__n_estimators', 461)])</t>
  </si>
  <si>
    <t>OrderedDict([('model__max_features', 0.1), ('model__max_samples', 0.851932257828514), ('model__n_estimators', 320)])</t>
  </si>
  <si>
    <t>OrderedDict([('model__max_features', 0.1), ('model__max_samples', 0.640209296198877), ('model__n_estimators', 500)])</t>
  </si>
  <si>
    <t>OrderedDict([('model__max_features', 0.1), ('model__max_samples', 0.1), ('model__n_estimators', 414)])</t>
  </si>
  <si>
    <t>OrderedDict([('model__max_features', 0.7812703255201383), ('model__max_samples', 0.115106624436582), ('model__n_estimators', 7)])</t>
  </si>
  <si>
    <t>OrderedDict([('model__max_features', 1.0), ('model__max_samples', 0.28011264174430484), ('model__n_estimators', 355)])</t>
  </si>
  <si>
    <t>OrderedDict([('model__max_features', 0.5057758888658792), ('model__max_samples', 0.9916364120506698), ('model__n_estimators', 277)])</t>
  </si>
  <si>
    <t>OrderedDict([('model__max_features', 0.25591233024844284), ('model__max_samples', 1.0), ('model__n_estimators', 500)])</t>
  </si>
  <si>
    <t>OrderedDict([('model__max_features', 0.983651504941151), ('model__max_samples', 0.997314609068336), ('model__n_estimators', 498)])</t>
  </si>
  <si>
    <t>OrderedDict([('model__max_features', 0.11286795414704207), ('model__max_samples', 0.13170005927148024), ('model__n_estimators', 145)])</t>
  </si>
  <si>
    <t>OrderedDict([('model__max_features', 0.1087613512531625), ('model__max_samples', 0.3570407329701062), ('model__n_estimators', 196)])</t>
  </si>
  <si>
    <t>OrderedDict([('model__max_features', 0.9660424699956741), ('model__max_samples', 0.10646754431186589), ('model__n_estimators', 260)])</t>
  </si>
  <si>
    <t>OrderedDict([('model__max_features', 0.1), ('model__max_samples', 0.6189704146271351), ('model__n_estimators', 105)])</t>
  </si>
  <si>
    <t>OrderedDict([('model__max_features', 0.5693975120080063), ('model__max_samples', 0.998070233188204), ('model__n_estimators', 367)])</t>
  </si>
  <si>
    <t>OrderedDict([('model__max_features', 0.5610212110285135), ('model__max_samples', 0.7899486628576065), ('model__n_estimators', 207)])</t>
  </si>
  <si>
    <t>OrderedDict([('model__max_features', 0.37480839900510543), ('model__max_samples', 0.9907423188622905), ('model__n_estimators', 6)])</t>
  </si>
  <si>
    <t>OrderedDict([('model__max_features', 0.5954949149141971), ('model__max_samples', 0.5662020363605833), ('model__n_estimators', 495)])</t>
  </si>
  <si>
    <t>OrderedDict([('model__max_features', 0.4880088511103776), ('model__max_samples', 1.0), ('model__n_estimators', 448)])</t>
  </si>
  <si>
    <t>OrderedDict([('model__max_features', 0.1), ('model__max_samples', 1.0), ('model__n_estimators', 267)])</t>
  </si>
  <si>
    <t>OrderedDict([('model__max_features', 0.992646546240045), ('model__max_samples', 0.9988030847038495), ('model__n_estimators', 404)])</t>
  </si>
  <si>
    <t>OrderedDict([('model__max_features', 0.9921197827219743), ('model__max_samples', 0.15747074903198605), ('model__n_estimators', 99)])</t>
  </si>
  <si>
    <t>OrderedDict([('model__max_features', 0.613063252949271), ('model__max_samples', 0.10166485005160492), ('model__n_estimators', 425)])</t>
  </si>
  <si>
    <t>OrderedDict([('model__max_features', 0.6378850457579707), ('model__max_samples', 0.45786817639560673), ('model__n_estimators', 316)])</t>
  </si>
  <si>
    <t>OrderedDict([('model__max_features', 0.9923688771559955), ('model__max_samples', 0.965418954114209), ('model__n_estimators', 75)])</t>
  </si>
  <si>
    <t>OrderedDict([('model__max_features', 0.3164053301603704), ('model__max_samples', 0.6705974727111473), ('model__n_estimators', 229)])</t>
  </si>
  <si>
    <t>OrderedDict([('model__max_features', 0.6472936925631423), ('model__max_samples', 1.0), ('model__n_estimators', 500)])</t>
  </si>
  <si>
    <t>OrderedDict([('model__max_features', 0.5423317395164886), ('model__max_samples', 0.10499751132767957), ('model__n_estimators', 217)])</t>
  </si>
  <si>
    <t>OrderedDict([('model__max_features', 0.10391445948945766), ('model__max_samples', 0.132373713484803), ('model__n_estimators', 1)])</t>
  </si>
  <si>
    <t>OrderedDict([('model__max_features', 1.0), ('model__max_samples', 0.44203124363186097), ('model__n_estimators', 1)])</t>
  </si>
  <si>
    <t>OrderedDict([('model__max_features', 0.31361686265759137), ('model__max_samples', 0.963083018817184), ('model__n_estimators', 455)])</t>
  </si>
  <si>
    <t>OrderedDict([('model__max_features', 0.9143869638637495), ('model__max_samples', 0.4319865188433242), ('model__n_estimators', 345)])</t>
  </si>
  <si>
    <t>OrderedDict([('model__max_features', 0.5021529499837828), ('model__max_samples', 0.9852445691916589), ('model__n_estimators', 285)])</t>
  </si>
  <si>
    <t>OrderedDict([('model__max_features', 0.7828650570203805), ('model__max_samples', 0.18316311533019497), ('model__n_estimators', 398)])</t>
  </si>
  <si>
    <t>OrderedDict([('model__max_features', 0.9571425765985839), ('model__max_samples', 0.21437600397892562), ('model__n_estimators', 16)])</t>
  </si>
  <si>
    <t>OrderedDict([('model__max_features', 0.5747863168557645), ('model__max_samples', 0.4950801198224225), ('model__n_estimators', 40)])</t>
  </si>
  <si>
    <t>OrderedDict([('model__max_features', 0.3133857443892988), ('model__max_samples', 0.7533188311066746), ('model__n_estimators', 131)])</t>
  </si>
  <si>
    <t>OrderedDict([('model__max_features', 0.5567559319532926), ('model__max_samples', 0.9624855386532413), ('model__n_estimators', 144)])</t>
  </si>
  <si>
    <t>OrderedDict([('model__max_features', 0.38614017832679337), ('model__max_samples', 0.984260004065546), ('model__n_estimators', 59)])</t>
  </si>
  <si>
    <t>OrderedDict([('model__max_features', 0.5790190332594433), ('model__max_samples', 0.17121729079767567), ('model__n_estimators', 419)])</t>
  </si>
  <si>
    <t>OrderedDict([('model__max_features', 0.92629564538671), ('model__max_samples', 0.30332265302633976), ('model__n_estimators', 152)])</t>
  </si>
  <si>
    <t>OrderedDict([('model__max_features', 0.1923523249811593), ('model__max_samples', 0.9037854831847124), ('model__n_estimators', 403)])</t>
  </si>
  <si>
    <t>OrderedDict([('model__max_features', 0.9703013484960445), ('model__max_samples', 0.6012059610259172), ('model__n_estimators', 368)])</t>
  </si>
  <si>
    <t>OrderedDict([('model__max_features', 0.13856281877698617), ('model__max_samples', 0.21441928282076667), ('model__n_estimators', 490)])</t>
  </si>
  <si>
    <t>OrderedDict([('model__max_features', 0.2264364227876659), ('model__max_samples', 0.10115543657598737), ('model__n_estimators', 476)])</t>
  </si>
  <si>
    <t>OrderedDict([('model__max_features', 0.1545776873348909), ('model__max_samples', 0.1), ('model__n_estimators', 395)])</t>
  </si>
  <si>
    <t>OrderedDict([('model__max_features', 0.21654327581778055), ('model__max_samples', 0.42277843958533323), ('model__n_estimators', 500)])</t>
  </si>
  <si>
    <t>OrderedDict([('model__max_features', 0.11447211402897958), ('model__max_samples', 0.1), ('model__n_estimators', 251)])</t>
  </si>
  <si>
    <t>OrderedDict([('model__max_features', 0.1629199536167253), ('model__max_samples', 0.6200717449168727), ('model__n_estimators', 1)])</t>
  </si>
  <si>
    <t>OrderedDict([('model__max_features', 1.0), ('model__max_samples', 0.4288293303261632), ('model__n_estimators', 475)])</t>
  </si>
  <si>
    <t>OrderedDict([('model__max_features', 0.9421234615515932), ('model__max_samples', 0.11187555698764248), ('model__n_estimators', 500)])</t>
  </si>
  <si>
    <t>OrderedDict([('model__max_features', 1.0), ('model__max_samples', 0.8284558327439856), ('model__n_estimators', 57)])</t>
  </si>
  <si>
    <t>OrderedDict([('model__max_features', 0.1), ('model__max_samples', 0.31846756626233397), ('model__n_estimators', 402)])</t>
  </si>
  <si>
    <t>OrderedDict([('model__max_features', 1.0), ('model__max_samples', 0.528262369358834), ('model__n_estimators', 441)])</t>
  </si>
  <si>
    <t>OrderedDict([('model__max_features', 0.39531742129000014), ('model__max_samples', 0.714884243285957), ('model__n_estimators', 500)])</t>
  </si>
  <si>
    <t>OrderedDict([('model__max_features', 0.1), ('model__max_samples', 0.1), ('model__n_estimators', 376)])</t>
  </si>
  <si>
    <t>OrderedDict([('model__max_features', 0.13390206046033754), ('model__max_samples', 0.42118084334013817), ('model__n_estimators', 1)])</t>
  </si>
  <si>
    <t>OrderedDict([('model__max_features', 0.34514562173788055), ('model__max_samples', 0.1), ('model__n_estimators', 304)])</t>
  </si>
  <si>
    <t>OrderedDict([('model__max_features', 0.8270759314401712), ('model__max_samples', 0.1), ('model__n_estimators', 267)])</t>
  </si>
  <si>
    <t>OrderedDict([('model__max_features', 0.21254985429193896), ('model__max_samples', 1.0), ('model__n_estimators', 254)])</t>
  </si>
  <si>
    <t>OrderedDict([('model__max_features', 0.5590610331611638), ('model__max_samples', 0.1), ('model__n_estimators', 159)])</t>
  </si>
  <si>
    <t>OrderedDict([('model__max_features', 0.6561298196807118), ('model__max_samples', 0.1), ('model__n_estimators', 500)])</t>
  </si>
  <si>
    <t>OrderedDict([('model__max_features', 1.0), ('model__max_samples', 0.1), ('model__n_estimators', 286)])</t>
  </si>
  <si>
    <t>OrderedDict([('model__max_features', 0.34680329493306505), ('model__max_samples', 0.1), ('model__n_estimators', 416)])</t>
  </si>
  <si>
    <t>OrderedDict([('model__max_features', 0.2128464869405477), ('model__max_samples', 0.1), ('model__n_estimators', 301)])</t>
  </si>
  <si>
    <t>OrderedDict([('model__max_features', 0.7265671298006156), ('model__max_samples', 0.1), ('model__n_estimators', 103)])</t>
  </si>
  <si>
    <t>OrderedDict([('model__max_features', 0.42043590461508096), ('model__max_samples', 0.1), ('model__n_estimators', 500)])</t>
  </si>
  <si>
    <t>OrderedDict([('model__max_features', 0.36397308865434885), ('model__max_samples', 0.1), ('model__n_estimators', 225)])</t>
  </si>
  <si>
    <t>OrderedDict([('model__max_features', 0.7623319347764506), ('model__max_samples', 1.0), ('model__n_estimators', 500)])</t>
  </si>
  <si>
    <t>OrderedDict([('model__max_features', 0.6148036485173659), ('model__max_samples', 1.0), ('model__n_estimators', 330)])</t>
  </si>
  <si>
    <t>OrderedDict([('model__max_features', 0.5884976809672179), ('model__max_samples', 0.1), ('model__n_estimators', 301)])</t>
  </si>
  <si>
    <t>OrderedDict([('model__max_features', 1.0), ('model__max_samples', 1.0), ('model__n_estimators', 269)])</t>
  </si>
  <si>
    <t>OrderedDict([('model__max_features', 0.7067538464112152), ('model__max_samples', 0.1), ('model__n_estimators', 196)])</t>
  </si>
  <si>
    <t>OrderedDict([('model__max_features', 0.1), ('model__max_samples', 0.1), ('model__n_estimators', 316)])</t>
  </si>
  <si>
    <t>OrderedDict([('model__max_features', 0.7730830976353746), ('model__max_samples', 0.1), ('model__n_estimators', 325)])</t>
  </si>
  <si>
    <t>OrderedDict([('model__max_features', 0.5350670055539402), ('model__max_samples', 0.1), ('model__n_estimators', 343)])</t>
  </si>
  <si>
    <t>OrderedDict([('model__max_features', 0.3112694689404689), ('model__max_samples', 0.1), ('model__n_estimators', 356)])</t>
  </si>
  <si>
    <t>OrderedDict([('model__max_features', 0.6571068486013297), ('model__max_samples', 1.0), ('model__n_estimators', 1)])</t>
  </si>
  <si>
    <t>OrderedDict([('model__max_features', 0.6610735892768481), ('model__max_samples', 0.5086431246278807), ('model__n_estimators', 86)])</t>
  </si>
  <si>
    <t>OrderedDict([('model__max_features', 1.0), ('model__max_samples', 0.1), ('model__n_estimators', 63)])</t>
  </si>
  <si>
    <t>OrderedDict([('model__max_features', 0.4722923396322496), ('model__max_samples', 0.8153415113009543), ('model__n_estimators', 219)])</t>
  </si>
  <si>
    <t>OrderedDict([('model__max_features', 0.1), ('model__max_samples', 1.0), ('model__n_estimators', 178)])</t>
  </si>
  <si>
    <t>OrderedDict([('model__max_features', 0.1), ('model__max_samples', 0.6282903801369426), ('model__n_estimators', 312)])</t>
  </si>
  <si>
    <t>OrderedDict([('model__max_features', 0.4175254527925698), ('model__max_samples', 0.9115422850328929), ('model__n_estimators', 137)])</t>
  </si>
  <si>
    <t>OrderedDict([('model__max_features', 0.6591939383573727), ('model__max_samples', 0.27392979930530387), ('model__n_estimators', 284)])</t>
  </si>
  <si>
    <t>OrderedDict([('model__max_features', 0.9429385391644898), ('model__max_samples', 0.8202058195911367), ('model__n_estimators', 293)])</t>
  </si>
  <si>
    <t>OrderedDict([('model__max_features', 0.8159203633428855), ('model__max_samples', 0.33005775205314825), ('model__n_estimators', 429)])</t>
  </si>
  <si>
    <t>OrderedDict([('model__max_features', 0.7469864536472621), ('model__max_samples', 0.46972069750502465), ('model__n_estimators', 72)])</t>
  </si>
  <si>
    <t>OrderedDict([('model__max_features', 0.4935035051231442), ('model__max_samples', 0.41553613379535514), ('model__n_estimators', 403)])</t>
  </si>
  <si>
    <t>OrderedDict([('model__max_features', 0.8829586699102928), ('model__max_samples', 0.3432840567600873), ('model__n_estimators', 471)])</t>
  </si>
  <si>
    <t>OrderedDict([('model__max_features', 0.7441421193232571), ('model__max_samples', 0.9008033113867793), ('model__n_estimators', 372)])</t>
  </si>
  <si>
    <t>OrderedDict([('model__max_features', 0.7099751379644935), ('model__max_samples', 0.18772443406039363), ('model__n_estimators', 409)])</t>
  </si>
  <si>
    <t>OrderedDict([('model__max_features', 0.7824193652650296), ('model__max_samples', 0.7690349281668023), ('model__n_estimators', 298)])</t>
  </si>
  <si>
    <t>OrderedDict([('model__max_features', 0.2939913292126326), ('model__max_samples', 0.11327383028005544), ('model__n_estimators', 42)])</t>
  </si>
  <si>
    <t>OrderedDict([('model__max_features', 0.15051591537693576), ('model__max_samples', 0.9943149262883564), ('model__n_estimators', 487)])</t>
  </si>
  <si>
    <t>OrderedDict([('model__max_features', 0.9103869424267105), ('model__max_samples', 0.9617784649895921), ('model__n_estimators', 2)])</t>
  </si>
  <si>
    <t>OrderedDict([('model__max_features', 0.7772062490870062), ('model__max_samples', 0.1), ('model__n_estimators', 164)])</t>
  </si>
  <si>
    <t>OrderedDict([('model__max_features', 0.1030534523914772), ('model__max_samples', 0.589865970987449), ('model__n_estimators', 332)])</t>
  </si>
  <si>
    <t>OrderedDict([('model__max_features', 0.7438066308966699), ('model__max_samples', 0.9935139457318697), ('model__n_estimators', 202)])</t>
  </si>
  <si>
    <t>OrderedDict([('model__max_features', 0.15784139603007058), ('model__max_samples', 0.56490093509243), ('model__n_estimators', 184)])</t>
  </si>
  <si>
    <t>OrderedDict([('model__max_features', 0.10594152593362041), ('model__max_samples', 0.9950808038436258), ('model__n_estimators', 246)])</t>
  </si>
  <si>
    <t>OrderedDict([('model__max_features', 1.0), ('model__max_samples', 1.0), ('model__n_estimators', 500)])</t>
  </si>
  <si>
    <t>OrderedDict([('model__max_features', 0.1), ('model__max_samples', 0.7963597337479803), ('model__n_estimators', 440)])</t>
  </si>
  <si>
    <t>OrderedDict([('model__max_features', 0.1), ('model__max_samples', 1.0), ('model__n_estimators', 94)])</t>
  </si>
  <si>
    <t>OrderedDict([('model__max_features', 0.3642612284750659), ('model__max_samples', 0.12289925464888493), ('model__n_estimators', 498)])</t>
  </si>
  <si>
    <t>OrderedDict([('model__max_features', 0.1035134882357078), ('model__max_samples', 0.10219748685954888), ('model__n_estimators', 111)])</t>
  </si>
  <si>
    <t>OrderedDict([('model__max_features', 0.10861791306518437), ('model__max_samples', 0.1265729609657517), ('model__n_estimators', 231)])</t>
  </si>
  <si>
    <t>OrderedDict([('model__max_features', 0.9499417545388771), ('model__max_samples', 0.14829620229951151), ('model__n_estimators', 1)])</t>
  </si>
  <si>
    <t>OrderedDict([('model__max_features', 0.8973965775433272), ('model__max_samples', 1.0), ('model__n_estimators', 500)])</t>
  </si>
  <si>
    <t>OrderedDict([('model__max_features', 0.5487529166349434), ('model__max_samples', 0.1), ('model__n_estimators', 1)])</t>
  </si>
  <si>
    <t>OrderedDict([('model__max_features', 0.1), ('model__max_samples', 1.0), ('model__n_estimators', 50)])</t>
  </si>
  <si>
    <t>OrderedDict([('model__max_features', 1.0), ('model__max_samples', 0.1), ('model__n_estimators', 357)])</t>
  </si>
  <si>
    <t>OrderedDict([('model__max_features', 0.9363815956224545), ('model__max_samples', 1.0), ('model__n_estimators', 277)])</t>
  </si>
  <si>
    <t>OrderedDict([('model__max_features', 0.8457645657870858), ('model__max_samples', 1.0), ('model__n_estimators', 409)])</t>
  </si>
  <si>
    <t>OrderedDict([('model__max_features', 0.1), ('model__max_samples', 0.1), ('model__n_estimators', 62)])</t>
  </si>
  <si>
    <t>OrderedDict([('model__max_features', 0.2900589296076643), ('model__max_samples', 0.1), ('model__n_estimators', 315)])</t>
  </si>
  <si>
    <t>OrderedDict([('model__max_features', 1.0), ('model__max_samples', 1.0), ('model__n_estimators', 167)])</t>
  </si>
  <si>
    <t>OrderedDict([('model__max_features', 0.33143275919422155), ('model__max_samples', 0.17402743358365114), ('model__n_estimators', 495)])</t>
  </si>
  <si>
    <t>OrderedDict([('model__max_features', 1.0), ('model__max_samples', 1.0), ('model__n_estimators', 38)])</t>
  </si>
  <si>
    <t>OrderedDict([('model__max_features', 0.744980864890015), ('model__max_samples', 1.0), ('model__n_estimators', 333)])</t>
  </si>
  <si>
    <t>OrderedDict([('model__max_features', 1.0), ('model__max_samples', 0.1), ('model__n_estimators', 203)])</t>
  </si>
  <si>
    <t>OrderedDict([('model__max_features', 0.4591274152832777), ('model__max_samples', 0.4688777772820345), ('model__n_estimators', 500)])</t>
  </si>
  <si>
    <t>OrderedDict([('model__max_features', 0.9401759721926815), ('model__max_samples', 1.0), ('model__n_estimators', 500)])</t>
  </si>
  <si>
    <t>OrderedDict([('model__max_features', 0.270116309449272), ('model__max_samples', 0.1), ('model__n_estimators', 259)])</t>
  </si>
  <si>
    <t>OrderedDict([('model__max_features', 0.6150178969747584), ('model__max_samples', 0.8400582054903049), ('model__n_estimators', 495)])</t>
  </si>
  <si>
    <t>OrderedDict([('model__max_features', 0.1), ('model__max_samples', 0.1), ('model__n_estimators', 451)])</t>
  </si>
  <si>
    <t>OrderedDict([('model__max_features', 1.0), ('model__max_samples', 0.6320238351754109), ('model__n_estimators', 227)])</t>
  </si>
  <si>
    <t>OrderedDict([('model__max_features', 1.0), ('model__max_samples', 1.0), ('model__n_estimators', 112)])</t>
  </si>
  <si>
    <t>OrderedDict([('model__max_features', 1.0), ('model__max_samples', 1.0), ('model__n_estimators', 460)])</t>
  </si>
  <si>
    <t>OrderedDict([('model__max_features', 0.5620904887885275), ('model__max_samples', 0.22210496780419253), ('model__n_estimators', 298)])</t>
  </si>
  <si>
    <t>OrderedDict([('model__max_features', 0.15523989621283235), ('model__max_samples', 0.8948174442684275), ('model__n_estimators', 392)])</t>
  </si>
  <si>
    <t>OrderedDict([('model__max_features', 1.0), ('model__max_samples', 0.3628618300675305), ('model__n_estimators', 50)])</t>
  </si>
  <si>
    <t>OrderedDict([('model__max_features', 0.1), ('model__max_samples', 0.4821815359499442), ('model__n_estimators', 137)])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</si>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</sst>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0.91004970731909052</c:v>
                </c:pt>
                <c:pt idx="1">
                  <c:v>0.91004970731909052</c:v>
                </c:pt>
                <c:pt idx="2">
                  <c:v>0.91004970731909052</c:v>
                </c:pt>
                <c:pt idx="3">
                  <c:v>0.9104654130866956</c:v>
                </c:pt>
                <c:pt idx="4">
                  <c:v>0.9104654130866956</c:v>
                </c:pt>
                <c:pt idx="5">
                  <c:v>0.9104654130866956</c:v>
                </c:pt>
                <c:pt idx="6">
                  <c:v>0.9104654130866956</c:v>
                </c:pt>
                <c:pt idx="7">
                  <c:v>0.9104654130866956</c:v>
                </c:pt>
                <c:pt idx="8">
                  <c:v>0.9104654130866956</c:v>
                </c:pt>
                <c:pt idx="9">
                  <c:v>0.9104654130866956</c:v>
                </c:pt>
                <c:pt idx="10">
                  <c:v>0.9104654130866956</c:v>
                </c:pt>
                <c:pt idx="11">
                  <c:v>0.9104654130866956</c:v>
                </c:pt>
                <c:pt idx="12">
                  <c:v>0.9104654130866956</c:v>
                </c:pt>
                <c:pt idx="13">
                  <c:v>0.9104654130866956</c:v>
                </c:pt>
                <c:pt idx="14">
                  <c:v>0.9104654130866956</c:v>
                </c:pt>
                <c:pt idx="15">
                  <c:v>0.9104654130866956</c:v>
                </c:pt>
                <c:pt idx="16">
                  <c:v>0.9104654130866956</c:v>
                </c:pt>
                <c:pt idx="17">
                  <c:v>0.9104654130866956</c:v>
                </c:pt>
                <c:pt idx="18">
                  <c:v>0.9104654130866956</c:v>
                </c:pt>
                <c:pt idx="19">
                  <c:v>0.91051807317737088</c:v>
                </c:pt>
                <c:pt idx="20">
                  <c:v>0.91051807317737088</c:v>
                </c:pt>
                <c:pt idx="21">
                  <c:v>0.91051807317737088</c:v>
                </c:pt>
                <c:pt idx="22">
                  <c:v>0.91051807317737088</c:v>
                </c:pt>
                <c:pt idx="23">
                  <c:v>0.91051807317737088</c:v>
                </c:pt>
                <c:pt idx="24">
                  <c:v>0.9105239858833224</c:v>
                </c:pt>
                <c:pt idx="25">
                  <c:v>0.9105239858833224</c:v>
                </c:pt>
                <c:pt idx="26">
                  <c:v>0.9105239858833224</c:v>
                </c:pt>
                <c:pt idx="27">
                  <c:v>0.9105239858833224</c:v>
                </c:pt>
                <c:pt idx="28">
                  <c:v>0.9105239858833224</c:v>
                </c:pt>
                <c:pt idx="29">
                  <c:v>0.9105239858833224</c:v>
                </c:pt>
                <c:pt idx="30">
                  <c:v>0.9105239858833224</c:v>
                </c:pt>
                <c:pt idx="31">
                  <c:v>0.9105239858833224</c:v>
                </c:pt>
                <c:pt idx="32">
                  <c:v>0.9105239858833224</c:v>
                </c:pt>
                <c:pt idx="33">
                  <c:v>0.9105239858833224</c:v>
                </c:pt>
                <c:pt idx="34">
                  <c:v>0.9105239858833224</c:v>
                </c:pt>
                <c:pt idx="35">
                  <c:v>0.9105239858833224</c:v>
                </c:pt>
                <c:pt idx="36">
                  <c:v>0.9105239858833224</c:v>
                </c:pt>
                <c:pt idx="37">
                  <c:v>0.9105239858833224</c:v>
                </c:pt>
                <c:pt idx="38">
                  <c:v>0.9105239858833224</c:v>
                </c:pt>
                <c:pt idx="39">
                  <c:v>0.9105239858833224</c:v>
                </c:pt>
                <c:pt idx="40">
                  <c:v>0.9105239858833224</c:v>
                </c:pt>
                <c:pt idx="41">
                  <c:v>0.9105239858833224</c:v>
                </c:pt>
                <c:pt idx="42">
                  <c:v>0.9105239858833224</c:v>
                </c:pt>
                <c:pt idx="43">
                  <c:v>0.9105239858833224</c:v>
                </c:pt>
                <c:pt idx="44">
                  <c:v>0.9105239858833224</c:v>
                </c:pt>
                <c:pt idx="45">
                  <c:v>0.9105239858833224</c:v>
                </c:pt>
                <c:pt idx="46">
                  <c:v>0.9105239858833224</c:v>
                </c:pt>
                <c:pt idx="47">
                  <c:v>0.9105239858833224</c:v>
                </c:pt>
                <c:pt idx="48">
                  <c:v>0.9105239858833224</c:v>
                </c:pt>
                <c:pt idx="49">
                  <c:v>0.9105239858833224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Sheet1!$Q$9:$Q$10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0.93654368226621076</c:v>
                </c:pt>
                <c:pt idx="1">
                  <c:v>0.93654368226621076</c:v>
                </c:pt>
                <c:pt idx="2">
                  <c:v>0.93654368226621076</c:v>
                </c:pt>
                <c:pt idx="3">
                  <c:v>0.93654368226621076</c:v>
                </c:pt>
                <c:pt idx="4">
                  <c:v>0.93654368226621076</c:v>
                </c:pt>
                <c:pt idx="5">
                  <c:v>0.93654368226621076</c:v>
                </c:pt>
                <c:pt idx="6">
                  <c:v>0.93654368226621076</c:v>
                </c:pt>
                <c:pt idx="7">
                  <c:v>0.93654368226621076</c:v>
                </c:pt>
                <c:pt idx="8">
                  <c:v>0.93654368226621076</c:v>
                </c:pt>
                <c:pt idx="9">
                  <c:v>0.93654368226621076</c:v>
                </c:pt>
                <c:pt idx="10">
                  <c:v>0.9368353962265884</c:v>
                </c:pt>
                <c:pt idx="11">
                  <c:v>0.9368353962265884</c:v>
                </c:pt>
                <c:pt idx="12">
                  <c:v>0.9368353962265884</c:v>
                </c:pt>
                <c:pt idx="13">
                  <c:v>0.9368353962265884</c:v>
                </c:pt>
                <c:pt idx="14">
                  <c:v>0.9368353962265884</c:v>
                </c:pt>
                <c:pt idx="15">
                  <c:v>0.9368353962265884</c:v>
                </c:pt>
                <c:pt idx="16">
                  <c:v>0.9368353962265884</c:v>
                </c:pt>
                <c:pt idx="17">
                  <c:v>0.93697573471929885</c:v>
                </c:pt>
                <c:pt idx="18">
                  <c:v>0.93734693102512967</c:v>
                </c:pt>
                <c:pt idx="19">
                  <c:v>0.93734693102512967</c:v>
                </c:pt>
                <c:pt idx="20">
                  <c:v>0.93734693102512967</c:v>
                </c:pt>
                <c:pt idx="21">
                  <c:v>0.93734693102512967</c:v>
                </c:pt>
                <c:pt idx="22">
                  <c:v>0.93734693102512967</c:v>
                </c:pt>
                <c:pt idx="23">
                  <c:v>0.93734693102512967</c:v>
                </c:pt>
                <c:pt idx="24">
                  <c:v>0.93734693102512967</c:v>
                </c:pt>
                <c:pt idx="25">
                  <c:v>0.93779360538736989</c:v>
                </c:pt>
                <c:pt idx="26">
                  <c:v>0.93779360538736989</c:v>
                </c:pt>
                <c:pt idx="27">
                  <c:v>0.93779360538736989</c:v>
                </c:pt>
                <c:pt idx="28">
                  <c:v>0.93779360538736989</c:v>
                </c:pt>
                <c:pt idx="29">
                  <c:v>0.93779360538736989</c:v>
                </c:pt>
                <c:pt idx="30">
                  <c:v>0.93779360538736989</c:v>
                </c:pt>
                <c:pt idx="31">
                  <c:v>0.93779360538736989</c:v>
                </c:pt>
                <c:pt idx="32">
                  <c:v>0.93779360538736989</c:v>
                </c:pt>
                <c:pt idx="33">
                  <c:v>0.93779360538736989</c:v>
                </c:pt>
                <c:pt idx="34">
                  <c:v>0.93779360538736989</c:v>
                </c:pt>
                <c:pt idx="35">
                  <c:v>0.93779360538736989</c:v>
                </c:pt>
                <c:pt idx="36">
                  <c:v>0.93779360538736989</c:v>
                </c:pt>
                <c:pt idx="37">
                  <c:v>0.93779360538736989</c:v>
                </c:pt>
                <c:pt idx="38">
                  <c:v>0.93779360538736989</c:v>
                </c:pt>
                <c:pt idx="39">
                  <c:v>0.93779360538736989</c:v>
                </c:pt>
                <c:pt idx="40">
                  <c:v>0.93779360538736989</c:v>
                </c:pt>
                <c:pt idx="41">
                  <c:v>0.93779360538736989</c:v>
                </c:pt>
                <c:pt idx="42">
                  <c:v>0.93779360538736989</c:v>
                </c:pt>
                <c:pt idx="43">
                  <c:v>0.93779360538736989</c:v>
                </c:pt>
                <c:pt idx="44">
                  <c:v>0.93779360538736989</c:v>
                </c:pt>
                <c:pt idx="45">
                  <c:v>0.93779360538736989</c:v>
                </c:pt>
                <c:pt idx="46">
                  <c:v>0.93779360538736989</c:v>
                </c:pt>
                <c:pt idx="47">
                  <c:v>0.93779360538736989</c:v>
                </c:pt>
                <c:pt idx="48">
                  <c:v>0.93779360538736989</c:v>
                </c:pt>
                <c:pt idx="49">
                  <c:v>0.93779360538736989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0.994973793223631</c:v>
                      </c:pt>
                      <c:pt idx="1">
                        <c:v>0.994973793223631</c:v>
                      </c:pt>
                      <c:pt idx="2">
                        <c:v>0.994973793223631</c:v>
                      </c:pt>
                      <c:pt idx="3">
                        <c:v>0.994973793223631</c:v>
                      </c:pt>
                      <c:pt idx="4">
                        <c:v>0.994973793223631</c:v>
                      </c:pt>
                      <c:pt idx="5">
                        <c:v>0.994973793223631</c:v>
                      </c:pt>
                      <c:pt idx="6">
                        <c:v>0.994973793223631</c:v>
                      </c:pt>
                      <c:pt idx="7">
                        <c:v>0.994973793223631</c:v>
                      </c:pt>
                      <c:pt idx="8">
                        <c:v>0.994973793223631</c:v>
                      </c:pt>
                      <c:pt idx="9">
                        <c:v>0.994973793223631</c:v>
                      </c:pt>
                      <c:pt idx="10">
                        <c:v>0.994973793223631</c:v>
                      </c:pt>
                      <c:pt idx="11">
                        <c:v>0.99551636160040291</c:v>
                      </c:pt>
                      <c:pt idx="12">
                        <c:v>0.99551636160040291</c:v>
                      </c:pt>
                      <c:pt idx="13">
                        <c:v>0.99551636160040291</c:v>
                      </c:pt>
                      <c:pt idx="14">
                        <c:v>0.99561955317377271</c:v>
                      </c:pt>
                      <c:pt idx="15">
                        <c:v>0.99561955317377271</c:v>
                      </c:pt>
                      <c:pt idx="16">
                        <c:v>0.99561955317377271</c:v>
                      </c:pt>
                      <c:pt idx="17">
                        <c:v>0.99561955317377271</c:v>
                      </c:pt>
                      <c:pt idx="18">
                        <c:v>0.99561955317377271</c:v>
                      </c:pt>
                      <c:pt idx="19">
                        <c:v>0.99561955317377271</c:v>
                      </c:pt>
                      <c:pt idx="20">
                        <c:v>0.99561955317377271</c:v>
                      </c:pt>
                      <c:pt idx="21">
                        <c:v>0.99561955317377271</c:v>
                      </c:pt>
                      <c:pt idx="22">
                        <c:v>0.99561955317377271</c:v>
                      </c:pt>
                      <c:pt idx="23">
                        <c:v>0.99561955317377271</c:v>
                      </c:pt>
                      <c:pt idx="24">
                        <c:v>0.99561955317377271</c:v>
                      </c:pt>
                      <c:pt idx="25">
                        <c:v>0.99561955317377271</c:v>
                      </c:pt>
                      <c:pt idx="26">
                        <c:v>0.99561955317377271</c:v>
                      </c:pt>
                      <c:pt idx="27">
                        <c:v>0.99561955317377271</c:v>
                      </c:pt>
                      <c:pt idx="28">
                        <c:v>0.99561955317377271</c:v>
                      </c:pt>
                      <c:pt idx="29">
                        <c:v>0.99561955317377271</c:v>
                      </c:pt>
                      <c:pt idx="30">
                        <c:v>0.99561955317377271</c:v>
                      </c:pt>
                      <c:pt idx="31">
                        <c:v>0.99561955317377271</c:v>
                      </c:pt>
                      <c:pt idx="32">
                        <c:v>0.99561955317377271</c:v>
                      </c:pt>
                      <c:pt idx="33">
                        <c:v>0.99561955317377271</c:v>
                      </c:pt>
                      <c:pt idx="34">
                        <c:v>0.99561955317377271</c:v>
                      </c:pt>
                      <c:pt idx="35">
                        <c:v>0.99561955317377271</c:v>
                      </c:pt>
                      <c:pt idx="36">
                        <c:v>0.99561955317377271</c:v>
                      </c:pt>
                      <c:pt idx="37">
                        <c:v>0.99561955317377271</c:v>
                      </c:pt>
                      <c:pt idx="38">
                        <c:v>0.99561955317377271</c:v>
                      </c:pt>
                      <c:pt idx="39">
                        <c:v>0.99561955317377271</c:v>
                      </c:pt>
                      <c:pt idx="40">
                        <c:v>0.99561955317377271</c:v>
                      </c:pt>
                      <c:pt idx="41">
                        <c:v>0.99561955317377271</c:v>
                      </c:pt>
                      <c:pt idx="42">
                        <c:v>0.99561955317377271</c:v>
                      </c:pt>
                      <c:pt idx="43">
                        <c:v>0.99561955317377271</c:v>
                      </c:pt>
                      <c:pt idx="44">
                        <c:v>0.99561955317377271</c:v>
                      </c:pt>
                      <c:pt idx="45">
                        <c:v>0.99561955317377271</c:v>
                      </c:pt>
                      <c:pt idx="46">
                        <c:v>0.99561955317377271</c:v>
                      </c:pt>
                      <c:pt idx="47">
                        <c:v>0.99561955317377271</c:v>
                      </c:pt>
                      <c:pt idx="48">
                        <c:v>0.99561955317377271</c:v>
                      </c:pt>
                      <c:pt idx="49">
                        <c:v>0.99561955317377271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Sheet1!$Q$13:$Q$14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0.994973793223631</c:v>
                </c:pt>
                <c:pt idx="1">
                  <c:v>0.994973793223631</c:v>
                </c:pt>
                <c:pt idx="2">
                  <c:v>0.994973793223631</c:v>
                </c:pt>
                <c:pt idx="3">
                  <c:v>0.994973793223631</c:v>
                </c:pt>
                <c:pt idx="4">
                  <c:v>0.994973793223631</c:v>
                </c:pt>
                <c:pt idx="5">
                  <c:v>0.994973793223631</c:v>
                </c:pt>
                <c:pt idx="6">
                  <c:v>0.994973793223631</c:v>
                </c:pt>
                <c:pt idx="7">
                  <c:v>0.994973793223631</c:v>
                </c:pt>
                <c:pt idx="8">
                  <c:v>0.994973793223631</c:v>
                </c:pt>
                <c:pt idx="9">
                  <c:v>0.994973793223631</c:v>
                </c:pt>
                <c:pt idx="10">
                  <c:v>0.994973793223631</c:v>
                </c:pt>
                <c:pt idx="11">
                  <c:v>0.99551636160040291</c:v>
                </c:pt>
                <c:pt idx="12">
                  <c:v>0.99551636160040291</c:v>
                </c:pt>
                <c:pt idx="13">
                  <c:v>0.99551636160040291</c:v>
                </c:pt>
                <c:pt idx="14">
                  <c:v>0.99561955317377271</c:v>
                </c:pt>
                <c:pt idx="15">
                  <c:v>0.99561955317377271</c:v>
                </c:pt>
                <c:pt idx="16">
                  <c:v>0.99561955317377271</c:v>
                </c:pt>
                <c:pt idx="17">
                  <c:v>0.99561955317377271</c:v>
                </c:pt>
                <c:pt idx="18">
                  <c:v>0.99561955317377271</c:v>
                </c:pt>
                <c:pt idx="19">
                  <c:v>0.99561955317377271</c:v>
                </c:pt>
                <c:pt idx="20">
                  <c:v>0.99561955317377271</c:v>
                </c:pt>
                <c:pt idx="21">
                  <c:v>0.99561955317377271</c:v>
                </c:pt>
                <c:pt idx="22">
                  <c:v>0.99561955317377271</c:v>
                </c:pt>
                <c:pt idx="23">
                  <c:v>0.99561955317377271</c:v>
                </c:pt>
                <c:pt idx="24">
                  <c:v>0.99561955317377271</c:v>
                </c:pt>
                <c:pt idx="25">
                  <c:v>0.99561955317377271</c:v>
                </c:pt>
                <c:pt idx="26">
                  <c:v>0.99561955317377271</c:v>
                </c:pt>
                <c:pt idx="27">
                  <c:v>0.99561955317377271</c:v>
                </c:pt>
                <c:pt idx="28">
                  <c:v>0.99561955317377271</c:v>
                </c:pt>
                <c:pt idx="29">
                  <c:v>0.99561955317377271</c:v>
                </c:pt>
                <c:pt idx="30">
                  <c:v>0.99561955317377271</c:v>
                </c:pt>
                <c:pt idx="31">
                  <c:v>0.99561955317377271</c:v>
                </c:pt>
                <c:pt idx="32">
                  <c:v>0.99561955317377271</c:v>
                </c:pt>
                <c:pt idx="33">
                  <c:v>0.99561955317377271</c:v>
                </c:pt>
                <c:pt idx="34">
                  <c:v>0.99561955317377271</c:v>
                </c:pt>
                <c:pt idx="35">
                  <c:v>0.99561955317377271</c:v>
                </c:pt>
                <c:pt idx="36">
                  <c:v>0.99561955317377271</c:v>
                </c:pt>
                <c:pt idx="37">
                  <c:v>0.99561955317377271</c:v>
                </c:pt>
                <c:pt idx="38">
                  <c:v>0.99561955317377271</c:v>
                </c:pt>
                <c:pt idx="39">
                  <c:v>0.99561955317377271</c:v>
                </c:pt>
                <c:pt idx="40">
                  <c:v>0.99561955317377271</c:v>
                </c:pt>
                <c:pt idx="41">
                  <c:v>0.99561955317377271</c:v>
                </c:pt>
                <c:pt idx="42">
                  <c:v>0.99561955317377271</c:v>
                </c:pt>
                <c:pt idx="43">
                  <c:v>0.99561955317377271</c:v>
                </c:pt>
                <c:pt idx="44">
                  <c:v>0.99561955317377271</c:v>
                </c:pt>
                <c:pt idx="45">
                  <c:v>0.99561955317377271</c:v>
                </c:pt>
                <c:pt idx="46">
                  <c:v>0.99561955317377271</c:v>
                </c:pt>
                <c:pt idx="47">
                  <c:v>0.99561955317377271</c:v>
                </c:pt>
                <c:pt idx="48">
                  <c:v>0.99561955317377271</c:v>
                </c:pt>
                <c:pt idx="49">
                  <c:v>0.99561955317377271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0.93654368226621076</c:v>
                      </c:pt>
                      <c:pt idx="1">
                        <c:v>0.93654368226621076</c:v>
                      </c:pt>
                      <c:pt idx="2">
                        <c:v>0.93654368226621076</c:v>
                      </c:pt>
                      <c:pt idx="3">
                        <c:v>0.93654368226621076</c:v>
                      </c:pt>
                      <c:pt idx="4">
                        <c:v>0.93654368226621076</c:v>
                      </c:pt>
                      <c:pt idx="5">
                        <c:v>0.93654368226621076</c:v>
                      </c:pt>
                      <c:pt idx="6">
                        <c:v>0.93654368226621076</c:v>
                      </c:pt>
                      <c:pt idx="7">
                        <c:v>0.93654368226621076</c:v>
                      </c:pt>
                      <c:pt idx="8">
                        <c:v>0.93654368226621076</c:v>
                      </c:pt>
                      <c:pt idx="9">
                        <c:v>0.93654368226621076</c:v>
                      </c:pt>
                      <c:pt idx="10">
                        <c:v>0.9368353962265884</c:v>
                      </c:pt>
                      <c:pt idx="11">
                        <c:v>0.9368353962265884</c:v>
                      </c:pt>
                      <c:pt idx="12">
                        <c:v>0.9368353962265884</c:v>
                      </c:pt>
                      <c:pt idx="13">
                        <c:v>0.9368353962265884</c:v>
                      </c:pt>
                      <c:pt idx="14">
                        <c:v>0.9368353962265884</c:v>
                      </c:pt>
                      <c:pt idx="15">
                        <c:v>0.9368353962265884</c:v>
                      </c:pt>
                      <c:pt idx="16">
                        <c:v>0.9368353962265884</c:v>
                      </c:pt>
                      <c:pt idx="17">
                        <c:v>0.93697573471929885</c:v>
                      </c:pt>
                      <c:pt idx="18">
                        <c:v>0.93734693102512967</c:v>
                      </c:pt>
                      <c:pt idx="19">
                        <c:v>0.93734693102512967</c:v>
                      </c:pt>
                      <c:pt idx="20">
                        <c:v>0.93734693102512967</c:v>
                      </c:pt>
                      <c:pt idx="21">
                        <c:v>0.93734693102512967</c:v>
                      </c:pt>
                      <c:pt idx="22">
                        <c:v>0.93734693102512967</c:v>
                      </c:pt>
                      <c:pt idx="23">
                        <c:v>0.93734693102512967</c:v>
                      </c:pt>
                      <c:pt idx="24">
                        <c:v>0.93734693102512967</c:v>
                      </c:pt>
                      <c:pt idx="25">
                        <c:v>0.93779360538736989</c:v>
                      </c:pt>
                      <c:pt idx="26">
                        <c:v>0.93779360538736989</c:v>
                      </c:pt>
                      <c:pt idx="27">
                        <c:v>0.93779360538736989</c:v>
                      </c:pt>
                      <c:pt idx="28">
                        <c:v>0.93779360538736989</c:v>
                      </c:pt>
                      <c:pt idx="29">
                        <c:v>0.93779360538736989</c:v>
                      </c:pt>
                      <c:pt idx="30">
                        <c:v>0.93779360538736989</c:v>
                      </c:pt>
                      <c:pt idx="31">
                        <c:v>0.93779360538736989</c:v>
                      </c:pt>
                      <c:pt idx="32">
                        <c:v>0.93779360538736989</c:v>
                      </c:pt>
                      <c:pt idx="33">
                        <c:v>0.93779360538736989</c:v>
                      </c:pt>
                      <c:pt idx="34">
                        <c:v>0.93779360538736989</c:v>
                      </c:pt>
                      <c:pt idx="35">
                        <c:v>0.93779360538736989</c:v>
                      </c:pt>
                      <c:pt idx="36">
                        <c:v>0.93779360538736989</c:v>
                      </c:pt>
                      <c:pt idx="37">
                        <c:v>0.93779360538736989</c:v>
                      </c:pt>
                      <c:pt idx="38">
                        <c:v>0.93779360538736989</c:v>
                      </c:pt>
                      <c:pt idx="39">
                        <c:v>0.93779360538736989</c:v>
                      </c:pt>
                      <c:pt idx="40">
                        <c:v>0.93779360538736989</c:v>
                      </c:pt>
                      <c:pt idx="41">
                        <c:v>0.93779360538736989</c:v>
                      </c:pt>
                      <c:pt idx="42">
                        <c:v>0.93779360538736989</c:v>
                      </c:pt>
                      <c:pt idx="43">
                        <c:v>0.93779360538736989</c:v>
                      </c:pt>
                      <c:pt idx="44">
                        <c:v>0.93779360538736989</c:v>
                      </c:pt>
                      <c:pt idx="45">
                        <c:v>0.93779360538736989</c:v>
                      </c:pt>
                      <c:pt idx="46">
                        <c:v>0.93779360538736989</c:v>
                      </c:pt>
                      <c:pt idx="47">
                        <c:v>0.93779360538736989</c:v>
                      </c:pt>
                      <c:pt idx="48">
                        <c:v>0.93779360538736989</c:v>
                      </c:pt>
                      <c:pt idx="49">
                        <c:v>0.93779360538736989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Sheet1!$Q$21:$Q$22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0.936958614721909</c:v>
                </c:pt>
                <c:pt idx="1">
                  <c:v>0.936958614721909</c:v>
                </c:pt>
                <c:pt idx="2">
                  <c:v>0.936958614721909</c:v>
                </c:pt>
                <c:pt idx="3">
                  <c:v>0.936958614721909</c:v>
                </c:pt>
                <c:pt idx="4">
                  <c:v>0.936958614721909</c:v>
                </c:pt>
                <c:pt idx="5">
                  <c:v>0.936958614721909</c:v>
                </c:pt>
                <c:pt idx="6">
                  <c:v>0.93849557234973402</c:v>
                </c:pt>
                <c:pt idx="7">
                  <c:v>0.93849557234973402</c:v>
                </c:pt>
                <c:pt idx="8">
                  <c:v>0.93849557234973402</c:v>
                </c:pt>
                <c:pt idx="9">
                  <c:v>0.93849557234973402</c:v>
                </c:pt>
                <c:pt idx="10">
                  <c:v>0.93849557234973402</c:v>
                </c:pt>
                <c:pt idx="11">
                  <c:v>0.94298248553723418</c:v>
                </c:pt>
                <c:pt idx="12">
                  <c:v>0.94468291921338543</c:v>
                </c:pt>
                <c:pt idx="13">
                  <c:v>0.94468291921338543</c:v>
                </c:pt>
                <c:pt idx="14">
                  <c:v>0.94468291921338543</c:v>
                </c:pt>
                <c:pt idx="15">
                  <c:v>0.94468291921338543</c:v>
                </c:pt>
                <c:pt idx="16">
                  <c:v>0.94468291921338543</c:v>
                </c:pt>
                <c:pt idx="17">
                  <c:v>0.94468291921338543</c:v>
                </c:pt>
                <c:pt idx="18">
                  <c:v>0.94468291921338543</c:v>
                </c:pt>
                <c:pt idx="19">
                  <c:v>0.94468291921338543</c:v>
                </c:pt>
                <c:pt idx="20">
                  <c:v>0.94468291921338543</c:v>
                </c:pt>
                <c:pt idx="21">
                  <c:v>0.94468291921338543</c:v>
                </c:pt>
                <c:pt idx="22">
                  <c:v>0.94468291921338543</c:v>
                </c:pt>
                <c:pt idx="23">
                  <c:v>0.94468291921338543</c:v>
                </c:pt>
                <c:pt idx="24">
                  <c:v>0.94468291921338543</c:v>
                </c:pt>
                <c:pt idx="25">
                  <c:v>0.94468291921338543</c:v>
                </c:pt>
                <c:pt idx="26">
                  <c:v>0.94468291921338543</c:v>
                </c:pt>
                <c:pt idx="27">
                  <c:v>0.94468291921338543</c:v>
                </c:pt>
                <c:pt idx="28">
                  <c:v>0.94468291921338543</c:v>
                </c:pt>
                <c:pt idx="29">
                  <c:v>0.94468291921338543</c:v>
                </c:pt>
                <c:pt idx="30">
                  <c:v>0.94468291921338543</c:v>
                </c:pt>
                <c:pt idx="31">
                  <c:v>0.94468291921338543</c:v>
                </c:pt>
                <c:pt idx="32">
                  <c:v>0.94468291921338543</c:v>
                </c:pt>
                <c:pt idx="33">
                  <c:v>0.94468291921338543</c:v>
                </c:pt>
                <c:pt idx="34">
                  <c:v>0.94468291921338543</c:v>
                </c:pt>
                <c:pt idx="35">
                  <c:v>0.94468291921338543</c:v>
                </c:pt>
                <c:pt idx="36">
                  <c:v>0.94468291921338543</c:v>
                </c:pt>
                <c:pt idx="37">
                  <c:v>0.94468291921338543</c:v>
                </c:pt>
                <c:pt idx="38">
                  <c:v>0.94468291921338543</c:v>
                </c:pt>
                <c:pt idx="39">
                  <c:v>0.94468291921338543</c:v>
                </c:pt>
                <c:pt idx="40">
                  <c:v>0.94468291921338543</c:v>
                </c:pt>
                <c:pt idx="41">
                  <c:v>0.94468291921338543</c:v>
                </c:pt>
                <c:pt idx="42">
                  <c:v>0.9448261773108062</c:v>
                </c:pt>
                <c:pt idx="43">
                  <c:v>0.9448261773108062</c:v>
                </c:pt>
                <c:pt idx="44">
                  <c:v>0.9448261773108062</c:v>
                </c:pt>
                <c:pt idx="45">
                  <c:v>0.9448261773108062</c:v>
                </c:pt>
                <c:pt idx="46">
                  <c:v>0.9448261773108062</c:v>
                </c:pt>
                <c:pt idx="47">
                  <c:v>0.9448261773108062</c:v>
                </c:pt>
                <c:pt idx="48">
                  <c:v>0.9448261773108062</c:v>
                </c:pt>
                <c:pt idx="49">
                  <c:v>0.9448261773108062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Sheet1!$Q$17:$Q$18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plotArea>
      <cx:plotAreaRegion>
        <cx:series layoutId="boxWhisker" uniqueId="{5A75CF8A-CC86-44FC-8CEB-30FF42181B04}">
          <cx:tx>
            <cx:txData>
              <cx:f>_xlchart.v1.24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8CF559-5EAA-4C6A-9EA3-667A03DD9DF9}">
          <cx:tx>
            <cx:txData>
              <cx:f>_xlchart.v1.26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726812-323A-44CA-A4B2-C308EA8C7723}">
          <cx:tx>
            <cx:txData>
              <cx:f>_xlchart.v1.28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C3BB415-D556-40DF-92E2-CD45665BC270}">
          <cx:tx>
            <cx:txData>
              <cx:f>_xlchart.v1.30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C7EDF-13A5-4B54-98AA-EA395AAB5B46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11B1A1-F7E9-3DCF-707A-A0CB2333A7C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4336669-3428-DDEA-C174-8FDE4DDBB60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D884403F-979B-48E3-9030-3E63135BF12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F2918C6E-B2F3-4851-871B-72A9DAA1E552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2176B2F-7F44-462E-BECA-93D4507D820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53DD89-775A-4D17-8D0D-DA69364B2C3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8A4D1-F9B5-4B18-9C48-CFFB15D83209}" name="PhishingWebsites__3" displayName="PhishingWebsites__3" ref="A1:V51" tableType="queryTable" totalsRowShown="0">
  <autoFilter ref="A1:V51" xr:uid="{74C8A4D1-F9B5-4B18-9C48-CFFB15D83209}"/>
  <tableColumns count="22">
    <tableColumn id="1" xr3:uid="{ABF9C39F-6123-4D74-94EF-E3DD5CDC6562}" uniqueName="1" name="Column1" queryTableFieldId="1"/>
    <tableColumn id="2" xr3:uid="{61326385-A451-436B-9CC7-C1D4D3D611BD}" uniqueName="2" name="mean_fit_time" queryTableFieldId="2"/>
    <tableColumn id="3" xr3:uid="{005FD14B-FEFC-4FC2-ACC4-96CBBA86E397}" uniqueName="3" name="std_fit_time" queryTableFieldId="3"/>
    <tableColumn id="4" xr3:uid="{CD7F4C77-D572-4DDC-95DE-B13C22430EA3}" uniqueName="4" name="mean_score_time" queryTableFieldId="4"/>
    <tableColumn id="5" xr3:uid="{DF94295B-FA55-4C48-8006-5584B9D5ED57}" uniqueName="5" name="std_score_time" queryTableFieldId="5"/>
    <tableColumn id="6" xr3:uid="{B22FBFAA-A455-4DF1-9EC7-8EBF5AA6D583}" uniqueName="6" name="param_model__max_features" queryTableFieldId="6"/>
    <tableColumn id="7" xr3:uid="{2BE05B04-9513-4C5D-8DD8-894AFCA74C01}" uniqueName="7" name="param_model__max_samples" queryTableFieldId="7"/>
    <tableColumn id="8" xr3:uid="{B7311E1A-5D8C-46AB-B114-F29A8190C651}" uniqueName="8" name="param_model__n_estimators" queryTableFieldId="8"/>
    <tableColumn id="9" xr3:uid="{6EC19FE7-537B-4969-9132-1AE21664C731}" uniqueName="9" name="params" queryTableFieldId="9" dataDxfId="8"/>
    <tableColumn id="10" xr3:uid="{B4B9E368-B955-41E7-A0C6-50A593C79AC9}" uniqueName="10" name="split0_test_score" queryTableFieldId="10"/>
    <tableColumn id="11" xr3:uid="{6EA552A6-DFB5-4651-9E98-A456CB29F67F}" uniqueName="11" name="split1_test_score" queryTableFieldId="11"/>
    <tableColumn id="12" xr3:uid="{E590E18D-394D-4757-AB13-61F8A182C300}" uniqueName="12" name="split2_test_score" queryTableFieldId="12"/>
    <tableColumn id="13" xr3:uid="{960651D0-F16D-48D0-9CFD-D49C2E2BA0F3}" uniqueName="13" name="split3_test_score" queryTableFieldId="13"/>
    <tableColumn id="14" xr3:uid="{8B9954FF-4F11-4170-8857-B118BE70A256}" uniqueName="14" name="split4_test_score" queryTableFieldId="14"/>
    <tableColumn id="15" xr3:uid="{58C7D81D-1D89-41B0-9816-FBA55F6E4E07}" uniqueName="15" name="split5_test_score" queryTableFieldId="15"/>
    <tableColumn id="16" xr3:uid="{F245AF52-2524-4BFE-87F5-05F7FA7A96C1}" uniqueName="16" name="split6_test_score" queryTableFieldId="16"/>
    <tableColumn id="17" xr3:uid="{11950923-1ED2-4FC0-ACE8-3365E0BC694F}" uniqueName="17" name="split7_test_score" queryTableFieldId="17"/>
    <tableColumn id="18" xr3:uid="{2A2DD148-737B-46FB-A2D3-194BB38D6E92}" uniqueName="18" name="split8_test_score" queryTableFieldId="18"/>
    <tableColumn id="19" xr3:uid="{CC1BE02D-D8E6-4BE9-9DFE-5E0806077786}" uniqueName="19" name="split9_test_score" queryTableFieldId="19"/>
    <tableColumn id="20" xr3:uid="{A19C2E25-21DA-4087-B416-D133728CBDD9}" uniqueName="20" name="mean_test_score" queryTableFieldId="20"/>
    <tableColumn id="21" xr3:uid="{F59E7392-BE06-4B47-9375-1D1AA764E26E}" uniqueName="21" name="std_test_score" queryTableFieldId="21"/>
    <tableColumn id="22" xr3:uid="{FA5766DD-E5AF-4E57-9F6B-04BEBDDBD2A1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F8DB2-782E-46CE-8550-6DCE9E8BB778}" name="mozilla4__3" displayName="mozilla4__3" ref="A1:V51" tableType="queryTable" totalsRowShown="0">
  <autoFilter ref="A1:V51" xr:uid="{949F8DB2-782E-46CE-8550-6DCE9E8BB778}"/>
  <tableColumns count="22">
    <tableColumn id="1" xr3:uid="{5E55754B-082D-4E9D-A7B6-66454AA05B75}" uniqueName="1" name="Column1" queryTableFieldId="1"/>
    <tableColumn id="2" xr3:uid="{5EC9DDCE-A6CD-42BD-AB73-4FA2C832C4C1}" uniqueName="2" name="mean_fit_time" queryTableFieldId="2"/>
    <tableColumn id="3" xr3:uid="{10150770-9A43-4C03-90A2-498A09D3E4FD}" uniqueName="3" name="std_fit_time" queryTableFieldId="3"/>
    <tableColumn id="4" xr3:uid="{85D1654C-3D06-47DC-983F-439287F65EE0}" uniqueName="4" name="mean_score_time" queryTableFieldId="4"/>
    <tableColumn id="5" xr3:uid="{6B8529F8-2FA3-4545-982B-C9E354ADEBCC}" uniqueName="5" name="std_score_time" queryTableFieldId="5"/>
    <tableColumn id="6" xr3:uid="{226D7352-06BE-40F9-A11C-4B6AFDB200FE}" uniqueName="6" name="param_model__max_features" queryTableFieldId="6"/>
    <tableColumn id="7" xr3:uid="{FB527DA7-4476-4759-B766-D595D9D6E561}" uniqueName="7" name="param_model__max_samples" queryTableFieldId="7"/>
    <tableColumn id="8" xr3:uid="{71EA6B62-CE97-4CD0-8E25-0B293F1AB9DC}" uniqueName="8" name="param_model__n_estimators" queryTableFieldId="8"/>
    <tableColumn id="9" xr3:uid="{45C649A0-4C7D-4AC1-84A3-A64D53A580DE}" uniqueName="9" name="params" queryTableFieldId="9" dataDxfId="7"/>
    <tableColumn id="10" xr3:uid="{93B45011-6C56-4975-BAC2-065B2DC3CF7E}" uniqueName="10" name="split0_test_score" queryTableFieldId="10"/>
    <tableColumn id="11" xr3:uid="{2179BEA9-7698-46D2-AD85-D4A7081B1714}" uniqueName="11" name="split1_test_score" queryTableFieldId="11"/>
    <tableColumn id="12" xr3:uid="{C526760A-53DB-44B0-B42B-3EFD7BACDDC1}" uniqueName="12" name="split2_test_score" queryTableFieldId="12"/>
    <tableColumn id="13" xr3:uid="{C9025423-9A98-4534-BF77-B22ED57BDB91}" uniqueName="13" name="split3_test_score" queryTableFieldId="13"/>
    <tableColumn id="14" xr3:uid="{B266EBBD-DA60-431D-BC06-E05792D678C3}" uniqueName="14" name="split4_test_score" queryTableFieldId="14"/>
    <tableColumn id="15" xr3:uid="{22DC5856-D867-4AFB-B6FB-2E5B0ED00F4E}" uniqueName="15" name="split5_test_score" queryTableFieldId="15"/>
    <tableColumn id="16" xr3:uid="{D2D68141-2E99-489B-9605-23474672529F}" uniqueName="16" name="split6_test_score" queryTableFieldId="16"/>
    <tableColumn id="17" xr3:uid="{249B520E-0CF0-40B8-B09E-BF959533C4DA}" uniqueName="17" name="split7_test_score" queryTableFieldId="17"/>
    <tableColumn id="18" xr3:uid="{5EB9F659-85F5-45E0-B5E9-4EACF0B108E4}" uniqueName="18" name="split8_test_score" queryTableFieldId="18"/>
    <tableColumn id="19" xr3:uid="{6F47ABE8-A7E4-4B1A-BABE-D8EFE570F486}" uniqueName="19" name="split9_test_score" queryTableFieldId="19"/>
    <tableColumn id="20" xr3:uid="{E39FAB46-0F3A-4003-8E2E-266BB6689907}" uniqueName="20" name="mean_test_score" queryTableFieldId="20"/>
    <tableColumn id="21" xr3:uid="{6952A4D5-6FD7-453A-BB2D-7A4EF63C54C6}" uniqueName="21" name="std_test_score" queryTableFieldId="21"/>
    <tableColumn id="22" xr3:uid="{CB9BD163-87B9-41FD-B5AA-D8CD07B560C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FA8DD-40EF-4DBA-B3C0-17B1AA41C76C}" name="MagicTelescope__3" displayName="MagicTelescope__3" ref="A1:V51" tableType="queryTable" totalsRowShown="0">
  <autoFilter ref="A1:V51" xr:uid="{0D0FA8DD-40EF-4DBA-B3C0-17B1AA41C76C}"/>
  <tableColumns count="22">
    <tableColumn id="1" xr3:uid="{038C3E2C-158E-4F67-8E57-4BB2FEA51F60}" uniqueName="1" name="Column1" queryTableFieldId="1"/>
    <tableColumn id="2" xr3:uid="{2453974D-B369-467D-8F8C-37B048C0DDE3}" uniqueName="2" name="mean_fit_time" queryTableFieldId="2"/>
    <tableColumn id="3" xr3:uid="{2FF535EF-16B3-4888-B441-3DBBEAA0EB42}" uniqueName="3" name="std_fit_time" queryTableFieldId="3"/>
    <tableColumn id="4" xr3:uid="{B1DD338B-3002-490F-A8C1-986760015FDA}" uniqueName="4" name="mean_score_time" queryTableFieldId="4"/>
    <tableColumn id="5" xr3:uid="{93087C00-783D-4040-887C-1E0B8BC35895}" uniqueName="5" name="std_score_time" queryTableFieldId="5"/>
    <tableColumn id="6" xr3:uid="{9E309389-3D6A-43C3-B38F-50EEF58CCED2}" uniqueName="6" name="param_model__max_features" queryTableFieldId="6"/>
    <tableColumn id="7" xr3:uid="{0D04D795-010C-4DFB-A17C-85D7608F6454}" uniqueName="7" name="param_model__max_samples" queryTableFieldId="7"/>
    <tableColumn id="8" xr3:uid="{CD783C75-FF94-46A6-8881-8BB27C5C3788}" uniqueName="8" name="param_model__n_estimators" queryTableFieldId="8"/>
    <tableColumn id="9" xr3:uid="{106646BC-D65D-4F6C-9D02-94FF5B865C7F}" uniqueName="9" name="params" queryTableFieldId="9" dataDxfId="6"/>
    <tableColumn id="10" xr3:uid="{785CF02F-932B-4A16-9F8C-324BA266F025}" uniqueName="10" name="split0_test_score" queryTableFieldId="10"/>
    <tableColumn id="11" xr3:uid="{188E9DA8-6D8C-4F25-8652-00EF673A2C2F}" uniqueName="11" name="split1_test_score" queryTableFieldId="11"/>
    <tableColumn id="12" xr3:uid="{159C6B53-9A74-40FC-93FE-BADD7BDC396A}" uniqueName="12" name="split2_test_score" queryTableFieldId="12"/>
    <tableColumn id="13" xr3:uid="{FD1D083F-8BC2-476B-90D7-46B9711FC9FA}" uniqueName="13" name="split3_test_score" queryTableFieldId="13"/>
    <tableColumn id="14" xr3:uid="{5B239925-B035-48CE-AA1B-11DC3699E1DF}" uniqueName="14" name="split4_test_score" queryTableFieldId="14"/>
    <tableColumn id="15" xr3:uid="{B50232E5-1DF7-46E9-8C67-E2738394448F}" uniqueName="15" name="split5_test_score" queryTableFieldId="15"/>
    <tableColumn id="16" xr3:uid="{28D57DDA-42D8-4F7D-9883-BB09839ACA8B}" uniqueName="16" name="split6_test_score" queryTableFieldId="16"/>
    <tableColumn id="17" xr3:uid="{602E1ADD-574D-45AC-8D97-0CC96908EF7B}" uniqueName="17" name="split7_test_score" queryTableFieldId="17"/>
    <tableColumn id="18" xr3:uid="{F161EAD9-C313-4C98-AF6C-B7368F3B2439}" uniqueName="18" name="split8_test_score" queryTableFieldId="18"/>
    <tableColumn id="19" xr3:uid="{4727DDDC-0D86-4223-A024-9F44A4BB8488}" uniqueName="19" name="split9_test_score" queryTableFieldId="19"/>
    <tableColumn id="20" xr3:uid="{317435B8-991D-4AE5-9376-71C4C42435CC}" uniqueName="20" name="mean_test_score" queryTableFieldId="20"/>
    <tableColumn id="21" xr3:uid="{08BB9424-640F-43BE-8955-544D39C92A1B}" uniqueName="21" name="std_test_score" queryTableFieldId="21"/>
    <tableColumn id="22" xr3:uid="{616985BF-2C91-4972-8214-A7BC7F2820FA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5F5FD-20D3-4123-BE70-A585C62F7653}" name="elevators__3" displayName="elevators__3" ref="A1:V51" tableType="queryTable" totalsRowShown="0">
  <autoFilter ref="A1:V51" xr:uid="{27A5F5FD-20D3-4123-BE70-A585C62F7653}"/>
  <tableColumns count="22">
    <tableColumn id="1" xr3:uid="{782B6B4D-00E2-4990-8B36-A3E2CA0DA397}" uniqueName="1" name="Column1" queryTableFieldId="1"/>
    <tableColumn id="2" xr3:uid="{FEA31F3E-FB70-4AAF-80DB-C8401FD525A4}" uniqueName="2" name="mean_fit_time" queryTableFieldId="2"/>
    <tableColumn id="3" xr3:uid="{B7153919-FF38-4BF7-AD56-7D807456D55F}" uniqueName="3" name="std_fit_time" queryTableFieldId="3"/>
    <tableColumn id="4" xr3:uid="{F59609B4-EBE8-457E-B52A-3CBBFF077775}" uniqueName="4" name="mean_score_time" queryTableFieldId="4"/>
    <tableColumn id="5" xr3:uid="{68E80509-1DF9-4EBB-A5FD-9E5A3773C041}" uniqueName="5" name="std_score_time" queryTableFieldId="5"/>
    <tableColumn id="6" xr3:uid="{24424D9B-4727-49EA-970B-9D20A17450C8}" uniqueName="6" name="param_model__max_features" queryTableFieldId="6"/>
    <tableColumn id="7" xr3:uid="{8AED28E3-E1D4-4067-B7D5-4971AB5514B4}" uniqueName="7" name="param_model__max_samples" queryTableFieldId="7"/>
    <tableColumn id="8" xr3:uid="{E584BE06-64CA-441C-AB32-9831A5FFE0A2}" uniqueName="8" name="param_model__n_estimators" queryTableFieldId="8"/>
    <tableColumn id="9" xr3:uid="{BD487B46-6811-40B7-BB9B-E41900BC1B14}" uniqueName="9" name="params" queryTableFieldId="9" dataDxfId="5"/>
    <tableColumn id="10" xr3:uid="{B1F7C7D3-C26F-4042-A08A-7272BA9140B5}" uniqueName="10" name="split0_test_score" queryTableFieldId="10"/>
    <tableColumn id="11" xr3:uid="{8D91A2A6-5A6C-4BEC-B437-F106B46168CA}" uniqueName="11" name="split1_test_score" queryTableFieldId="11"/>
    <tableColumn id="12" xr3:uid="{B76A8101-BF64-449E-96C7-E3B843B78087}" uniqueName="12" name="split2_test_score" queryTableFieldId="12"/>
    <tableColumn id="13" xr3:uid="{EFD5B160-F763-4C55-98F6-A389DCBE2A88}" uniqueName="13" name="split3_test_score" queryTableFieldId="13"/>
    <tableColumn id="14" xr3:uid="{5E97B4AB-1C66-4D7C-9DDC-3D1255355E60}" uniqueName="14" name="split4_test_score" queryTableFieldId="14"/>
    <tableColumn id="15" xr3:uid="{33D9B3E0-292C-4647-80A3-F8E1249A8790}" uniqueName="15" name="split5_test_score" queryTableFieldId="15"/>
    <tableColumn id="16" xr3:uid="{DFD991A5-12EB-49A1-90C0-2E2FCFC7ED9B}" uniqueName="16" name="split6_test_score" queryTableFieldId="16"/>
    <tableColumn id="17" xr3:uid="{19553D04-969C-4374-BEE9-FEB39781907E}" uniqueName="17" name="split7_test_score" queryTableFieldId="17"/>
    <tableColumn id="18" xr3:uid="{506C7806-FF99-4E6C-B5C3-9FF571597050}" uniqueName="18" name="split8_test_score" queryTableFieldId="18"/>
    <tableColumn id="19" xr3:uid="{482E665E-9750-410A-A64D-07DDFCEEDC46}" uniqueName="19" name="split9_test_score" queryTableFieldId="19"/>
    <tableColumn id="20" xr3:uid="{A6D95C73-465D-451F-AB29-E6C2EA7994D4}" uniqueName="20" name="mean_test_score" queryTableFieldId="20"/>
    <tableColumn id="21" xr3:uid="{356A6C31-831E-45C7-BC64-681BB3C1589A}" uniqueName="21" name="std_test_score" queryTableFieldId="21"/>
    <tableColumn id="22" xr3:uid="{A32EBB37-3716-446B-A7AE-12C17122034E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2AEC-3B1B-4D98-8832-64E336C38F65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2.3549672842025755</v>
      </c>
      <c r="C2">
        <v>4.8260077857653232E-2</v>
      </c>
      <c r="D2">
        <v>6.3300561904907224E-2</v>
      </c>
      <c r="E2">
        <v>5.3112525636416479E-3</v>
      </c>
      <c r="F2">
        <v>0.41752545279256981</v>
      </c>
      <c r="G2">
        <v>0.91154228503289292</v>
      </c>
      <c r="H2">
        <v>137</v>
      </c>
      <c r="I2" t="s">
        <v>188</v>
      </c>
      <c r="J2">
        <v>0.99900443943811279</v>
      </c>
      <c r="K2">
        <v>0.99919990723562147</v>
      </c>
      <c r="L2">
        <v>0.99737609329446064</v>
      </c>
      <c r="M2">
        <v>0.99908229525576453</v>
      </c>
      <c r="N2">
        <v>0.99895143122183938</v>
      </c>
      <c r="O2">
        <v>0.99569935291189648</v>
      </c>
      <c r="P2">
        <v>0.99166085946573745</v>
      </c>
      <c r="Q2">
        <v>0.98545545047287209</v>
      </c>
      <c r="R2">
        <v>0.99175862481077215</v>
      </c>
      <c r="S2">
        <v>0.99154947812923266</v>
      </c>
      <c r="T2">
        <v>0.994973793223631</v>
      </c>
      <c r="U2">
        <v>4.4355681104783417E-3</v>
      </c>
      <c r="V2">
        <v>10</v>
      </c>
    </row>
    <row r="3" spans="1:22" x14ac:dyDescent="0.35">
      <c r="A3">
        <v>1</v>
      </c>
      <c r="B3">
        <v>3.2672664165496825</v>
      </c>
      <c r="C3">
        <v>0.10769042205599637</v>
      </c>
      <c r="D3">
        <v>9.2039513587951663E-2</v>
      </c>
      <c r="E3">
        <v>1.0793972007402538E-2</v>
      </c>
      <c r="F3">
        <v>0.65919393835737272</v>
      </c>
      <c r="G3">
        <v>0.27392979930530387</v>
      </c>
      <c r="H3">
        <v>284</v>
      </c>
      <c r="I3" t="s">
        <v>189</v>
      </c>
      <c r="J3">
        <v>0.99877087198515768</v>
      </c>
      <c r="K3">
        <v>0.99871123774185</v>
      </c>
      <c r="L3">
        <v>0.99628942486085348</v>
      </c>
      <c r="M3">
        <v>0.99838159289689898</v>
      </c>
      <c r="N3">
        <v>0.99784819772064659</v>
      </c>
      <c r="O3">
        <v>0.99586361373817822</v>
      </c>
      <c r="P3">
        <v>0.99204579392732695</v>
      </c>
      <c r="Q3">
        <v>0.98432553509208565</v>
      </c>
      <c r="R3">
        <v>0.9911162457174727</v>
      </c>
      <c r="S3">
        <v>0.98965885852388924</v>
      </c>
      <c r="T3">
        <v>0.99430113722043578</v>
      </c>
      <c r="U3">
        <v>4.5972534124211969E-3</v>
      </c>
      <c r="V3">
        <v>21</v>
      </c>
    </row>
    <row r="4" spans="1:22" x14ac:dyDescent="0.35">
      <c r="A4">
        <v>2</v>
      </c>
      <c r="B4">
        <v>8.6429083108901974</v>
      </c>
      <c r="C4">
        <v>0.1408261065904032</v>
      </c>
      <c r="D4">
        <v>9.439961910247803E-2</v>
      </c>
      <c r="E4">
        <v>8.5287068843051348E-3</v>
      </c>
      <c r="F4">
        <v>0.94293853916448978</v>
      </c>
      <c r="G4">
        <v>0.8202058195911367</v>
      </c>
      <c r="H4">
        <v>293</v>
      </c>
      <c r="I4" t="s">
        <v>190</v>
      </c>
      <c r="J4">
        <v>0.99809667373442879</v>
      </c>
      <c r="K4">
        <v>0.99910714285714286</v>
      </c>
      <c r="L4">
        <v>0.99727338987543068</v>
      </c>
      <c r="M4">
        <v>0.99900609594487144</v>
      </c>
      <c r="N4">
        <v>0.99869301616750583</v>
      </c>
      <c r="O4">
        <v>0.99491289198606281</v>
      </c>
      <c r="P4">
        <v>0.99139206902273103</v>
      </c>
      <c r="Q4">
        <v>0.98353575576572083</v>
      </c>
      <c r="R4">
        <v>0.99125899662709482</v>
      </c>
      <c r="S4">
        <v>0.98931194061562155</v>
      </c>
      <c r="T4">
        <v>0.99425879725966104</v>
      </c>
      <c r="U4">
        <v>4.9661096011328907E-3</v>
      </c>
      <c r="V4">
        <v>23</v>
      </c>
    </row>
    <row r="5" spans="1:22" x14ac:dyDescent="0.35">
      <c r="A5">
        <v>3</v>
      </c>
      <c r="B5">
        <v>6.2945114612579349</v>
      </c>
      <c r="C5">
        <v>0.16505538179405166</v>
      </c>
      <c r="D5">
        <v>0.11595010757446289</v>
      </c>
      <c r="E5">
        <v>1.084491882070923E-2</v>
      </c>
      <c r="F5">
        <v>0.81592036334288554</v>
      </c>
      <c r="G5">
        <v>0.33005775205314825</v>
      </c>
      <c r="H5">
        <v>429</v>
      </c>
      <c r="I5" t="s">
        <v>191</v>
      </c>
      <c r="J5">
        <v>0.99885369732308504</v>
      </c>
      <c r="K5">
        <v>0.99885866684336078</v>
      </c>
      <c r="L5">
        <v>0.99649151868539609</v>
      </c>
      <c r="M5">
        <v>0.99867148157964492</v>
      </c>
      <c r="N5">
        <v>0.99816293400477085</v>
      </c>
      <c r="O5">
        <v>0.99585365853658547</v>
      </c>
      <c r="P5">
        <v>0.99227974116475859</v>
      </c>
      <c r="Q5">
        <v>0.98393396382943432</v>
      </c>
      <c r="R5">
        <v>0.9910697686771307</v>
      </c>
      <c r="S5">
        <v>0.98857494754734021</v>
      </c>
      <c r="T5">
        <v>0.99427503781915072</v>
      </c>
      <c r="U5">
        <v>4.8734675802064682E-3</v>
      </c>
      <c r="V5">
        <v>22</v>
      </c>
    </row>
    <row r="6" spans="1:22" x14ac:dyDescent="0.35">
      <c r="A6">
        <v>4</v>
      </c>
      <c r="B6">
        <v>1.3230002641677856</v>
      </c>
      <c r="C6">
        <v>5.4956850265110935E-2</v>
      </c>
      <c r="D6">
        <v>4.2850375175476074E-2</v>
      </c>
      <c r="E6">
        <v>4.3992811306008293E-3</v>
      </c>
      <c r="F6">
        <v>0.74698645364726213</v>
      </c>
      <c r="G6">
        <v>0.46972069750502465</v>
      </c>
      <c r="H6">
        <v>72</v>
      </c>
      <c r="I6" t="s">
        <v>192</v>
      </c>
      <c r="J6">
        <v>0.99905579114762788</v>
      </c>
      <c r="K6">
        <v>0.99904750861383518</v>
      </c>
      <c r="L6">
        <v>0.99714252584150542</v>
      </c>
      <c r="M6">
        <v>0.99865988603233502</v>
      </c>
      <c r="N6">
        <v>0.99850583090379008</v>
      </c>
      <c r="O6">
        <v>0.99477020076323219</v>
      </c>
      <c r="P6">
        <v>0.99006470881035347</v>
      </c>
      <c r="Q6">
        <v>0.98280073004811674</v>
      </c>
      <c r="R6">
        <v>0.99062491700528499</v>
      </c>
      <c r="S6">
        <v>0.98878575412317737</v>
      </c>
      <c r="T6">
        <v>0.99394578532892586</v>
      </c>
      <c r="U6">
        <v>5.3196279227529682E-3</v>
      </c>
      <c r="V6">
        <v>31</v>
      </c>
    </row>
    <row r="7" spans="1:22" x14ac:dyDescent="0.35">
      <c r="A7">
        <v>5</v>
      </c>
      <c r="B7">
        <v>4.9000995874404909</v>
      </c>
      <c r="C7">
        <v>8.1780691777670833E-2</v>
      </c>
      <c r="D7">
        <v>0.12145032882690429</v>
      </c>
      <c r="E7">
        <v>1.2781548364751842E-2</v>
      </c>
      <c r="F7">
        <v>0.49350350512314423</v>
      </c>
      <c r="G7">
        <v>0.41553613379535514</v>
      </c>
      <c r="H7">
        <v>403</v>
      </c>
      <c r="I7" t="s">
        <v>193</v>
      </c>
      <c r="J7">
        <v>0.99898290485025187</v>
      </c>
      <c r="K7">
        <v>0.99902597402597415</v>
      </c>
      <c r="L7">
        <v>0.99677975086138348</v>
      </c>
      <c r="M7">
        <v>0.998747680890538</v>
      </c>
      <c r="N7">
        <v>0.99836502782931347</v>
      </c>
      <c r="O7">
        <v>0.99617554338808689</v>
      </c>
      <c r="P7">
        <v>0.99262319561971135</v>
      </c>
      <c r="Q7">
        <v>0.98499585199933626</v>
      </c>
      <c r="R7">
        <v>0.99159761506387278</v>
      </c>
      <c r="S7">
        <v>0.9910730884657265</v>
      </c>
      <c r="T7">
        <v>0.99483666329941955</v>
      </c>
      <c r="U7">
        <v>4.4096732599431931E-3</v>
      </c>
      <c r="V7">
        <v>13</v>
      </c>
    </row>
    <row r="8" spans="1:22" x14ac:dyDescent="0.35">
      <c r="A8">
        <v>6</v>
      </c>
      <c r="B8">
        <v>7.4756759881973265</v>
      </c>
      <c r="C8">
        <v>0.16124972611148355</v>
      </c>
      <c r="D8">
        <v>0.12397964000701904</v>
      </c>
      <c r="E8">
        <v>1.3422991851714843E-2</v>
      </c>
      <c r="F8">
        <v>0.88295866991029281</v>
      </c>
      <c r="G8">
        <v>0.34328405676008727</v>
      </c>
      <c r="H8">
        <v>471</v>
      </c>
      <c r="I8" t="s">
        <v>194</v>
      </c>
      <c r="J8">
        <v>0.99886694937715359</v>
      </c>
      <c r="K8">
        <v>0.9988636363636364</v>
      </c>
      <c r="L8">
        <v>0.99668036045587072</v>
      </c>
      <c r="M8">
        <v>0.9987311158229526</v>
      </c>
      <c r="N8">
        <v>0.99826232441028362</v>
      </c>
      <c r="O8">
        <v>0.99592500414800067</v>
      </c>
      <c r="P8">
        <v>0.99185000829600134</v>
      </c>
      <c r="Q8">
        <v>0.9829832420773188</v>
      </c>
      <c r="R8">
        <v>0.99026637983693211</v>
      </c>
      <c r="S8">
        <v>0.98871437866836653</v>
      </c>
      <c r="T8">
        <v>0.99411433994565157</v>
      </c>
      <c r="U8">
        <v>5.162570967796579E-3</v>
      </c>
      <c r="V8">
        <v>26</v>
      </c>
    </row>
    <row r="9" spans="1:22" x14ac:dyDescent="0.35">
      <c r="A9">
        <v>7</v>
      </c>
      <c r="B9">
        <v>8.8506078720092773</v>
      </c>
      <c r="C9">
        <v>0.19925972552472315</v>
      </c>
      <c r="D9">
        <v>0.11100199222564697</v>
      </c>
      <c r="E9">
        <v>1.1947740768281662E-2</v>
      </c>
      <c r="F9">
        <v>0.74414211932325713</v>
      </c>
      <c r="G9">
        <v>0.90080331138677927</v>
      </c>
      <c r="H9">
        <v>372</v>
      </c>
      <c r="I9" t="s">
        <v>195</v>
      </c>
      <c r="J9">
        <v>0.99904253909355956</v>
      </c>
      <c r="K9">
        <v>0.99903922608004248</v>
      </c>
      <c r="L9">
        <v>0.99587198515769937</v>
      </c>
      <c r="M9">
        <v>0.99906241717466215</v>
      </c>
      <c r="N9">
        <v>0.99884872780280953</v>
      </c>
      <c r="O9">
        <v>0.99491455118632821</v>
      </c>
      <c r="P9">
        <v>0.99194292351086777</v>
      </c>
      <c r="Q9">
        <v>0.98454786792765892</v>
      </c>
      <c r="R9">
        <v>0.99105980931134297</v>
      </c>
      <c r="S9">
        <v>0.99091207871882725</v>
      </c>
      <c r="T9">
        <v>0.9945242125963798</v>
      </c>
      <c r="U9">
        <v>4.6185096764263921E-3</v>
      </c>
      <c r="V9">
        <v>17</v>
      </c>
    </row>
    <row r="10" spans="1:22" x14ac:dyDescent="0.35">
      <c r="A10">
        <v>8</v>
      </c>
      <c r="B10">
        <v>3.9173497676849367</v>
      </c>
      <c r="C10">
        <v>6.2184591633654362E-2</v>
      </c>
      <c r="D10">
        <v>0.12285110950469971</v>
      </c>
      <c r="E10">
        <v>1.3654588575309748E-2</v>
      </c>
      <c r="F10">
        <v>0.70997513796449352</v>
      </c>
      <c r="G10">
        <v>0.18772443406039363</v>
      </c>
      <c r="H10">
        <v>409</v>
      </c>
      <c r="I10" t="s">
        <v>196</v>
      </c>
      <c r="J10">
        <v>0.9980767956533263</v>
      </c>
      <c r="K10">
        <v>0.99801716141001851</v>
      </c>
      <c r="L10">
        <v>0.99559037900874636</v>
      </c>
      <c r="M10">
        <v>0.99768089053803322</v>
      </c>
      <c r="N10">
        <v>0.99694540153723821</v>
      </c>
      <c r="O10">
        <v>0.9956844201095072</v>
      </c>
      <c r="P10">
        <v>0.99213704994192797</v>
      </c>
      <c r="Q10">
        <v>0.98221503235440522</v>
      </c>
      <c r="R10">
        <v>0.98980492922210717</v>
      </c>
      <c r="S10">
        <v>0.98887372852096778</v>
      </c>
      <c r="T10">
        <v>0.99350257882962778</v>
      </c>
      <c r="U10">
        <v>4.940726825943269E-3</v>
      </c>
      <c r="V10">
        <v>36</v>
      </c>
    </row>
    <row r="11" spans="1:22" x14ac:dyDescent="0.35">
      <c r="A11">
        <v>9</v>
      </c>
      <c r="B11">
        <v>6.888043999671936</v>
      </c>
      <c r="C11">
        <v>0.1109840138532087</v>
      </c>
      <c r="D11">
        <v>9.4600868225097653E-2</v>
      </c>
      <c r="E11">
        <v>8.0614928966108567E-3</v>
      </c>
      <c r="F11">
        <v>0.78241936526502964</v>
      </c>
      <c r="G11">
        <v>0.7690349281668023</v>
      </c>
      <c r="H11">
        <v>298</v>
      </c>
      <c r="I11" t="s">
        <v>197</v>
      </c>
      <c r="J11">
        <v>0.99889676649880732</v>
      </c>
      <c r="K11">
        <v>0.99905744765438631</v>
      </c>
      <c r="L11">
        <v>0.99744235356480249</v>
      </c>
      <c r="M11">
        <v>0.99902266101245685</v>
      </c>
      <c r="N11">
        <v>0.99863669493771545</v>
      </c>
      <c r="O11">
        <v>0.99499253359880546</v>
      </c>
      <c r="P11">
        <v>0.99159283225485306</v>
      </c>
      <c r="Q11">
        <v>0.98492948398871749</v>
      </c>
      <c r="R11">
        <v>0.99187315751732941</v>
      </c>
      <c r="S11">
        <v>0.99033277560884936</v>
      </c>
      <c r="T11">
        <v>0.99467767066367219</v>
      </c>
      <c r="U11">
        <v>4.5887407769821279E-3</v>
      </c>
      <c r="V11">
        <v>15</v>
      </c>
    </row>
    <row r="12" spans="1:22" x14ac:dyDescent="0.35">
      <c r="A12">
        <v>10</v>
      </c>
      <c r="B12">
        <v>0.34990034103393552</v>
      </c>
      <c r="C12">
        <v>1.8015264642182355E-2</v>
      </c>
      <c r="D12">
        <v>3.9299368858337402E-2</v>
      </c>
      <c r="E12">
        <v>4.1422327478658812E-3</v>
      </c>
      <c r="F12">
        <v>0.2939913292126326</v>
      </c>
      <c r="G12">
        <v>0.11327383028005544</v>
      </c>
      <c r="H12">
        <v>42</v>
      </c>
      <c r="I12" t="s">
        <v>198</v>
      </c>
      <c r="J12">
        <v>0.9959895971375563</v>
      </c>
      <c r="K12">
        <v>0.996378876225815</v>
      </c>
      <c r="L12">
        <v>0.99386761197985685</v>
      </c>
      <c r="M12">
        <v>0.99565332626557113</v>
      </c>
      <c r="N12">
        <v>0.99515471773124831</v>
      </c>
      <c r="O12">
        <v>0.99398539903766392</v>
      </c>
      <c r="P12">
        <v>0.99062717770034836</v>
      </c>
      <c r="Q12">
        <v>0.98016757922681275</v>
      </c>
      <c r="R12">
        <v>0.98722213369452638</v>
      </c>
      <c r="S12">
        <v>0.98678226170557459</v>
      </c>
      <c r="T12">
        <v>0.99158286807049723</v>
      </c>
      <c r="U12">
        <v>5.059880376350738E-3</v>
      </c>
      <c r="V12">
        <v>44</v>
      </c>
    </row>
    <row r="13" spans="1:22" x14ac:dyDescent="0.35">
      <c r="A13">
        <v>11</v>
      </c>
      <c r="B13">
        <v>5.1851563215255734</v>
      </c>
      <c r="C13">
        <v>8.4802947282280272E-2</v>
      </c>
      <c r="D13">
        <v>0.16754913330078125</v>
      </c>
      <c r="E13">
        <v>1.6674213615061145E-2</v>
      </c>
      <c r="F13">
        <v>0.15051591537693576</v>
      </c>
      <c r="G13">
        <v>0.99431492628835638</v>
      </c>
      <c r="H13">
        <v>487</v>
      </c>
      <c r="I13" t="s">
        <v>199</v>
      </c>
      <c r="J13">
        <v>0.99871455075536719</v>
      </c>
      <c r="K13">
        <v>0.9992496024383779</v>
      </c>
      <c r="L13">
        <v>0.99773389875430696</v>
      </c>
      <c r="M13">
        <v>0.99913530347203816</v>
      </c>
      <c r="N13">
        <v>0.9990243175192155</v>
      </c>
      <c r="O13">
        <v>0.99526132404181178</v>
      </c>
      <c r="P13">
        <v>0.99217355234776838</v>
      </c>
      <c r="Q13">
        <v>0.98937945910071345</v>
      </c>
      <c r="R13">
        <v>0.99157935622659543</v>
      </c>
      <c r="S13">
        <v>0.99291225134783412</v>
      </c>
      <c r="T13">
        <v>0.99551636160040291</v>
      </c>
      <c r="U13">
        <v>3.5449662723390763E-3</v>
      </c>
      <c r="V13">
        <v>3</v>
      </c>
    </row>
    <row r="14" spans="1:22" x14ac:dyDescent="0.35">
      <c r="A14">
        <v>12</v>
      </c>
      <c r="B14">
        <v>0.21159350872039795</v>
      </c>
      <c r="C14">
        <v>1.6974004186331545E-2</v>
      </c>
      <c r="D14">
        <v>3.2975816726684572E-2</v>
      </c>
      <c r="E14">
        <v>4.0137912743184612E-3</v>
      </c>
      <c r="F14">
        <v>0.91038694242671048</v>
      </c>
      <c r="G14">
        <v>0.96177846498959207</v>
      </c>
      <c r="H14">
        <v>2</v>
      </c>
      <c r="I14" t="s">
        <v>200</v>
      </c>
      <c r="J14">
        <v>0.99374337397296586</v>
      </c>
      <c r="K14">
        <v>0.99274284389080314</v>
      </c>
      <c r="L14">
        <v>0.98736416644579916</v>
      </c>
      <c r="M14">
        <v>0.99730320699708452</v>
      </c>
      <c r="N14">
        <v>0.99232043466737352</v>
      </c>
      <c r="O14">
        <v>0.98506222000995514</v>
      </c>
      <c r="P14">
        <v>0.958284386925502</v>
      </c>
      <c r="Q14">
        <v>0.95512526962004318</v>
      </c>
      <c r="R14">
        <v>0.97558959445462512</v>
      </c>
      <c r="S14">
        <v>0.97093027116033237</v>
      </c>
      <c r="T14">
        <v>0.98084657681444853</v>
      </c>
      <c r="U14">
        <v>1.4377678178978635E-2</v>
      </c>
      <c r="V14">
        <v>48</v>
      </c>
    </row>
    <row r="15" spans="1:22" x14ac:dyDescent="0.35">
      <c r="A15">
        <v>13</v>
      </c>
      <c r="B15">
        <v>1.2313039779663086</v>
      </c>
      <c r="C15">
        <v>3.5420649969504621E-2</v>
      </c>
      <c r="D15">
        <v>6.3249349594116211E-2</v>
      </c>
      <c r="E15">
        <v>6.9578240674824324E-3</v>
      </c>
      <c r="F15">
        <v>0.7772062490870062</v>
      </c>
      <c r="G15">
        <v>0.1</v>
      </c>
      <c r="H15">
        <v>164</v>
      </c>
      <c r="I15" t="s">
        <v>201</v>
      </c>
      <c r="J15">
        <v>0.99557712695467793</v>
      </c>
      <c r="K15">
        <v>0.99589351974556051</v>
      </c>
      <c r="L15">
        <v>0.99344520275642723</v>
      </c>
      <c r="M15">
        <v>0.99572124304267173</v>
      </c>
      <c r="N15">
        <v>0.99503710575139137</v>
      </c>
      <c r="O15">
        <v>0.99412311265969788</v>
      </c>
      <c r="P15">
        <v>0.99061888169902124</v>
      </c>
      <c r="Q15">
        <v>0.98165920026547204</v>
      </c>
      <c r="R15">
        <v>0.98735492523836077</v>
      </c>
      <c r="S15">
        <v>0.98586600005311653</v>
      </c>
      <c r="T15">
        <v>0.99152963181663956</v>
      </c>
      <c r="U15">
        <v>4.7270821050727913E-3</v>
      </c>
      <c r="V15">
        <v>47</v>
      </c>
    </row>
    <row r="16" spans="1:22" x14ac:dyDescent="0.35">
      <c r="A16">
        <v>14</v>
      </c>
      <c r="B16">
        <v>2.7008735656738283</v>
      </c>
      <c r="C16">
        <v>5.614694901700136E-2</v>
      </c>
      <c r="D16">
        <v>0.12139956951141358</v>
      </c>
      <c r="E16">
        <v>7.7940826477442037E-3</v>
      </c>
      <c r="F16">
        <v>0.1030534523914772</v>
      </c>
      <c r="G16">
        <v>0.58986597098744897</v>
      </c>
      <c r="H16">
        <v>332</v>
      </c>
      <c r="I16" t="s">
        <v>202</v>
      </c>
      <c r="J16">
        <v>0.9989398356745296</v>
      </c>
      <c r="K16">
        <v>0.99915849456665784</v>
      </c>
      <c r="L16">
        <v>0.99724688576729392</v>
      </c>
      <c r="M16">
        <v>0.99892327060694408</v>
      </c>
      <c r="N16">
        <v>0.99886197985687786</v>
      </c>
      <c r="O16">
        <v>0.99607267297162772</v>
      </c>
      <c r="P16">
        <v>0.99268790443006472</v>
      </c>
      <c r="Q16">
        <v>0.98892815662850508</v>
      </c>
      <c r="R16">
        <v>0.9923661461238148</v>
      </c>
      <c r="S16">
        <v>0.99301018511141215</v>
      </c>
      <c r="T16">
        <v>0.99561955317377271</v>
      </c>
      <c r="U16">
        <v>3.4437276585394033E-3</v>
      </c>
      <c r="V16">
        <v>1</v>
      </c>
    </row>
    <row r="17" spans="1:22" x14ac:dyDescent="0.35">
      <c r="A17">
        <v>15</v>
      </c>
      <c r="B17">
        <v>5.0472260236740114</v>
      </c>
      <c r="C17">
        <v>0.10696329031542214</v>
      </c>
      <c r="D17">
        <v>7.284913063049317E-2</v>
      </c>
      <c r="E17">
        <v>7.2218216255594842E-3</v>
      </c>
      <c r="F17">
        <v>0.74380663089666987</v>
      </c>
      <c r="G17">
        <v>0.99351394573186969</v>
      </c>
      <c r="H17">
        <v>202</v>
      </c>
      <c r="I17" t="s">
        <v>203</v>
      </c>
      <c r="J17">
        <v>0.99908229525576453</v>
      </c>
      <c r="K17">
        <v>0.99913364696527962</v>
      </c>
      <c r="L17">
        <v>0.99750198780811017</v>
      </c>
      <c r="M17">
        <v>0.99908229525576475</v>
      </c>
      <c r="N17">
        <v>0.99876921547839914</v>
      </c>
      <c r="O17">
        <v>0.99489464078314249</v>
      </c>
      <c r="P17">
        <v>0.99014435042309601</v>
      </c>
      <c r="Q17">
        <v>0.98435042309606768</v>
      </c>
      <c r="R17">
        <v>0.99037427296629754</v>
      </c>
      <c r="S17">
        <v>0.99114446392053757</v>
      </c>
      <c r="T17">
        <v>0.99444775919524597</v>
      </c>
      <c r="U17">
        <v>4.9101829523513652E-3</v>
      </c>
      <c r="V17">
        <v>18</v>
      </c>
    </row>
    <row r="18" spans="1:22" x14ac:dyDescent="0.35">
      <c r="A18">
        <v>16</v>
      </c>
      <c r="B18">
        <v>1.6635087490081788</v>
      </c>
      <c r="C18">
        <v>4.2822472818470854E-2</v>
      </c>
      <c r="D18">
        <v>7.6049828529357905E-2</v>
      </c>
      <c r="E18">
        <v>9.6679874373750887E-3</v>
      </c>
      <c r="F18">
        <v>0.15784139603007058</v>
      </c>
      <c r="G18">
        <v>0.56490093509243</v>
      </c>
      <c r="H18">
        <v>184</v>
      </c>
      <c r="I18" t="s">
        <v>204</v>
      </c>
      <c r="J18">
        <v>0.99891333156639273</v>
      </c>
      <c r="K18">
        <v>0.99915849456665784</v>
      </c>
      <c r="L18">
        <v>0.99758150013252056</v>
      </c>
      <c r="M18">
        <v>0.99881725417439704</v>
      </c>
      <c r="N18">
        <v>0.99883713225549964</v>
      </c>
      <c r="O18">
        <v>0.99611581217852996</v>
      </c>
      <c r="P18">
        <v>0.99285382445661197</v>
      </c>
      <c r="Q18">
        <v>0.98767048282727732</v>
      </c>
      <c r="R18">
        <v>0.99162749316123544</v>
      </c>
      <c r="S18">
        <v>0.99166069104719401</v>
      </c>
      <c r="T18">
        <v>0.99532360163663169</v>
      </c>
      <c r="U18">
        <v>3.8680347989040386E-3</v>
      </c>
      <c r="V18">
        <v>7</v>
      </c>
    </row>
    <row r="19" spans="1:22" x14ac:dyDescent="0.35">
      <c r="A19">
        <v>17</v>
      </c>
      <c r="B19">
        <v>2.469919776916504</v>
      </c>
      <c r="C19">
        <v>4.9512801108131659E-2</v>
      </c>
      <c r="D19">
        <v>0.10194103717803955</v>
      </c>
      <c r="E19">
        <v>1.5240349325251056E-2</v>
      </c>
      <c r="F19">
        <v>0.10594152593362041</v>
      </c>
      <c r="G19">
        <v>0.99508080384362585</v>
      </c>
      <c r="H19">
        <v>246</v>
      </c>
      <c r="I19" t="s">
        <v>205</v>
      </c>
      <c r="J19">
        <v>0.99882222369467266</v>
      </c>
      <c r="K19">
        <v>0.99918996819507022</v>
      </c>
      <c r="L19">
        <v>0.99722700768619132</v>
      </c>
      <c r="M19">
        <v>0.99913861648555524</v>
      </c>
      <c r="N19">
        <v>0.99910051683010859</v>
      </c>
      <c r="O19">
        <v>0.99472374315579881</v>
      </c>
      <c r="P19">
        <v>0.99207731873237104</v>
      </c>
      <c r="Q19">
        <v>0.99020076323212214</v>
      </c>
      <c r="R19">
        <v>0.99169222903885468</v>
      </c>
      <c r="S19">
        <v>0.9930417231030727</v>
      </c>
      <c r="T19">
        <v>0.99552141101538161</v>
      </c>
      <c r="U19">
        <v>3.3878567742420137E-3</v>
      </c>
      <c r="V19">
        <v>2</v>
      </c>
    </row>
    <row r="20" spans="1:22" x14ac:dyDescent="0.35">
      <c r="A20">
        <v>18</v>
      </c>
      <c r="B20">
        <v>15.489476490020753</v>
      </c>
      <c r="C20">
        <v>0.28016181772711241</v>
      </c>
      <c r="D20">
        <v>0.1384486436843872</v>
      </c>
      <c r="E20">
        <v>1.8437803065899951E-2</v>
      </c>
      <c r="F20">
        <v>1</v>
      </c>
      <c r="G20">
        <v>1</v>
      </c>
      <c r="H20">
        <v>500</v>
      </c>
      <c r="I20" t="s">
        <v>206</v>
      </c>
      <c r="J20">
        <v>0.99814968195070242</v>
      </c>
      <c r="K20">
        <v>0.99907732573548902</v>
      </c>
      <c r="L20">
        <v>0.99589848926583624</v>
      </c>
      <c r="M20">
        <v>0.9991087993639014</v>
      </c>
      <c r="N20">
        <v>0.9988040021203286</v>
      </c>
      <c r="O20">
        <v>0.99473369835739178</v>
      </c>
      <c r="P20">
        <v>0.99159449145511869</v>
      </c>
      <c r="Q20">
        <v>0.98211382113821144</v>
      </c>
      <c r="R20">
        <v>0.99106146920564098</v>
      </c>
      <c r="S20">
        <v>0.99030123761718847</v>
      </c>
      <c r="T20">
        <v>0.99408430162098094</v>
      </c>
      <c r="U20">
        <v>5.153953793505763E-3</v>
      </c>
      <c r="V20">
        <v>27</v>
      </c>
    </row>
    <row r="21" spans="1:22" x14ac:dyDescent="0.35">
      <c r="A21">
        <v>19</v>
      </c>
      <c r="B21">
        <v>3.9053549051284788</v>
      </c>
      <c r="C21">
        <v>5.0660350695413185E-2</v>
      </c>
      <c r="D21">
        <v>0.16285016536712646</v>
      </c>
      <c r="E21">
        <v>1.2381007890828086E-2</v>
      </c>
      <c r="F21">
        <v>0.1</v>
      </c>
      <c r="G21">
        <v>0.7963597337479803</v>
      </c>
      <c r="H21">
        <v>440</v>
      </c>
      <c r="I21" t="s">
        <v>207</v>
      </c>
      <c r="J21">
        <v>0.99887688841770472</v>
      </c>
      <c r="K21">
        <v>0.99917505963424325</v>
      </c>
      <c r="L21">
        <v>0.99729658097005025</v>
      </c>
      <c r="M21">
        <v>0.99904585210707653</v>
      </c>
      <c r="N21">
        <v>0.99904750861383518</v>
      </c>
      <c r="O21">
        <v>0.99513522482163597</v>
      </c>
      <c r="P21">
        <v>0.99231790277086451</v>
      </c>
      <c r="Q21">
        <v>0.98933797909407661</v>
      </c>
      <c r="R21">
        <v>0.99163579263272517</v>
      </c>
      <c r="S21">
        <v>0.99274128223514724</v>
      </c>
      <c r="T21">
        <v>0.99546100712973595</v>
      </c>
      <c r="U21">
        <v>3.5220980907531957E-3</v>
      </c>
      <c r="V21">
        <v>5</v>
      </c>
    </row>
    <row r="22" spans="1:22" x14ac:dyDescent="0.35">
      <c r="A22">
        <v>20</v>
      </c>
      <c r="B22">
        <v>1.022630476951599</v>
      </c>
      <c r="C22">
        <v>2.6467505154955957E-2</v>
      </c>
      <c r="D22">
        <v>5.6199407577514647E-2</v>
      </c>
      <c r="E22">
        <v>4.7922540968978007E-3</v>
      </c>
      <c r="F22">
        <v>0.1</v>
      </c>
      <c r="G22">
        <v>1</v>
      </c>
      <c r="H22">
        <v>94</v>
      </c>
      <c r="I22" t="s">
        <v>208</v>
      </c>
      <c r="J22">
        <v>0.99813808640339241</v>
      </c>
      <c r="K22">
        <v>0.99910217333686724</v>
      </c>
      <c r="L22">
        <v>0.99757818711900337</v>
      </c>
      <c r="M22">
        <v>0.99910548635038432</v>
      </c>
      <c r="N22">
        <v>0.99909057778955734</v>
      </c>
      <c r="O22">
        <v>0.99382113821138207</v>
      </c>
      <c r="P22">
        <v>0.99130579060892654</v>
      </c>
      <c r="Q22">
        <v>0.98960345113655235</v>
      </c>
      <c r="R22">
        <v>0.99139676785382302</v>
      </c>
      <c r="S22">
        <v>0.99246905957028653</v>
      </c>
      <c r="T22">
        <v>0.9951610718380175</v>
      </c>
      <c r="U22">
        <v>3.608316002962911E-3</v>
      </c>
      <c r="V22">
        <v>8</v>
      </c>
    </row>
    <row r="23" spans="1:22" x14ac:dyDescent="0.35">
      <c r="A23">
        <v>21</v>
      </c>
      <c r="B23">
        <v>2.8140392541885375</v>
      </c>
      <c r="C23">
        <v>5.3266244616895227E-2</v>
      </c>
      <c r="D23">
        <v>0.14914937019348146</v>
      </c>
      <c r="E23">
        <v>1.8707552263879969E-2</v>
      </c>
      <c r="F23">
        <v>0.36426122847506592</v>
      </c>
      <c r="G23">
        <v>0.12289925464888493</v>
      </c>
      <c r="H23">
        <v>498</v>
      </c>
      <c r="I23" t="s">
        <v>209</v>
      </c>
      <c r="J23">
        <v>0.9969288364696528</v>
      </c>
      <c r="K23">
        <v>0.99678472038165911</v>
      </c>
      <c r="L23">
        <v>0.99421547839915192</v>
      </c>
      <c r="M23">
        <v>0.99667042141531936</v>
      </c>
      <c r="N23">
        <v>0.99594984097535122</v>
      </c>
      <c r="O23">
        <v>0.9954737016757923</v>
      </c>
      <c r="P23">
        <v>0.99215530114484818</v>
      </c>
      <c r="Q23">
        <v>0.98239090758254521</v>
      </c>
      <c r="R23">
        <v>0.98983480731946993</v>
      </c>
      <c r="S23">
        <v>0.98918744854327678</v>
      </c>
      <c r="T23">
        <v>0.99295914639070659</v>
      </c>
      <c r="U23">
        <v>4.4422254384176661E-3</v>
      </c>
      <c r="V23">
        <v>38</v>
      </c>
    </row>
    <row r="24" spans="1:22" x14ac:dyDescent="0.35">
      <c r="A24">
        <v>22</v>
      </c>
      <c r="B24">
        <v>0.58217654228210447</v>
      </c>
      <c r="C24">
        <v>2.5009931112589943E-2</v>
      </c>
      <c r="D24">
        <v>6.5109157562255854E-2</v>
      </c>
      <c r="E24">
        <v>4.5474595421608728E-3</v>
      </c>
      <c r="F24">
        <v>0.1035134882357078</v>
      </c>
      <c r="G24">
        <v>0.10219748685954888</v>
      </c>
      <c r="H24">
        <v>111</v>
      </c>
      <c r="I24" t="s">
        <v>210</v>
      </c>
      <c r="J24">
        <v>0.99630433342168034</v>
      </c>
      <c r="K24">
        <v>0.99603929234031274</v>
      </c>
      <c r="L24">
        <v>0.99315531407368152</v>
      </c>
      <c r="M24">
        <v>0.99540485025178915</v>
      </c>
      <c r="N24">
        <v>0.99568976941425924</v>
      </c>
      <c r="O24">
        <v>0.99514518002322883</v>
      </c>
      <c r="P24">
        <v>0.99001659200265468</v>
      </c>
      <c r="Q24">
        <v>0.98415131906421105</v>
      </c>
      <c r="R24">
        <v>0.990047273789605</v>
      </c>
      <c r="S24">
        <v>0.98946133110243539</v>
      </c>
      <c r="T24">
        <v>0.99254152554838571</v>
      </c>
      <c r="U24">
        <v>3.7965597626642192E-3</v>
      </c>
      <c r="V24">
        <v>40</v>
      </c>
    </row>
    <row r="25" spans="1:22" x14ac:dyDescent="0.35">
      <c r="A25">
        <v>23</v>
      </c>
      <c r="B25">
        <v>1.1042648315429688</v>
      </c>
      <c r="C25">
        <v>3.7373381109038116E-2</v>
      </c>
      <c r="D25">
        <v>8.8899564743041989E-2</v>
      </c>
      <c r="E25">
        <v>7.7168183550316806E-3</v>
      </c>
      <c r="F25">
        <v>0.10861791306518437</v>
      </c>
      <c r="G25">
        <v>0.12657296096575171</v>
      </c>
      <c r="H25">
        <v>231</v>
      </c>
      <c r="I25" t="s">
        <v>211</v>
      </c>
      <c r="J25">
        <v>0.99760303472038159</v>
      </c>
      <c r="K25">
        <v>0.99729326795653317</v>
      </c>
      <c r="L25">
        <v>0.99439272462231654</v>
      </c>
      <c r="M25">
        <v>0.99658925258415065</v>
      </c>
      <c r="N25">
        <v>0.99665385634773396</v>
      </c>
      <c r="O25">
        <v>0.99608262817322046</v>
      </c>
      <c r="P25">
        <v>0.99164426746308265</v>
      </c>
      <c r="Q25">
        <v>0.98496432719429239</v>
      </c>
      <c r="R25">
        <v>0.99094527660478582</v>
      </c>
      <c r="S25">
        <v>0.99070625182588379</v>
      </c>
      <c r="T25">
        <v>0.99368748874923818</v>
      </c>
      <c r="U25">
        <v>3.8530840413899294E-3</v>
      </c>
      <c r="V25">
        <v>34</v>
      </c>
    </row>
    <row r="26" spans="1:22" x14ac:dyDescent="0.35">
      <c r="A26">
        <v>24</v>
      </c>
      <c r="B26">
        <v>0.16284992694854736</v>
      </c>
      <c r="C26">
        <v>7.0676677771963833E-3</v>
      </c>
      <c r="D26">
        <v>3.4650635719299314E-2</v>
      </c>
      <c r="E26">
        <v>4.9361068023656548E-3</v>
      </c>
      <c r="F26">
        <v>0.94994175453887708</v>
      </c>
      <c r="G26">
        <v>0.14829620229951151</v>
      </c>
      <c r="H26">
        <v>1</v>
      </c>
      <c r="I26" t="s">
        <v>212</v>
      </c>
      <c r="J26">
        <v>0.92681884442088514</v>
      </c>
      <c r="K26">
        <v>0.9300208719851577</v>
      </c>
      <c r="L26">
        <v>0.93709581235091433</v>
      </c>
      <c r="M26">
        <v>0.93879538828518427</v>
      </c>
      <c r="N26">
        <v>0.92726278823217589</v>
      </c>
      <c r="O26">
        <v>0.92306122448979588</v>
      </c>
      <c r="P26">
        <v>0.90933797909407665</v>
      </c>
      <c r="Q26">
        <v>0.91650904264144673</v>
      </c>
      <c r="R26">
        <v>0.90093750829947161</v>
      </c>
      <c r="S26">
        <v>0.91176001912198223</v>
      </c>
      <c r="T26">
        <v>0.92215994789210887</v>
      </c>
      <c r="U26">
        <v>1.1683555633471189E-2</v>
      </c>
      <c r="V26">
        <v>49</v>
      </c>
    </row>
    <row r="27" spans="1:22" x14ac:dyDescent="0.35">
      <c r="A27">
        <v>25</v>
      </c>
      <c r="B27">
        <v>14.32765781879425</v>
      </c>
      <c r="C27">
        <v>0.32785953791802724</v>
      </c>
      <c r="D27">
        <v>0.13923921585083007</v>
      </c>
      <c r="E27">
        <v>1.3986823772861694E-2</v>
      </c>
      <c r="F27">
        <v>0.89739657754332725</v>
      </c>
      <c r="G27">
        <v>1</v>
      </c>
      <c r="H27">
        <v>500</v>
      </c>
      <c r="I27" t="s">
        <v>213</v>
      </c>
      <c r="J27">
        <v>0.99894646170156376</v>
      </c>
      <c r="K27">
        <v>0.99911211237741848</v>
      </c>
      <c r="L27">
        <v>0.99589517625231916</v>
      </c>
      <c r="M27">
        <v>0.99911542539093556</v>
      </c>
      <c r="N27">
        <v>0.99884541478929245</v>
      </c>
      <c r="O27">
        <v>0.99409822465571596</v>
      </c>
      <c r="P27">
        <v>0.99203252032520328</v>
      </c>
      <c r="Q27">
        <v>0.98444665671146514</v>
      </c>
      <c r="R27">
        <v>0.98994270044883548</v>
      </c>
      <c r="S27">
        <v>0.99094195681618991</v>
      </c>
      <c r="T27">
        <v>0.99433766494689402</v>
      </c>
      <c r="U27">
        <v>4.7292559108480297E-3</v>
      </c>
      <c r="V27">
        <v>19</v>
      </c>
    </row>
    <row r="28" spans="1:22" x14ac:dyDescent="0.35">
      <c r="A28">
        <v>26</v>
      </c>
      <c r="B28">
        <v>0.16039986610412599</v>
      </c>
      <c r="C28">
        <v>1.688580789161814E-2</v>
      </c>
      <c r="D28">
        <v>3.2449746131896974E-2</v>
      </c>
      <c r="E28">
        <v>5.592039049761478E-3</v>
      </c>
      <c r="F28">
        <v>0.54875291663494341</v>
      </c>
      <c r="G28">
        <v>0.1</v>
      </c>
      <c r="H28">
        <v>1</v>
      </c>
      <c r="I28" t="s">
        <v>214</v>
      </c>
      <c r="J28">
        <v>0.91355353829843622</v>
      </c>
      <c r="K28">
        <v>0.92753776835409485</v>
      </c>
      <c r="L28">
        <v>0.91852968460111328</v>
      </c>
      <c r="M28">
        <v>0.92047111052213093</v>
      </c>
      <c r="N28">
        <v>0.90422243572753769</v>
      </c>
      <c r="O28">
        <v>0.91689065870250541</v>
      </c>
      <c r="P28">
        <v>0.90507715281234447</v>
      </c>
      <c r="Q28">
        <v>0.89032686245229808</v>
      </c>
      <c r="R28">
        <v>0.89984197806283706</v>
      </c>
      <c r="S28">
        <v>0.92534791384484638</v>
      </c>
      <c r="T28">
        <v>0.91217991033781443</v>
      </c>
      <c r="U28">
        <v>1.1339985000773848E-2</v>
      </c>
      <c r="V28">
        <v>50</v>
      </c>
    </row>
    <row r="29" spans="1:22" x14ac:dyDescent="0.35">
      <c r="A29">
        <v>27</v>
      </c>
      <c r="B29">
        <v>0.61120023727416994</v>
      </c>
      <c r="C29">
        <v>2.5078334794630123E-2</v>
      </c>
      <c r="D29">
        <v>4.3500471115112307E-2</v>
      </c>
      <c r="E29">
        <v>3.9056329017382449E-3</v>
      </c>
      <c r="F29">
        <v>0.1</v>
      </c>
      <c r="G29">
        <v>1</v>
      </c>
      <c r="H29">
        <v>50</v>
      </c>
      <c r="I29" t="s">
        <v>215</v>
      </c>
      <c r="J29">
        <v>0.99822256824807853</v>
      </c>
      <c r="K29">
        <v>0.99922475483699968</v>
      </c>
      <c r="L29">
        <v>0.9958322289954944</v>
      </c>
      <c r="M29">
        <v>0.99911708189769421</v>
      </c>
      <c r="N29">
        <v>0.99912370792472838</v>
      </c>
      <c r="O29">
        <v>0.99530280404844862</v>
      </c>
      <c r="P29">
        <v>0.99031856645097061</v>
      </c>
      <c r="Q29">
        <v>0.98980255516840887</v>
      </c>
      <c r="R29">
        <v>0.99163413273842727</v>
      </c>
      <c r="S29">
        <v>0.99235120707513347</v>
      </c>
      <c r="T29">
        <v>0.99509296073843834</v>
      </c>
      <c r="U29">
        <v>3.6077850210844745E-3</v>
      </c>
      <c r="V29">
        <v>9</v>
      </c>
    </row>
    <row r="30" spans="1:22" x14ac:dyDescent="0.35">
      <c r="A30">
        <v>28</v>
      </c>
      <c r="B30">
        <v>2.8734418392181396</v>
      </c>
      <c r="C30">
        <v>6.5129628113149193E-2</v>
      </c>
      <c r="D30">
        <v>0.10690004825592041</v>
      </c>
      <c r="E30">
        <v>1.8845153619441363E-2</v>
      </c>
      <c r="F30">
        <v>1</v>
      </c>
      <c r="G30">
        <v>0.1</v>
      </c>
      <c r="H30">
        <v>357</v>
      </c>
      <c r="I30" t="s">
        <v>216</v>
      </c>
      <c r="J30">
        <v>0.9957560296846012</v>
      </c>
      <c r="K30">
        <v>0.99559369202226344</v>
      </c>
      <c r="L30">
        <v>0.99347005035780556</v>
      </c>
      <c r="M30">
        <v>0.99567983037370789</v>
      </c>
      <c r="N30">
        <v>0.99517625231910944</v>
      </c>
      <c r="O30">
        <v>0.99479177036668331</v>
      </c>
      <c r="P30">
        <v>0.99095238095238092</v>
      </c>
      <c r="Q30">
        <v>0.98012941762070671</v>
      </c>
      <c r="R30">
        <v>0.98748273709930146</v>
      </c>
      <c r="S30">
        <v>0.9864270443258174</v>
      </c>
      <c r="T30">
        <v>0.99154592051223767</v>
      </c>
      <c r="U30">
        <v>5.0201293857037336E-3</v>
      </c>
      <c r="V30">
        <v>46</v>
      </c>
    </row>
    <row r="31" spans="1:22" x14ac:dyDescent="0.35">
      <c r="A31">
        <v>29</v>
      </c>
      <c r="B31">
        <v>8.1720418453216546</v>
      </c>
      <c r="C31">
        <v>0.1193459208625797</v>
      </c>
      <c r="D31">
        <v>8.8056516647338864E-2</v>
      </c>
      <c r="E31">
        <v>7.8417782028068067E-3</v>
      </c>
      <c r="F31">
        <v>0.93638159562245449</v>
      </c>
      <c r="G31">
        <v>1</v>
      </c>
      <c r="H31">
        <v>277</v>
      </c>
      <c r="I31" t="s">
        <v>217</v>
      </c>
      <c r="J31">
        <v>0.99819440763318323</v>
      </c>
      <c r="K31">
        <v>0.99905744765438631</v>
      </c>
      <c r="L31">
        <v>0.99739928438908032</v>
      </c>
      <c r="M31">
        <v>0.99912205141796973</v>
      </c>
      <c r="N31">
        <v>0.99875099390405508</v>
      </c>
      <c r="O31">
        <v>0.99436203749792607</v>
      </c>
      <c r="P31">
        <v>0.99138377302140379</v>
      </c>
      <c r="Q31">
        <v>0.9835125269620042</v>
      </c>
      <c r="R31">
        <v>0.98926048389238574</v>
      </c>
      <c r="S31">
        <v>0.99065645499694588</v>
      </c>
      <c r="T31">
        <v>0.9941699461369341</v>
      </c>
      <c r="U31">
        <v>5.0383490851272509E-3</v>
      </c>
      <c r="V31">
        <v>24</v>
      </c>
    </row>
    <row r="32" spans="1:22" x14ac:dyDescent="0.35">
      <c r="A32">
        <v>30</v>
      </c>
      <c r="B32">
        <v>11.106656551361084</v>
      </c>
      <c r="C32">
        <v>0.18233180693194739</v>
      </c>
      <c r="D32">
        <v>0.11810119152069092</v>
      </c>
      <c r="E32">
        <v>1.2880668526756754E-2</v>
      </c>
      <c r="F32">
        <v>0.84576456578708581</v>
      </c>
      <c r="G32">
        <v>1</v>
      </c>
      <c r="H32">
        <v>409</v>
      </c>
      <c r="I32" t="s">
        <v>218</v>
      </c>
      <c r="J32">
        <v>0.99903591306652539</v>
      </c>
      <c r="K32">
        <v>0.99916677710045054</v>
      </c>
      <c r="L32">
        <v>0.9975351179432812</v>
      </c>
      <c r="M32">
        <v>0.99910548635038432</v>
      </c>
      <c r="N32">
        <v>0.99881891068115558</v>
      </c>
      <c r="O32">
        <v>0.99417620706819321</v>
      </c>
      <c r="P32">
        <v>0.99153807864609267</v>
      </c>
      <c r="Q32">
        <v>0.98432055749128922</v>
      </c>
      <c r="R32">
        <v>0.99101665205959688</v>
      </c>
      <c r="S32">
        <v>0.99068965288290434</v>
      </c>
      <c r="T32">
        <v>0.99454033532898745</v>
      </c>
      <c r="U32">
        <v>4.8017060423766258E-3</v>
      </c>
      <c r="V32">
        <v>16</v>
      </c>
    </row>
    <row r="33" spans="1:22" x14ac:dyDescent="0.35">
      <c r="A33">
        <v>31</v>
      </c>
      <c r="B33">
        <v>0.37959558963775636</v>
      </c>
      <c r="C33">
        <v>2.5000868073577043E-2</v>
      </c>
      <c r="D33">
        <v>4.495062828063965E-2</v>
      </c>
      <c r="E33">
        <v>5.7938660786138255E-3</v>
      </c>
      <c r="F33">
        <v>0.1</v>
      </c>
      <c r="G33">
        <v>0.1</v>
      </c>
      <c r="H33">
        <v>62</v>
      </c>
      <c r="I33" t="s">
        <v>219</v>
      </c>
      <c r="J33">
        <v>0.99639544129340052</v>
      </c>
      <c r="K33">
        <v>0.99594818446859268</v>
      </c>
      <c r="L33">
        <v>0.99293002915451889</v>
      </c>
      <c r="M33">
        <v>0.99582394646170158</v>
      </c>
      <c r="N33">
        <v>0.99621156904320163</v>
      </c>
      <c r="O33">
        <v>0.99494939439190311</v>
      </c>
      <c r="P33">
        <v>0.98918533266965314</v>
      </c>
      <c r="Q33">
        <v>0.98330844532935135</v>
      </c>
      <c r="R33">
        <v>0.9903543542347224</v>
      </c>
      <c r="S33">
        <v>0.98746281836772642</v>
      </c>
      <c r="T33">
        <v>0.99225695154147731</v>
      </c>
      <c r="U33">
        <v>4.2770460319286243E-3</v>
      </c>
      <c r="V33">
        <v>43</v>
      </c>
    </row>
    <row r="34" spans="1:22" x14ac:dyDescent="0.35">
      <c r="A34">
        <v>32</v>
      </c>
      <c r="B34">
        <v>1.5771104097366333</v>
      </c>
      <c r="C34">
        <v>4.4069247971865427E-2</v>
      </c>
      <c r="D34">
        <v>0.10338258743286133</v>
      </c>
      <c r="E34">
        <v>1.2774888213167891E-2</v>
      </c>
      <c r="F34">
        <v>0.29005892960766427</v>
      </c>
      <c r="G34">
        <v>0.1</v>
      </c>
      <c r="H34">
        <v>315</v>
      </c>
      <c r="I34" t="s">
        <v>220</v>
      </c>
      <c r="J34">
        <v>0.99616353034720384</v>
      </c>
      <c r="K34">
        <v>0.99611880466472313</v>
      </c>
      <c r="L34">
        <v>0.99392062019613037</v>
      </c>
      <c r="M34">
        <v>0.99610223959713762</v>
      </c>
      <c r="N34">
        <v>0.99540153723827196</v>
      </c>
      <c r="O34">
        <v>0.99525302804048454</v>
      </c>
      <c r="P34">
        <v>0.99142691222830592</v>
      </c>
      <c r="Q34">
        <v>0.98203417952546868</v>
      </c>
      <c r="R34">
        <v>0.98913931160863677</v>
      </c>
      <c r="S34">
        <v>0.98883887074071131</v>
      </c>
      <c r="T34">
        <v>0.99243990341870736</v>
      </c>
      <c r="U34">
        <v>4.3915426548882495E-3</v>
      </c>
      <c r="V34">
        <v>41</v>
      </c>
    </row>
    <row r="35" spans="1:22" x14ac:dyDescent="0.35">
      <c r="A35">
        <v>33</v>
      </c>
      <c r="B35">
        <v>5.26512565612793</v>
      </c>
      <c r="C35">
        <v>0.12988772186651876</v>
      </c>
      <c r="D35">
        <v>6.1600112915039064E-2</v>
      </c>
      <c r="E35">
        <v>3.6793902354797813E-3</v>
      </c>
      <c r="F35">
        <v>1</v>
      </c>
      <c r="G35">
        <v>1</v>
      </c>
      <c r="H35">
        <v>167</v>
      </c>
      <c r="I35" t="s">
        <v>221</v>
      </c>
      <c r="J35">
        <v>0.999092234296316</v>
      </c>
      <c r="K35">
        <v>0.99909720381659151</v>
      </c>
      <c r="L35">
        <v>0.99755996554465942</v>
      </c>
      <c r="M35">
        <v>0.9990889212827988</v>
      </c>
      <c r="N35">
        <v>0.99884707129605088</v>
      </c>
      <c r="O35">
        <v>0.99447984071677453</v>
      </c>
      <c r="P35">
        <v>0.9908594657375146</v>
      </c>
      <c r="Q35">
        <v>0.98261324041811848</v>
      </c>
      <c r="R35">
        <v>0.98915923034021191</v>
      </c>
      <c r="S35">
        <v>0.98922562611212916</v>
      </c>
      <c r="T35">
        <v>0.99400227995611645</v>
      </c>
      <c r="U35">
        <v>5.4768243792213738E-3</v>
      </c>
      <c r="V35">
        <v>28</v>
      </c>
    </row>
    <row r="36" spans="1:22" x14ac:dyDescent="0.35">
      <c r="A36">
        <v>34</v>
      </c>
      <c r="B36">
        <v>3.1687627792358399</v>
      </c>
      <c r="C36">
        <v>4.9632034211539562E-2</v>
      </c>
      <c r="D36">
        <v>0.14969429969787598</v>
      </c>
      <c r="E36">
        <v>1.7671105565401558E-2</v>
      </c>
      <c r="F36">
        <v>0.33143275919422155</v>
      </c>
      <c r="G36">
        <v>0.17402743358365114</v>
      </c>
      <c r="H36">
        <v>495</v>
      </c>
      <c r="I36" t="s">
        <v>222</v>
      </c>
      <c r="J36">
        <v>0.998121521335807</v>
      </c>
      <c r="K36">
        <v>0.99790286244367887</v>
      </c>
      <c r="L36">
        <v>0.99544129340047705</v>
      </c>
      <c r="M36">
        <v>0.99769745560561884</v>
      </c>
      <c r="N36">
        <v>0.99716240392260802</v>
      </c>
      <c r="O36">
        <v>0.99594159615065547</v>
      </c>
      <c r="P36">
        <v>0.99279907084785135</v>
      </c>
      <c r="Q36">
        <v>0.98366019578563135</v>
      </c>
      <c r="R36">
        <v>0.99062491700528521</v>
      </c>
      <c r="S36">
        <v>0.99041743021804374</v>
      </c>
      <c r="T36">
        <v>0.99397687467156559</v>
      </c>
      <c r="U36">
        <v>4.4080925336832744E-3</v>
      </c>
      <c r="V36">
        <v>30</v>
      </c>
    </row>
    <row r="37" spans="1:22" x14ac:dyDescent="0.35">
      <c r="A37">
        <v>35</v>
      </c>
      <c r="B37">
        <v>1.3186371088027955</v>
      </c>
      <c r="C37">
        <v>3.6074470290009784E-2</v>
      </c>
      <c r="D37">
        <v>3.6499929428100583E-2</v>
      </c>
      <c r="E37">
        <v>4.8231447850250742E-3</v>
      </c>
      <c r="F37">
        <v>1</v>
      </c>
      <c r="G37">
        <v>1</v>
      </c>
      <c r="H37">
        <v>38</v>
      </c>
      <c r="I37" t="s">
        <v>223</v>
      </c>
      <c r="J37">
        <v>0.9992247548369998</v>
      </c>
      <c r="K37">
        <v>0.99911376888417713</v>
      </c>
      <c r="L37">
        <v>0.99617346938775508</v>
      </c>
      <c r="M37">
        <v>0.99904916512059361</v>
      </c>
      <c r="N37">
        <v>0.99875430691757228</v>
      </c>
      <c r="O37">
        <v>0.9943155798904928</v>
      </c>
      <c r="P37">
        <v>0.98807366849178702</v>
      </c>
      <c r="Q37">
        <v>0.9753724904595984</v>
      </c>
      <c r="R37">
        <v>0.98980658911640507</v>
      </c>
      <c r="S37">
        <v>0.98781471595888781</v>
      </c>
      <c r="T37">
        <v>0.99276985090642678</v>
      </c>
      <c r="U37">
        <v>7.2745105693957906E-3</v>
      </c>
      <c r="V37">
        <v>39</v>
      </c>
    </row>
    <row r="38" spans="1:22" x14ac:dyDescent="0.35">
      <c r="A38">
        <v>36</v>
      </c>
      <c r="B38">
        <v>8.2531544923782345</v>
      </c>
      <c r="C38">
        <v>0.16256657738146046</v>
      </c>
      <c r="D38">
        <v>0.10168688297271729</v>
      </c>
      <c r="E38">
        <v>1.060475937817784E-2</v>
      </c>
      <c r="F38">
        <v>0.74498086489001503</v>
      </c>
      <c r="G38">
        <v>1</v>
      </c>
      <c r="H38">
        <v>333</v>
      </c>
      <c r="I38" t="s">
        <v>224</v>
      </c>
      <c r="J38">
        <v>0.99915186853962368</v>
      </c>
      <c r="K38">
        <v>0.99907069970845486</v>
      </c>
      <c r="L38">
        <v>0.99741916247018292</v>
      </c>
      <c r="M38">
        <v>0.99917837264776044</v>
      </c>
      <c r="N38">
        <v>0.99891830108666846</v>
      </c>
      <c r="O38">
        <v>0.99497760079641617</v>
      </c>
      <c r="P38">
        <v>0.99095238095238114</v>
      </c>
      <c r="Q38">
        <v>0.98490293678446983</v>
      </c>
      <c r="R38">
        <v>0.99108636762010993</v>
      </c>
      <c r="S38">
        <v>0.99128389504156378</v>
      </c>
      <c r="T38">
        <v>0.99469415856476306</v>
      </c>
      <c r="U38">
        <v>4.679720171362322E-3</v>
      </c>
      <c r="V38">
        <v>14</v>
      </c>
    </row>
    <row r="39" spans="1:22" x14ac:dyDescent="0.35">
      <c r="A39">
        <v>37</v>
      </c>
      <c r="B39">
        <v>1.6956141948699952</v>
      </c>
      <c r="C39">
        <v>5.2928893092206247E-2</v>
      </c>
      <c r="D39">
        <v>7.0950222015380857E-2</v>
      </c>
      <c r="E39">
        <v>9.2807719073822095E-3</v>
      </c>
      <c r="F39">
        <v>1</v>
      </c>
      <c r="G39">
        <v>0.1</v>
      </c>
      <c r="H39">
        <v>203</v>
      </c>
      <c r="I39" t="s">
        <v>225</v>
      </c>
      <c r="J39">
        <v>0.99609892658362031</v>
      </c>
      <c r="K39">
        <v>0.995679830373708</v>
      </c>
      <c r="L39">
        <v>0.99370693082427775</v>
      </c>
      <c r="M39">
        <v>0.99587695467797499</v>
      </c>
      <c r="N39">
        <v>0.99540485025178915</v>
      </c>
      <c r="O39">
        <v>0.99462916874066687</v>
      </c>
      <c r="P39">
        <v>0.99078812012609918</v>
      </c>
      <c r="Q39">
        <v>0.97896465903434526</v>
      </c>
      <c r="R39">
        <v>0.98792260908825336</v>
      </c>
      <c r="S39">
        <v>0.98660631290999379</v>
      </c>
      <c r="T39">
        <v>0.99156783626107292</v>
      </c>
      <c r="U39">
        <v>5.3106531015914117E-3</v>
      </c>
      <c r="V39">
        <v>45</v>
      </c>
    </row>
    <row r="40" spans="1:22" x14ac:dyDescent="0.35">
      <c r="A40">
        <v>38</v>
      </c>
      <c r="B40">
        <v>6.199604105949402</v>
      </c>
      <c r="C40">
        <v>0.10759215605565678</v>
      </c>
      <c r="D40">
        <v>0.14485132694244385</v>
      </c>
      <c r="E40">
        <v>1.6484922114001165E-2</v>
      </c>
      <c r="F40">
        <v>0.45912741528327772</v>
      </c>
      <c r="G40">
        <v>0.4688777772820345</v>
      </c>
      <c r="H40">
        <v>500</v>
      </c>
      <c r="I40" t="s">
        <v>226</v>
      </c>
      <c r="J40">
        <v>0.99893652266101252</v>
      </c>
      <c r="K40">
        <v>0.99912205141796973</v>
      </c>
      <c r="L40">
        <v>0.9972700768619136</v>
      </c>
      <c r="M40">
        <v>0.99881394116087996</v>
      </c>
      <c r="N40">
        <v>0.99865657301881794</v>
      </c>
      <c r="O40">
        <v>0.99620540899286536</v>
      </c>
      <c r="P40">
        <v>0.99244732039157124</v>
      </c>
      <c r="Q40">
        <v>0.98492782478845198</v>
      </c>
      <c r="R40">
        <v>0.9918748174116272</v>
      </c>
      <c r="S40">
        <v>0.9914830823573153</v>
      </c>
      <c r="T40">
        <v>0.99497376190624254</v>
      </c>
      <c r="U40">
        <v>4.4396388365338319E-3</v>
      </c>
      <c r="V40">
        <v>11</v>
      </c>
    </row>
    <row r="41" spans="1:22" x14ac:dyDescent="0.35">
      <c r="A41">
        <v>39</v>
      </c>
      <c r="B41">
        <v>14.601839137077331</v>
      </c>
      <c r="C41">
        <v>0.22161752565110066</v>
      </c>
      <c r="D41">
        <v>0.1350001573562622</v>
      </c>
      <c r="E41">
        <v>1.6198858683095084E-2</v>
      </c>
      <c r="F41">
        <v>0.94017597219268145</v>
      </c>
      <c r="G41">
        <v>1</v>
      </c>
      <c r="H41">
        <v>500</v>
      </c>
      <c r="I41" t="s">
        <v>227</v>
      </c>
      <c r="J41">
        <v>0.9988719188974291</v>
      </c>
      <c r="K41">
        <v>0.99907235621521329</v>
      </c>
      <c r="L41">
        <v>0.99767095149748208</v>
      </c>
      <c r="M41">
        <v>0.99912536443148692</v>
      </c>
      <c r="N41">
        <v>0.9988155976676385</v>
      </c>
      <c r="O41">
        <v>0.99411813505890168</v>
      </c>
      <c r="P41">
        <v>0.99179525468724083</v>
      </c>
      <c r="Q41">
        <v>0.98287041645926665</v>
      </c>
      <c r="R41">
        <v>0.99095025628767963</v>
      </c>
      <c r="S41">
        <v>0.98999249727777328</v>
      </c>
      <c r="T41">
        <v>0.99432827484801112</v>
      </c>
      <c r="U41">
        <v>5.1519460038288887E-3</v>
      </c>
      <c r="V41">
        <v>20</v>
      </c>
    </row>
    <row r="42" spans="1:22" x14ac:dyDescent="0.35">
      <c r="A42">
        <v>40</v>
      </c>
      <c r="B42">
        <v>1.3137415170669555</v>
      </c>
      <c r="C42">
        <v>4.04373163125996E-2</v>
      </c>
      <c r="D42">
        <v>8.8549876213073725E-2</v>
      </c>
      <c r="E42">
        <v>9.2100049259341097E-3</v>
      </c>
      <c r="F42">
        <v>0.27011630944927201</v>
      </c>
      <c r="G42">
        <v>0.1</v>
      </c>
      <c r="H42">
        <v>259</v>
      </c>
      <c r="I42" t="s">
        <v>228</v>
      </c>
      <c r="J42">
        <v>0.99628279883381921</v>
      </c>
      <c r="K42">
        <v>0.99582560296846012</v>
      </c>
      <c r="L42">
        <v>0.9939255897164061</v>
      </c>
      <c r="M42">
        <v>0.99606579644844961</v>
      </c>
      <c r="N42">
        <v>0.99552080572488733</v>
      </c>
      <c r="O42">
        <v>0.99533101045296168</v>
      </c>
      <c r="P42">
        <v>0.99137049941927979</v>
      </c>
      <c r="Q42">
        <v>0.98161274265803888</v>
      </c>
      <c r="R42">
        <v>0.9887907338060713</v>
      </c>
      <c r="S42">
        <v>0.98820977080179528</v>
      </c>
      <c r="T42">
        <v>0.99229353508301688</v>
      </c>
      <c r="U42">
        <v>4.5694954702636438E-3</v>
      </c>
      <c r="V42">
        <v>42</v>
      </c>
    </row>
    <row r="43" spans="1:22" x14ac:dyDescent="0.35">
      <c r="A43">
        <v>41</v>
      </c>
      <c r="B43">
        <v>9.7946374654769901</v>
      </c>
      <c r="C43">
        <v>0.1807866338424873</v>
      </c>
      <c r="D43">
        <v>0.13899950981140136</v>
      </c>
      <c r="E43">
        <v>1.2524856055583906E-2</v>
      </c>
      <c r="F43">
        <v>0.61501789697475839</v>
      </c>
      <c r="G43">
        <v>0.84005820549030485</v>
      </c>
      <c r="H43">
        <v>495</v>
      </c>
      <c r="I43" t="s">
        <v>229</v>
      </c>
      <c r="J43">
        <v>0.99901603498542269</v>
      </c>
      <c r="K43">
        <v>0.99913364696527962</v>
      </c>
      <c r="L43">
        <v>0.99746885767293936</v>
      </c>
      <c r="M43">
        <v>0.99910217333686713</v>
      </c>
      <c r="N43">
        <v>0.99886860588391202</v>
      </c>
      <c r="O43">
        <v>0.99586029533764731</v>
      </c>
      <c r="P43">
        <v>0.99177036668325869</v>
      </c>
      <c r="Q43">
        <v>0.9858785465405675</v>
      </c>
      <c r="R43">
        <v>0.99065645499694577</v>
      </c>
      <c r="S43">
        <v>0.99061661753379537</v>
      </c>
      <c r="T43">
        <v>0.99483715999366373</v>
      </c>
      <c r="U43">
        <v>4.5087867439124411E-3</v>
      </c>
      <c r="V43">
        <v>12</v>
      </c>
    </row>
    <row r="44" spans="1:22" x14ac:dyDescent="0.35">
      <c r="A44">
        <v>42</v>
      </c>
      <c r="B44">
        <v>1.8276134490966798</v>
      </c>
      <c r="C44">
        <v>5.6364426399772669E-2</v>
      </c>
      <c r="D44">
        <v>0.14150004386901854</v>
      </c>
      <c r="E44">
        <v>1.175552192013489E-2</v>
      </c>
      <c r="F44">
        <v>0.1</v>
      </c>
      <c r="G44">
        <v>0.1</v>
      </c>
      <c r="H44">
        <v>451</v>
      </c>
      <c r="I44" t="s">
        <v>230</v>
      </c>
      <c r="J44">
        <v>0.99698184468592643</v>
      </c>
      <c r="K44">
        <v>0.99625629472568245</v>
      </c>
      <c r="L44">
        <v>0.99364564007421141</v>
      </c>
      <c r="M44">
        <v>0.99620659952292601</v>
      </c>
      <c r="N44">
        <v>0.99658593957063346</v>
      </c>
      <c r="O44">
        <v>0.99534096565455454</v>
      </c>
      <c r="P44">
        <v>0.99106520657043307</v>
      </c>
      <c r="Q44">
        <v>0.98465571594491452</v>
      </c>
      <c r="R44">
        <v>0.99078758664648237</v>
      </c>
      <c r="S44">
        <v>0.98958582317478028</v>
      </c>
      <c r="T44">
        <v>0.99311116165705438</v>
      </c>
      <c r="U44">
        <v>3.811758989718428E-3</v>
      </c>
      <c r="V44">
        <v>37</v>
      </c>
    </row>
    <row r="45" spans="1:22" x14ac:dyDescent="0.35">
      <c r="A45">
        <v>43</v>
      </c>
      <c r="B45">
        <v>5.6422310352325438</v>
      </c>
      <c r="C45">
        <v>8.1783037789263296E-2</v>
      </c>
      <c r="D45">
        <v>7.7499890327453608E-2</v>
      </c>
      <c r="E45">
        <v>9.1982816510841735E-3</v>
      </c>
      <c r="F45">
        <v>1</v>
      </c>
      <c r="G45">
        <v>0.63202383517541094</v>
      </c>
      <c r="H45">
        <v>227</v>
      </c>
      <c r="I45" t="s">
        <v>231</v>
      </c>
      <c r="J45">
        <v>0.99903591306652528</v>
      </c>
      <c r="K45">
        <v>0.99902266101245685</v>
      </c>
      <c r="L45">
        <v>0.99755996554465942</v>
      </c>
      <c r="M45">
        <v>0.99886363636363651</v>
      </c>
      <c r="N45">
        <v>0.99864829048502513</v>
      </c>
      <c r="O45">
        <v>0.9957557657209225</v>
      </c>
      <c r="P45">
        <v>0.99211548033847696</v>
      </c>
      <c r="Q45">
        <v>0.98151484984237602</v>
      </c>
      <c r="R45">
        <v>0.99011034977292645</v>
      </c>
      <c r="S45">
        <v>0.98861644490478839</v>
      </c>
      <c r="T45">
        <v>0.99412433570517944</v>
      </c>
      <c r="U45">
        <v>5.6124238489787806E-3</v>
      </c>
      <c r="V45">
        <v>25</v>
      </c>
    </row>
    <row r="46" spans="1:22" x14ac:dyDescent="0.35">
      <c r="A46">
        <v>44</v>
      </c>
      <c r="B46">
        <v>3.5929304599761962</v>
      </c>
      <c r="C46">
        <v>6.1407993354334681E-2</v>
      </c>
      <c r="D46">
        <v>5.2451920509338376E-2</v>
      </c>
      <c r="E46">
        <v>5.0302920272363941E-3</v>
      </c>
      <c r="F46">
        <v>1</v>
      </c>
      <c r="G46">
        <v>1</v>
      </c>
      <c r="H46">
        <v>112</v>
      </c>
      <c r="I46" t="s">
        <v>232</v>
      </c>
      <c r="J46">
        <v>0.99910382984362578</v>
      </c>
      <c r="K46">
        <v>0.99911873840445264</v>
      </c>
      <c r="L46">
        <v>0.99607076596872512</v>
      </c>
      <c r="M46">
        <v>0.99915186853962368</v>
      </c>
      <c r="N46">
        <v>0.99877749801219196</v>
      </c>
      <c r="O46">
        <v>0.99475029036004647</v>
      </c>
      <c r="P46">
        <v>0.9895636303301808</v>
      </c>
      <c r="Q46">
        <v>0.98069520491123274</v>
      </c>
      <c r="R46">
        <v>0.98964225958091001</v>
      </c>
      <c r="S46">
        <v>0.98947958993971263</v>
      </c>
      <c r="T46">
        <v>0.99363536758907023</v>
      </c>
      <c r="U46">
        <v>5.8417565412918794E-3</v>
      </c>
      <c r="V46">
        <v>35</v>
      </c>
    </row>
    <row r="47" spans="1:22" x14ac:dyDescent="0.35">
      <c r="A47">
        <v>45</v>
      </c>
      <c r="B47">
        <v>14.222434473037719</v>
      </c>
      <c r="C47">
        <v>0.27757981546098698</v>
      </c>
      <c r="D47">
        <v>0.13064982891082763</v>
      </c>
      <c r="E47">
        <v>1.9001197703131467E-2</v>
      </c>
      <c r="F47">
        <v>1</v>
      </c>
      <c r="G47">
        <v>1</v>
      </c>
      <c r="H47">
        <v>460</v>
      </c>
      <c r="I47" t="s">
        <v>233</v>
      </c>
      <c r="J47">
        <v>0.99900278293135425</v>
      </c>
      <c r="K47">
        <v>0.99904916512059372</v>
      </c>
      <c r="L47">
        <v>0.99748542274052476</v>
      </c>
      <c r="M47">
        <v>0.99908560826928183</v>
      </c>
      <c r="N47">
        <v>0.99881062814736288</v>
      </c>
      <c r="O47">
        <v>0.99426746308279412</v>
      </c>
      <c r="P47">
        <v>0.99112659698025563</v>
      </c>
      <c r="Q47">
        <v>0.98180189148830277</v>
      </c>
      <c r="R47">
        <v>0.99000577643215681</v>
      </c>
      <c r="S47">
        <v>0.98918910843757457</v>
      </c>
      <c r="T47">
        <v>0.99398244436302008</v>
      </c>
      <c r="U47">
        <v>5.5488096201197178E-3</v>
      </c>
      <c r="V47">
        <v>29</v>
      </c>
    </row>
    <row r="48" spans="1:22" x14ac:dyDescent="0.35">
      <c r="A48">
        <v>46</v>
      </c>
      <c r="B48">
        <v>2.7925627946853639</v>
      </c>
      <c r="C48">
        <v>4.8556801255757981E-2</v>
      </c>
      <c r="D48">
        <v>9.964976310729981E-2</v>
      </c>
      <c r="E48">
        <v>6.7689974685054589E-3</v>
      </c>
      <c r="F48">
        <v>0.56209048878852752</v>
      </c>
      <c r="G48">
        <v>0.22210496780419253</v>
      </c>
      <c r="H48">
        <v>298</v>
      </c>
      <c r="I48" t="s">
        <v>234</v>
      </c>
      <c r="J48">
        <v>0.99845613570103364</v>
      </c>
      <c r="K48">
        <v>0.99834018022793525</v>
      </c>
      <c r="L48">
        <v>0.99608733103631064</v>
      </c>
      <c r="M48">
        <v>0.99806520010601651</v>
      </c>
      <c r="N48">
        <v>0.99760800424065732</v>
      </c>
      <c r="O48">
        <v>0.99583208893313424</v>
      </c>
      <c r="P48">
        <v>0.99236601957856307</v>
      </c>
      <c r="Q48">
        <v>0.982526962004314</v>
      </c>
      <c r="R48">
        <v>0.99060665816800797</v>
      </c>
      <c r="S48">
        <v>0.98934015881868642</v>
      </c>
      <c r="T48">
        <v>0.99392287388146594</v>
      </c>
      <c r="U48">
        <v>4.933773952299686E-3</v>
      </c>
      <c r="V48">
        <v>32</v>
      </c>
    </row>
    <row r="49" spans="1:22" x14ac:dyDescent="0.35">
      <c r="A49">
        <v>47</v>
      </c>
      <c r="B49">
        <v>4.0370598077774051</v>
      </c>
      <c r="C49">
        <v>9.5865160790407564E-2</v>
      </c>
      <c r="D49">
        <v>0.13100090026855468</v>
      </c>
      <c r="E49">
        <v>1.0552292860242637E-2</v>
      </c>
      <c r="F49">
        <v>0.15523989621283235</v>
      </c>
      <c r="G49">
        <v>0.89481744426842746</v>
      </c>
      <c r="H49">
        <v>392</v>
      </c>
      <c r="I49" t="s">
        <v>235</v>
      </c>
      <c r="J49">
        <v>0.99898621786376884</v>
      </c>
      <c r="K49">
        <v>0.9992611979856878</v>
      </c>
      <c r="L49">
        <v>0.99675987278028089</v>
      </c>
      <c r="M49">
        <v>0.99911211237741848</v>
      </c>
      <c r="N49">
        <v>0.99905744765438653</v>
      </c>
      <c r="O49">
        <v>0.99570267131242729</v>
      </c>
      <c r="P49">
        <v>0.99229467396714788</v>
      </c>
      <c r="Q49">
        <v>0.98818317570930814</v>
      </c>
      <c r="R49">
        <v>0.99206902504448513</v>
      </c>
      <c r="S49">
        <v>0.99294876902238871</v>
      </c>
      <c r="T49">
        <v>0.99543751637172995</v>
      </c>
      <c r="U49">
        <v>3.683515023609793E-3</v>
      </c>
      <c r="V49">
        <v>6</v>
      </c>
    </row>
    <row r="50" spans="1:22" x14ac:dyDescent="0.35">
      <c r="A50">
        <v>48</v>
      </c>
      <c r="B50">
        <v>1.0214971780776978</v>
      </c>
      <c r="C50">
        <v>4.1413508335679458E-2</v>
      </c>
      <c r="D50">
        <v>3.9999651908874514E-2</v>
      </c>
      <c r="E50">
        <v>3.9052541277687647E-3</v>
      </c>
      <c r="F50">
        <v>1</v>
      </c>
      <c r="G50">
        <v>0.36286183006753048</v>
      </c>
      <c r="H50">
        <v>50</v>
      </c>
      <c r="I50" t="s">
        <v>236</v>
      </c>
      <c r="J50">
        <v>0.99877749801219196</v>
      </c>
      <c r="K50">
        <v>0.99896468327590782</v>
      </c>
      <c r="L50">
        <v>0.99681288099655452</v>
      </c>
      <c r="M50">
        <v>0.998466074741585</v>
      </c>
      <c r="N50">
        <v>0.99812317784256566</v>
      </c>
      <c r="O50">
        <v>0.99564294010287047</v>
      </c>
      <c r="P50">
        <v>0.99188319230131083</v>
      </c>
      <c r="Q50">
        <v>0.98261821801891491</v>
      </c>
      <c r="R50">
        <v>0.9891525907630202</v>
      </c>
      <c r="S50">
        <v>0.98812179640400499</v>
      </c>
      <c r="T50">
        <v>0.99385630524589264</v>
      </c>
      <c r="U50">
        <v>5.3563097930305632E-3</v>
      </c>
      <c r="V50">
        <v>33</v>
      </c>
    </row>
    <row r="51" spans="1:22" x14ac:dyDescent="0.35">
      <c r="A51">
        <v>49</v>
      </c>
      <c r="B51">
        <v>1.1012258052825927</v>
      </c>
      <c r="C51">
        <v>3.4605632180473307E-2</v>
      </c>
      <c r="D51">
        <v>6.7500138282775873E-2</v>
      </c>
      <c r="E51">
        <v>7.5404005182212889E-3</v>
      </c>
      <c r="F51">
        <v>0.1</v>
      </c>
      <c r="G51">
        <v>0.48218153594994417</v>
      </c>
      <c r="H51">
        <v>137</v>
      </c>
      <c r="I51" t="s">
        <v>237</v>
      </c>
      <c r="J51">
        <v>0.99867479459316189</v>
      </c>
      <c r="K51">
        <v>0.99913530347203816</v>
      </c>
      <c r="L51">
        <v>0.99693877551020404</v>
      </c>
      <c r="M51">
        <v>0.99889014047177316</v>
      </c>
      <c r="N51">
        <v>0.99891664457990981</v>
      </c>
      <c r="O51">
        <v>0.99532271445163434</v>
      </c>
      <c r="P51">
        <v>0.99181682429069185</v>
      </c>
      <c r="Q51">
        <v>0.98904264144682252</v>
      </c>
      <c r="R51">
        <v>0.99258359227684378</v>
      </c>
      <c r="S51">
        <v>0.99354467107534594</v>
      </c>
      <c r="T51">
        <v>0.99548661021684259</v>
      </c>
      <c r="U51">
        <v>3.408122429125195E-3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635F-9052-4597-865D-674BCFE3DA0C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5.4041462421417235</v>
      </c>
      <c r="C2">
        <v>6.6935943482700155E-2</v>
      </c>
      <c r="D2">
        <v>0.11077146530151367</v>
      </c>
      <c r="E2">
        <v>1.4043983451236553E-2</v>
      </c>
      <c r="F2">
        <v>0.78286505702038045</v>
      </c>
      <c r="G2">
        <v>0.18316311533019497</v>
      </c>
      <c r="H2">
        <v>398</v>
      </c>
      <c r="I2" t="s">
        <v>138</v>
      </c>
      <c r="J2">
        <v>0.91955803735444752</v>
      </c>
      <c r="K2">
        <v>0.77749004656184628</v>
      </c>
      <c r="L2">
        <v>0.95583372697213043</v>
      </c>
      <c r="M2">
        <v>0.9574307758058348</v>
      </c>
      <c r="N2">
        <v>0.95496772161864274</v>
      </c>
      <c r="O2">
        <v>0.96623937797974757</v>
      </c>
      <c r="P2">
        <v>0.96608552403217418</v>
      </c>
      <c r="Q2">
        <v>0.96148210134472101</v>
      </c>
      <c r="R2">
        <v>0.9591531440162272</v>
      </c>
      <c r="S2">
        <v>0.95134569153331827</v>
      </c>
      <c r="T2">
        <v>0.936958614721909</v>
      </c>
      <c r="U2">
        <v>5.4625486675824876E-2</v>
      </c>
      <c r="V2">
        <v>23</v>
      </c>
    </row>
    <row r="3" spans="1:22" x14ac:dyDescent="0.35">
      <c r="A3">
        <v>1</v>
      </c>
      <c r="B3">
        <v>0.33559794425964357</v>
      </c>
      <c r="C3">
        <v>8.587253848865023E-3</v>
      </c>
      <c r="D3">
        <v>1.8400382995605469E-2</v>
      </c>
      <c r="E3">
        <v>1.594291592543116E-3</v>
      </c>
      <c r="F3">
        <v>0.95714257659858393</v>
      </c>
      <c r="G3">
        <v>0.21437600397892562</v>
      </c>
      <c r="H3">
        <v>16</v>
      </c>
      <c r="I3" t="s">
        <v>139</v>
      </c>
      <c r="J3">
        <v>0.82480074378987933</v>
      </c>
      <c r="K3">
        <v>0.78107778302629516</v>
      </c>
      <c r="L3">
        <v>0.95111568481903863</v>
      </c>
      <c r="M3">
        <v>0.93967485435364506</v>
      </c>
      <c r="N3">
        <v>0.94546040743489967</v>
      </c>
      <c r="O3">
        <v>0.9574706411018945</v>
      </c>
      <c r="P3">
        <v>0.94500753321462816</v>
      </c>
      <c r="Q3">
        <v>0.95099470329641467</v>
      </c>
      <c r="R3">
        <v>0.93944200285478174</v>
      </c>
      <c r="S3">
        <v>0.9356547216587785</v>
      </c>
      <c r="T3">
        <v>0.91706990755502549</v>
      </c>
      <c r="U3">
        <v>5.8217783792028716E-2</v>
      </c>
      <c r="V3">
        <v>44</v>
      </c>
    </row>
    <row r="4" spans="1:22" x14ac:dyDescent="0.35">
      <c r="A4">
        <v>2</v>
      </c>
      <c r="B4">
        <v>0.8938116312026978</v>
      </c>
      <c r="C4">
        <v>2.2198803792863816E-2</v>
      </c>
      <c r="D4">
        <v>2.2801971435546874E-2</v>
      </c>
      <c r="E4">
        <v>2.0015260368095684E-3</v>
      </c>
      <c r="F4">
        <v>0.57478631685576453</v>
      </c>
      <c r="G4">
        <v>0.4950801198224225</v>
      </c>
      <c r="H4">
        <v>40</v>
      </c>
      <c r="I4" t="s">
        <v>140</v>
      </c>
      <c r="J4">
        <v>0.92122350436001832</v>
      </c>
      <c r="K4">
        <v>0.77948729483920798</v>
      </c>
      <c r="L4">
        <v>0.95260495160117264</v>
      </c>
      <c r="M4">
        <v>0.95129750845386174</v>
      </c>
      <c r="N4">
        <v>0.95289080834664208</v>
      </c>
      <c r="O4">
        <v>0.96047736001636097</v>
      </c>
      <c r="P4">
        <v>0.96076349083349433</v>
      </c>
      <c r="Q4">
        <v>0.95366650843476131</v>
      </c>
      <c r="R4">
        <v>0.94696491623469314</v>
      </c>
      <c r="S4">
        <v>0.95371872887085885</v>
      </c>
      <c r="T4">
        <v>0.9333095071991071</v>
      </c>
      <c r="U4">
        <v>5.2341075329941915E-2</v>
      </c>
      <c r="V4">
        <v>28</v>
      </c>
    </row>
    <row r="5" spans="1:22" x14ac:dyDescent="0.35">
      <c r="A5">
        <v>3</v>
      </c>
      <c r="B5">
        <v>2.5902185916900633</v>
      </c>
      <c r="C5">
        <v>4.6800597989940927E-2</v>
      </c>
      <c r="D5">
        <v>4.795074462890625E-2</v>
      </c>
      <c r="E5">
        <v>5.7721332299978095E-3</v>
      </c>
      <c r="F5">
        <v>0.31338574438929878</v>
      </c>
      <c r="G5">
        <v>0.75331883110667464</v>
      </c>
      <c r="H5">
        <v>131</v>
      </c>
      <c r="I5" t="s">
        <v>141</v>
      </c>
      <c r="J5">
        <v>0.92715057996116101</v>
      </c>
      <c r="K5">
        <v>0.77553778557557485</v>
      </c>
      <c r="L5">
        <v>0.94003662715282932</v>
      </c>
      <c r="M5">
        <v>0.94049212347511824</v>
      </c>
      <c r="N5">
        <v>0.94370590308237923</v>
      </c>
      <c r="O5">
        <v>0.96050925656646768</v>
      </c>
      <c r="P5">
        <v>0.95909830329116119</v>
      </c>
      <c r="Q5">
        <v>0.95876057511356116</v>
      </c>
      <c r="R5">
        <v>0.92852997520847425</v>
      </c>
      <c r="S5">
        <v>0.95605514236345868</v>
      </c>
      <c r="T5">
        <v>0.92898762717901862</v>
      </c>
      <c r="U5">
        <v>5.2479371470214246E-2</v>
      </c>
      <c r="V5">
        <v>38</v>
      </c>
    </row>
    <row r="6" spans="1:22" x14ac:dyDescent="0.35">
      <c r="A6">
        <v>4</v>
      </c>
      <c r="B6">
        <v>4.805521774291992</v>
      </c>
      <c r="C6">
        <v>6.7178300701259228E-2</v>
      </c>
      <c r="D6">
        <v>5.0149440765380859E-2</v>
      </c>
      <c r="E6">
        <v>7.2104993117340001E-3</v>
      </c>
      <c r="F6">
        <v>0.55675593195329265</v>
      </c>
      <c r="G6">
        <v>0.96248553865324127</v>
      </c>
      <c r="H6">
        <v>144</v>
      </c>
      <c r="I6" t="s">
        <v>142</v>
      </c>
      <c r="J6">
        <v>0.92107354672305075</v>
      </c>
      <c r="K6">
        <v>0.7653687833187125</v>
      </c>
      <c r="L6">
        <v>0.95181017612524454</v>
      </c>
      <c r="M6">
        <v>0.94801999685088967</v>
      </c>
      <c r="N6">
        <v>0.95521796342533238</v>
      </c>
      <c r="O6">
        <v>0.96002424137808107</v>
      </c>
      <c r="P6">
        <v>0.96563991046450759</v>
      </c>
      <c r="Q6">
        <v>0.95808324249070786</v>
      </c>
      <c r="R6">
        <v>0.94348471189241978</v>
      </c>
      <c r="S6">
        <v>0.95493107204567651</v>
      </c>
      <c r="T6">
        <v>0.93236536447146234</v>
      </c>
      <c r="U6">
        <v>5.6857050518723945E-2</v>
      </c>
      <c r="V6">
        <v>29</v>
      </c>
    </row>
    <row r="7" spans="1:22" x14ac:dyDescent="0.35">
      <c r="A7">
        <v>5</v>
      </c>
      <c r="B7">
        <v>1.3736258745193481</v>
      </c>
      <c r="C7">
        <v>2.3590205364988574E-2</v>
      </c>
      <c r="D7">
        <v>2.9999661445617675E-2</v>
      </c>
      <c r="E7">
        <v>3.3248103134233807E-3</v>
      </c>
      <c r="F7">
        <v>0.38614017832679337</v>
      </c>
      <c r="G7">
        <v>0.98426000406554603</v>
      </c>
      <c r="H7">
        <v>59</v>
      </c>
      <c r="I7" t="s">
        <v>143</v>
      </c>
      <c r="J7">
        <v>0.93799814052530162</v>
      </c>
      <c r="K7">
        <v>0.7608981712666173</v>
      </c>
      <c r="L7">
        <v>0.93740299615358669</v>
      </c>
      <c r="M7">
        <v>0.93474874597926083</v>
      </c>
      <c r="N7">
        <v>0.94460189996326038</v>
      </c>
      <c r="O7">
        <v>0.95218144258714799</v>
      </c>
      <c r="P7">
        <v>0.95271242633304121</v>
      </c>
      <c r="Q7">
        <v>0.95745844536214775</v>
      </c>
      <c r="R7">
        <v>0.93362068965517242</v>
      </c>
      <c r="S7">
        <v>0.95620915032679743</v>
      </c>
      <c r="T7">
        <v>0.9267832108152334</v>
      </c>
      <c r="U7">
        <v>5.5953871814670375E-2</v>
      </c>
      <c r="V7">
        <v>43</v>
      </c>
    </row>
    <row r="8" spans="1:22" x14ac:dyDescent="0.35">
      <c r="A8">
        <v>6</v>
      </c>
      <c r="B8">
        <v>4.0918751478195192</v>
      </c>
      <c r="C8">
        <v>6.0771078096311465E-2</v>
      </c>
      <c r="D8">
        <v>0.12860097885131835</v>
      </c>
      <c r="E8">
        <v>1.2202709848793628E-2</v>
      </c>
      <c r="F8">
        <v>0.57901903325944326</v>
      </c>
      <c r="G8">
        <v>0.17121729079767567</v>
      </c>
      <c r="H8">
        <v>419</v>
      </c>
      <c r="I8" t="s">
        <v>144</v>
      </c>
      <c r="J8">
        <v>0.92395835676421412</v>
      </c>
      <c r="K8">
        <v>0.80055259389222544</v>
      </c>
      <c r="L8">
        <v>0.95479058415997486</v>
      </c>
      <c r="M8">
        <v>0.95704463489064329</v>
      </c>
      <c r="N8">
        <v>0.95316822997503203</v>
      </c>
      <c r="O8">
        <v>0.96509860724652097</v>
      </c>
      <c r="P8">
        <v>0.96417548356108096</v>
      </c>
      <c r="Q8">
        <v>0.96138547356057436</v>
      </c>
      <c r="R8">
        <v>0.95269326121253106</v>
      </c>
      <c r="S8">
        <v>0.95208849823454278</v>
      </c>
      <c r="T8">
        <v>0.93849557234973402</v>
      </c>
      <c r="U8">
        <v>4.7267268634520521E-2</v>
      </c>
      <c r="V8">
        <v>21</v>
      </c>
    </row>
    <row r="9" spans="1:22" x14ac:dyDescent="0.35">
      <c r="A9">
        <v>7</v>
      </c>
      <c r="B9">
        <v>3.9106943130493166</v>
      </c>
      <c r="C9">
        <v>4.7017205533058049E-2</v>
      </c>
      <c r="D9">
        <v>4.8849606513977052E-2</v>
      </c>
      <c r="E9">
        <v>5.0545674828755185E-3</v>
      </c>
      <c r="F9">
        <v>0.92629564538671005</v>
      </c>
      <c r="G9">
        <v>0.30332265302633976</v>
      </c>
      <c r="H9">
        <v>152</v>
      </c>
      <c r="I9" t="s">
        <v>145</v>
      </c>
      <c r="J9">
        <v>0.90153875280233331</v>
      </c>
      <c r="K9">
        <v>0.76075758598196019</v>
      </c>
      <c r="L9">
        <v>0.95470060957779423</v>
      </c>
      <c r="M9">
        <v>0.94937711346544607</v>
      </c>
      <c r="N9">
        <v>0.95360873053362416</v>
      </c>
      <c r="O9">
        <v>0.96365294301962767</v>
      </c>
      <c r="P9">
        <v>0.97030149744921412</v>
      </c>
      <c r="Q9">
        <v>0.95998859229266786</v>
      </c>
      <c r="R9">
        <v>0.94893884756967928</v>
      </c>
      <c r="S9">
        <v>0.94724851626474338</v>
      </c>
      <c r="T9">
        <v>0.93101131889570898</v>
      </c>
      <c r="U9">
        <v>5.9412130606146939E-2</v>
      </c>
      <c r="V9">
        <v>32</v>
      </c>
    </row>
    <row r="10" spans="1:22" x14ac:dyDescent="0.35">
      <c r="A10">
        <v>8</v>
      </c>
      <c r="B10">
        <v>8.7899472236633294</v>
      </c>
      <c r="C10">
        <v>0.11929611815158055</v>
      </c>
      <c r="D10">
        <v>0.1234894037246704</v>
      </c>
      <c r="E10">
        <v>1.4815100073000742E-2</v>
      </c>
      <c r="F10">
        <v>0.19235232498115931</v>
      </c>
      <c r="G10">
        <v>0.90378548318471241</v>
      </c>
      <c r="H10">
        <v>403</v>
      </c>
      <c r="I10" t="s">
        <v>146</v>
      </c>
      <c r="J10">
        <v>0.92904941853926271</v>
      </c>
      <c r="K10">
        <v>0.7647427101843729</v>
      </c>
      <c r="L10">
        <v>0.94155963440328105</v>
      </c>
      <c r="M10">
        <v>0.94099448155895959</v>
      </c>
      <c r="N10">
        <v>0.94160087275344717</v>
      </c>
      <c r="O10">
        <v>0.95945385601146771</v>
      </c>
      <c r="P10">
        <v>0.96229733964009434</v>
      </c>
      <c r="Q10">
        <v>0.95922588949158771</v>
      </c>
      <c r="R10">
        <v>0.92614003455788452</v>
      </c>
      <c r="S10">
        <v>0.95828262339418524</v>
      </c>
      <c r="T10">
        <v>0.92833468605345415</v>
      </c>
      <c r="U10">
        <v>5.5903339144868246E-2</v>
      </c>
      <c r="V10">
        <v>40</v>
      </c>
    </row>
    <row r="11" spans="1:22" x14ac:dyDescent="0.35">
      <c r="A11">
        <v>9</v>
      </c>
      <c r="B11">
        <v>16.166722154617311</v>
      </c>
      <c r="C11">
        <v>0.19153789759754958</v>
      </c>
      <c r="D11">
        <v>9.6549034118652344E-2</v>
      </c>
      <c r="E11">
        <v>1.367407293668752E-2</v>
      </c>
      <c r="F11">
        <v>0.97030134849604455</v>
      </c>
      <c r="G11">
        <v>0.60120596102591717</v>
      </c>
      <c r="H11">
        <v>368</v>
      </c>
      <c r="I11" t="s">
        <v>147</v>
      </c>
      <c r="J11">
        <v>0.89924814989765389</v>
      </c>
      <c r="K11">
        <v>0.75430284694573779</v>
      </c>
      <c r="L11">
        <v>0.95463594034685206</v>
      </c>
      <c r="M11">
        <v>0.94449036897076577</v>
      </c>
      <c r="N11">
        <v>0.95194888693943946</v>
      </c>
      <c r="O11">
        <v>0.96597670050828088</v>
      </c>
      <c r="P11">
        <v>0.96566899261313421</v>
      </c>
      <c r="Q11">
        <v>0.95940132051717442</v>
      </c>
      <c r="R11">
        <v>0.94818665013898284</v>
      </c>
      <c r="S11">
        <v>0.94677616257230868</v>
      </c>
      <c r="T11">
        <v>0.92906360194503301</v>
      </c>
      <c r="U11">
        <v>6.0949391289874019E-2</v>
      </c>
      <c r="V11">
        <v>36</v>
      </c>
    </row>
    <row r="12" spans="1:22" x14ac:dyDescent="0.35">
      <c r="A12">
        <v>10</v>
      </c>
      <c r="B12">
        <v>4.1364908933639528</v>
      </c>
      <c r="C12">
        <v>6.8707027062683182E-2</v>
      </c>
      <c r="D12">
        <v>0.14380013942718506</v>
      </c>
      <c r="E12">
        <v>1.5342389023824008E-2</v>
      </c>
      <c r="F12">
        <v>0.13856281877698617</v>
      </c>
      <c r="G12">
        <v>0.21441928282076667</v>
      </c>
      <c r="H12">
        <v>490</v>
      </c>
      <c r="I12" t="s">
        <v>148</v>
      </c>
      <c r="J12">
        <v>0.92948523292169971</v>
      </c>
      <c r="K12">
        <v>0.79809047694026436</v>
      </c>
      <c r="L12">
        <v>0.94253904521972542</v>
      </c>
      <c r="M12">
        <v>0.95371932429088768</v>
      </c>
      <c r="N12">
        <v>0.94771164645987516</v>
      </c>
      <c r="O12">
        <v>0.96088920076626771</v>
      </c>
      <c r="P12">
        <v>0.95571257831072121</v>
      </c>
      <c r="Q12">
        <v>0.95982254260534783</v>
      </c>
      <c r="R12">
        <v>0.93756385696040867</v>
      </c>
      <c r="S12">
        <v>0.9584356922845767</v>
      </c>
      <c r="T12">
        <v>0.93439695967597736</v>
      </c>
      <c r="U12">
        <v>4.6487692046240085E-2</v>
      </c>
      <c r="V12">
        <v>24</v>
      </c>
    </row>
    <row r="13" spans="1:22" x14ac:dyDescent="0.35">
      <c r="A13">
        <v>11</v>
      </c>
      <c r="B13">
        <v>2.5164018154144285</v>
      </c>
      <c r="C13">
        <v>3.8307553623100288E-2</v>
      </c>
      <c r="D13">
        <v>0.13744945526123048</v>
      </c>
      <c r="E13">
        <v>1.0758472149058704E-2</v>
      </c>
      <c r="F13">
        <v>0.2264364227876659</v>
      </c>
      <c r="G13">
        <v>0.10115543657598737</v>
      </c>
      <c r="H13">
        <v>476</v>
      </c>
      <c r="I13" t="s">
        <v>149</v>
      </c>
      <c r="J13">
        <v>0.92806344707620103</v>
      </c>
      <c r="K13">
        <v>0.86856119396270559</v>
      </c>
      <c r="L13">
        <v>0.94517173898373696</v>
      </c>
      <c r="M13">
        <v>0.95639138193460349</v>
      </c>
      <c r="N13">
        <v>0.94931338146973487</v>
      </c>
      <c r="O13">
        <v>0.96071001720537441</v>
      </c>
      <c r="P13">
        <v>0.95990978905122781</v>
      </c>
      <c r="Q13">
        <v>0.9612991652485211</v>
      </c>
      <c r="R13">
        <v>0.94548399819697992</v>
      </c>
      <c r="S13">
        <v>0.9549207422432574</v>
      </c>
      <c r="T13">
        <v>0.94298248553723418</v>
      </c>
      <c r="U13">
        <v>2.6591083472643176E-2</v>
      </c>
      <c r="V13">
        <v>7</v>
      </c>
    </row>
    <row r="14" spans="1:22" x14ac:dyDescent="0.35">
      <c r="A14">
        <v>12</v>
      </c>
      <c r="B14">
        <v>2.0741496324539184</v>
      </c>
      <c r="C14">
        <v>3.4090592935770929E-2</v>
      </c>
      <c r="D14">
        <v>0.11730020046234131</v>
      </c>
      <c r="E14">
        <v>9.0175953691092863E-3</v>
      </c>
      <c r="F14">
        <v>0.15457768733489091</v>
      </c>
      <c r="G14">
        <v>0.1</v>
      </c>
      <c r="H14">
        <v>395</v>
      </c>
      <c r="I14" t="s">
        <v>150</v>
      </c>
      <c r="J14">
        <v>0.93074675154268915</v>
      </c>
      <c r="K14">
        <v>0.87716313891325703</v>
      </c>
      <c r="L14">
        <v>0.94793752015055743</v>
      </c>
      <c r="M14">
        <v>0.9587522774816114</v>
      </c>
      <c r="N14">
        <v>0.95243437478912207</v>
      </c>
      <c r="O14">
        <v>0.96482185776765417</v>
      </c>
      <c r="P14">
        <v>0.9598675730290277</v>
      </c>
      <c r="Q14">
        <v>0.95970339960936113</v>
      </c>
      <c r="R14">
        <v>0.94039422282322893</v>
      </c>
      <c r="S14">
        <v>0.95500807602734572</v>
      </c>
      <c r="T14">
        <v>0.94468291921338543</v>
      </c>
      <c r="U14">
        <v>2.4512300999467877E-2</v>
      </c>
      <c r="V14">
        <v>2</v>
      </c>
    </row>
    <row r="15" spans="1:22" x14ac:dyDescent="0.35">
      <c r="A15">
        <v>13</v>
      </c>
      <c r="B15">
        <v>6.6783507108688358</v>
      </c>
      <c r="C15">
        <v>8.6880860681528699E-2</v>
      </c>
      <c r="D15">
        <v>0.14787778854370118</v>
      </c>
      <c r="E15">
        <v>1.6418472634254014E-2</v>
      </c>
      <c r="F15">
        <v>0.21654327581778055</v>
      </c>
      <c r="G15">
        <v>0.42277843958533323</v>
      </c>
      <c r="H15">
        <v>500</v>
      </c>
      <c r="I15" t="s">
        <v>151</v>
      </c>
      <c r="J15">
        <v>0.93031749780686945</v>
      </c>
      <c r="K15">
        <v>0.77301474833359574</v>
      </c>
      <c r="L15">
        <v>0.93962143194547532</v>
      </c>
      <c r="M15">
        <v>0.94555038201708019</v>
      </c>
      <c r="N15">
        <v>0.94399832047446597</v>
      </c>
      <c r="O15">
        <v>0.96092672611933438</v>
      </c>
      <c r="P15">
        <v>0.96039668050726767</v>
      </c>
      <c r="Q15">
        <v>0.95965930731950788</v>
      </c>
      <c r="R15">
        <v>0.93662196679438059</v>
      </c>
      <c r="S15">
        <v>0.95722241003681152</v>
      </c>
      <c r="T15">
        <v>0.93073294713547894</v>
      </c>
      <c r="U15">
        <v>5.358585856145668E-2</v>
      </c>
      <c r="V15">
        <v>33</v>
      </c>
    </row>
    <row r="16" spans="1:22" x14ac:dyDescent="0.35">
      <c r="A16">
        <v>14</v>
      </c>
      <c r="B16">
        <v>1.3284739255905151</v>
      </c>
      <c r="C16">
        <v>2.7641421796846356E-2</v>
      </c>
      <c r="D16">
        <v>7.9250073432922369E-2</v>
      </c>
      <c r="E16">
        <v>7.6215558429715479E-3</v>
      </c>
      <c r="F16">
        <v>0.11447211402897958</v>
      </c>
      <c r="G16">
        <v>0.1</v>
      </c>
      <c r="H16">
        <v>251</v>
      </c>
      <c r="I16" t="s">
        <v>152</v>
      </c>
      <c r="J16">
        <v>0.92894257372292333</v>
      </c>
      <c r="K16">
        <v>0.85379880183848056</v>
      </c>
      <c r="L16">
        <v>0.94187923161706821</v>
      </c>
      <c r="M16">
        <v>0.96016656544526169</v>
      </c>
      <c r="N16">
        <v>0.94830304189066594</v>
      </c>
      <c r="O16">
        <v>0.96146146240053432</v>
      </c>
      <c r="P16">
        <v>0.95956830833832107</v>
      </c>
      <c r="Q16">
        <v>0.9581864372116411</v>
      </c>
      <c r="R16">
        <v>0.94351100593494097</v>
      </c>
      <c r="S16">
        <v>0.95757550146495374</v>
      </c>
      <c r="T16">
        <v>0.94133929298647911</v>
      </c>
      <c r="U16">
        <v>3.0837677496450461E-2</v>
      </c>
      <c r="V16">
        <v>14</v>
      </c>
    </row>
    <row r="17" spans="1:22" x14ac:dyDescent="0.35">
      <c r="A17">
        <v>15</v>
      </c>
      <c r="B17">
        <v>5.2739953994750975E-2</v>
      </c>
      <c r="C17">
        <v>4.4952930293882063E-3</v>
      </c>
      <c r="D17">
        <v>1.9652819633483885E-2</v>
      </c>
      <c r="E17">
        <v>4.1367383686536528E-3</v>
      </c>
      <c r="F17">
        <v>0.16291995361672529</v>
      </c>
      <c r="G17">
        <v>0.62007174491687267</v>
      </c>
      <c r="H17">
        <v>1</v>
      </c>
      <c r="I17" t="s">
        <v>153</v>
      </c>
      <c r="J17">
        <v>0.75613233011674197</v>
      </c>
      <c r="K17">
        <v>0.72109566547450354</v>
      </c>
      <c r="L17">
        <v>0.82564331826259085</v>
      </c>
      <c r="M17">
        <v>0.86481225303851661</v>
      </c>
      <c r="N17">
        <v>0.87311896889128826</v>
      </c>
      <c r="O17">
        <v>0.90889688595857576</v>
      </c>
      <c r="P17">
        <v>0.91558859454418884</v>
      </c>
      <c r="Q17">
        <v>0.89557257121842948</v>
      </c>
      <c r="R17">
        <v>0.86163511381564117</v>
      </c>
      <c r="S17">
        <v>0.73270227631282403</v>
      </c>
      <c r="T17">
        <v>0.83551979776333007</v>
      </c>
      <c r="U17">
        <v>6.9584150394762984E-2</v>
      </c>
      <c r="V17">
        <v>48</v>
      </c>
    </row>
    <row r="18" spans="1:22" x14ac:dyDescent="0.35">
      <c r="A18">
        <v>16</v>
      </c>
      <c r="B18">
        <v>19.642505431175231</v>
      </c>
      <c r="C18">
        <v>0.25790590002920533</v>
      </c>
      <c r="D18">
        <v>0.12177183628082275</v>
      </c>
      <c r="E18">
        <v>1.4941112545047364E-2</v>
      </c>
      <c r="F18">
        <v>1</v>
      </c>
      <c r="G18">
        <v>0.42882933032616322</v>
      </c>
      <c r="H18">
        <v>475</v>
      </c>
      <c r="I18" t="s">
        <v>154</v>
      </c>
      <c r="J18">
        <v>0.8790910317835211</v>
      </c>
      <c r="K18">
        <v>0.75363272375553902</v>
      </c>
      <c r="L18">
        <v>0.95580654715043001</v>
      </c>
      <c r="M18">
        <v>0.94817370342878138</v>
      </c>
      <c r="N18">
        <v>0.95320103320811866</v>
      </c>
      <c r="O18">
        <v>0.96729477853474755</v>
      </c>
      <c r="P18">
        <v>0.9659598140994009</v>
      </c>
      <c r="Q18">
        <v>0.95781024554714789</v>
      </c>
      <c r="R18">
        <v>0.94946378934715658</v>
      </c>
      <c r="S18">
        <v>0.94435241529562008</v>
      </c>
      <c r="T18">
        <v>0.92747860821504635</v>
      </c>
      <c r="U18">
        <v>6.2618179259280177E-2</v>
      </c>
      <c r="V18">
        <v>42</v>
      </c>
    </row>
    <row r="19" spans="1:22" x14ac:dyDescent="0.35">
      <c r="A19">
        <v>17</v>
      </c>
      <c r="B19">
        <v>5.5181688070297241</v>
      </c>
      <c r="C19">
        <v>7.4834458684375604E-2</v>
      </c>
      <c r="D19">
        <v>0.12605125904083253</v>
      </c>
      <c r="E19">
        <v>1.3893618320455931E-2</v>
      </c>
      <c r="F19">
        <v>0.94212346155159321</v>
      </c>
      <c r="G19">
        <v>0.11187555698764248</v>
      </c>
      <c r="H19">
        <v>500</v>
      </c>
      <c r="I19" t="s">
        <v>155</v>
      </c>
      <c r="J19">
        <v>0.92145968763824226</v>
      </c>
      <c r="K19">
        <v>0.78662527835886376</v>
      </c>
      <c r="L19">
        <v>0.95599399419663933</v>
      </c>
      <c r="M19">
        <v>0.95811214581880622</v>
      </c>
      <c r="N19">
        <v>0.9523406512660173</v>
      </c>
      <c r="O19">
        <v>0.96640448953324098</v>
      </c>
      <c r="P19">
        <v>0.9642430291966011</v>
      </c>
      <c r="Q19">
        <v>0.96244744105236102</v>
      </c>
      <c r="R19">
        <v>0.95799151078055744</v>
      </c>
      <c r="S19">
        <v>0.94881301179475608</v>
      </c>
      <c r="T19">
        <v>0.93744312396360863</v>
      </c>
      <c r="U19">
        <v>5.1699607734977122E-2</v>
      </c>
      <c r="V19">
        <v>22</v>
      </c>
    </row>
    <row r="20" spans="1:22" x14ac:dyDescent="0.35">
      <c r="A20">
        <v>18</v>
      </c>
      <c r="B20">
        <v>3.8788326025009154</v>
      </c>
      <c r="C20">
        <v>7.2251271381846824E-2</v>
      </c>
      <c r="D20">
        <v>2.490096092224121E-2</v>
      </c>
      <c r="E20">
        <v>2.6992858437476352E-3</v>
      </c>
      <c r="F20">
        <v>1</v>
      </c>
      <c r="G20">
        <v>0.8284558327439856</v>
      </c>
      <c r="H20">
        <v>57</v>
      </c>
      <c r="I20" t="s">
        <v>156</v>
      </c>
      <c r="J20">
        <v>0.57601727511977863</v>
      </c>
      <c r="K20">
        <v>0.7542325543034093</v>
      </c>
      <c r="L20">
        <v>0.95341191113510437</v>
      </c>
      <c r="M20">
        <v>0.93909751745131997</v>
      </c>
      <c r="N20">
        <v>0.95094698247745013</v>
      </c>
      <c r="O20">
        <v>0.95271336446686794</v>
      </c>
      <c r="P20">
        <v>0.95605030648832123</v>
      </c>
      <c r="Q20">
        <v>0.95617132575196118</v>
      </c>
      <c r="R20">
        <v>0.94359552250018774</v>
      </c>
      <c r="S20">
        <v>0.92728382540755772</v>
      </c>
      <c r="T20">
        <v>0.89095205851019588</v>
      </c>
      <c r="U20">
        <v>0.12003827520325745</v>
      </c>
      <c r="V20">
        <v>47</v>
      </c>
    </row>
    <row r="21" spans="1:22" x14ac:dyDescent="0.35">
      <c r="A21">
        <v>19</v>
      </c>
      <c r="B21">
        <v>4.4724954605102543</v>
      </c>
      <c r="C21">
        <v>5.9810320511646552E-2</v>
      </c>
      <c r="D21">
        <v>0.12335147857666015</v>
      </c>
      <c r="E21">
        <v>1.4007010333130286E-2</v>
      </c>
      <c r="F21">
        <v>0.1</v>
      </c>
      <c r="G21">
        <v>0.31846756626233397</v>
      </c>
      <c r="H21">
        <v>402</v>
      </c>
      <c r="I21" t="s">
        <v>157</v>
      </c>
      <c r="J21">
        <v>0.92830900270673533</v>
      </c>
      <c r="K21">
        <v>0.78969566097577437</v>
      </c>
      <c r="L21">
        <v>0.94310794700497103</v>
      </c>
      <c r="M21">
        <v>0.94939117199391176</v>
      </c>
      <c r="N21">
        <v>0.94973701179416814</v>
      </c>
      <c r="O21">
        <v>0.9603863610351745</v>
      </c>
      <c r="P21">
        <v>0.96056554459606769</v>
      </c>
      <c r="Q21">
        <v>0.96139485489884102</v>
      </c>
      <c r="R21">
        <v>0.93541056269250988</v>
      </c>
      <c r="S21">
        <v>0.95705243783337091</v>
      </c>
      <c r="T21">
        <v>0.93350505555315233</v>
      </c>
      <c r="U21">
        <v>4.9098907611087421E-2</v>
      </c>
      <c r="V21">
        <v>26</v>
      </c>
    </row>
    <row r="22" spans="1:22" x14ac:dyDescent="0.35">
      <c r="A22">
        <v>20</v>
      </c>
      <c r="B22">
        <v>21.458456897735594</v>
      </c>
      <c r="C22">
        <v>0.32904700787938146</v>
      </c>
      <c r="D22">
        <v>0.10770125389099121</v>
      </c>
      <c r="E22">
        <v>1.4582283241840245E-2</v>
      </c>
      <c r="F22">
        <v>1</v>
      </c>
      <c r="G22">
        <v>0.52826236935883397</v>
      </c>
      <c r="H22">
        <v>441</v>
      </c>
      <c r="I22" t="s">
        <v>158</v>
      </c>
      <c r="J22">
        <v>0.77453869281927856</v>
      </c>
      <c r="K22">
        <v>0.75404791896289303</v>
      </c>
      <c r="L22">
        <v>0.95492742050370771</v>
      </c>
      <c r="M22">
        <v>0.94585592070240154</v>
      </c>
      <c r="N22">
        <v>0.95340066431233172</v>
      </c>
      <c r="O22">
        <v>0.96558456056873432</v>
      </c>
      <c r="P22">
        <v>0.96805748133582759</v>
      </c>
      <c r="Q22">
        <v>0.9583477962298278</v>
      </c>
      <c r="R22">
        <v>0.94772838254075586</v>
      </c>
      <c r="S22">
        <v>0.94299357674104134</v>
      </c>
      <c r="T22">
        <v>0.91654824147168001</v>
      </c>
      <c r="U22">
        <v>7.6641758430214965E-2</v>
      </c>
      <c r="V22">
        <v>45</v>
      </c>
    </row>
    <row r="23" spans="1:22" x14ac:dyDescent="0.35">
      <c r="A23">
        <v>21</v>
      </c>
      <c r="B23">
        <v>9.5821720123291012</v>
      </c>
      <c r="C23">
        <v>0.12702739497047602</v>
      </c>
      <c r="D23">
        <v>0.14945120811462403</v>
      </c>
      <c r="E23">
        <v>1.5420244562609809E-2</v>
      </c>
      <c r="F23">
        <v>0.39531742129000014</v>
      </c>
      <c r="G23">
        <v>0.71488424328595701</v>
      </c>
      <c r="H23">
        <v>500</v>
      </c>
      <c r="I23" t="s">
        <v>159</v>
      </c>
      <c r="J23">
        <v>0.92910658988835648</v>
      </c>
      <c r="K23">
        <v>0.76863504809891203</v>
      </c>
      <c r="L23">
        <v>0.9400244430948258</v>
      </c>
      <c r="M23">
        <v>0.94769946240187153</v>
      </c>
      <c r="N23">
        <v>0.94469749795682723</v>
      </c>
      <c r="O23">
        <v>0.95866582359706787</v>
      </c>
      <c r="P23">
        <v>0.96410699979173431</v>
      </c>
      <c r="Q23">
        <v>0.95886846050362773</v>
      </c>
      <c r="R23">
        <v>0.92551461197505824</v>
      </c>
      <c r="S23">
        <v>0.95878690556682455</v>
      </c>
      <c r="T23">
        <v>0.92961058428751075</v>
      </c>
      <c r="U23">
        <v>5.5077142118625709E-2</v>
      </c>
      <c r="V23">
        <v>35</v>
      </c>
    </row>
    <row r="24" spans="1:22" x14ac:dyDescent="0.35">
      <c r="A24">
        <v>22</v>
      </c>
      <c r="B24">
        <v>1.9863898754119873</v>
      </c>
      <c r="C24">
        <v>3.4218844708961298E-2</v>
      </c>
      <c r="D24">
        <v>0.11125080585479737</v>
      </c>
      <c r="E24">
        <v>8.4983396960426408E-3</v>
      </c>
      <c r="F24">
        <v>0.1</v>
      </c>
      <c r="G24">
        <v>0.1</v>
      </c>
      <c r="H24">
        <v>376</v>
      </c>
      <c r="I24" t="s">
        <v>160</v>
      </c>
      <c r="J24">
        <v>0.93143374496704678</v>
      </c>
      <c r="K24">
        <v>0.85913167030313931</v>
      </c>
      <c r="L24">
        <v>0.94324478334870387</v>
      </c>
      <c r="M24">
        <v>0.95775693366623937</v>
      </c>
      <c r="N24">
        <v>0.95051960321209261</v>
      </c>
      <c r="O24">
        <v>0.96323078279762764</v>
      </c>
      <c r="P24">
        <v>0.95739371412810781</v>
      </c>
      <c r="Q24">
        <v>0.96069031639501445</v>
      </c>
      <c r="R24">
        <v>0.93934715648711586</v>
      </c>
      <c r="S24">
        <v>0.95751352265043954</v>
      </c>
      <c r="T24">
        <v>0.9420262227955527</v>
      </c>
      <c r="U24">
        <v>2.930180964102929E-2</v>
      </c>
      <c r="V24">
        <v>9</v>
      </c>
    </row>
    <row r="25" spans="1:22" x14ac:dyDescent="0.35">
      <c r="A25">
        <v>23</v>
      </c>
      <c r="B25">
        <v>4.8550963401794434E-2</v>
      </c>
      <c r="C25">
        <v>5.3078807773319905E-3</v>
      </c>
      <c r="D25">
        <v>2.0149326324462889E-2</v>
      </c>
      <c r="E25">
        <v>3.451112380215466E-3</v>
      </c>
      <c r="F25">
        <v>0.13390206046033754</v>
      </c>
      <c r="G25">
        <v>0.42118084334013817</v>
      </c>
      <c r="H25">
        <v>1</v>
      </c>
      <c r="I25" t="s">
        <v>161</v>
      </c>
      <c r="J25">
        <v>0.75297009844718876</v>
      </c>
      <c r="K25">
        <v>0.64219639201925449</v>
      </c>
      <c r="L25">
        <v>0.85916822247715019</v>
      </c>
      <c r="M25">
        <v>0.90537673107347161</v>
      </c>
      <c r="N25">
        <v>0.83815728306753334</v>
      </c>
      <c r="O25">
        <v>0.90324275338525606</v>
      </c>
      <c r="P25">
        <v>0.87628547787598987</v>
      </c>
      <c r="Q25">
        <v>0.88695018321753638</v>
      </c>
      <c r="R25">
        <v>0.86486928104575167</v>
      </c>
      <c r="S25">
        <v>0.65022537750732479</v>
      </c>
      <c r="T25">
        <v>0.81794418001164571</v>
      </c>
      <c r="U25">
        <v>9.5202049564047098E-2</v>
      </c>
      <c r="V25">
        <v>50</v>
      </c>
    </row>
    <row r="26" spans="1:22" x14ac:dyDescent="0.35">
      <c r="A26">
        <v>24</v>
      </c>
      <c r="B26">
        <v>1.6142439126968384</v>
      </c>
      <c r="C26">
        <v>3.6811902579490505E-2</v>
      </c>
      <c r="D26">
        <v>8.941452503204346E-2</v>
      </c>
      <c r="E26">
        <v>7.9556821015817712E-3</v>
      </c>
      <c r="F26">
        <v>0.34514562173788055</v>
      </c>
      <c r="G26">
        <v>0.1</v>
      </c>
      <c r="H26">
        <v>304</v>
      </c>
      <c r="I26" t="s">
        <v>162</v>
      </c>
      <c r="J26">
        <v>0.9290784728314252</v>
      </c>
      <c r="K26">
        <v>0.86646459875085291</v>
      </c>
      <c r="L26">
        <v>0.94466469472374048</v>
      </c>
      <c r="M26">
        <v>0.95862856243111327</v>
      </c>
      <c r="N26">
        <v>0.9501821985289155</v>
      </c>
      <c r="O26">
        <v>0.96387059006741427</v>
      </c>
      <c r="P26">
        <v>0.95986569676137445</v>
      </c>
      <c r="Q26">
        <v>0.96117720785105432</v>
      </c>
      <c r="R26">
        <v>0.9411652017128691</v>
      </c>
      <c r="S26">
        <v>0.95649275035684778</v>
      </c>
      <c r="T26">
        <v>0.94315899740156062</v>
      </c>
      <c r="U26">
        <v>2.7542141979968234E-2</v>
      </c>
      <c r="V26">
        <v>6</v>
      </c>
    </row>
    <row r="27" spans="1:22" x14ac:dyDescent="0.35">
      <c r="A27">
        <v>25</v>
      </c>
      <c r="B27">
        <v>2.7251127958297729</v>
      </c>
      <c r="C27">
        <v>4.8931597383872164E-2</v>
      </c>
      <c r="D27">
        <v>7.4449944496154788E-2</v>
      </c>
      <c r="E27">
        <v>9.8394388237676798E-3</v>
      </c>
      <c r="F27">
        <v>0.82707593144017122</v>
      </c>
      <c r="G27">
        <v>0.1</v>
      </c>
      <c r="H27">
        <v>267</v>
      </c>
      <c r="I27" t="s">
        <v>163</v>
      </c>
      <c r="J27">
        <v>0.92205202030426392</v>
      </c>
      <c r="K27">
        <v>0.81385477352647873</v>
      </c>
      <c r="L27">
        <v>0.95673722173485987</v>
      </c>
      <c r="M27">
        <v>0.95668848550284546</v>
      </c>
      <c r="N27">
        <v>0.95154025237870299</v>
      </c>
      <c r="O27">
        <v>0.96677317612712088</v>
      </c>
      <c r="P27">
        <v>0.96596825730384095</v>
      </c>
      <c r="Q27">
        <v>0.95927279618292116</v>
      </c>
      <c r="R27">
        <v>0.9604321613702953</v>
      </c>
      <c r="S27">
        <v>0.94889095484937258</v>
      </c>
      <c r="T27">
        <v>0.94022100992807034</v>
      </c>
      <c r="U27">
        <v>4.380090588619405E-2</v>
      </c>
      <c r="V27">
        <v>18</v>
      </c>
    </row>
    <row r="28" spans="1:22" x14ac:dyDescent="0.35">
      <c r="A28">
        <v>26</v>
      </c>
      <c r="B28">
        <v>5.9302786588668823</v>
      </c>
      <c r="C28">
        <v>8.7166395581157449E-2</v>
      </c>
      <c r="D28">
        <v>8.4400939941406253E-2</v>
      </c>
      <c r="E28">
        <v>1.1750828122835637E-2</v>
      </c>
      <c r="F28">
        <v>0.21254985429193896</v>
      </c>
      <c r="G28">
        <v>1</v>
      </c>
      <c r="H28">
        <v>254</v>
      </c>
      <c r="I28" t="s">
        <v>164</v>
      </c>
      <c r="J28">
        <v>0.92631737784075996</v>
      </c>
      <c r="K28">
        <v>0.76829764341573503</v>
      </c>
      <c r="L28">
        <v>0.93577033238110241</v>
      </c>
      <c r="M28">
        <v>0.94300016495340078</v>
      </c>
      <c r="N28">
        <v>0.94140592782538934</v>
      </c>
      <c r="O28">
        <v>0.9595026389704544</v>
      </c>
      <c r="P28">
        <v>0.96491285674884097</v>
      </c>
      <c r="Q28">
        <v>0.95791719280338783</v>
      </c>
      <c r="R28">
        <v>0.92866895800465787</v>
      </c>
      <c r="S28">
        <v>0.95689936894297944</v>
      </c>
      <c r="T28">
        <v>0.9282692461886709</v>
      </c>
      <c r="U28">
        <v>5.4824889973817278E-2</v>
      </c>
      <c r="V28">
        <v>41</v>
      </c>
    </row>
    <row r="29" spans="1:22" x14ac:dyDescent="0.35">
      <c r="A29">
        <v>27</v>
      </c>
      <c r="B29">
        <v>1.0907993555068969</v>
      </c>
      <c r="C29">
        <v>3.4259946881976693E-2</v>
      </c>
      <c r="D29">
        <v>4.8276638984680174E-2</v>
      </c>
      <c r="E29">
        <v>5.1151312514265039E-3</v>
      </c>
      <c r="F29">
        <v>0.55906103316116385</v>
      </c>
      <c r="G29">
        <v>0.1</v>
      </c>
      <c r="H29">
        <v>159</v>
      </c>
      <c r="I29" t="s">
        <v>165</v>
      </c>
      <c r="J29">
        <v>0.92252813580163606</v>
      </c>
      <c r="K29">
        <v>0.82935476977753775</v>
      </c>
      <c r="L29">
        <v>0.94864419551476709</v>
      </c>
      <c r="M29">
        <v>0.96001660780829412</v>
      </c>
      <c r="N29">
        <v>0.95303701704268551</v>
      </c>
      <c r="O29">
        <v>0.96489597033996088</v>
      </c>
      <c r="P29">
        <v>0.96456105656384095</v>
      </c>
      <c r="Q29">
        <v>0.96115375450538765</v>
      </c>
      <c r="R29">
        <v>0.95315716324844113</v>
      </c>
      <c r="S29">
        <v>0.95328487716925847</v>
      </c>
      <c r="T29">
        <v>0.94106335477718095</v>
      </c>
      <c r="U29">
        <v>3.8989500340308403E-2</v>
      </c>
      <c r="V29">
        <v>15</v>
      </c>
    </row>
    <row r="30" spans="1:22" x14ac:dyDescent="0.35">
      <c r="A30">
        <v>28</v>
      </c>
      <c r="B30">
        <v>4.1833732128143311</v>
      </c>
      <c r="C30">
        <v>7.3010006681559228E-2</v>
      </c>
      <c r="D30">
        <v>0.13290693759918212</v>
      </c>
      <c r="E30">
        <v>1.6505046596376746E-2</v>
      </c>
      <c r="F30">
        <v>0.65612981968071182</v>
      </c>
      <c r="G30">
        <v>0.1</v>
      </c>
      <c r="H30">
        <v>500</v>
      </c>
      <c r="I30" t="s">
        <v>166</v>
      </c>
      <c r="J30">
        <v>0.92455256390069807</v>
      </c>
      <c r="K30">
        <v>0.80801767250751655</v>
      </c>
      <c r="L30">
        <v>0.95392457880648718</v>
      </c>
      <c r="M30">
        <v>0.9594205262013481</v>
      </c>
      <c r="N30">
        <v>0.95278771247122696</v>
      </c>
      <c r="O30">
        <v>0.9659598140994009</v>
      </c>
      <c r="P30">
        <v>0.96363230407544098</v>
      </c>
      <c r="Q30">
        <v>0.95928311565501445</v>
      </c>
      <c r="R30">
        <v>0.9571829689730299</v>
      </c>
      <c r="S30">
        <v>0.94941307940800845</v>
      </c>
      <c r="T30">
        <v>0.93941743360981711</v>
      </c>
      <c r="U30">
        <v>4.5141153418506441E-2</v>
      </c>
      <c r="V30">
        <v>20</v>
      </c>
    </row>
    <row r="31" spans="1:22" x14ac:dyDescent="0.35">
      <c r="A31">
        <v>29</v>
      </c>
      <c r="B31">
        <v>3.4413767099380492</v>
      </c>
      <c r="C31">
        <v>7.1177033768527076E-2</v>
      </c>
      <c r="D31">
        <v>7.475974559783935E-2</v>
      </c>
      <c r="E31">
        <v>9.8302513800767859E-3</v>
      </c>
      <c r="F31">
        <v>1</v>
      </c>
      <c r="G31">
        <v>0.1</v>
      </c>
      <c r="H31">
        <v>286</v>
      </c>
      <c r="I31" t="s">
        <v>167</v>
      </c>
      <c r="J31">
        <v>0.94116599560624126</v>
      </c>
      <c r="K31">
        <v>0.80490511430520884</v>
      </c>
      <c r="L31">
        <v>0.95536323488614461</v>
      </c>
      <c r="M31">
        <v>0.95393676286449081</v>
      </c>
      <c r="N31">
        <v>0.94987103643220783</v>
      </c>
      <c r="O31">
        <v>0.96499165999028103</v>
      </c>
      <c r="P31">
        <v>0.96594292769052092</v>
      </c>
      <c r="Q31">
        <v>0.9649137948826676</v>
      </c>
      <c r="R31">
        <v>0.95816523927578701</v>
      </c>
      <c r="S31">
        <v>0.94685692284576661</v>
      </c>
      <c r="T31">
        <v>0.94061126887793167</v>
      </c>
      <c r="U31">
        <v>4.5903442078264127E-2</v>
      </c>
      <c r="V31">
        <v>16</v>
      </c>
    </row>
    <row r="32" spans="1:22" x14ac:dyDescent="0.35">
      <c r="A32">
        <v>30</v>
      </c>
      <c r="B32">
        <v>2.1975642681121825</v>
      </c>
      <c r="C32">
        <v>4.3310475825555222E-2</v>
      </c>
      <c r="D32">
        <v>0.12410068511962891</v>
      </c>
      <c r="E32">
        <v>8.2873278966614072E-3</v>
      </c>
      <c r="F32">
        <v>0.34680329493306505</v>
      </c>
      <c r="G32">
        <v>0.1</v>
      </c>
      <c r="H32">
        <v>416</v>
      </c>
      <c r="I32" t="s">
        <v>168</v>
      </c>
      <c r="J32">
        <v>0.9318480029391697</v>
      </c>
      <c r="K32">
        <v>0.83714225731230929</v>
      </c>
      <c r="L32">
        <v>0.94839207923761548</v>
      </c>
      <c r="M32">
        <v>0.95653384168972266</v>
      </c>
      <c r="N32">
        <v>0.94935368258466979</v>
      </c>
      <c r="O32">
        <v>0.96277203535638778</v>
      </c>
      <c r="P32">
        <v>0.95959269981781448</v>
      </c>
      <c r="Q32">
        <v>0.9587305548311077</v>
      </c>
      <c r="R32">
        <v>0.94298606415746389</v>
      </c>
      <c r="S32">
        <v>0.95557058072271039</v>
      </c>
      <c r="T32">
        <v>0.94029217986489722</v>
      </c>
      <c r="U32">
        <v>3.547003752027629E-2</v>
      </c>
      <c r="V32">
        <v>17</v>
      </c>
    </row>
    <row r="33" spans="1:22" x14ac:dyDescent="0.35">
      <c r="A33">
        <v>31</v>
      </c>
      <c r="B33">
        <v>1.6022546768188477</v>
      </c>
      <c r="C33">
        <v>3.2294390616227915E-2</v>
      </c>
      <c r="D33">
        <v>9.0249681472778315E-2</v>
      </c>
      <c r="E33">
        <v>6.1021225401158433E-3</v>
      </c>
      <c r="F33">
        <v>0.2128464869405477</v>
      </c>
      <c r="G33">
        <v>0.1</v>
      </c>
      <c r="H33">
        <v>301</v>
      </c>
      <c r="I33" t="s">
        <v>169</v>
      </c>
      <c r="J33">
        <v>0.93047589056091651</v>
      </c>
      <c r="K33">
        <v>0.85736310742215327</v>
      </c>
      <c r="L33">
        <v>0.94358406250234306</v>
      </c>
      <c r="M33">
        <v>0.95754418126879148</v>
      </c>
      <c r="N33">
        <v>0.9481155948444564</v>
      </c>
      <c r="O33">
        <v>0.95920806494888111</v>
      </c>
      <c r="P33">
        <v>0.96197743600520103</v>
      </c>
      <c r="Q33">
        <v>0.96209657900118772</v>
      </c>
      <c r="R33">
        <v>0.94153989181879649</v>
      </c>
      <c r="S33">
        <v>0.95735669746825947</v>
      </c>
      <c r="T33">
        <v>0.94192615058409879</v>
      </c>
      <c r="U33">
        <v>2.9854335136983736E-2</v>
      </c>
      <c r="V33">
        <v>13</v>
      </c>
    </row>
    <row r="34" spans="1:22" x14ac:dyDescent="0.35">
      <c r="A34">
        <v>32</v>
      </c>
      <c r="B34">
        <v>0.899544358253479</v>
      </c>
      <c r="C34">
        <v>2.0240303050865573E-2</v>
      </c>
      <c r="D34">
        <v>3.8551378250122073E-2</v>
      </c>
      <c r="E34">
        <v>4.0038041155479234E-3</v>
      </c>
      <c r="F34">
        <v>0.72656712980061555</v>
      </c>
      <c r="G34">
        <v>0.1</v>
      </c>
      <c r="H34">
        <v>103</v>
      </c>
      <c r="I34" t="s">
        <v>170</v>
      </c>
      <c r="J34">
        <v>0.92167150280045884</v>
      </c>
      <c r="K34">
        <v>0.8312498594147153</v>
      </c>
      <c r="L34">
        <v>0.95670535573700433</v>
      </c>
      <c r="M34">
        <v>0.95685531337397189</v>
      </c>
      <c r="N34">
        <v>0.95525264112888109</v>
      </c>
      <c r="O34">
        <v>0.96225793801937443</v>
      </c>
      <c r="P34">
        <v>0.9654963759890276</v>
      </c>
      <c r="Q34">
        <v>0.96651612745861426</v>
      </c>
      <c r="R34">
        <v>0.95508601908196233</v>
      </c>
      <c r="S34">
        <v>0.94900739989482386</v>
      </c>
      <c r="T34">
        <v>0.9420098532898834</v>
      </c>
      <c r="U34">
        <v>3.882686258061753E-2</v>
      </c>
      <c r="V34">
        <v>10</v>
      </c>
    </row>
    <row r="35" spans="1:22" x14ac:dyDescent="0.35">
      <c r="A35">
        <v>33</v>
      </c>
      <c r="B35">
        <v>3.3240461349487305</v>
      </c>
      <c r="C35">
        <v>4.6370105300931309E-2</v>
      </c>
      <c r="D35">
        <v>0.1388005495071411</v>
      </c>
      <c r="E35">
        <v>1.4210931973010994E-2</v>
      </c>
      <c r="F35">
        <v>0.42043590461508096</v>
      </c>
      <c r="G35">
        <v>0.1</v>
      </c>
      <c r="H35">
        <v>500</v>
      </c>
      <c r="I35" t="s">
        <v>171</v>
      </c>
      <c r="J35">
        <v>0.92763419334038133</v>
      </c>
      <c r="K35">
        <v>0.85741559259509192</v>
      </c>
      <c r="L35">
        <v>0.95564815439638306</v>
      </c>
      <c r="M35">
        <v>0.95897533946660074</v>
      </c>
      <c r="N35">
        <v>0.95214758080842166</v>
      </c>
      <c r="O35">
        <v>0.96515489527612086</v>
      </c>
      <c r="P35">
        <v>0.96462860219936097</v>
      </c>
      <c r="Q35">
        <v>0.96063215209776109</v>
      </c>
      <c r="R35">
        <v>0.95115036436030354</v>
      </c>
      <c r="S35">
        <v>0.95300597250394414</v>
      </c>
      <c r="T35">
        <v>0.94463928470443681</v>
      </c>
      <c r="U35">
        <v>3.0771526298561457E-2</v>
      </c>
      <c r="V35">
        <v>3</v>
      </c>
    </row>
    <row r="36" spans="1:22" x14ac:dyDescent="0.35">
      <c r="A36">
        <v>34</v>
      </c>
      <c r="B36">
        <v>1.2104070901870727</v>
      </c>
      <c r="C36">
        <v>3.235740712757041E-2</v>
      </c>
      <c r="D36">
        <v>7.1850562095642084E-2</v>
      </c>
      <c r="E36">
        <v>6.9763066076304883E-3</v>
      </c>
      <c r="F36">
        <v>0.36397308865434885</v>
      </c>
      <c r="G36">
        <v>0.1</v>
      </c>
      <c r="H36">
        <v>225</v>
      </c>
      <c r="I36" t="s">
        <v>172</v>
      </c>
      <c r="J36">
        <v>0.93045245968014034</v>
      </c>
      <c r="K36">
        <v>0.85070686281125574</v>
      </c>
      <c r="L36">
        <v>0.94350064856677995</v>
      </c>
      <c r="M36">
        <v>0.94976606608633063</v>
      </c>
      <c r="N36">
        <v>0.94937898793590814</v>
      </c>
      <c r="O36">
        <v>0.96029442392016107</v>
      </c>
      <c r="P36">
        <v>0.9597127809476278</v>
      </c>
      <c r="Q36">
        <v>0.9610289827064411</v>
      </c>
      <c r="R36">
        <v>0.94310250920291494</v>
      </c>
      <c r="S36">
        <v>0.95410656599804677</v>
      </c>
      <c r="T36">
        <v>0.94020502878556056</v>
      </c>
      <c r="U36">
        <v>3.1162303774352654E-2</v>
      </c>
      <c r="V36">
        <v>19</v>
      </c>
    </row>
    <row r="37" spans="1:22" x14ac:dyDescent="0.35">
      <c r="A37">
        <v>35</v>
      </c>
      <c r="B37">
        <v>23.741729950904848</v>
      </c>
      <c r="C37">
        <v>0.25769782733228597</v>
      </c>
      <c r="D37">
        <v>0.13244717121124266</v>
      </c>
      <c r="E37">
        <v>1.7143804030547709E-2</v>
      </c>
      <c r="F37">
        <v>0.76233193477645056</v>
      </c>
      <c r="G37">
        <v>1</v>
      </c>
      <c r="H37">
        <v>500</v>
      </c>
      <c r="I37" t="s">
        <v>173</v>
      </c>
      <c r="J37">
        <v>0.91570225161391905</v>
      </c>
      <c r="K37">
        <v>0.75591864048406321</v>
      </c>
      <c r="L37">
        <v>0.95542321794093166</v>
      </c>
      <c r="M37">
        <v>0.94416046216943716</v>
      </c>
      <c r="N37">
        <v>0.95244093543573938</v>
      </c>
      <c r="O37">
        <v>0.96419612250526765</v>
      </c>
      <c r="P37">
        <v>0.96908755227750742</v>
      </c>
      <c r="Q37">
        <v>0.95759447476701443</v>
      </c>
      <c r="R37">
        <v>0.94866651641499522</v>
      </c>
      <c r="S37">
        <v>0.95029111261362775</v>
      </c>
      <c r="T37">
        <v>0.93134812862225014</v>
      </c>
      <c r="U37">
        <v>6.0049862427687679E-2</v>
      </c>
      <c r="V37">
        <v>30</v>
      </c>
    </row>
    <row r="38" spans="1:22" x14ac:dyDescent="0.35">
      <c r="A38">
        <v>36</v>
      </c>
      <c r="B38">
        <v>15.756751012802123</v>
      </c>
      <c r="C38">
        <v>0.20075167155419496</v>
      </c>
      <c r="D38">
        <v>9.1313838958740234E-2</v>
      </c>
      <c r="E38">
        <v>1.3135771139563939E-2</v>
      </c>
      <c r="F38">
        <v>0.61480364851736591</v>
      </c>
      <c r="G38">
        <v>1</v>
      </c>
      <c r="H38">
        <v>330</v>
      </c>
      <c r="I38" t="s">
        <v>174</v>
      </c>
      <c r="J38">
        <v>0.91899757068628118</v>
      </c>
      <c r="K38">
        <v>0.75525507794048186</v>
      </c>
      <c r="L38">
        <v>0.95211852651625917</v>
      </c>
      <c r="M38">
        <v>0.94573033118144123</v>
      </c>
      <c r="N38">
        <v>0.9531982215024255</v>
      </c>
      <c r="O38">
        <v>0.96249059520838753</v>
      </c>
      <c r="P38">
        <v>0.96616057473830752</v>
      </c>
      <c r="Q38">
        <v>0.95893600613914776</v>
      </c>
      <c r="R38">
        <v>0.94960934565397048</v>
      </c>
      <c r="S38">
        <v>0.95011081060776803</v>
      </c>
      <c r="T38">
        <v>0.93126070601744693</v>
      </c>
      <c r="U38">
        <v>5.9921003820808338E-2</v>
      </c>
      <c r="V38">
        <v>31</v>
      </c>
    </row>
    <row r="39" spans="1:22" x14ac:dyDescent="0.35">
      <c r="A39">
        <v>37</v>
      </c>
      <c r="B39">
        <v>2.0417034387588502</v>
      </c>
      <c r="C39">
        <v>2.664306552608444E-2</v>
      </c>
      <c r="D39">
        <v>9.275972843170166E-2</v>
      </c>
      <c r="E39">
        <v>8.4526624512542264E-3</v>
      </c>
      <c r="F39">
        <v>0.58849768096721788</v>
      </c>
      <c r="G39">
        <v>0.1</v>
      </c>
      <c r="H39">
        <v>301</v>
      </c>
      <c r="I39" t="s">
        <v>175</v>
      </c>
      <c r="J39">
        <v>0.92835961340921203</v>
      </c>
      <c r="K39">
        <v>0.84926352055544307</v>
      </c>
      <c r="L39">
        <v>0.95435758148323102</v>
      </c>
      <c r="M39">
        <v>0.95959204024862976</v>
      </c>
      <c r="N39">
        <v>0.95229285226923399</v>
      </c>
      <c r="O39">
        <v>0.96635758284190754</v>
      </c>
      <c r="P39">
        <v>0.95954391685882767</v>
      </c>
      <c r="Q39">
        <v>0.96307786698388098</v>
      </c>
      <c r="R39">
        <v>0.95369055668244318</v>
      </c>
      <c r="S39">
        <v>0.9522434452708286</v>
      </c>
      <c r="T39">
        <v>0.94387789766036378</v>
      </c>
      <c r="U39">
        <v>3.302413799291537E-2</v>
      </c>
      <c r="V39">
        <v>4</v>
      </c>
    </row>
    <row r="40" spans="1:22" x14ac:dyDescent="0.35">
      <c r="A40">
        <v>38</v>
      </c>
      <c r="B40">
        <v>20.174431777000429</v>
      </c>
      <c r="C40">
        <v>0.30074700317547609</v>
      </c>
      <c r="D40">
        <v>7.5550413131713873E-2</v>
      </c>
      <c r="E40">
        <v>7.8816765045855216E-3</v>
      </c>
      <c r="F40">
        <v>1</v>
      </c>
      <c r="G40">
        <v>1</v>
      </c>
      <c r="H40">
        <v>269</v>
      </c>
      <c r="I40" t="s">
        <v>176</v>
      </c>
      <c r="J40">
        <v>0.64280653215466632</v>
      </c>
      <c r="K40">
        <v>0.75802273357776428</v>
      </c>
      <c r="L40">
        <v>0.95432102930922014</v>
      </c>
      <c r="M40">
        <v>0.94084077498106788</v>
      </c>
      <c r="N40">
        <v>0.95220850109843969</v>
      </c>
      <c r="O40">
        <v>0.96337431727310774</v>
      </c>
      <c r="P40">
        <v>0.96326267934773435</v>
      </c>
      <c r="Q40">
        <v>0.95520223350901456</v>
      </c>
      <c r="R40">
        <v>0.93898185711066029</v>
      </c>
      <c r="S40">
        <v>0.94356641123882501</v>
      </c>
      <c r="T40">
        <v>0.90125870696004995</v>
      </c>
      <c r="U40">
        <v>0.10397981823826991</v>
      </c>
      <c r="V40">
        <v>46</v>
      </c>
    </row>
    <row r="41" spans="1:22" x14ac:dyDescent="0.35">
      <c r="A41">
        <v>39</v>
      </c>
      <c r="B41">
        <v>1.6848423242568971</v>
      </c>
      <c r="C41">
        <v>4.2524914575385694E-2</v>
      </c>
      <c r="D41">
        <v>5.9449219703674318E-2</v>
      </c>
      <c r="E41">
        <v>7.1523693786790339E-3</v>
      </c>
      <c r="F41">
        <v>0.70675384641121519</v>
      </c>
      <c r="G41">
        <v>0.1</v>
      </c>
      <c r="H41">
        <v>196</v>
      </c>
      <c r="I41" t="s">
        <v>177</v>
      </c>
      <c r="J41">
        <v>0.92374654160199743</v>
      </c>
      <c r="K41">
        <v>0.83837097270021221</v>
      </c>
      <c r="L41">
        <v>0.9588797414730339</v>
      </c>
      <c r="M41">
        <v>0.95895753199721079</v>
      </c>
      <c r="N41">
        <v>0.94988322049021146</v>
      </c>
      <c r="O41">
        <v>0.96485375431776088</v>
      </c>
      <c r="P41">
        <v>0.96246526559506762</v>
      </c>
      <c r="Q41">
        <v>0.96323547346676097</v>
      </c>
      <c r="R41">
        <v>0.95914750957854411</v>
      </c>
      <c r="S41">
        <v>0.94991642250770048</v>
      </c>
      <c r="T41">
        <v>0.94294564337285003</v>
      </c>
      <c r="U41">
        <v>3.6669638262940681E-2</v>
      </c>
      <c r="V41">
        <v>8</v>
      </c>
    </row>
    <row r="42" spans="1:22" x14ac:dyDescent="0.35">
      <c r="A42">
        <v>40</v>
      </c>
      <c r="B42">
        <v>1.6966436624526977</v>
      </c>
      <c r="C42">
        <v>4.0882501581150137E-2</v>
      </c>
      <c r="D42">
        <v>9.2349553108215326E-2</v>
      </c>
      <c r="E42">
        <v>1.0766269596135476E-2</v>
      </c>
      <c r="F42">
        <v>0.1</v>
      </c>
      <c r="G42">
        <v>0.1</v>
      </c>
      <c r="H42">
        <v>316</v>
      </c>
      <c r="I42" t="s">
        <v>178</v>
      </c>
      <c r="J42">
        <v>0.93016379122897785</v>
      </c>
      <c r="K42">
        <v>0.85393470094698243</v>
      </c>
      <c r="L42">
        <v>0.9469346784533369</v>
      </c>
      <c r="M42">
        <v>0.95773069107977005</v>
      </c>
      <c r="N42">
        <v>0.94975856820448223</v>
      </c>
      <c r="O42">
        <v>0.96423740039364092</v>
      </c>
      <c r="P42">
        <v>0.95772206096744128</v>
      </c>
      <c r="Q42">
        <v>0.95915928198989442</v>
      </c>
      <c r="R42">
        <v>0.94589812936668927</v>
      </c>
      <c r="S42">
        <v>0.95442021636240715</v>
      </c>
      <c r="T42">
        <v>0.94199595189936236</v>
      </c>
      <c r="U42">
        <v>3.0713477445828644E-2</v>
      </c>
      <c r="V42">
        <v>12</v>
      </c>
    </row>
    <row r="43" spans="1:22" x14ac:dyDescent="0.35">
      <c r="A43">
        <v>41</v>
      </c>
      <c r="B43">
        <v>2.7479971885681151</v>
      </c>
      <c r="C43">
        <v>4.1529488142476381E-2</v>
      </c>
      <c r="D43">
        <v>9.2749190330505368E-2</v>
      </c>
      <c r="E43">
        <v>8.5055436165179972E-3</v>
      </c>
      <c r="F43">
        <v>0.77308309763537464</v>
      </c>
      <c r="G43">
        <v>0.1</v>
      </c>
      <c r="H43">
        <v>325</v>
      </c>
      <c r="I43" t="s">
        <v>179</v>
      </c>
      <c r="J43">
        <v>0.92441291585127205</v>
      </c>
      <c r="K43">
        <v>0.84292218698217769</v>
      </c>
      <c r="L43">
        <v>0.95716928717637262</v>
      </c>
      <c r="M43">
        <v>0.95893410111643462</v>
      </c>
      <c r="N43">
        <v>0.95399487144881578</v>
      </c>
      <c r="O43">
        <v>0.96481060016173426</v>
      </c>
      <c r="P43">
        <v>0.96333116311708089</v>
      </c>
      <c r="Q43">
        <v>0.96327675135513424</v>
      </c>
      <c r="R43">
        <v>0.95637630531139661</v>
      </c>
      <c r="S43">
        <v>0.95115787694388099</v>
      </c>
      <c r="T43">
        <v>0.94363860594643012</v>
      </c>
      <c r="U43">
        <v>3.5324500384756666E-2</v>
      </c>
      <c r="V43">
        <v>5</v>
      </c>
    </row>
    <row r="44" spans="1:22" x14ac:dyDescent="0.35">
      <c r="A44">
        <v>42</v>
      </c>
      <c r="B44">
        <v>2.3084911823272707</v>
      </c>
      <c r="C44">
        <v>4.891465164088489E-2</v>
      </c>
      <c r="D44">
        <v>9.5299792289733884E-2</v>
      </c>
      <c r="E44">
        <v>1.0681301904620044E-2</v>
      </c>
      <c r="F44">
        <v>0.53506700555394016</v>
      </c>
      <c r="G44">
        <v>0.1</v>
      </c>
      <c r="H44">
        <v>343</v>
      </c>
      <c r="I44" t="s">
        <v>180</v>
      </c>
      <c r="J44">
        <v>0.92614305208778525</v>
      </c>
      <c r="K44">
        <v>0.85263381844628894</v>
      </c>
      <c r="L44">
        <v>0.95445786565295299</v>
      </c>
      <c r="M44">
        <v>0.96069235440987921</v>
      </c>
      <c r="N44">
        <v>0.95316916721026312</v>
      </c>
      <c r="O44">
        <v>0.9654156964799343</v>
      </c>
      <c r="P44">
        <v>0.96376833348030766</v>
      </c>
      <c r="Q44">
        <v>0.96093423118994781</v>
      </c>
      <c r="R44">
        <v>0.95575651716625354</v>
      </c>
      <c r="S44">
        <v>0.95529073698444888</v>
      </c>
      <c r="T44">
        <v>0.9448261773108062</v>
      </c>
      <c r="U44">
        <v>3.2455789923960664E-2</v>
      </c>
      <c r="V44">
        <v>1</v>
      </c>
    </row>
    <row r="45" spans="1:22" x14ac:dyDescent="0.35">
      <c r="A45">
        <v>43</v>
      </c>
      <c r="B45">
        <v>1.8855741739273071</v>
      </c>
      <c r="C45">
        <v>5.072364617540262E-2</v>
      </c>
      <c r="D45">
        <v>0.10279996395111084</v>
      </c>
      <c r="E45">
        <v>1.0803412248211177E-2</v>
      </c>
      <c r="F45">
        <v>0.31126946894046892</v>
      </c>
      <c r="G45">
        <v>0.1</v>
      </c>
      <c r="H45">
        <v>356</v>
      </c>
      <c r="I45" t="s">
        <v>181</v>
      </c>
      <c r="J45">
        <v>0.93249282077813012</v>
      </c>
      <c r="K45">
        <v>0.85227954352895308</v>
      </c>
      <c r="L45">
        <v>0.94422419416514836</v>
      </c>
      <c r="M45">
        <v>0.96029684114237723</v>
      </c>
      <c r="N45">
        <v>0.94988040878451829</v>
      </c>
      <c r="O45">
        <v>0.96014526064172101</v>
      </c>
      <c r="P45">
        <v>0.95854386619960097</v>
      </c>
      <c r="Q45">
        <v>0.96003268458252111</v>
      </c>
      <c r="R45">
        <v>0.94616388701074305</v>
      </c>
      <c r="S45">
        <v>0.95601194500788822</v>
      </c>
      <c r="T45">
        <v>0.94200714518416029</v>
      </c>
      <c r="U45">
        <v>3.1118754469707327E-2</v>
      </c>
      <c r="V45">
        <v>11</v>
      </c>
    </row>
    <row r="46" spans="1:22" x14ac:dyDescent="0.35">
      <c r="A46">
        <v>44</v>
      </c>
      <c r="B46">
        <v>8.7127709388732905E-2</v>
      </c>
      <c r="C46">
        <v>1.4276894493855033E-2</v>
      </c>
      <c r="D46">
        <v>1.7748808860778807E-2</v>
      </c>
      <c r="E46">
        <v>2.8913761252160647E-3</v>
      </c>
      <c r="F46">
        <v>0.65710684860132973</v>
      </c>
      <c r="G46">
        <v>1</v>
      </c>
      <c r="H46">
        <v>1</v>
      </c>
      <c r="I46" t="s">
        <v>182</v>
      </c>
      <c r="J46">
        <v>0.57081936852839066</v>
      </c>
      <c r="K46">
        <v>0.75451278763749241</v>
      </c>
      <c r="L46">
        <v>0.88813066558697173</v>
      </c>
      <c r="M46">
        <v>0.90747801246147952</v>
      </c>
      <c r="N46">
        <v>0.91507430400911738</v>
      </c>
      <c r="O46">
        <v>0.88216945323684315</v>
      </c>
      <c r="P46">
        <v>0.90057001011308258</v>
      </c>
      <c r="Q46">
        <v>0.88888086263281629</v>
      </c>
      <c r="R46">
        <v>0.84910975884606721</v>
      </c>
      <c r="S46">
        <v>0.63489970700924048</v>
      </c>
      <c r="T46">
        <v>0.81916449300615013</v>
      </c>
      <c r="U46">
        <v>0.1174378695789222</v>
      </c>
      <c r="V46">
        <v>49</v>
      </c>
    </row>
    <row r="47" spans="1:22" x14ac:dyDescent="0.35">
      <c r="A47">
        <v>45</v>
      </c>
      <c r="B47">
        <v>2.639836573600769</v>
      </c>
      <c r="C47">
        <v>4.5534915526405782E-2</v>
      </c>
      <c r="D47">
        <v>3.3051252365112305E-2</v>
      </c>
      <c r="E47">
        <v>3.684447678601873E-3</v>
      </c>
      <c r="F47">
        <v>0.66107358927684812</v>
      </c>
      <c r="G47">
        <v>0.50864312462788075</v>
      </c>
      <c r="H47">
        <v>86</v>
      </c>
      <c r="I47" t="s">
        <v>183</v>
      </c>
      <c r="J47">
        <v>0.90523427131835255</v>
      </c>
      <c r="K47">
        <v>0.76054108464358827</v>
      </c>
      <c r="L47">
        <v>0.95641949899153489</v>
      </c>
      <c r="M47">
        <v>0.94729738848775213</v>
      </c>
      <c r="N47">
        <v>0.94957299562873487</v>
      </c>
      <c r="O47">
        <v>0.96057867846964107</v>
      </c>
      <c r="P47">
        <v>0.96581909402540089</v>
      </c>
      <c r="Q47">
        <v>0.96356382030609422</v>
      </c>
      <c r="R47">
        <v>0.94812279317857417</v>
      </c>
      <c r="S47">
        <v>0.94948257080610021</v>
      </c>
      <c r="T47">
        <v>0.93066321958557752</v>
      </c>
      <c r="U47">
        <v>5.8956049517549965E-2</v>
      </c>
      <c r="V47">
        <v>34</v>
      </c>
    </row>
    <row r="48" spans="1:22" x14ac:dyDescent="0.35">
      <c r="A48">
        <v>46</v>
      </c>
      <c r="B48">
        <v>0.79645128250122066</v>
      </c>
      <c r="C48">
        <v>3.1523642573961487E-2</v>
      </c>
      <c r="D48">
        <v>2.7150845527648924E-2</v>
      </c>
      <c r="E48">
        <v>3.8784346523524985E-3</v>
      </c>
      <c r="F48">
        <v>1</v>
      </c>
      <c r="G48">
        <v>0.1</v>
      </c>
      <c r="H48">
        <v>63</v>
      </c>
      <c r="I48" t="s">
        <v>184</v>
      </c>
      <c r="J48">
        <v>0.93332508566330008</v>
      </c>
      <c r="K48">
        <v>0.7806878931701795</v>
      </c>
      <c r="L48">
        <v>0.9494511550486987</v>
      </c>
      <c r="M48">
        <v>0.95609052942543737</v>
      </c>
      <c r="N48">
        <v>0.94786722750822894</v>
      </c>
      <c r="O48">
        <v>0.96325705054477428</v>
      </c>
      <c r="P48">
        <v>0.95257733506200126</v>
      </c>
      <c r="Q48">
        <v>0.95991072718505444</v>
      </c>
      <c r="R48">
        <v>0.95614717151228312</v>
      </c>
      <c r="S48">
        <v>0.94455055968747648</v>
      </c>
      <c r="T48">
        <v>0.93438647348074344</v>
      </c>
      <c r="U48">
        <v>5.1862185990762255E-2</v>
      </c>
      <c r="V48">
        <v>25</v>
      </c>
    </row>
    <row r="49" spans="1:22" x14ac:dyDescent="0.35">
      <c r="A49">
        <v>47</v>
      </c>
      <c r="B49">
        <v>6.7141909360885617</v>
      </c>
      <c r="C49">
        <v>0.10190675526962022</v>
      </c>
      <c r="D49">
        <v>6.7200469970703128E-2</v>
      </c>
      <c r="E49">
        <v>8.1398278692246927E-3</v>
      </c>
      <c r="F49">
        <v>0.47229233963224959</v>
      </c>
      <c r="G49">
        <v>0.81534151130095434</v>
      </c>
      <c r="H49">
        <v>219</v>
      </c>
      <c r="I49" t="s">
        <v>185</v>
      </c>
      <c r="J49">
        <v>0.92195829678115926</v>
      </c>
      <c r="K49">
        <v>0.76143333258354517</v>
      </c>
      <c r="L49">
        <v>0.95214758080842166</v>
      </c>
      <c r="M49">
        <v>0.95111287311334547</v>
      </c>
      <c r="N49">
        <v>0.95151307255700257</v>
      </c>
      <c r="O49">
        <v>0.96202434269653436</v>
      </c>
      <c r="P49">
        <v>0.96571589930446755</v>
      </c>
      <c r="Q49">
        <v>0.9614745962741077</v>
      </c>
      <c r="R49">
        <v>0.94813406205394024</v>
      </c>
      <c r="S49">
        <v>0.95834460220869955</v>
      </c>
      <c r="T49">
        <v>0.93338586583812222</v>
      </c>
      <c r="U49">
        <v>5.8470441589965949E-2</v>
      </c>
      <c r="V49">
        <v>27</v>
      </c>
    </row>
    <row r="50" spans="1:22" x14ac:dyDescent="0.35">
      <c r="A50">
        <v>48</v>
      </c>
      <c r="B50">
        <v>4.156365537643433</v>
      </c>
      <c r="C50">
        <v>6.4471655260863708E-2</v>
      </c>
      <c r="D50">
        <v>6.1025857925415039E-2</v>
      </c>
      <c r="E50">
        <v>8.0083799547567974E-3</v>
      </c>
      <c r="F50">
        <v>0.1</v>
      </c>
      <c r="G50">
        <v>1</v>
      </c>
      <c r="H50">
        <v>178</v>
      </c>
      <c r="I50" t="s">
        <v>186</v>
      </c>
      <c r="J50">
        <v>0.93154433872431042</v>
      </c>
      <c r="K50">
        <v>0.76620198543911344</v>
      </c>
      <c r="L50">
        <v>0.94123816271903182</v>
      </c>
      <c r="M50">
        <v>0.94536855838225708</v>
      </c>
      <c r="N50">
        <v>0.94455691267217012</v>
      </c>
      <c r="O50">
        <v>0.9584181562668278</v>
      </c>
      <c r="P50">
        <v>0.95844160961249436</v>
      </c>
      <c r="Q50">
        <v>0.95784214209725449</v>
      </c>
      <c r="R50">
        <v>0.92872248516264744</v>
      </c>
      <c r="S50">
        <v>0.95668432123807368</v>
      </c>
      <c r="T50">
        <v>0.92890186723141799</v>
      </c>
      <c r="U50">
        <v>5.5226709913427215E-2</v>
      </c>
      <c r="V50">
        <v>39</v>
      </c>
    </row>
    <row r="51" spans="1:22" x14ac:dyDescent="0.35">
      <c r="A51">
        <v>49</v>
      </c>
      <c r="B51">
        <v>5.5511716127395632</v>
      </c>
      <c r="C51">
        <v>7.3353576754762798E-2</v>
      </c>
      <c r="D51">
        <v>0.10214941501617432</v>
      </c>
      <c r="E51">
        <v>1.3031003755523678E-2</v>
      </c>
      <c r="F51">
        <v>0.1</v>
      </c>
      <c r="G51">
        <v>0.62829038013694261</v>
      </c>
      <c r="H51">
        <v>312</v>
      </c>
      <c r="I51" t="s">
        <v>187</v>
      </c>
      <c r="J51">
        <v>0.92891070772506767</v>
      </c>
      <c r="K51">
        <v>0.76399385923476615</v>
      </c>
      <c r="L51">
        <v>0.93980138110983635</v>
      </c>
      <c r="M51">
        <v>0.94669568346941979</v>
      </c>
      <c r="N51">
        <v>0.94430198468932525</v>
      </c>
      <c r="O51">
        <v>0.95955236006326783</v>
      </c>
      <c r="P51">
        <v>0.96127289750137435</v>
      </c>
      <c r="Q51">
        <v>0.96117908411870767</v>
      </c>
      <c r="R51">
        <v>0.92967376605814744</v>
      </c>
      <c r="S51">
        <v>0.95510667868680033</v>
      </c>
      <c r="T51">
        <v>0.92904884026567136</v>
      </c>
      <c r="U51">
        <v>5.6199164672118371E-2</v>
      </c>
      <c r="V5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7A54-88D8-406B-9E29-1C473D10B04F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20.29404785633087</v>
      </c>
      <c r="C2">
        <v>0.15696648297032231</v>
      </c>
      <c r="D2">
        <v>7.4349737167358404E-2</v>
      </c>
      <c r="E2">
        <v>4.8159682143241404E-3</v>
      </c>
      <c r="F2">
        <v>0.30323532997505642</v>
      </c>
      <c r="G2">
        <v>0.83104232859743554</v>
      </c>
      <c r="H2">
        <v>152</v>
      </c>
      <c r="I2" t="s">
        <v>88</v>
      </c>
      <c r="J2">
        <v>0.92790957792680451</v>
      </c>
      <c r="K2">
        <v>0.93391337260648888</v>
      </c>
      <c r="L2">
        <v>0.94303756802529337</v>
      </c>
      <c r="M2">
        <v>0.93879875423851067</v>
      </c>
      <c r="N2">
        <v>0.94437413093103584</v>
      </c>
      <c r="O2">
        <v>0.93596560456892364</v>
      </c>
      <c r="P2">
        <v>0.92193563403998424</v>
      </c>
      <c r="Q2">
        <v>0.93995407800193242</v>
      </c>
      <c r="R2">
        <v>0.94764189085160577</v>
      </c>
      <c r="S2">
        <v>0.93190621147152863</v>
      </c>
      <c r="T2">
        <v>0.93654368226621076</v>
      </c>
      <c r="U2">
        <v>7.4838127304807925E-3</v>
      </c>
      <c r="V2">
        <v>10</v>
      </c>
    </row>
    <row r="3" spans="1:22" x14ac:dyDescent="0.35">
      <c r="A3">
        <v>1</v>
      </c>
      <c r="B3">
        <v>1.0102989435195924</v>
      </c>
      <c r="C3">
        <v>1.4795957069775073E-2</v>
      </c>
      <c r="D3">
        <v>2.0909428596496582E-2</v>
      </c>
      <c r="E3">
        <v>2.0420874456965206E-3</v>
      </c>
      <c r="F3">
        <v>0.21069367858743532</v>
      </c>
      <c r="G3">
        <v>0.57246162775433429</v>
      </c>
      <c r="H3">
        <v>14</v>
      </c>
      <c r="I3" t="s">
        <v>89</v>
      </c>
      <c r="J3">
        <v>0.91380084239947978</v>
      </c>
      <c r="K3">
        <v>0.91583223342617848</v>
      </c>
      <c r="L3">
        <v>0.93192863905770196</v>
      </c>
      <c r="M3">
        <v>0.92125735109598161</v>
      </c>
      <c r="N3">
        <v>0.92416808809070927</v>
      </c>
      <c r="O3">
        <v>0.91935585547905929</v>
      </c>
      <c r="P3">
        <v>0.90771351365112618</v>
      </c>
      <c r="Q3">
        <v>0.92085789760170311</v>
      </c>
      <c r="R3">
        <v>0.93123095928241417</v>
      </c>
      <c r="S3">
        <v>0.9132076661126447</v>
      </c>
      <c r="T3">
        <v>0.91993530461969986</v>
      </c>
      <c r="U3">
        <v>7.3578747028440888E-3</v>
      </c>
      <c r="V3">
        <v>46</v>
      </c>
    </row>
    <row r="4" spans="1:22" x14ac:dyDescent="0.35">
      <c r="A4">
        <v>2</v>
      </c>
      <c r="B4">
        <v>3.0614492893218994</v>
      </c>
      <c r="C4">
        <v>4.1543839382207487E-2</v>
      </c>
      <c r="D4">
        <v>0.11995077133178711</v>
      </c>
      <c r="E4">
        <v>4.5530507206194117E-3</v>
      </c>
      <c r="F4">
        <v>0.13673370223979225</v>
      </c>
      <c r="G4">
        <v>0.12769892202429811</v>
      </c>
      <c r="H4">
        <v>269</v>
      </c>
      <c r="I4" t="s">
        <v>90</v>
      </c>
      <c r="J4">
        <v>0.91935881074156389</v>
      </c>
      <c r="K4">
        <v>0.92593823697823163</v>
      </c>
      <c r="L4">
        <v>0.93882724333446077</v>
      </c>
      <c r="M4">
        <v>0.93087575480950502</v>
      </c>
      <c r="N4">
        <v>0.93672389944197743</v>
      </c>
      <c r="O4">
        <v>0.9272006614319469</v>
      </c>
      <c r="P4">
        <v>0.91596868381589014</v>
      </c>
      <c r="Q4">
        <v>0.93265541407991726</v>
      </c>
      <c r="R4">
        <v>0.94143611714231334</v>
      </c>
      <c r="S4">
        <v>0.92351283888385793</v>
      </c>
      <c r="T4">
        <v>0.92924976606596643</v>
      </c>
      <c r="U4">
        <v>7.9538399660255797E-3</v>
      </c>
      <c r="V4">
        <v>41</v>
      </c>
    </row>
    <row r="5" spans="1:22" x14ac:dyDescent="0.35">
      <c r="A5">
        <v>3</v>
      </c>
      <c r="B5">
        <v>104.95814642906188</v>
      </c>
      <c r="C5">
        <v>0.46177408481237597</v>
      </c>
      <c r="D5">
        <v>0.1891016960144043</v>
      </c>
      <c r="E5">
        <v>1.8493407808176651E-2</v>
      </c>
      <c r="F5">
        <v>0.86633736826687413</v>
      </c>
      <c r="G5">
        <v>0.55255575706729554</v>
      </c>
      <c r="H5">
        <v>424</v>
      </c>
      <c r="I5" t="s">
        <v>91</v>
      </c>
      <c r="J5">
        <v>0.92728845388639269</v>
      </c>
      <c r="K5">
        <v>0.93216706780927605</v>
      </c>
      <c r="L5">
        <v>0.94250294286299652</v>
      </c>
      <c r="M5">
        <v>0.9364650729745162</v>
      </c>
      <c r="N5">
        <v>0.94113607240837116</v>
      </c>
      <c r="O5">
        <v>0.93467571528846127</v>
      </c>
      <c r="P5">
        <v>0.91931342491062296</v>
      </c>
      <c r="Q5">
        <v>0.93932186253223215</v>
      </c>
      <c r="R5">
        <v>0.94600770781583188</v>
      </c>
      <c r="S5">
        <v>0.929288245399011</v>
      </c>
      <c r="T5">
        <v>0.93481665658877122</v>
      </c>
      <c r="U5">
        <v>7.628206483564162E-3</v>
      </c>
      <c r="V5">
        <v>22</v>
      </c>
    </row>
    <row r="6" spans="1:22" x14ac:dyDescent="0.35">
      <c r="A6">
        <v>4</v>
      </c>
      <c r="B6">
        <v>25.68514714241028</v>
      </c>
      <c r="C6">
        <v>0.14121667849073286</v>
      </c>
      <c r="D6">
        <v>6.9099807739257807E-2</v>
      </c>
      <c r="E6">
        <v>5.5398902482212912E-3</v>
      </c>
      <c r="F6">
        <v>0.83040667554303882</v>
      </c>
      <c r="G6">
        <v>0.34632353829096646</v>
      </c>
      <c r="H6">
        <v>160</v>
      </c>
      <c r="I6" t="s">
        <v>92</v>
      </c>
      <c r="J6">
        <v>0.92569257756771717</v>
      </c>
      <c r="K6">
        <v>0.9315556488319956</v>
      </c>
      <c r="L6">
        <v>0.9421283415588021</v>
      </c>
      <c r="M6">
        <v>0.93548977605145989</v>
      </c>
      <c r="N6">
        <v>0.93924609366002443</v>
      </c>
      <c r="O6">
        <v>0.93493636020885551</v>
      </c>
      <c r="P6">
        <v>0.91871272929176095</v>
      </c>
      <c r="Q6">
        <v>0.93816532646685502</v>
      </c>
      <c r="R6">
        <v>0.94553854695912243</v>
      </c>
      <c r="S6">
        <v>0.92779165863516633</v>
      </c>
      <c r="T6">
        <v>0.93392570592317603</v>
      </c>
      <c r="U6">
        <v>7.7094274821518545E-3</v>
      </c>
      <c r="V6">
        <v>28</v>
      </c>
    </row>
    <row r="7" spans="1:22" x14ac:dyDescent="0.35">
      <c r="A7">
        <v>5</v>
      </c>
      <c r="B7">
        <v>16.448148012161255</v>
      </c>
      <c r="C7">
        <v>0.10193046574041041</v>
      </c>
      <c r="D7">
        <v>0.18840060234069825</v>
      </c>
      <c r="E7">
        <v>1.5822578638242647E-2</v>
      </c>
      <c r="F7">
        <v>0.17225904189146238</v>
      </c>
      <c r="G7">
        <v>0.67567032628039581</v>
      </c>
      <c r="H7">
        <v>353</v>
      </c>
      <c r="I7" t="s">
        <v>93</v>
      </c>
      <c r="J7">
        <v>0.92773428022399285</v>
      </c>
      <c r="K7">
        <v>0.93169091314939001</v>
      </c>
      <c r="L7">
        <v>0.94424865767866006</v>
      </c>
      <c r="M7">
        <v>0.93617472665621659</v>
      </c>
      <c r="N7">
        <v>0.94243869085936449</v>
      </c>
      <c r="O7">
        <v>0.93341189050003825</v>
      </c>
      <c r="P7">
        <v>0.92257694177434935</v>
      </c>
      <c r="Q7">
        <v>0.94048142935249746</v>
      </c>
      <c r="R7">
        <v>0.94784252682521142</v>
      </c>
      <c r="S7">
        <v>0.93238325229094776</v>
      </c>
      <c r="T7">
        <v>0.93589833093106667</v>
      </c>
      <c r="U7">
        <v>7.4605691964057591E-3</v>
      </c>
      <c r="V7">
        <v>16</v>
      </c>
    </row>
    <row r="8" spans="1:22" x14ac:dyDescent="0.35">
      <c r="A8">
        <v>6</v>
      </c>
      <c r="B8">
        <v>32.424563765525818</v>
      </c>
      <c r="C8">
        <v>0.15426611568941287</v>
      </c>
      <c r="D8">
        <v>0.17798528671264649</v>
      </c>
      <c r="E8">
        <v>2.0767228819975902E-2</v>
      </c>
      <c r="F8">
        <v>0.35456715766028513</v>
      </c>
      <c r="G8">
        <v>0.48320801115588652</v>
      </c>
      <c r="H8">
        <v>367</v>
      </c>
      <c r="I8" t="s">
        <v>94</v>
      </c>
      <c r="J8">
        <v>0.92820254952008452</v>
      </c>
      <c r="K8">
        <v>0.93268628868680792</v>
      </c>
      <c r="L8">
        <v>0.94294179617082308</v>
      </c>
      <c r="M8">
        <v>0.93820775703529136</v>
      </c>
      <c r="N8">
        <v>0.94278419691663118</v>
      </c>
      <c r="O8">
        <v>0.93504486123385666</v>
      </c>
      <c r="P8">
        <v>0.92056088362264921</v>
      </c>
      <c r="Q8">
        <v>0.94154340586535934</v>
      </c>
      <c r="R8">
        <v>0.94809892868876211</v>
      </c>
      <c r="S8">
        <v>0.93122489777263762</v>
      </c>
      <c r="T8">
        <v>0.93612955655129026</v>
      </c>
      <c r="U8">
        <v>7.8095758561104534E-3</v>
      </c>
      <c r="V8">
        <v>15</v>
      </c>
    </row>
    <row r="9" spans="1:22" x14ac:dyDescent="0.35">
      <c r="A9">
        <v>7</v>
      </c>
      <c r="B9">
        <v>24.772738027572633</v>
      </c>
      <c r="C9">
        <v>0.17145134008356477</v>
      </c>
      <c r="D9">
        <v>7.3800015449523929E-2</v>
      </c>
      <c r="E9">
        <v>1.4410093965376802E-2</v>
      </c>
      <c r="F9">
        <v>0.72231157726708106</v>
      </c>
      <c r="G9">
        <v>0.40256633312542045</v>
      </c>
      <c r="H9">
        <v>149</v>
      </c>
      <c r="I9" t="s">
        <v>95</v>
      </c>
      <c r="J9">
        <v>0.9260401401411118</v>
      </c>
      <c r="K9">
        <v>0.93139126932520699</v>
      </c>
      <c r="L9">
        <v>0.94135913596815035</v>
      </c>
      <c r="M9">
        <v>0.93543704091640323</v>
      </c>
      <c r="N9">
        <v>0.93772586700805094</v>
      </c>
      <c r="O9">
        <v>0.93311123961511833</v>
      </c>
      <c r="P9">
        <v>0.92039540440574763</v>
      </c>
      <c r="Q9">
        <v>0.93846476504981946</v>
      </c>
      <c r="R9">
        <v>0.94541125525381364</v>
      </c>
      <c r="S9">
        <v>0.92753889367748166</v>
      </c>
      <c r="T9">
        <v>0.93368750113609056</v>
      </c>
      <c r="U9">
        <v>7.1907164295059826E-3</v>
      </c>
      <c r="V9">
        <v>32</v>
      </c>
    </row>
    <row r="10" spans="1:22" x14ac:dyDescent="0.35">
      <c r="A10">
        <v>8</v>
      </c>
      <c r="B10">
        <v>1.4565490245819093</v>
      </c>
      <c r="C10">
        <v>2.763648153713201E-2</v>
      </c>
      <c r="D10">
        <v>3.5200214385986327E-2</v>
      </c>
      <c r="E10">
        <v>3.5364381047603339E-3</v>
      </c>
      <c r="F10">
        <v>0.14656661359397427</v>
      </c>
      <c r="G10">
        <v>0.39135775572457521</v>
      </c>
      <c r="H10">
        <v>47</v>
      </c>
      <c r="I10" t="s">
        <v>96</v>
      </c>
      <c r="J10">
        <v>0.92102747503372506</v>
      </c>
      <c r="K10">
        <v>0.92265428624113199</v>
      </c>
      <c r="L10">
        <v>0.93749795424045046</v>
      </c>
      <c r="M10">
        <v>0.93209533057655869</v>
      </c>
      <c r="N10">
        <v>0.93371799674375699</v>
      </c>
      <c r="O10">
        <v>0.92302246274293021</v>
      </c>
      <c r="P10">
        <v>0.91508552184143821</v>
      </c>
      <c r="Q10">
        <v>0.93410169031261636</v>
      </c>
      <c r="R10">
        <v>0.94232049141872054</v>
      </c>
      <c r="S10">
        <v>0.93024960084958119</v>
      </c>
      <c r="T10">
        <v>0.92917728100009112</v>
      </c>
      <c r="U10">
        <v>8.0121073063993461E-3</v>
      </c>
      <c r="V10">
        <v>42</v>
      </c>
    </row>
    <row r="11" spans="1:22" x14ac:dyDescent="0.35">
      <c r="A11">
        <v>9</v>
      </c>
      <c r="B11">
        <v>55.462252283096312</v>
      </c>
      <c r="C11">
        <v>0.31670648534449758</v>
      </c>
      <c r="D11">
        <v>7.469983100891113E-2</v>
      </c>
      <c r="E11">
        <v>7.8965179305527083E-3</v>
      </c>
      <c r="F11">
        <v>0.88880628408052909</v>
      </c>
      <c r="G11">
        <v>0.89292944218867432</v>
      </c>
      <c r="H11">
        <v>151</v>
      </c>
      <c r="I11" t="s">
        <v>97</v>
      </c>
      <c r="J11">
        <v>0.92586544900474577</v>
      </c>
      <c r="K11">
        <v>0.93103946078669253</v>
      </c>
      <c r="L11">
        <v>0.9422004735251438</v>
      </c>
      <c r="M11">
        <v>0.93612684072898122</v>
      </c>
      <c r="N11">
        <v>0.94009349272679443</v>
      </c>
      <c r="O11">
        <v>0.93429808322937846</v>
      </c>
      <c r="P11">
        <v>0.91979167803199746</v>
      </c>
      <c r="Q11">
        <v>0.93724094622592213</v>
      </c>
      <c r="R11">
        <v>0.94481783344668346</v>
      </c>
      <c r="S11">
        <v>0.92752737680890607</v>
      </c>
      <c r="T11">
        <v>0.93390016345152438</v>
      </c>
      <c r="U11">
        <v>7.4506864163632058E-3</v>
      </c>
      <c r="V11">
        <v>29</v>
      </c>
    </row>
    <row r="12" spans="1:22" x14ac:dyDescent="0.35">
      <c r="A12">
        <v>10</v>
      </c>
      <c r="B12">
        <v>26.127649617195129</v>
      </c>
      <c r="C12">
        <v>0.11258050124761028</v>
      </c>
      <c r="D12">
        <v>0.27225019931793215</v>
      </c>
      <c r="E12">
        <v>1.2805461340411318E-2</v>
      </c>
      <c r="F12">
        <v>0.14609716581437937</v>
      </c>
      <c r="G12">
        <v>0.78991323378310008</v>
      </c>
      <c r="H12">
        <v>500</v>
      </c>
      <c r="I12" t="s">
        <v>98</v>
      </c>
      <c r="J12">
        <v>0.92920884325352548</v>
      </c>
      <c r="K12">
        <v>0.93311209833169961</v>
      </c>
      <c r="L12">
        <v>0.94452688097740622</v>
      </c>
      <c r="M12">
        <v>0.9389436243221716</v>
      </c>
      <c r="N12">
        <v>0.94314425059736173</v>
      </c>
      <c r="O12">
        <v>0.93498727689097882</v>
      </c>
      <c r="P12">
        <v>0.92342312853916408</v>
      </c>
      <c r="Q12">
        <v>0.93980738946533859</v>
      </c>
      <c r="R12">
        <v>0.94835472440133506</v>
      </c>
      <c r="S12">
        <v>0.93284574548690291</v>
      </c>
      <c r="T12">
        <v>0.9368353962265884</v>
      </c>
      <c r="U12">
        <v>7.1845801014593456E-3</v>
      </c>
      <c r="V12">
        <v>6</v>
      </c>
    </row>
    <row r="13" spans="1:22" x14ac:dyDescent="0.35">
      <c r="A13">
        <v>11</v>
      </c>
      <c r="B13">
        <v>24.938449573516845</v>
      </c>
      <c r="C13">
        <v>0.11241345571904597</v>
      </c>
      <c r="D13">
        <v>0.19800121784210206</v>
      </c>
      <c r="E13">
        <v>2.3638429872950801E-2</v>
      </c>
      <c r="F13">
        <v>1</v>
      </c>
      <c r="G13">
        <v>0.1</v>
      </c>
      <c r="H13">
        <v>472</v>
      </c>
      <c r="I13" t="s">
        <v>99</v>
      </c>
      <c r="J13">
        <v>0.92270159842389765</v>
      </c>
      <c r="K13">
        <v>0.92796902143848448</v>
      </c>
      <c r="L13">
        <v>0.93728761985120201</v>
      </c>
      <c r="M13">
        <v>0.92873543570738426</v>
      </c>
      <c r="N13">
        <v>0.93555281575313665</v>
      </c>
      <c r="O13">
        <v>0.92894698239858797</v>
      </c>
      <c r="P13">
        <v>0.91363560870287341</v>
      </c>
      <c r="Q13">
        <v>0.93404956132853745</v>
      </c>
      <c r="R13">
        <v>0.9430799985937296</v>
      </c>
      <c r="S13">
        <v>0.92239206572616284</v>
      </c>
      <c r="T13">
        <v>0.92943507079239962</v>
      </c>
      <c r="U13">
        <v>8.0870915711175207E-3</v>
      </c>
      <c r="V13">
        <v>40</v>
      </c>
    </row>
    <row r="14" spans="1:22" x14ac:dyDescent="0.35">
      <c r="A14">
        <v>12</v>
      </c>
      <c r="B14">
        <v>11.660638785362243</v>
      </c>
      <c r="C14">
        <v>8.0914592866607585E-2</v>
      </c>
      <c r="D14">
        <v>0.11325006484985352</v>
      </c>
      <c r="E14">
        <v>1.3374793633546185E-2</v>
      </c>
      <c r="F14">
        <v>0.1</v>
      </c>
      <c r="G14">
        <v>1</v>
      </c>
      <c r="H14">
        <v>191</v>
      </c>
      <c r="I14" t="s">
        <v>100</v>
      </c>
      <c r="J14">
        <v>0.92807335086714737</v>
      </c>
      <c r="K14">
        <v>0.93146466386513849</v>
      </c>
      <c r="L14">
        <v>0.94579737342658354</v>
      </c>
      <c r="M14">
        <v>0.93703364259156219</v>
      </c>
      <c r="N14">
        <v>0.94234655591076011</v>
      </c>
      <c r="O14">
        <v>0.93471390280005384</v>
      </c>
      <c r="P14">
        <v>0.9230794409348303</v>
      </c>
      <c r="Q14">
        <v>0.9391078912371178</v>
      </c>
      <c r="R14">
        <v>0.94825046643317723</v>
      </c>
      <c r="S14">
        <v>0.93289241911218279</v>
      </c>
      <c r="T14">
        <v>0.9362759707178554</v>
      </c>
      <c r="U14">
        <v>7.469672176652396E-3</v>
      </c>
      <c r="V14">
        <v>12</v>
      </c>
    </row>
    <row r="15" spans="1:22" x14ac:dyDescent="0.35">
      <c r="A15">
        <v>13</v>
      </c>
      <c r="B15">
        <v>6.2882009029388426</v>
      </c>
      <c r="C15">
        <v>7.1505041489033069E-2</v>
      </c>
      <c r="D15">
        <v>6.3601088523864743E-2</v>
      </c>
      <c r="E15">
        <v>5.5316207250786821E-3</v>
      </c>
      <c r="F15">
        <v>0.1</v>
      </c>
      <c r="G15">
        <v>1</v>
      </c>
      <c r="H15">
        <v>103</v>
      </c>
      <c r="I15" t="s">
        <v>101</v>
      </c>
      <c r="J15">
        <v>0.92725145333320391</v>
      </c>
      <c r="K15">
        <v>0.93008533176758312</v>
      </c>
      <c r="L15">
        <v>0.94315819206984786</v>
      </c>
      <c r="M15">
        <v>0.93614987446613251</v>
      </c>
      <c r="N15">
        <v>0.94147188004999538</v>
      </c>
      <c r="O15">
        <v>0.93361010186973314</v>
      </c>
      <c r="P15">
        <v>0.92095912481497244</v>
      </c>
      <c r="Q15">
        <v>0.93700515349561198</v>
      </c>
      <c r="R15">
        <v>0.94579373652071774</v>
      </c>
      <c r="S15">
        <v>0.93027202843575463</v>
      </c>
      <c r="T15">
        <v>0.93457568768235544</v>
      </c>
      <c r="U15">
        <v>7.3083114799323504E-3</v>
      </c>
      <c r="V15">
        <v>23</v>
      </c>
    </row>
    <row r="16" spans="1:22" x14ac:dyDescent="0.35">
      <c r="A16">
        <v>14</v>
      </c>
      <c r="B16">
        <v>165.08756721019745</v>
      </c>
      <c r="C16">
        <v>0.63737412601635268</v>
      </c>
      <c r="D16">
        <v>0.14918062686920167</v>
      </c>
      <c r="E16">
        <v>1.3847128877424357E-2</v>
      </c>
      <c r="F16">
        <v>1</v>
      </c>
      <c r="G16">
        <v>1</v>
      </c>
      <c r="H16">
        <v>331</v>
      </c>
      <c r="I16" t="s">
        <v>102</v>
      </c>
      <c r="J16">
        <v>0.92392079697978435</v>
      </c>
      <c r="K16">
        <v>0.93182314463455573</v>
      </c>
      <c r="L16">
        <v>0.94267812049554045</v>
      </c>
      <c r="M16">
        <v>0.9361244161250708</v>
      </c>
      <c r="N16">
        <v>0.93817684333543083</v>
      </c>
      <c r="O16">
        <v>0.93217534250560963</v>
      </c>
      <c r="P16">
        <v>0.91838722621675706</v>
      </c>
      <c r="Q16">
        <v>0.93639475946110751</v>
      </c>
      <c r="R16">
        <v>0.94402013876008162</v>
      </c>
      <c r="S16">
        <v>0.92735886683711632</v>
      </c>
      <c r="T16">
        <v>0.93310596553510528</v>
      </c>
      <c r="U16">
        <v>7.7002323311083799E-3</v>
      </c>
      <c r="V16">
        <v>34</v>
      </c>
    </row>
    <row r="17" spans="1:22" x14ac:dyDescent="0.35">
      <c r="A17">
        <v>15</v>
      </c>
      <c r="B17">
        <v>109.65680103302002</v>
      </c>
      <c r="C17">
        <v>0.53878575963404629</v>
      </c>
      <c r="D17">
        <v>0.1025007963180542</v>
      </c>
      <c r="E17">
        <v>9.0357945367063892E-3</v>
      </c>
      <c r="F17">
        <v>1</v>
      </c>
      <c r="G17">
        <v>1</v>
      </c>
      <c r="H17">
        <v>220</v>
      </c>
      <c r="I17" t="s">
        <v>103</v>
      </c>
      <c r="J17">
        <v>0.92536745795281394</v>
      </c>
      <c r="K17">
        <v>0.93226169217480759</v>
      </c>
      <c r="L17">
        <v>0.94221259654469702</v>
      </c>
      <c r="M17">
        <v>0.93689362171572244</v>
      </c>
      <c r="N17">
        <v>0.93744279450148316</v>
      </c>
      <c r="O17">
        <v>0.93303668304486598</v>
      </c>
      <c r="P17">
        <v>0.91689912556659969</v>
      </c>
      <c r="Q17">
        <v>0.93548916990048214</v>
      </c>
      <c r="R17">
        <v>0.94340550166873349</v>
      </c>
      <c r="S17">
        <v>0.92915367988197028</v>
      </c>
      <c r="T17">
        <v>0.93321623229521755</v>
      </c>
      <c r="U17">
        <v>7.5273368067498934E-3</v>
      </c>
      <c r="V17">
        <v>33</v>
      </c>
    </row>
    <row r="18" spans="1:22" x14ac:dyDescent="0.35">
      <c r="A18">
        <v>16</v>
      </c>
      <c r="B18">
        <v>13.653249406814576</v>
      </c>
      <c r="C18">
        <v>6.0827977087079724E-2</v>
      </c>
      <c r="D18">
        <v>0.24669997692108153</v>
      </c>
      <c r="E18">
        <v>9.2190561662023225E-3</v>
      </c>
      <c r="F18">
        <v>0.1</v>
      </c>
      <c r="G18">
        <v>0.34668568646475867</v>
      </c>
      <c r="H18">
        <v>500</v>
      </c>
      <c r="I18" t="s">
        <v>104</v>
      </c>
      <c r="J18">
        <v>0.92685354574481504</v>
      </c>
      <c r="K18">
        <v>0.93062456933782367</v>
      </c>
      <c r="L18">
        <v>0.9426520560035011</v>
      </c>
      <c r="M18">
        <v>0.93546492386137581</v>
      </c>
      <c r="N18">
        <v>0.94062993634202441</v>
      </c>
      <c r="O18">
        <v>0.93219534548787286</v>
      </c>
      <c r="P18">
        <v>0.92019840533800801</v>
      </c>
      <c r="Q18">
        <v>0.93767313187299439</v>
      </c>
      <c r="R18">
        <v>0.94701028153288302</v>
      </c>
      <c r="S18">
        <v>0.93042841538799115</v>
      </c>
      <c r="T18">
        <v>0.93437306109092899</v>
      </c>
      <c r="U18">
        <v>7.5583732296817261E-3</v>
      </c>
      <c r="V18">
        <v>24</v>
      </c>
    </row>
    <row r="19" spans="1:22" x14ac:dyDescent="0.35">
      <c r="A19">
        <v>17</v>
      </c>
      <c r="B19">
        <v>24.13104968070984</v>
      </c>
      <c r="C19">
        <v>0.18340715872935848</v>
      </c>
      <c r="D19">
        <v>0.20364987850189209</v>
      </c>
      <c r="E19">
        <v>1.4615646426435354E-2</v>
      </c>
      <c r="F19">
        <v>0.10140682800688089</v>
      </c>
      <c r="G19">
        <v>0.99527550391283448</v>
      </c>
      <c r="H19">
        <v>395</v>
      </c>
      <c r="I19" t="s">
        <v>105</v>
      </c>
      <c r="J19">
        <v>0.9299342967226002</v>
      </c>
      <c r="K19">
        <v>0.93259894311862501</v>
      </c>
      <c r="L19">
        <v>0.94569432776038109</v>
      </c>
      <c r="M19">
        <v>0.93793741369925454</v>
      </c>
      <c r="N19">
        <v>0.94404984015798721</v>
      </c>
      <c r="O19">
        <v>0.93434718145856899</v>
      </c>
      <c r="P19">
        <v>0.9239268400016003</v>
      </c>
      <c r="Q19">
        <v>0.93912546961546994</v>
      </c>
      <c r="R19">
        <v>0.94885055590106171</v>
      </c>
      <c r="S19">
        <v>0.93329247875743904</v>
      </c>
      <c r="T19">
        <v>0.93697573471929885</v>
      </c>
      <c r="U19">
        <v>7.2945313140226299E-3</v>
      </c>
      <c r="V19">
        <v>5</v>
      </c>
    </row>
    <row r="20" spans="1:22" x14ac:dyDescent="0.35">
      <c r="A20">
        <v>18</v>
      </c>
      <c r="B20">
        <v>27.080493164062499</v>
      </c>
      <c r="C20">
        <v>0.16059787234576503</v>
      </c>
      <c r="D20">
        <v>0.24790034294128419</v>
      </c>
      <c r="E20">
        <v>1.7119460512697193E-2</v>
      </c>
      <c r="F20">
        <v>0.13114566913916928</v>
      </c>
      <c r="G20">
        <v>0.94881569187570469</v>
      </c>
      <c r="H20">
        <v>461</v>
      </c>
      <c r="I20" t="s">
        <v>106</v>
      </c>
      <c r="J20">
        <v>0.92920823668707964</v>
      </c>
      <c r="K20">
        <v>0.93317093527693407</v>
      </c>
      <c r="L20">
        <v>0.94577252123649946</v>
      </c>
      <c r="M20">
        <v>0.93980920791827149</v>
      </c>
      <c r="N20">
        <v>0.94443292757586883</v>
      </c>
      <c r="O20">
        <v>0.93715123588122828</v>
      </c>
      <c r="P20">
        <v>0.92344616227631526</v>
      </c>
      <c r="Q20">
        <v>0.93968009776002959</v>
      </c>
      <c r="R20">
        <v>0.94777888097255714</v>
      </c>
      <c r="S20">
        <v>0.93301910466651383</v>
      </c>
      <c r="T20">
        <v>0.93734693102512967</v>
      </c>
      <c r="U20">
        <v>7.3294679694288906E-3</v>
      </c>
      <c r="V20">
        <v>3</v>
      </c>
    </row>
    <row r="21" spans="1:22" x14ac:dyDescent="0.35">
      <c r="A21">
        <v>19</v>
      </c>
      <c r="B21">
        <v>17.549998736381532</v>
      </c>
      <c r="C21">
        <v>9.1688034770658067E-2</v>
      </c>
      <c r="D21">
        <v>0.17510044574737549</v>
      </c>
      <c r="E21">
        <v>1.121482906925879E-2</v>
      </c>
      <c r="F21">
        <v>0.1</v>
      </c>
      <c r="G21">
        <v>0.85193225782851401</v>
      </c>
      <c r="H21">
        <v>320</v>
      </c>
      <c r="I21" t="s">
        <v>107</v>
      </c>
      <c r="J21">
        <v>0.92916699016877102</v>
      </c>
      <c r="K21">
        <v>0.93214098545211022</v>
      </c>
      <c r="L21">
        <v>0.94634290930647835</v>
      </c>
      <c r="M21">
        <v>0.93787376784660026</v>
      </c>
      <c r="N21">
        <v>0.94318122580699904</v>
      </c>
      <c r="O21">
        <v>0.93448235312658723</v>
      </c>
      <c r="P21">
        <v>0.92200291679850443</v>
      </c>
      <c r="Q21">
        <v>0.94011228340710185</v>
      </c>
      <c r="R21">
        <v>0.94912392999198669</v>
      </c>
      <c r="S21">
        <v>0.93274754902852175</v>
      </c>
      <c r="T21">
        <v>0.93671749109336611</v>
      </c>
      <c r="U21">
        <v>7.8513648855388848E-3</v>
      </c>
      <c r="V21">
        <v>8</v>
      </c>
    </row>
    <row r="22" spans="1:22" x14ac:dyDescent="0.35">
      <c r="A22">
        <v>20</v>
      </c>
      <c r="B22">
        <v>22.503977131843566</v>
      </c>
      <c r="C22">
        <v>6.3053516140182023E-2</v>
      </c>
      <c r="D22">
        <v>0.28815033435821535</v>
      </c>
      <c r="E22">
        <v>1.5743010380162958E-2</v>
      </c>
      <c r="F22">
        <v>0.1</v>
      </c>
      <c r="G22">
        <v>0.64020929619887701</v>
      </c>
      <c r="H22">
        <v>500</v>
      </c>
      <c r="I22" t="s">
        <v>108</v>
      </c>
      <c r="J22">
        <v>0.92795992294179874</v>
      </c>
      <c r="K22">
        <v>0.93178371781558433</v>
      </c>
      <c r="L22">
        <v>0.94590951135745083</v>
      </c>
      <c r="M22">
        <v>0.93731125973933083</v>
      </c>
      <c r="N22">
        <v>0.94259447166062338</v>
      </c>
      <c r="O22">
        <v>0.93353130224263725</v>
      </c>
      <c r="P22">
        <v>0.92235812127141392</v>
      </c>
      <c r="Q22">
        <v>0.93925579207566701</v>
      </c>
      <c r="R22">
        <v>0.9479983076264703</v>
      </c>
      <c r="S22">
        <v>0.93301546776064792</v>
      </c>
      <c r="T22">
        <v>0.93617178744916241</v>
      </c>
      <c r="U22">
        <v>7.623594714460627E-3</v>
      </c>
      <c r="V22">
        <v>13</v>
      </c>
    </row>
    <row r="23" spans="1:22" x14ac:dyDescent="0.35">
      <c r="A23">
        <v>21</v>
      </c>
      <c r="B23">
        <v>3.9189507007598876</v>
      </c>
      <c r="C23">
        <v>4.4215278838421627E-2</v>
      </c>
      <c r="D23">
        <v>0.18120098114013672</v>
      </c>
      <c r="E23">
        <v>1.0722471908129133E-2</v>
      </c>
      <c r="F23">
        <v>0.1</v>
      </c>
      <c r="G23">
        <v>0.1</v>
      </c>
      <c r="H23">
        <v>414</v>
      </c>
      <c r="I23" t="s">
        <v>109</v>
      </c>
      <c r="J23">
        <v>0.92037602267102736</v>
      </c>
      <c r="K23">
        <v>0.92314135909704098</v>
      </c>
      <c r="L23">
        <v>0.93787134324268961</v>
      </c>
      <c r="M23">
        <v>0.93136249404456661</v>
      </c>
      <c r="N23">
        <v>0.93442719338762026</v>
      </c>
      <c r="O23">
        <v>0.92460997215342411</v>
      </c>
      <c r="P23">
        <v>0.91679486759844209</v>
      </c>
      <c r="Q23">
        <v>0.93335006310031665</v>
      </c>
      <c r="R23">
        <v>0.94044748489774843</v>
      </c>
      <c r="S23">
        <v>0.92301397662924278</v>
      </c>
      <c r="T23">
        <v>0.92853947768221201</v>
      </c>
      <c r="U23">
        <v>7.5785910560271222E-3</v>
      </c>
      <c r="V23">
        <v>44</v>
      </c>
    </row>
    <row r="24" spans="1:22" x14ac:dyDescent="0.35">
      <c r="A24">
        <v>22</v>
      </c>
      <c r="B24">
        <v>0.37159857749938963</v>
      </c>
      <c r="C24">
        <v>2.5399397771105628E-2</v>
      </c>
      <c r="D24">
        <v>1.5700507164001464E-2</v>
      </c>
      <c r="E24">
        <v>1.7349782646187196E-3</v>
      </c>
      <c r="F24">
        <v>0.78127032552013831</v>
      </c>
      <c r="G24">
        <v>0.115106624436582</v>
      </c>
      <c r="H24">
        <v>7</v>
      </c>
      <c r="I24" t="s">
        <v>110</v>
      </c>
      <c r="J24">
        <v>0.88022193053115805</v>
      </c>
      <c r="K24">
        <v>0.89236903017304137</v>
      </c>
      <c r="L24">
        <v>0.90861546630588563</v>
      </c>
      <c r="M24">
        <v>0.88627092281637143</v>
      </c>
      <c r="N24">
        <v>0.90523617460542605</v>
      </c>
      <c r="O24">
        <v>0.89453094218895657</v>
      </c>
      <c r="P24">
        <v>0.88993449932535384</v>
      </c>
      <c r="Q24">
        <v>0.89698645979946101</v>
      </c>
      <c r="R24">
        <v>0.90789899585029032</v>
      </c>
      <c r="S24">
        <v>0.89353442998168209</v>
      </c>
      <c r="T24">
        <v>0.89555988515776264</v>
      </c>
      <c r="U24">
        <v>8.8706985722032793E-3</v>
      </c>
      <c r="V24">
        <v>48</v>
      </c>
    </row>
    <row r="25" spans="1:22" x14ac:dyDescent="0.35">
      <c r="A25">
        <v>23</v>
      </c>
      <c r="B25">
        <v>57.492676806449893</v>
      </c>
      <c r="C25">
        <v>0.26195297203039264</v>
      </c>
      <c r="D25">
        <v>0.14051799774169921</v>
      </c>
      <c r="E25">
        <v>1.6426215228892645E-2</v>
      </c>
      <c r="F25">
        <v>1</v>
      </c>
      <c r="G25">
        <v>0.28011264174430484</v>
      </c>
      <c r="H25">
        <v>355</v>
      </c>
      <c r="I25" t="s">
        <v>111</v>
      </c>
      <c r="J25">
        <v>0.92663457525791215</v>
      </c>
      <c r="K25">
        <v>0.93011323382408595</v>
      </c>
      <c r="L25">
        <v>0.94117244146703083</v>
      </c>
      <c r="M25">
        <v>0.9336725354204326</v>
      </c>
      <c r="N25">
        <v>0.9393479270242715</v>
      </c>
      <c r="O25">
        <v>0.9326626878916493</v>
      </c>
      <c r="P25">
        <v>0.91798413581661242</v>
      </c>
      <c r="Q25">
        <v>0.93849689105163558</v>
      </c>
      <c r="R25">
        <v>0.9442462330747492</v>
      </c>
      <c r="S25">
        <v>0.92561557662536353</v>
      </c>
      <c r="T25">
        <v>0.93299462374537412</v>
      </c>
      <c r="U25">
        <v>7.7019625927623068E-3</v>
      </c>
      <c r="V25">
        <v>35</v>
      </c>
    </row>
    <row r="26" spans="1:22" x14ac:dyDescent="0.35">
      <c r="A26">
        <v>24</v>
      </c>
      <c r="B26">
        <v>67.603555941581732</v>
      </c>
      <c r="C26">
        <v>0.29324571709776215</v>
      </c>
      <c r="D26">
        <v>0.12872357368469239</v>
      </c>
      <c r="E26">
        <v>1.0341486768268683E-2</v>
      </c>
      <c r="F26">
        <v>0.50577588886587921</v>
      </c>
      <c r="G26">
        <v>0.99163641205066977</v>
      </c>
      <c r="H26">
        <v>277</v>
      </c>
      <c r="I26" t="s">
        <v>112</v>
      </c>
      <c r="J26">
        <v>0.92821892681411888</v>
      </c>
      <c r="K26">
        <v>0.93337474160269429</v>
      </c>
      <c r="L26">
        <v>0.94302544500574004</v>
      </c>
      <c r="M26">
        <v>0.9374955296365397</v>
      </c>
      <c r="N26">
        <v>0.94241505097123568</v>
      </c>
      <c r="O26">
        <v>0.93417321612798021</v>
      </c>
      <c r="P26">
        <v>0.92026447579457304</v>
      </c>
      <c r="Q26">
        <v>0.93910849738809532</v>
      </c>
      <c r="R26">
        <v>0.94733336000397628</v>
      </c>
      <c r="S26">
        <v>0.93109396916146292</v>
      </c>
      <c r="T26">
        <v>0.93565032125064163</v>
      </c>
      <c r="U26">
        <v>7.5636069411358408E-3</v>
      </c>
      <c r="V26">
        <v>19</v>
      </c>
    </row>
    <row r="27" spans="1:22" x14ac:dyDescent="0.35">
      <c r="A27">
        <v>25</v>
      </c>
      <c r="B27">
        <v>52.937627649307252</v>
      </c>
      <c r="C27">
        <v>0.32367856837442682</v>
      </c>
      <c r="D27">
        <v>0.23070030212402343</v>
      </c>
      <c r="E27">
        <v>1.726992956318044E-2</v>
      </c>
      <c r="F27">
        <v>0.25591233024844284</v>
      </c>
      <c r="G27">
        <v>1</v>
      </c>
      <c r="H27">
        <v>500</v>
      </c>
      <c r="I27" t="s">
        <v>113</v>
      </c>
      <c r="J27">
        <v>0.92981904909791446</v>
      </c>
      <c r="K27">
        <v>0.9343549529789692</v>
      </c>
      <c r="L27">
        <v>0.945685841646694</v>
      </c>
      <c r="M27">
        <v>0.93903636542175373</v>
      </c>
      <c r="N27">
        <v>0.9448299564662368</v>
      </c>
      <c r="O27">
        <v>0.93667419506180927</v>
      </c>
      <c r="P27">
        <v>0.92308065323678568</v>
      </c>
      <c r="Q27">
        <v>0.94126639486856833</v>
      </c>
      <c r="R27">
        <v>0.94895845077508534</v>
      </c>
      <c r="S27">
        <v>0.93423019431988041</v>
      </c>
      <c r="T27">
        <v>0.93779360538736989</v>
      </c>
      <c r="U27">
        <v>7.455842935518351E-3</v>
      </c>
      <c r="V27">
        <v>1</v>
      </c>
    </row>
    <row r="28" spans="1:22" x14ac:dyDescent="0.35">
      <c r="A28">
        <v>26</v>
      </c>
      <c r="B28">
        <v>220.40392706394195</v>
      </c>
      <c r="C28">
        <v>1.2580816334531217</v>
      </c>
      <c r="D28">
        <v>0.22087583541870118</v>
      </c>
      <c r="E28">
        <v>2.3800497929098066E-2</v>
      </c>
      <c r="F28">
        <v>0.98365150494115094</v>
      </c>
      <c r="G28">
        <v>0.99731460906833602</v>
      </c>
      <c r="H28">
        <v>498</v>
      </c>
      <c r="I28" t="s">
        <v>114</v>
      </c>
      <c r="J28">
        <v>0.92598069662943161</v>
      </c>
      <c r="K28">
        <v>0.93218283853686479</v>
      </c>
      <c r="L28">
        <v>0.94390739467823681</v>
      </c>
      <c r="M28">
        <v>0.93610744389769618</v>
      </c>
      <c r="N28">
        <v>0.94011713261492325</v>
      </c>
      <c r="O28">
        <v>0.93383801463733374</v>
      </c>
      <c r="P28">
        <v>0.91909339210573215</v>
      </c>
      <c r="Q28">
        <v>0.93713062674798797</v>
      </c>
      <c r="R28">
        <v>0.94417349495743008</v>
      </c>
      <c r="S28">
        <v>0.92854934735724226</v>
      </c>
      <c r="T28">
        <v>0.93410803821628785</v>
      </c>
      <c r="U28">
        <v>7.5680599639446414E-3</v>
      </c>
      <c r="V28">
        <v>26</v>
      </c>
    </row>
    <row r="29" spans="1:22" x14ac:dyDescent="0.35">
      <c r="A29">
        <v>27</v>
      </c>
      <c r="B29">
        <v>1.7502163648605347</v>
      </c>
      <c r="C29">
        <v>3.3332678873704884E-2</v>
      </c>
      <c r="D29">
        <v>7.3618984222412115E-2</v>
      </c>
      <c r="E29">
        <v>7.3082520166581474E-3</v>
      </c>
      <c r="F29">
        <v>0.11286795414704207</v>
      </c>
      <c r="G29">
        <v>0.13170005927148024</v>
      </c>
      <c r="H29">
        <v>145</v>
      </c>
      <c r="I29" t="s">
        <v>115</v>
      </c>
      <c r="J29">
        <v>0.92356049651102978</v>
      </c>
      <c r="K29">
        <v>0.92486461436931655</v>
      </c>
      <c r="L29">
        <v>0.93607774249979092</v>
      </c>
      <c r="M29">
        <v>0.93335188155324966</v>
      </c>
      <c r="N29">
        <v>0.93499758145759926</v>
      </c>
      <c r="O29">
        <v>0.92403897793246759</v>
      </c>
      <c r="P29">
        <v>0.91258151215272099</v>
      </c>
      <c r="Q29">
        <v>0.93297243104123395</v>
      </c>
      <c r="R29">
        <v>0.94023290745165644</v>
      </c>
      <c r="S29">
        <v>0.92265634755242287</v>
      </c>
      <c r="T29">
        <v>0.92853344925214876</v>
      </c>
      <c r="U29">
        <v>7.9113591722374636E-3</v>
      </c>
      <c r="V29">
        <v>45</v>
      </c>
    </row>
    <row r="30" spans="1:22" x14ac:dyDescent="0.35">
      <c r="A30">
        <v>28</v>
      </c>
      <c r="B30">
        <v>5.4870486497879032</v>
      </c>
      <c r="C30">
        <v>5.9715137253162777E-2</v>
      </c>
      <c r="D30">
        <v>0.1024003267288208</v>
      </c>
      <c r="E30">
        <v>6.6443213315176752E-3</v>
      </c>
      <c r="F30">
        <v>0.1087613512531625</v>
      </c>
      <c r="G30">
        <v>0.35704073297010619</v>
      </c>
      <c r="H30">
        <v>196</v>
      </c>
      <c r="I30" t="s">
        <v>116</v>
      </c>
      <c r="J30">
        <v>0.92527162045439104</v>
      </c>
      <c r="K30">
        <v>0.92893346208717087</v>
      </c>
      <c r="L30">
        <v>0.94355097790337217</v>
      </c>
      <c r="M30">
        <v>0.93563949534294211</v>
      </c>
      <c r="N30">
        <v>0.93975283587734892</v>
      </c>
      <c r="O30">
        <v>0.93036840644120278</v>
      </c>
      <c r="P30">
        <v>0.92100337383634168</v>
      </c>
      <c r="Q30">
        <v>0.93817563103347534</v>
      </c>
      <c r="R30">
        <v>0.94525971750939841</v>
      </c>
      <c r="S30">
        <v>0.92892394866143679</v>
      </c>
      <c r="T30">
        <v>0.93368794691470802</v>
      </c>
      <c r="U30">
        <v>7.6155701210150577E-3</v>
      </c>
      <c r="V30">
        <v>31</v>
      </c>
    </row>
    <row r="31" spans="1:22" x14ac:dyDescent="0.35">
      <c r="A31">
        <v>29</v>
      </c>
      <c r="B31">
        <v>13.245762157440186</v>
      </c>
      <c r="C31">
        <v>7.9575434803039191E-2</v>
      </c>
      <c r="D31">
        <v>0.10520021915435791</v>
      </c>
      <c r="E31">
        <v>1.6753941308946117E-2</v>
      </c>
      <c r="F31">
        <v>0.96604246999567411</v>
      </c>
      <c r="G31">
        <v>0.10646754431186589</v>
      </c>
      <c r="H31">
        <v>260</v>
      </c>
      <c r="I31" t="s">
        <v>117</v>
      </c>
      <c r="J31">
        <v>0.92153153175011404</v>
      </c>
      <c r="K31">
        <v>0.92885460844922796</v>
      </c>
      <c r="L31">
        <v>0.93793983830316507</v>
      </c>
      <c r="M31">
        <v>0.92765163775932669</v>
      </c>
      <c r="N31">
        <v>0.93536975815788281</v>
      </c>
      <c r="O31">
        <v>0.92824081650961288</v>
      </c>
      <c r="P31">
        <v>0.91504369742397962</v>
      </c>
      <c r="Q31">
        <v>0.93333854623174117</v>
      </c>
      <c r="R31">
        <v>0.94162766085125416</v>
      </c>
      <c r="S31">
        <v>0.92203322434738766</v>
      </c>
      <c r="T31">
        <v>0.92916313197836931</v>
      </c>
      <c r="U31">
        <v>7.7460774010220399E-3</v>
      </c>
      <c r="V31">
        <v>43</v>
      </c>
    </row>
    <row r="32" spans="1:22" x14ac:dyDescent="0.35">
      <c r="A32">
        <v>30</v>
      </c>
      <c r="B32">
        <v>4.5940998554229733</v>
      </c>
      <c r="C32">
        <v>3.4620058661756846E-2</v>
      </c>
      <c r="D32">
        <v>6.4899659156799322E-2</v>
      </c>
      <c r="E32">
        <v>5.9790366957899535E-3</v>
      </c>
      <c r="F32">
        <v>0.1</v>
      </c>
      <c r="G32">
        <v>0.61897041462713509</v>
      </c>
      <c r="H32">
        <v>105</v>
      </c>
      <c r="I32" t="s">
        <v>118</v>
      </c>
      <c r="J32">
        <v>0.92695848173992379</v>
      </c>
      <c r="K32">
        <v>0.92987060724580006</v>
      </c>
      <c r="L32">
        <v>0.94124881649021619</v>
      </c>
      <c r="M32">
        <v>0.93559645862352814</v>
      </c>
      <c r="N32">
        <v>0.93889634454591409</v>
      </c>
      <c r="O32">
        <v>0.93236203700672948</v>
      </c>
      <c r="P32">
        <v>0.92018082695965575</v>
      </c>
      <c r="Q32">
        <v>0.93729610596488933</v>
      </c>
      <c r="R32">
        <v>0.94510636131205017</v>
      </c>
      <c r="S32">
        <v>0.93222080382893435</v>
      </c>
      <c r="T32">
        <v>0.9339736843717642</v>
      </c>
      <c r="U32">
        <v>6.9045617586297302E-3</v>
      </c>
      <c r="V32">
        <v>27</v>
      </c>
    </row>
    <row r="33" spans="1:22" x14ac:dyDescent="0.35">
      <c r="A33">
        <v>31</v>
      </c>
      <c r="B33">
        <v>90.837892246246341</v>
      </c>
      <c r="C33">
        <v>0.32602342879419632</v>
      </c>
      <c r="D33">
        <v>0.16835002899169921</v>
      </c>
      <c r="E33">
        <v>1.0992605188967343E-2</v>
      </c>
      <c r="F33">
        <v>0.56939751200800626</v>
      </c>
      <c r="G33">
        <v>0.99807023318820398</v>
      </c>
      <c r="H33">
        <v>367</v>
      </c>
      <c r="I33" t="s">
        <v>119</v>
      </c>
      <c r="J33">
        <v>0.92828686225603907</v>
      </c>
      <c r="K33">
        <v>0.93372048447675149</v>
      </c>
      <c r="L33">
        <v>0.94481722729570594</v>
      </c>
      <c r="M33">
        <v>0.93871449925261585</v>
      </c>
      <c r="N33">
        <v>0.94296179915308598</v>
      </c>
      <c r="O33">
        <v>0.93503031361039279</v>
      </c>
      <c r="P33">
        <v>0.92102640757349286</v>
      </c>
      <c r="Q33">
        <v>0.9410493928185657</v>
      </c>
      <c r="R33">
        <v>0.94654415143106196</v>
      </c>
      <c r="S33">
        <v>0.93194015592627755</v>
      </c>
      <c r="T33">
        <v>0.93640912937939902</v>
      </c>
      <c r="U33">
        <v>7.5822164318971041E-3</v>
      </c>
      <c r="V33">
        <v>11</v>
      </c>
    </row>
    <row r="34" spans="1:22" x14ac:dyDescent="0.35">
      <c r="A34">
        <v>32</v>
      </c>
      <c r="B34">
        <v>43.350799345970152</v>
      </c>
      <c r="C34">
        <v>0.19992725867970784</v>
      </c>
      <c r="D34">
        <v>9.5651030540466309E-2</v>
      </c>
      <c r="E34">
        <v>8.8726769039568412E-3</v>
      </c>
      <c r="F34">
        <v>0.56102121102851354</v>
      </c>
      <c r="G34">
        <v>0.78994866285760645</v>
      </c>
      <c r="H34">
        <v>207</v>
      </c>
      <c r="I34" t="s">
        <v>120</v>
      </c>
      <c r="J34">
        <v>0.92774580498646131</v>
      </c>
      <c r="K34">
        <v>0.93278819184968809</v>
      </c>
      <c r="L34">
        <v>0.94294846383157738</v>
      </c>
      <c r="M34">
        <v>0.93907334063139114</v>
      </c>
      <c r="N34">
        <v>0.9416852451941321</v>
      </c>
      <c r="O34">
        <v>0.93666873970301012</v>
      </c>
      <c r="P34">
        <v>0.92094882024835201</v>
      </c>
      <c r="Q34">
        <v>0.93938975144173009</v>
      </c>
      <c r="R34">
        <v>0.94598709868259157</v>
      </c>
      <c r="S34">
        <v>0.93033628043938665</v>
      </c>
      <c r="T34">
        <v>0.93575717370083189</v>
      </c>
      <c r="U34">
        <v>7.3362244027399418E-3</v>
      </c>
      <c r="V34">
        <v>18</v>
      </c>
    </row>
    <row r="35" spans="1:22" x14ac:dyDescent="0.35">
      <c r="A35">
        <v>33</v>
      </c>
      <c r="B35">
        <v>0.96594955921173098</v>
      </c>
      <c r="C35">
        <v>3.1895457066623119E-2</v>
      </c>
      <c r="D35">
        <v>1.5899467468261718E-2</v>
      </c>
      <c r="E35">
        <v>1.7439419559585184E-3</v>
      </c>
      <c r="F35">
        <v>0.37480839900510543</v>
      </c>
      <c r="G35">
        <v>0.99074231886229047</v>
      </c>
      <c r="H35">
        <v>6</v>
      </c>
      <c r="I35" t="s">
        <v>121</v>
      </c>
      <c r="J35">
        <v>0.90100047069556188</v>
      </c>
      <c r="K35">
        <v>0.89850808917012004</v>
      </c>
      <c r="L35">
        <v>0.90901249519625349</v>
      </c>
      <c r="M35">
        <v>0.90338983872747092</v>
      </c>
      <c r="N35">
        <v>0.90953984654681852</v>
      </c>
      <c r="O35">
        <v>0.90900461523354392</v>
      </c>
      <c r="P35">
        <v>0.88686555692545677</v>
      </c>
      <c r="Q35">
        <v>0.90959076322894195</v>
      </c>
      <c r="R35">
        <v>0.91847087505167435</v>
      </c>
      <c r="S35">
        <v>0.90987565418844274</v>
      </c>
      <c r="T35">
        <v>0.9055258204964286</v>
      </c>
      <c r="U35">
        <v>8.1601823929835504E-3</v>
      </c>
      <c r="V35">
        <v>47</v>
      </c>
    </row>
    <row r="36" spans="1:22" x14ac:dyDescent="0.35">
      <c r="A36">
        <v>34</v>
      </c>
      <c r="B36">
        <v>79.411148071289063</v>
      </c>
      <c r="C36">
        <v>0.29151661427630043</v>
      </c>
      <c r="D36">
        <v>0.21200139522552491</v>
      </c>
      <c r="E36">
        <v>1.9324759221067491E-2</v>
      </c>
      <c r="F36">
        <v>0.59549491491419715</v>
      </c>
      <c r="G36">
        <v>0.56620203636058331</v>
      </c>
      <c r="H36">
        <v>495</v>
      </c>
      <c r="I36" t="s">
        <v>122</v>
      </c>
      <c r="J36">
        <v>0.9285883257795593</v>
      </c>
      <c r="K36">
        <v>0.93421059016488905</v>
      </c>
      <c r="L36">
        <v>0.94478328284095703</v>
      </c>
      <c r="M36">
        <v>0.9380744038202059</v>
      </c>
      <c r="N36">
        <v>0.94189436728142495</v>
      </c>
      <c r="O36">
        <v>0.93612926533289209</v>
      </c>
      <c r="P36">
        <v>0.92063544019290156</v>
      </c>
      <c r="Q36">
        <v>0.93973101444215323</v>
      </c>
      <c r="R36">
        <v>0.94718364071249406</v>
      </c>
      <c r="S36">
        <v>0.93018716729888218</v>
      </c>
      <c r="T36">
        <v>0.93614174978663589</v>
      </c>
      <c r="U36">
        <v>7.6354205291311863E-3</v>
      </c>
      <c r="V36">
        <v>14</v>
      </c>
    </row>
    <row r="37" spans="1:22" x14ac:dyDescent="0.35">
      <c r="A37">
        <v>35</v>
      </c>
      <c r="B37">
        <v>90.399658346176153</v>
      </c>
      <c r="C37">
        <v>0.40867401790758179</v>
      </c>
      <c r="D37">
        <v>0.20260074138641357</v>
      </c>
      <c r="E37">
        <v>1.618330340311901E-2</v>
      </c>
      <c r="F37">
        <v>0.48800885111037762</v>
      </c>
      <c r="G37">
        <v>1</v>
      </c>
      <c r="H37">
        <v>448</v>
      </c>
      <c r="I37" t="s">
        <v>123</v>
      </c>
      <c r="J37">
        <v>0.92804544881064455</v>
      </c>
      <c r="K37">
        <v>0.9333717087704656</v>
      </c>
      <c r="L37">
        <v>0.94463416970045222</v>
      </c>
      <c r="M37">
        <v>0.938426577538227</v>
      </c>
      <c r="N37">
        <v>0.94362674677557989</v>
      </c>
      <c r="O37">
        <v>0.93679118220049784</v>
      </c>
      <c r="P37">
        <v>0.92198776302406305</v>
      </c>
      <c r="Q37">
        <v>0.94005954827204541</v>
      </c>
      <c r="R37">
        <v>0.94765886307898028</v>
      </c>
      <c r="S37">
        <v>0.93261662041734705</v>
      </c>
      <c r="T37">
        <v>0.9367218628588303</v>
      </c>
      <c r="U37">
        <v>7.5126653266186384E-3</v>
      </c>
      <c r="V37">
        <v>7</v>
      </c>
    </row>
    <row r="38" spans="1:22" x14ac:dyDescent="0.35">
      <c r="A38">
        <v>36</v>
      </c>
      <c r="B38">
        <v>16.806897783279418</v>
      </c>
      <c r="C38">
        <v>0.10794899965634587</v>
      </c>
      <c r="D38">
        <v>0.1488497257232666</v>
      </c>
      <c r="E38">
        <v>1.4538635303842572E-2</v>
      </c>
      <c r="F38">
        <v>0.1</v>
      </c>
      <c r="G38">
        <v>1</v>
      </c>
      <c r="H38">
        <v>267</v>
      </c>
      <c r="I38" t="s">
        <v>124</v>
      </c>
      <c r="J38">
        <v>0.92881882102893076</v>
      </c>
      <c r="K38">
        <v>0.93258135269169917</v>
      </c>
      <c r="L38">
        <v>0.94499967873998181</v>
      </c>
      <c r="M38">
        <v>0.93785194641140435</v>
      </c>
      <c r="N38">
        <v>0.94500513409878084</v>
      </c>
      <c r="O38">
        <v>0.93566677213693683</v>
      </c>
      <c r="P38">
        <v>0.92324249554782101</v>
      </c>
      <c r="Q38">
        <v>0.93969706998740421</v>
      </c>
      <c r="R38">
        <v>0.94948398367271725</v>
      </c>
      <c r="S38">
        <v>0.93355676058369907</v>
      </c>
      <c r="T38">
        <v>0.9370904014899375</v>
      </c>
      <c r="U38">
        <v>7.6236711070877417E-3</v>
      </c>
      <c r="V38">
        <v>4</v>
      </c>
    </row>
    <row r="39" spans="1:22" x14ac:dyDescent="0.35">
      <c r="A39">
        <v>37</v>
      </c>
      <c r="B39">
        <v>180.91403520107269</v>
      </c>
      <c r="C39">
        <v>0.84557290988052969</v>
      </c>
      <c r="D39">
        <v>0.1782998561859131</v>
      </c>
      <c r="E39">
        <v>1.6757149124399205E-2</v>
      </c>
      <c r="F39">
        <v>0.992646546240045</v>
      </c>
      <c r="G39">
        <v>0.99880308470384949</v>
      </c>
      <c r="H39">
        <v>404</v>
      </c>
      <c r="I39" t="s">
        <v>125</v>
      </c>
      <c r="J39">
        <v>0.92611656751327176</v>
      </c>
      <c r="K39">
        <v>0.93211065712982455</v>
      </c>
      <c r="L39">
        <v>0.94291451937682824</v>
      </c>
      <c r="M39">
        <v>0.9360437980450419</v>
      </c>
      <c r="N39">
        <v>0.93979708489871827</v>
      </c>
      <c r="O39">
        <v>0.93386710988426158</v>
      </c>
      <c r="P39">
        <v>0.91863877887248646</v>
      </c>
      <c r="Q39">
        <v>0.93807137306531763</v>
      </c>
      <c r="R39">
        <v>0.94322668713032365</v>
      </c>
      <c r="S39">
        <v>0.92758617345373906</v>
      </c>
      <c r="T39">
        <v>0.93383727493698121</v>
      </c>
      <c r="U39">
        <v>7.4935643628307892E-3</v>
      </c>
      <c r="V39">
        <v>30</v>
      </c>
    </row>
    <row r="40" spans="1:22" x14ac:dyDescent="0.35">
      <c r="A40">
        <v>38</v>
      </c>
      <c r="B40">
        <v>7.8595488309860233</v>
      </c>
      <c r="C40">
        <v>5.5086809819461541E-2</v>
      </c>
      <c r="D40">
        <v>4.7350358963012693E-2</v>
      </c>
      <c r="E40">
        <v>4.8998338081008936E-3</v>
      </c>
      <c r="F40">
        <v>0.99211978272197432</v>
      </c>
      <c r="G40">
        <v>0.15747074903198605</v>
      </c>
      <c r="H40">
        <v>99</v>
      </c>
      <c r="I40" t="s">
        <v>126</v>
      </c>
      <c r="J40">
        <v>0.92355261114723552</v>
      </c>
      <c r="K40">
        <v>0.92918458059569675</v>
      </c>
      <c r="L40">
        <v>0.93870904389381704</v>
      </c>
      <c r="M40">
        <v>0.93179225508772823</v>
      </c>
      <c r="N40">
        <v>0.93702879338374079</v>
      </c>
      <c r="O40">
        <v>0.92843842172833047</v>
      </c>
      <c r="P40">
        <v>0.91419023684743306</v>
      </c>
      <c r="Q40">
        <v>0.9357940638422455</v>
      </c>
      <c r="R40">
        <v>0.94492694062266247</v>
      </c>
      <c r="S40">
        <v>0.92120158520603679</v>
      </c>
      <c r="T40">
        <v>0.9304818532354926</v>
      </c>
      <c r="U40">
        <v>8.6865380870592441E-3</v>
      </c>
      <c r="V40">
        <v>37</v>
      </c>
    </row>
    <row r="41" spans="1:22" x14ac:dyDescent="0.35">
      <c r="A41">
        <v>39</v>
      </c>
      <c r="B41">
        <v>14.355199241638184</v>
      </c>
      <c r="C41">
        <v>6.900116679381145E-2</v>
      </c>
      <c r="D41">
        <v>0.16105065345764161</v>
      </c>
      <c r="E41">
        <v>1.6513980816327632E-2</v>
      </c>
      <c r="F41">
        <v>0.613063252949271</v>
      </c>
      <c r="G41">
        <v>0.10166485005160492</v>
      </c>
      <c r="H41">
        <v>425</v>
      </c>
      <c r="I41" t="s">
        <v>127</v>
      </c>
      <c r="J41">
        <v>0.92454556041887048</v>
      </c>
      <c r="K41">
        <v>0.92683716845078079</v>
      </c>
      <c r="L41">
        <v>0.93839869459325453</v>
      </c>
      <c r="M41">
        <v>0.9296101115681491</v>
      </c>
      <c r="N41">
        <v>0.93666934585398787</v>
      </c>
      <c r="O41">
        <v>0.92871967578196513</v>
      </c>
      <c r="P41">
        <v>0.91429510096656841</v>
      </c>
      <c r="Q41">
        <v>0.936222006432474</v>
      </c>
      <c r="R41">
        <v>0.94262235460559574</v>
      </c>
      <c r="S41">
        <v>0.9220441350649855</v>
      </c>
      <c r="T41">
        <v>0.92999641537366318</v>
      </c>
      <c r="U41">
        <v>8.1519360552603712E-3</v>
      </c>
      <c r="V41">
        <v>38</v>
      </c>
    </row>
    <row r="42" spans="1:22" x14ac:dyDescent="0.35">
      <c r="A42">
        <v>40</v>
      </c>
      <c r="B42">
        <v>50.204198598861694</v>
      </c>
      <c r="C42">
        <v>0.19872126281539979</v>
      </c>
      <c r="D42">
        <v>0.13575010299682616</v>
      </c>
      <c r="E42">
        <v>1.1804545715262195E-2</v>
      </c>
      <c r="F42">
        <v>0.63788504575797067</v>
      </c>
      <c r="G42">
        <v>0.45786817639560673</v>
      </c>
      <c r="H42">
        <v>316</v>
      </c>
      <c r="I42" t="s">
        <v>128</v>
      </c>
      <c r="J42">
        <v>0.92796052950824448</v>
      </c>
      <c r="K42">
        <v>0.9327645357583052</v>
      </c>
      <c r="L42">
        <v>0.94268115125042884</v>
      </c>
      <c r="M42">
        <v>0.93686816337466061</v>
      </c>
      <c r="N42">
        <v>0.94048506625836348</v>
      </c>
      <c r="O42">
        <v>0.93526186328385919</v>
      </c>
      <c r="P42">
        <v>0.92061846796552704</v>
      </c>
      <c r="Q42">
        <v>0.94039596206464726</v>
      </c>
      <c r="R42">
        <v>0.94634594006136663</v>
      </c>
      <c r="S42">
        <v>0.92904396655501364</v>
      </c>
      <c r="T42">
        <v>0.93524256460804178</v>
      </c>
      <c r="U42">
        <v>7.394303706161333E-3</v>
      </c>
      <c r="V42">
        <v>21</v>
      </c>
    </row>
    <row r="43" spans="1:22" x14ac:dyDescent="0.35">
      <c r="A43">
        <v>41</v>
      </c>
      <c r="B43">
        <v>32.848846960067746</v>
      </c>
      <c r="C43">
        <v>0.17710062269368684</v>
      </c>
      <c r="D43">
        <v>4.3758177757263185E-2</v>
      </c>
      <c r="E43">
        <v>4.9316892612950598E-3</v>
      </c>
      <c r="F43">
        <v>0.99236887715599553</v>
      </c>
      <c r="G43">
        <v>0.96541895411420897</v>
      </c>
      <c r="H43">
        <v>75</v>
      </c>
      <c r="I43" t="s">
        <v>129</v>
      </c>
      <c r="J43">
        <v>0.92468082473626489</v>
      </c>
      <c r="K43">
        <v>0.9303018759887034</v>
      </c>
      <c r="L43">
        <v>0.94140217268756421</v>
      </c>
      <c r="M43">
        <v>0.93320276841274519</v>
      </c>
      <c r="N43">
        <v>0.93852962320442934</v>
      </c>
      <c r="O43">
        <v>0.93270269385617499</v>
      </c>
      <c r="P43">
        <v>0.91415811084561704</v>
      </c>
      <c r="Q43">
        <v>0.93240689217907635</v>
      </c>
      <c r="R43">
        <v>0.94252900735503586</v>
      </c>
      <c r="S43">
        <v>0.92827657941729491</v>
      </c>
      <c r="T43">
        <v>0.93181905486829064</v>
      </c>
      <c r="U43">
        <v>7.9518942887950774E-3</v>
      </c>
      <c r="V43">
        <v>36</v>
      </c>
    </row>
    <row r="44" spans="1:22" x14ac:dyDescent="0.35">
      <c r="A44">
        <v>42</v>
      </c>
      <c r="B44">
        <v>26.262948608398439</v>
      </c>
      <c r="C44">
        <v>0.15624379400642069</v>
      </c>
      <c r="D44">
        <v>0.1058504343032837</v>
      </c>
      <c r="E44">
        <v>8.1120593618936154E-3</v>
      </c>
      <c r="F44">
        <v>0.31640533016037042</v>
      </c>
      <c r="G44">
        <v>0.67059747271114734</v>
      </c>
      <c r="H44">
        <v>229</v>
      </c>
      <c r="I44" t="s">
        <v>130</v>
      </c>
      <c r="J44">
        <v>0.92776824794495294</v>
      </c>
      <c r="K44">
        <v>0.93402134143382598</v>
      </c>
      <c r="L44">
        <v>0.94598588638063619</v>
      </c>
      <c r="M44">
        <v>0.93631959673987752</v>
      </c>
      <c r="N44">
        <v>0.94357037473465744</v>
      </c>
      <c r="O44">
        <v>0.93625958779308904</v>
      </c>
      <c r="P44">
        <v>0.92150223609095649</v>
      </c>
      <c r="Q44">
        <v>0.94071600978085212</v>
      </c>
      <c r="R44">
        <v>0.94854141890245458</v>
      </c>
      <c r="S44">
        <v>0.93123580849023568</v>
      </c>
      <c r="T44">
        <v>0.93659205082915375</v>
      </c>
      <c r="U44">
        <v>7.9861144090655079E-3</v>
      </c>
      <c r="V44">
        <v>9</v>
      </c>
    </row>
    <row r="45" spans="1:22" x14ac:dyDescent="0.35">
      <c r="A45">
        <v>43</v>
      </c>
      <c r="B45">
        <v>148.6800909280777</v>
      </c>
      <c r="C45">
        <v>0.64051859656005516</v>
      </c>
      <c r="D45">
        <v>0.22730114459991455</v>
      </c>
      <c r="E45">
        <v>2.3453953802284284E-2</v>
      </c>
      <c r="F45">
        <v>0.64729369256314229</v>
      </c>
      <c r="G45">
        <v>1</v>
      </c>
      <c r="H45">
        <v>500</v>
      </c>
      <c r="I45" t="s">
        <v>131</v>
      </c>
      <c r="J45">
        <v>0.92685839827638083</v>
      </c>
      <c r="K45">
        <v>0.93404681722454597</v>
      </c>
      <c r="L45">
        <v>0.94307454323493078</v>
      </c>
      <c r="M45">
        <v>0.93906970372552523</v>
      </c>
      <c r="N45">
        <v>0.9420465111768177</v>
      </c>
      <c r="O45">
        <v>0.93401076766596713</v>
      </c>
      <c r="P45">
        <v>0.92063725864583446</v>
      </c>
      <c r="Q45">
        <v>0.94008379431115185</v>
      </c>
      <c r="R45">
        <v>0.94585556392043901</v>
      </c>
      <c r="S45">
        <v>0.93034840345893988</v>
      </c>
      <c r="T45">
        <v>0.9356031761640532</v>
      </c>
      <c r="U45">
        <v>7.5336749374987676E-3</v>
      </c>
      <c r="V45">
        <v>20</v>
      </c>
    </row>
    <row r="46" spans="1:22" x14ac:dyDescent="0.35">
      <c r="A46">
        <v>44</v>
      </c>
      <c r="B46">
        <v>6.5306489706039432</v>
      </c>
      <c r="C46">
        <v>5.1104959631745134E-2</v>
      </c>
      <c r="D46">
        <v>8.6501693725585943E-2</v>
      </c>
      <c r="E46">
        <v>1.0227765163726109E-2</v>
      </c>
      <c r="F46">
        <v>0.54233173951648861</v>
      </c>
      <c r="G46">
        <v>0.10499751132767957</v>
      </c>
      <c r="H46">
        <v>217</v>
      </c>
      <c r="I46" t="s">
        <v>132</v>
      </c>
      <c r="J46">
        <v>0.92153517114878836</v>
      </c>
      <c r="K46">
        <v>0.92826077989887323</v>
      </c>
      <c r="L46">
        <v>0.93920184463865519</v>
      </c>
      <c r="M46">
        <v>0.92897910840040387</v>
      </c>
      <c r="N46">
        <v>0.93577830391682648</v>
      </c>
      <c r="O46">
        <v>0.92920702116800435</v>
      </c>
      <c r="P46">
        <v>0.91445088176782718</v>
      </c>
      <c r="Q46">
        <v>0.93588195573400645</v>
      </c>
      <c r="R46">
        <v>0.94133610223099939</v>
      </c>
      <c r="S46">
        <v>0.92331220291025207</v>
      </c>
      <c r="T46">
        <v>0.92979433718146343</v>
      </c>
      <c r="U46">
        <v>8.0224394223121116E-3</v>
      </c>
      <c r="V46">
        <v>39</v>
      </c>
    </row>
    <row r="47" spans="1:22" x14ac:dyDescent="0.35">
      <c r="A47">
        <v>45</v>
      </c>
      <c r="B47">
        <v>5.3399324417114258E-2</v>
      </c>
      <c r="C47">
        <v>8.7294731146775485E-3</v>
      </c>
      <c r="D47">
        <v>2.0199012756347657E-2</v>
      </c>
      <c r="E47">
        <v>4.0019435858746621E-3</v>
      </c>
      <c r="F47">
        <v>0.10391445948945766</v>
      </c>
      <c r="G47">
        <v>0.13237371348480301</v>
      </c>
      <c r="H47">
        <v>1</v>
      </c>
      <c r="I47" t="s">
        <v>133</v>
      </c>
      <c r="J47">
        <v>0.7370886266365162</v>
      </c>
      <c r="K47">
        <v>0.70456574695018392</v>
      </c>
      <c r="L47">
        <v>0.76190632057870444</v>
      </c>
      <c r="M47">
        <v>0.73369666022934321</v>
      </c>
      <c r="N47">
        <v>0.73653526525772928</v>
      </c>
      <c r="O47">
        <v>0.74128142741281422</v>
      </c>
      <c r="P47">
        <v>0.74241068668419663</v>
      </c>
      <c r="Q47">
        <v>0.73615339014180292</v>
      </c>
      <c r="R47">
        <v>0.75238126411574091</v>
      </c>
      <c r="S47">
        <v>0.74111412974297997</v>
      </c>
      <c r="T47">
        <v>0.73871335177500119</v>
      </c>
      <c r="U47">
        <v>1.3985413715723491E-2</v>
      </c>
      <c r="V47">
        <v>50</v>
      </c>
    </row>
    <row r="48" spans="1:22" x14ac:dyDescent="0.35">
      <c r="A48">
        <v>46</v>
      </c>
      <c r="B48">
        <v>0.30204889774322508</v>
      </c>
      <c r="C48">
        <v>1.6410117334551094E-2</v>
      </c>
      <c r="D48">
        <v>1.3600420951843262E-2</v>
      </c>
      <c r="E48">
        <v>1.2416002957058173E-3</v>
      </c>
      <c r="F48">
        <v>1</v>
      </c>
      <c r="G48">
        <v>0.44203124363186097</v>
      </c>
      <c r="H48">
        <v>1</v>
      </c>
      <c r="I48" t="s">
        <v>134</v>
      </c>
      <c r="J48">
        <v>0.78522816603422008</v>
      </c>
      <c r="K48">
        <v>0.78060734285076527</v>
      </c>
      <c r="L48">
        <v>0.76817998319749481</v>
      </c>
      <c r="M48">
        <v>0.78645907207983734</v>
      </c>
      <c r="N48">
        <v>0.78448786910048407</v>
      </c>
      <c r="O48">
        <v>0.79928462061616468</v>
      </c>
      <c r="P48">
        <v>0.77442091366349164</v>
      </c>
      <c r="Q48">
        <v>0.78758833135121964</v>
      </c>
      <c r="R48">
        <v>0.78024178150196943</v>
      </c>
      <c r="S48">
        <v>0.76895100724107956</v>
      </c>
      <c r="T48">
        <v>0.78154490876367266</v>
      </c>
      <c r="U48">
        <v>8.8777970329526733E-3</v>
      </c>
      <c r="V48">
        <v>49</v>
      </c>
    </row>
    <row r="49" spans="1:22" x14ac:dyDescent="0.35">
      <c r="A49">
        <v>47</v>
      </c>
      <c r="B49">
        <v>67.726227450370786</v>
      </c>
      <c r="C49">
        <v>0.32927413728607058</v>
      </c>
      <c r="D49">
        <v>0.21570107936859131</v>
      </c>
      <c r="E49">
        <v>1.6921053814107443E-2</v>
      </c>
      <c r="F49">
        <v>0.31361686265759137</v>
      </c>
      <c r="G49">
        <v>0.96308301881718394</v>
      </c>
      <c r="H49">
        <v>455</v>
      </c>
      <c r="I49" t="s">
        <v>135</v>
      </c>
      <c r="J49">
        <v>0.9298863779733888</v>
      </c>
      <c r="K49">
        <v>0.9344780859674493</v>
      </c>
      <c r="L49">
        <v>0.94458204071637342</v>
      </c>
      <c r="M49">
        <v>0.93932489328712043</v>
      </c>
      <c r="N49">
        <v>0.94472509234710145</v>
      </c>
      <c r="O49">
        <v>0.93702455032689724</v>
      </c>
      <c r="P49">
        <v>0.92335342117673291</v>
      </c>
      <c r="Q49">
        <v>0.9402219967340586</v>
      </c>
      <c r="R49">
        <v>0.9492851661520445</v>
      </c>
      <c r="S49">
        <v>0.93157343458479258</v>
      </c>
      <c r="T49">
        <v>0.93744550592659581</v>
      </c>
      <c r="U49">
        <v>7.4466927844014912E-3</v>
      </c>
      <c r="V49">
        <v>2</v>
      </c>
    </row>
    <row r="50" spans="1:22" x14ac:dyDescent="0.35">
      <c r="A50">
        <v>48</v>
      </c>
      <c r="B50">
        <v>77.192651224136355</v>
      </c>
      <c r="C50">
        <v>0.32197396903325859</v>
      </c>
      <c r="D50">
        <v>0.14280123710632325</v>
      </c>
      <c r="E50">
        <v>1.261023900525843E-2</v>
      </c>
      <c r="F50">
        <v>0.91438696386374951</v>
      </c>
      <c r="G50">
        <v>0.43198651884332417</v>
      </c>
      <c r="H50">
        <v>345</v>
      </c>
      <c r="I50" t="s">
        <v>136</v>
      </c>
      <c r="J50">
        <v>0.9272563058647697</v>
      </c>
      <c r="K50">
        <v>0.93215614961325322</v>
      </c>
      <c r="L50">
        <v>0.94277995385978752</v>
      </c>
      <c r="M50">
        <v>0.93637839338471063</v>
      </c>
      <c r="N50">
        <v>0.93913031882329123</v>
      </c>
      <c r="O50">
        <v>0.93331611864556785</v>
      </c>
      <c r="P50">
        <v>0.9196462017973589</v>
      </c>
      <c r="Q50">
        <v>0.93769859021405622</v>
      </c>
      <c r="R50">
        <v>0.94543913819878589</v>
      </c>
      <c r="S50">
        <v>0.9276504254573712</v>
      </c>
      <c r="T50">
        <v>0.93414515958589506</v>
      </c>
      <c r="U50">
        <v>7.4099984049218253E-3</v>
      </c>
      <c r="V50">
        <v>25</v>
      </c>
    </row>
    <row r="51" spans="1:22" x14ac:dyDescent="0.35">
      <c r="A51">
        <v>49</v>
      </c>
      <c r="B51">
        <v>69.378949022293085</v>
      </c>
      <c r="C51">
        <v>0.36351038742877967</v>
      </c>
      <c r="D51">
        <v>0.129097580909729</v>
      </c>
      <c r="E51">
        <v>9.6986830763459292E-3</v>
      </c>
      <c r="F51">
        <v>0.50215294998378279</v>
      </c>
      <c r="G51">
        <v>0.98524456919165893</v>
      </c>
      <c r="H51">
        <v>285</v>
      </c>
      <c r="I51" t="s">
        <v>137</v>
      </c>
      <c r="J51">
        <v>0.92828928852182191</v>
      </c>
      <c r="K51">
        <v>0.93351182561942558</v>
      </c>
      <c r="L51">
        <v>0.94436079560952724</v>
      </c>
      <c r="M51">
        <v>0.93859751211392717</v>
      </c>
      <c r="N51">
        <v>0.94356916243270217</v>
      </c>
      <c r="O51">
        <v>0.93459388490647688</v>
      </c>
      <c r="P51">
        <v>0.92013112257948759</v>
      </c>
      <c r="Q51">
        <v>0.93890786141448956</v>
      </c>
      <c r="R51">
        <v>0.94730911396486983</v>
      </c>
      <c r="S51">
        <v>0.9295216135254103</v>
      </c>
      <c r="T51">
        <v>0.9358792180688138</v>
      </c>
      <c r="U51">
        <v>7.9470877123112328E-3</v>
      </c>
      <c r="V51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E815-07C9-4AE8-A415-4D6B6F46F685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14.508152723312378</v>
      </c>
      <c r="C2">
        <v>6.7062670003677549E-2</v>
      </c>
      <c r="D2">
        <v>8.8500881195068354E-2</v>
      </c>
      <c r="E2">
        <v>7.0787475697085709E-3</v>
      </c>
      <c r="F2">
        <v>0.67342825449088961</v>
      </c>
      <c r="G2">
        <v>0.73609515750184851</v>
      </c>
      <c r="H2">
        <v>200</v>
      </c>
      <c r="I2" t="s">
        <v>38</v>
      </c>
      <c r="J2">
        <v>0.91592526312390476</v>
      </c>
      <c r="K2">
        <v>0.89817236591430138</v>
      </c>
      <c r="L2">
        <v>0.9071754267000447</v>
      </c>
      <c r="M2">
        <v>0.93936976025261254</v>
      </c>
      <c r="N2">
        <v>0.94081092977527603</v>
      </c>
      <c r="O2">
        <v>0.91859431587784723</v>
      </c>
      <c r="P2">
        <v>0.90091874557069795</v>
      </c>
      <c r="Q2">
        <v>0.850758228517142</v>
      </c>
      <c r="R2">
        <v>0.94167002316408099</v>
      </c>
      <c r="S2">
        <v>0.8871020142949968</v>
      </c>
      <c r="T2">
        <v>0.91004970731909052</v>
      </c>
      <c r="U2">
        <v>2.6810592012527033E-2</v>
      </c>
      <c r="V2">
        <v>6</v>
      </c>
    </row>
    <row r="3" spans="1:22" x14ac:dyDescent="0.35">
      <c r="A3">
        <v>1</v>
      </c>
      <c r="B3">
        <v>0.23404922485351562</v>
      </c>
      <c r="C3">
        <v>4.5084254503003776E-3</v>
      </c>
      <c r="D3">
        <v>2.0507073402404784E-2</v>
      </c>
      <c r="E3">
        <v>9.975961825379044E-4</v>
      </c>
      <c r="F3">
        <v>0.2042717777774927</v>
      </c>
      <c r="G3">
        <v>0.86233241195853183</v>
      </c>
      <c r="H3">
        <v>7</v>
      </c>
      <c r="I3" t="s">
        <v>39</v>
      </c>
      <c r="J3">
        <v>0.85870165581540792</v>
      </c>
      <c r="K3">
        <v>0.85257753509026846</v>
      </c>
      <c r="L3">
        <v>0.84507257682130354</v>
      </c>
      <c r="M3">
        <v>0.88169153873737915</v>
      </c>
      <c r="N3">
        <v>0.89676008776178562</v>
      </c>
      <c r="O3">
        <v>0.8691968708946638</v>
      </c>
      <c r="P3">
        <v>0.83899519213610896</v>
      </c>
      <c r="Q3">
        <v>0.78964533293905126</v>
      </c>
      <c r="R3">
        <v>0.88648665643572255</v>
      </c>
      <c r="S3">
        <v>0.83564155686870856</v>
      </c>
      <c r="T3">
        <v>0.85547690035003998</v>
      </c>
      <c r="U3">
        <v>2.9440260753196227E-2</v>
      </c>
      <c r="V3">
        <v>48</v>
      </c>
    </row>
    <row r="4" spans="1:22" x14ac:dyDescent="0.35">
      <c r="A4">
        <v>2</v>
      </c>
      <c r="B4">
        <v>1.9159114599227904</v>
      </c>
      <c r="C4">
        <v>2.1203661406672836E-2</v>
      </c>
      <c r="D4">
        <v>3.2050538063049319E-2</v>
      </c>
      <c r="E4">
        <v>2.6327723372728045E-3</v>
      </c>
      <c r="F4">
        <v>0.56491944967816154</v>
      </c>
      <c r="G4">
        <v>0.33451506643043538</v>
      </c>
      <c r="H4">
        <v>54</v>
      </c>
      <c r="I4" t="s">
        <v>40</v>
      </c>
      <c r="J4">
        <v>0.90582687951109009</v>
      </c>
      <c r="K4">
        <v>0.88556978030662248</v>
      </c>
      <c r="L4">
        <v>0.90025339431111928</v>
      </c>
      <c r="M4">
        <v>0.93303660196699245</v>
      </c>
      <c r="N4">
        <v>0.93661743237295014</v>
      </c>
      <c r="O4">
        <v>0.91596350170204166</v>
      </c>
      <c r="P4">
        <v>0.89427373043671854</v>
      </c>
      <c r="Q4">
        <v>0.83810210890007153</v>
      </c>
      <c r="R4">
        <v>0.9352782323919846</v>
      </c>
      <c r="S4">
        <v>0.87713089685625734</v>
      </c>
      <c r="T4">
        <v>0.90220525587558487</v>
      </c>
      <c r="U4">
        <v>2.9176003656911149E-2</v>
      </c>
      <c r="V4">
        <v>28</v>
      </c>
    </row>
    <row r="5" spans="1:22" x14ac:dyDescent="0.35">
      <c r="A5">
        <v>3</v>
      </c>
      <c r="B5">
        <v>30.487054085731508</v>
      </c>
      <c r="C5">
        <v>0.1768317028471644</v>
      </c>
      <c r="D5">
        <v>0.149703311920166</v>
      </c>
      <c r="E5">
        <v>1.3227010391560939E-2</v>
      </c>
      <c r="F5">
        <v>0.71328728983069067</v>
      </c>
      <c r="G5">
        <v>0.93320326429388334</v>
      </c>
      <c r="H5">
        <v>363</v>
      </c>
      <c r="I5" t="s">
        <v>41</v>
      </c>
      <c r="J5">
        <v>0.91441611390677602</v>
      </c>
      <c r="K5">
        <v>0.90067401867062313</v>
      </c>
      <c r="L5">
        <v>0.90561189372734363</v>
      </c>
      <c r="M5">
        <v>0.93895678360873613</v>
      </c>
      <c r="N5">
        <v>0.93853445975687055</v>
      </c>
      <c r="O5">
        <v>0.92136023969640279</v>
      </c>
      <c r="P5">
        <v>0.89952261259561772</v>
      </c>
      <c r="Q5">
        <v>0.85487864774791777</v>
      </c>
      <c r="R5">
        <v>0.94055940490575463</v>
      </c>
      <c r="S5">
        <v>0.89013995625091424</v>
      </c>
      <c r="T5">
        <v>0.9104654130866956</v>
      </c>
      <c r="U5">
        <v>2.526216304359034E-2</v>
      </c>
      <c r="V5">
        <v>3</v>
      </c>
    </row>
    <row r="6" spans="1:22" x14ac:dyDescent="0.35">
      <c r="A6">
        <v>4</v>
      </c>
      <c r="B6">
        <v>0.70074901580810545</v>
      </c>
      <c r="C6">
        <v>1.7215935417192695E-2</v>
      </c>
      <c r="D6">
        <v>2.9299068450927734E-2</v>
      </c>
      <c r="E6">
        <v>1.6309585107451702E-3</v>
      </c>
      <c r="F6">
        <v>0.26741075658847824</v>
      </c>
      <c r="G6">
        <v>0.33560762219002249</v>
      </c>
      <c r="H6">
        <v>37</v>
      </c>
      <c r="I6" t="s">
        <v>42</v>
      </c>
      <c r="J6">
        <v>0.90822316374099055</v>
      </c>
      <c r="K6">
        <v>0.87573651750222214</v>
      </c>
      <c r="L6">
        <v>0.88430450824338769</v>
      </c>
      <c r="M6">
        <v>0.92867825380558833</v>
      </c>
      <c r="N6">
        <v>0.92974468526251208</v>
      </c>
      <c r="O6">
        <v>0.90753401958834889</v>
      </c>
      <c r="P6">
        <v>0.88798220971395836</v>
      </c>
      <c r="Q6">
        <v>0.8193074228727879</v>
      </c>
      <c r="R6">
        <v>0.92591997770266021</v>
      </c>
      <c r="S6">
        <v>0.85836233496286773</v>
      </c>
      <c r="T6">
        <v>0.89257930933953245</v>
      </c>
      <c r="U6">
        <v>3.3432362527993642E-2</v>
      </c>
      <c r="V6">
        <v>38</v>
      </c>
    </row>
    <row r="7" spans="1:22" x14ac:dyDescent="0.35">
      <c r="A7">
        <v>5</v>
      </c>
      <c r="B7">
        <v>16.996136260032653</v>
      </c>
      <c r="C7">
        <v>0.10687782140623035</v>
      </c>
      <c r="D7">
        <v>0.13365025520324708</v>
      </c>
      <c r="E7">
        <v>7.3772488247715942E-3</v>
      </c>
      <c r="F7">
        <v>0.42472918666668269</v>
      </c>
      <c r="G7">
        <v>0.96734262209420718</v>
      </c>
      <c r="H7">
        <v>311</v>
      </c>
      <c r="I7" t="s">
        <v>43</v>
      </c>
      <c r="J7">
        <v>0.9145801149196735</v>
      </c>
      <c r="K7">
        <v>0.89759283901898501</v>
      </c>
      <c r="L7">
        <v>0.90283492320843761</v>
      </c>
      <c r="M7">
        <v>0.93952101507279773</v>
      </c>
      <c r="N7">
        <v>0.94214248204061446</v>
      </c>
      <c r="O7">
        <v>0.91922822652873593</v>
      </c>
      <c r="P7">
        <v>0.9027975343764818</v>
      </c>
      <c r="Q7">
        <v>0.84834664885598665</v>
      </c>
      <c r="R7">
        <v>0.93861093691314401</v>
      </c>
      <c r="S7">
        <v>0.88778835784438792</v>
      </c>
      <c r="T7">
        <v>0.90934430787792431</v>
      </c>
      <c r="U7">
        <v>2.7160076811917868E-2</v>
      </c>
      <c r="V7">
        <v>14</v>
      </c>
    </row>
    <row r="8" spans="1:22" x14ac:dyDescent="0.35">
      <c r="A8">
        <v>6</v>
      </c>
      <c r="B8">
        <v>11.912010645866394</v>
      </c>
      <c r="C8">
        <v>4.6902170839760039E-2</v>
      </c>
      <c r="D8">
        <v>0.2011014699935913</v>
      </c>
      <c r="E8">
        <v>5.9248890991524111E-3</v>
      </c>
      <c r="F8">
        <v>0.20428678097964592</v>
      </c>
      <c r="G8">
        <v>0.92622159760403722</v>
      </c>
      <c r="H8">
        <v>400</v>
      </c>
      <c r="I8" t="s">
        <v>44</v>
      </c>
      <c r="J8">
        <v>0.91323836570016548</v>
      </c>
      <c r="K8">
        <v>0.88219373873024121</v>
      </c>
      <c r="L8">
        <v>0.89423294262003949</v>
      </c>
      <c r="M8">
        <v>0.93546092782085988</v>
      </c>
      <c r="N8">
        <v>0.93749606992391366</v>
      </c>
      <c r="O8">
        <v>0.91360800528882025</v>
      </c>
      <c r="P8">
        <v>0.89277732741230198</v>
      </c>
      <c r="Q8">
        <v>0.8265277161711797</v>
      </c>
      <c r="R8">
        <v>0.92883460710285848</v>
      </c>
      <c r="S8">
        <v>0.87568846976856529</v>
      </c>
      <c r="T8">
        <v>0.9000058170538946</v>
      </c>
      <c r="U8">
        <v>3.2010958917468614E-2</v>
      </c>
      <c r="V8">
        <v>30</v>
      </c>
    </row>
    <row r="9" spans="1:22" x14ac:dyDescent="0.35">
      <c r="A9">
        <v>7</v>
      </c>
      <c r="B9">
        <v>8.6550335645675656</v>
      </c>
      <c r="C9">
        <v>6.4448836601277232E-2</v>
      </c>
      <c r="D9">
        <v>7.1200895309448245E-2</v>
      </c>
      <c r="E9">
        <v>5.2080009121369961E-3</v>
      </c>
      <c r="F9">
        <v>0.71528083010574106</v>
      </c>
      <c r="G9">
        <v>0.45755260710776446</v>
      </c>
      <c r="H9">
        <v>166</v>
      </c>
      <c r="I9" t="s">
        <v>45</v>
      </c>
      <c r="J9">
        <v>0.91691861640927863</v>
      </c>
      <c r="K9">
        <v>0.89737615374287705</v>
      </c>
      <c r="L9">
        <v>0.90204805824500223</v>
      </c>
      <c r="M9">
        <v>0.93934681710573043</v>
      </c>
      <c r="N9">
        <v>0.94118736733337749</v>
      </c>
      <c r="O9">
        <v>0.92296965896286776</v>
      </c>
      <c r="P9">
        <v>0.89844768367688577</v>
      </c>
      <c r="Q9">
        <v>0.8472589737445424</v>
      </c>
      <c r="R9">
        <v>0.94073530236518343</v>
      </c>
      <c r="S9">
        <v>0.88176860611874863</v>
      </c>
      <c r="T9">
        <v>0.90880572377044933</v>
      </c>
      <c r="U9">
        <v>2.840750178545207E-2</v>
      </c>
      <c r="V9">
        <v>20</v>
      </c>
    </row>
    <row r="10" spans="1:22" x14ac:dyDescent="0.35">
      <c r="A10">
        <v>8</v>
      </c>
      <c r="B10">
        <v>9.1131510734558105</v>
      </c>
      <c r="C10">
        <v>6.9288767003259588E-2</v>
      </c>
      <c r="D10">
        <v>8.1299757957458502E-2</v>
      </c>
      <c r="E10">
        <v>7.9065949450912165E-3</v>
      </c>
      <c r="F10">
        <v>0.39569084588292669</v>
      </c>
      <c r="G10">
        <v>0.88539084797586332</v>
      </c>
      <c r="H10">
        <v>175</v>
      </c>
      <c r="I10" t="s">
        <v>46</v>
      </c>
      <c r="J10">
        <v>0.91292735859798668</v>
      </c>
      <c r="K10">
        <v>0.89609983497929169</v>
      </c>
      <c r="L10">
        <v>0.90161553743896694</v>
      </c>
      <c r="M10">
        <v>0.93860923742078251</v>
      </c>
      <c r="N10">
        <v>0.93812998057480235</v>
      </c>
      <c r="O10">
        <v>0.91792726512590683</v>
      </c>
      <c r="P10">
        <v>0.90291819833415754</v>
      </c>
      <c r="Q10">
        <v>0.84765240622626026</v>
      </c>
      <c r="R10">
        <v>0.93972155517147027</v>
      </c>
      <c r="S10">
        <v>0.88459477664492825</v>
      </c>
      <c r="T10">
        <v>0.90801961505145523</v>
      </c>
      <c r="U10">
        <v>2.7150801770873329E-2</v>
      </c>
      <c r="V10">
        <v>24</v>
      </c>
    </row>
    <row r="11" spans="1:22" x14ac:dyDescent="0.35">
      <c r="A11">
        <v>9</v>
      </c>
      <c r="B11">
        <v>24.146798634529112</v>
      </c>
      <c r="C11">
        <v>0.16834044335000128</v>
      </c>
      <c r="D11">
        <v>0.12150020599365234</v>
      </c>
      <c r="E11">
        <v>1.1518967351888522E-2</v>
      </c>
      <c r="F11">
        <v>0.94013444715130101</v>
      </c>
      <c r="G11">
        <v>0.56304089787645573</v>
      </c>
      <c r="H11">
        <v>312</v>
      </c>
      <c r="I11" t="s">
        <v>47</v>
      </c>
      <c r="J11">
        <v>0.9176409006629721</v>
      </c>
      <c r="K11">
        <v>0.90011573542982715</v>
      </c>
      <c r="L11">
        <v>0.90476129780034709</v>
      </c>
      <c r="M11">
        <v>0.94164198154011403</v>
      </c>
      <c r="N11">
        <v>0.93914882624560048</v>
      </c>
      <c r="O11">
        <v>0.91927581231486166</v>
      </c>
      <c r="P11">
        <v>0.9020276643366627</v>
      </c>
      <c r="Q11">
        <v>0.85036734527396662</v>
      </c>
      <c r="R11">
        <v>0.94116527393267635</v>
      </c>
      <c r="S11">
        <v>0.88529217653402459</v>
      </c>
      <c r="T11">
        <v>0.91014370140710521</v>
      </c>
      <c r="U11">
        <v>2.7058440079828411E-2</v>
      </c>
      <c r="V11">
        <v>5</v>
      </c>
    </row>
    <row r="12" spans="1:22" x14ac:dyDescent="0.35">
      <c r="A12">
        <v>10</v>
      </c>
      <c r="B12">
        <v>2.1293028116226198</v>
      </c>
      <c r="C12">
        <v>2.3122613587009698E-2</v>
      </c>
      <c r="D12">
        <v>4.5501422882080075E-2</v>
      </c>
      <c r="E12">
        <v>2.7023969587794639E-3</v>
      </c>
      <c r="F12">
        <v>1</v>
      </c>
      <c r="G12">
        <v>0.1</v>
      </c>
      <c r="H12">
        <v>100</v>
      </c>
      <c r="I12" t="s">
        <v>48</v>
      </c>
      <c r="J12">
        <v>0.90148297703475966</v>
      </c>
      <c r="K12">
        <v>0.87858911543122065</v>
      </c>
      <c r="L12">
        <v>0.88635409603151538</v>
      </c>
      <c r="M12">
        <v>0.93800846687094563</v>
      </c>
      <c r="N12">
        <v>0.93554335320039905</v>
      </c>
      <c r="O12">
        <v>0.9110264763915018</v>
      </c>
      <c r="P12">
        <v>0.89246122183303844</v>
      </c>
      <c r="Q12">
        <v>0.82352131418345331</v>
      </c>
      <c r="R12">
        <v>0.92341322646925361</v>
      </c>
      <c r="S12">
        <v>0.85403930613813972</v>
      </c>
      <c r="T12">
        <v>0.89444395535842269</v>
      </c>
      <c r="U12">
        <v>3.4255048358000716E-2</v>
      </c>
      <c r="V12">
        <v>36</v>
      </c>
    </row>
    <row r="13" spans="1:22" x14ac:dyDescent="0.35">
      <c r="A13">
        <v>11</v>
      </c>
      <c r="B13">
        <v>9.9916826248168942</v>
      </c>
      <c r="C13">
        <v>7.0632751432679414E-2</v>
      </c>
      <c r="D13">
        <v>0.1653210163116455</v>
      </c>
      <c r="E13">
        <v>1.5110763837079861E-2</v>
      </c>
      <c r="F13">
        <v>0.99357251107643652</v>
      </c>
      <c r="G13">
        <v>0.1</v>
      </c>
      <c r="H13">
        <v>500</v>
      </c>
      <c r="I13" t="s">
        <v>49</v>
      </c>
      <c r="J13">
        <v>0.91052257690627814</v>
      </c>
      <c r="K13">
        <v>0.88494181787899961</v>
      </c>
      <c r="L13">
        <v>0.88847421275265082</v>
      </c>
      <c r="M13">
        <v>0.93642453998990494</v>
      </c>
      <c r="N13">
        <v>0.93769321103786307</v>
      </c>
      <c r="O13">
        <v>0.91040276269478315</v>
      </c>
      <c r="P13">
        <v>0.89536820351760926</v>
      </c>
      <c r="Q13">
        <v>0.82447557914450953</v>
      </c>
      <c r="R13">
        <v>0.92845986903711863</v>
      </c>
      <c r="S13">
        <v>0.85863108906647068</v>
      </c>
      <c r="T13">
        <v>0.89753938620261875</v>
      </c>
      <c r="U13">
        <v>3.392971619062423E-2</v>
      </c>
      <c r="V13">
        <v>31</v>
      </c>
    </row>
    <row r="14" spans="1:22" x14ac:dyDescent="0.35">
      <c r="A14">
        <v>12</v>
      </c>
      <c r="B14">
        <v>1.5704344987869263</v>
      </c>
      <c r="C14">
        <v>2.9588316748425214E-2</v>
      </c>
      <c r="D14">
        <v>0.12181077003479004</v>
      </c>
      <c r="E14">
        <v>6.2377660833594596E-3</v>
      </c>
      <c r="F14">
        <v>0.1</v>
      </c>
      <c r="G14">
        <v>0.10571358154746534</v>
      </c>
      <c r="H14">
        <v>293</v>
      </c>
      <c r="I14" t="s">
        <v>50</v>
      </c>
      <c r="J14">
        <v>0.90282472625426791</v>
      </c>
      <c r="K14">
        <v>0.84422962860993422</v>
      </c>
      <c r="L14">
        <v>0.87044854701900543</v>
      </c>
      <c r="M14">
        <v>0.91425976060950598</v>
      </c>
      <c r="N14">
        <v>0.92075861940038517</v>
      </c>
      <c r="O14">
        <v>0.8991521232607822</v>
      </c>
      <c r="P14">
        <v>0.87285332871071408</v>
      </c>
      <c r="Q14">
        <v>0.76886648957956261</v>
      </c>
      <c r="R14">
        <v>0.89417261064120146</v>
      </c>
      <c r="S14">
        <v>0.82790211907507749</v>
      </c>
      <c r="T14">
        <v>0.87154679531604362</v>
      </c>
      <c r="U14">
        <v>4.4379877617799282E-2</v>
      </c>
      <c r="V14">
        <v>46</v>
      </c>
    </row>
    <row r="15" spans="1:22" x14ac:dyDescent="0.35">
      <c r="A15">
        <v>13</v>
      </c>
      <c r="B15">
        <v>23.511799502372742</v>
      </c>
      <c r="C15">
        <v>0.13750024624290069</v>
      </c>
      <c r="D15">
        <v>9.1690731048583982E-2</v>
      </c>
      <c r="E15">
        <v>7.4764233309670882E-3</v>
      </c>
      <c r="F15">
        <v>0.84150043326287749</v>
      </c>
      <c r="G15">
        <v>1</v>
      </c>
      <c r="H15">
        <v>221</v>
      </c>
      <c r="I15" t="s">
        <v>51</v>
      </c>
      <c r="J15">
        <v>0.91302253017023827</v>
      </c>
      <c r="K15">
        <v>0.90044628669416449</v>
      </c>
      <c r="L15">
        <v>0.90758415461301711</v>
      </c>
      <c r="M15">
        <v>0.93816057143731169</v>
      </c>
      <c r="N15">
        <v>0.9372267003845951</v>
      </c>
      <c r="O15">
        <v>0.91853738288373254</v>
      </c>
      <c r="P15">
        <v>0.89868561260751423</v>
      </c>
      <c r="Q15">
        <v>0.8529522731560083</v>
      </c>
      <c r="R15">
        <v>0.93981162826663678</v>
      </c>
      <c r="S15">
        <v>0.88914998860346528</v>
      </c>
      <c r="T15">
        <v>0.90955771288166842</v>
      </c>
      <c r="U15">
        <v>2.5332591292311721E-2</v>
      </c>
      <c r="V15">
        <v>11</v>
      </c>
    </row>
    <row r="16" spans="1:22" x14ac:dyDescent="0.35">
      <c r="A16">
        <v>14</v>
      </c>
      <c r="B16">
        <v>15.083394026756286</v>
      </c>
      <c r="C16">
        <v>0.10174063582886485</v>
      </c>
      <c r="D16">
        <v>0.19025063514709473</v>
      </c>
      <c r="E16">
        <v>2.174932229170027E-2</v>
      </c>
      <c r="F16">
        <v>0.54077576455573106</v>
      </c>
      <c r="G16">
        <v>0.30923354133903586</v>
      </c>
      <c r="H16">
        <v>500</v>
      </c>
      <c r="I16" t="s">
        <v>52</v>
      </c>
      <c r="J16">
        <v>0.91598304586420043</v>
      </c>
      <c r="K16">
        <v>0.89428307764470749</v>
      </c>
      <c r="L16">
        <v>0.8988496136204116</v>
      </c>
      <c r="M16">
        <v>0.94072935414191783</v>
      </c>
      <c r="N16">
        <v>0.9408933551548152</v>
      </c>
      <c r="O16">
        <v>0.91992756763554739</v>
      </c>
      <c r="P16">
        <v>0.90165887449418858</v>
      </c>
      <c r="Q16">
        <v>0.84045250683620809</v>
      </c>
      <c r="R16">
        <v>0.93746802829994691</v>
      </c>
      <c r="S16">
        <v>0.87907936410737908</v>
      </c>
      <c r="T16">
        <v>0.90693247877993222</v>
      </c>
      <c r="U16">
        <v>2.987860173906284E-2</v>
      </c>
      <c r="V16">
        <v>26</v>
      </c>
    </row>
    <row r="17" spans="1:22" x14ac:dyDescent="0.35">
      <c r="A17">
        <v>15</v>
      </c>
      <c r="B17">
        <v>25.21472430229187</v>
      </c>
      <c r="C17">
        <v>0.15091718271836951</v>
      </c>
      <c r="D17">
        <v>0.18234782218933104</v>
      </c>
      <c r="E17">
        <v>1.6260994762827729E-2</v>
      </c>
      <c r="F17">
        <v>0.78690222150389288</v>
      </c>
      <c r="G17">
        <v>0.37239925746159908</v>
      </c>
      <c r="H17">
        <v>500</v>
      </c>
      <c r="I17" t="s">
        <v>53</v>
      </c>
      <c r="J17">
        <v>0.91772757477341527</v>
      </c>
      <c r="K17">
        <v>0.89700566440804141</v>
      </c>
      <c r="L17">
        <v>0.90264118107921165</v>
      </c>
      <c r="M17">
        <v>0.94044129018662126</v>
      </c>
      <c r="N17">
        <v>0.94092479576350541</v>
      </c>
      <c r="O17">
        <v>0.92164490466697613</v>
      </c>
      <c r="P17">
        <v>0.90322665619779363</v>
      </c>
      <c r="Q17">
        <v>0.84688083669407943</v>
      </c>
      <c r="R17">
        <v>0.94032657445221113</v>
      </c>
      <c r="S17">
        <v>0.88240732235864039</v>
      </c>
      <c r="T17">
        <v>0.90932268005804961</v>
      </c>
      <c r="U17">
        <v>2.8297907428461732E-2</v>
      </c>
      <c r="V17">
        <v>15</v>
      </c>
    </row>
    <row r="18" spans="1:22" x14ac:dyDescent="0.35">
      <c r="A18">
        <v>16</v>
      </c>
      <c r="B18">
        <v>8.7446598529815667</v>
      </c>
      <c r="C18">
        <v>6.8668872435140998E-2</v>
      </c>
      <c r="D18">
        <v>0.19526567459106445</v>
      </c>
      <c r="E18">
        <v>1.7580952821562613E-2</v>
      </c>
      <c r="F18">
        <v>0.38174290241888209</v>
      </c>
      <c r="G18">
        <v>0.22440385504893606</v>
      </c>
      <c r="H18">
        <v>500</v>
      </c>
      <c r="I18" t="s">
        <v>54</v>
      </c>
      <c r="J18">
        <v>0.91540436871506481</v>
      </c>
      <c r="K18">
        <v>0.88429686052776035</v>
      </c>
      <c r="L18">
        <v>0.89314526750859513</v>
      </c>
      <c r="M18">
        <v>0.938053503418529</v>
      </c>
      <c r="N18">
        <v>0.93853615924923228</v>
      </c>
      <c r="O18">
        <v>0.9158742783530559</v>
      </c>
      <c r="P18">
        <v>0.89843663697653509</v>
      </c>
      <c r="Q18">
        <v>0.82485116695643013</v>
      </c>
      <c r="R18">
        <v>0.93207129030558566</v>
      </c>
      <c r="S18">
        <v>0.8687808089158322</v>
      </c>
      <c r="T18">
        <v>0.90094503409266191</v>
      </c>
      <c r="U18">
        <v>3.3704649232509397E-2</v>
      </c>
      <c r="V18">
        <v>29</v>
      </c>
    </row>
    <row r="19" spans="1:22" x14ac:dyDescent="0.35">
      <c r="A19">
        <v>17</v>
      </c>
      <c r="B19">
        <v>7.6399183273315435E-2</v>
      </c>
      <c r="C19">
        <v>4.9696389383926086E-3</v>
      </c>
      <c r="D19">
        <v>1.9399476051330567E-2</v>
      </c>
      <c r="E19">
        <v>2.3649208315562335E-3</v>
      </c>
      <c r="F19">
        <v>0.78807849276538322</v>
      </c>
      <c r="G19">
        <v>0.23248706865340196</v>
      </c>
      <c r="H19">
        <v>1</v>
      </c>
      <c r="I19" t="s">
        <v>55</v>
      </c>
      <c r="J19">
        <v>0.70654185594762842</v>
      </c>
      <c r="K19">
        <v>0.72986398962629861</v>
      </c>
      <c r="L19">
        <v>0.70836796049020156</v>
      </c>
      <c r="M19">
        <v>0.76138192521893711</v>
      </c>
      <c r="N19">
        <v>0.71483282943384818</v>
      </c>
      <c r="O19">
        <v>0.76123406938347515</v>
      </c>
      <c r="P19">
        <v>0.69502694545139376</v>
      </c>
      <c r="Q19">
        <v>0.70106014333518585</v>
      </c>
      <c r="R19">
        <v>0.76520663277878898</v>
      </c>
      <c r="S19">
        <v>0.70618627721135296</v>
      </c>
      <c r="T19">
        <v>0.72497026288771094</v>
      </c>
      <c r="U19">
        <v>2.6120741216446992E-2</v>
      </c>
      <c r="V19">
        <v>49</v>
      </c>
    </row>
    <row r="20" spans="1:22" x14ac:dyDescent="0.35">
      <c r="A20">
        <v>18</v>
      </c>
      <c r="B20">
        <v>59.041615986824034</v>
      </c>
      <c r="C20">
        <v>0.462609200024446</v>
      </c>
      <c r="D20">
        <v>0.18782227039337157</v>
      </c>
      <c r="E20">
        <v>1.6318060850055754E-2</v>
      </c>
      <c r="F20">
        <v>0.96947214792927505</v>
      </c>
      <c r="G20">
        <v>1</v>
      </c>
      <c r="H20">
        <v>494</v>
      </c>
      <c r="I20" t="s">
        <v>56</v>
      </c>
      <c r="J20">
        <v>0.9120861098789792</v>
      </c>
      <c r="K20">
        <v>0.9010793475988722</v>
      </c>
      <c r="L20">
        <v>0.90700632721006236</v>
      </c>
      <c r="M20">
        <v>0.93701851257029534</v>
      </c>
      <c r="N20">
        <v>0.93835856229744175</v>
      </c>
      <c r="O20">
        <v>0.91804453009885956</v>
      </c>
      <c r="P20">
        <v>0.89839245017513258</v>
      </c>
      <c r="Q20">
        <v>0.85309503051438529</v>
      </c>
      <c r="R20">
        <v>0.9427271074130158</v>
      </c>
      <c r="S20">
        <v>0.88663679753970925</v>
      </c>
      <c r="T20">
        <v>0.90944447752967539</v>
      </c>
      <c r="U20">
        <v>2.5842875253793758E-2</v>
      </c>
      <c r="V20">
        <v>12</v>
      </c>
    </row>
    <row r="21" spans="1:22" x14ac:dyDescent="0.35">
      <c r="A21">
        <v>19</v>
      </c>
      <c r="B21">
        <v>46.692374682426454</v>
      </c>
      <c r="C21">
        <v>0.23929742355466552</v>
      </c>
      <c r="D21">
        <v>0.19304378032684327</v>
      </c>
      <c r="E21">
        <v>1.8628602189388093E-2</v>
      </c>
      <c r="F21">
        <v>0.76748380328158183</v>
      </c>
      <c r="G21">
        <v>1</v>
      </c>
      <c r="H21">
        <v>499</v>
      </c>
      <c r="I21" t="s">
        <v>57</v>
      </c>
      <c r="J21">
        <v>0.91337177585055351</v>
      </c>
      <c r="K21">
        <v>0.90039700141567713</v>
      </c>
      <c r="L21">
        <v>0.90692815056142739</v>
      </c>
      <c r="M21">
        <v>0.93853785874159379</v>
      </c>
      <c r="N21">
        <v>0.93918111660047143</v>
      </c>
      <c r="O21">
        <v>0.92193126912991086</v>
      </c>
      <c r="P21">
        <v>0.9020361617984709</v>
      </c>
      <c r="Q21">
        <v>0.8538835949701824</v>
      </c>
      <c r="R21">
        <v>0.94197508204299374</v>
      </c>
      <c r="S21">
        <v>0.88693872066242785</v>
      </c>
      <c r="T21">
        <v>0.91051807317737088</v>
      </c>
      <c r="U21">
        <v>2.585603015616908E-2</v>
      </c>
      <c r="V21">
        <v>2</v>
      </c>
    </row>
    <row r="22" spans="1:22" x14ac:dyDescent="0.35">
      <c r="A22">
        <v>20</v>
      </c>
      <c r="B22">
        <v>1.8995445251464844</v>
      </c>
      <c r="C22">
        <v>2.3164408860557671E-2</v>
      </c>
      <c r="D22">
        <v>6.0800719261169436E-2</v>
      </c>
      <c r="E22">
        <v>3.5174283738843267E-3</v>
      </c>
      <c r="F22">
        <v>0.1</v>
      </c>
      <c r="G22">
        <v>0.96985388480572776</v>
      </c>
      <c r="H22">
        <v>94</v>
      </c>
      <c r="I22" t="s">
        <v>58</v>
      </c>
      <c r="J22">
        <v>0.90009194253676428</v>
      </c>
      <c r="K22">
        <v>0.85552700408388016</v>
      </c>
      <c r="L22">
        <v>0.87940232252626149</v>
      </c>
      <c r="M22">
        <v>0.92418649549379606</v>
      </c>
      <c r="N22">
        <v>0.9277936680313591</v>
      </c>
      <c r="O22">
        <v>0.90569261961452119</v>
      </c>
      <c r="P22">
        <v>0.87743176113294952</v>
      </c>
      <c r="Q22">
        <v>0.7955051826019568</v>
      </c>
      <c r="R22">
        <v>0.91225690886132316</v>
      </c>
      <c r="S22">
        <v>0.85262579563121488</v>
      </c>
      <c r="T22">
        <v>0.88305137005140255</v>
      </c>
      <c r="U22">
        <v>3.8395936442751091E-2</v>
      </c>
      <c r="V22">
        <v>43</v>
      </c>
    </row>
    <row r="23" spans="1:22" x14ac:dyDescent="0.35">
      <c r="A23">
        <v>21</v>
      </c>
      <c r="B23">
        <v>9.1512789964675907</v>
      </c>
      <c r="C23">
        <v>6.4960667763215796E-2</v>
      </c>
      <c r="D23">
        <v>0.1586010217666626</v>
      </c>
      <c r="E23">
        <v>1.0879089170416271E-2</v>
      </c>
      <c r="F23">
        <v>0.90103886941626077</v>
      </c>
      <c r="G23">
        <v>0.1</v>
      </c>
      <c r="H23">
        <v>481</v>
      </c>
      <c r="I23" t="s">
        <v>59</v>
      </c>
      <c r="J23">
        <v>0.91050048350557689</v>
      </c>
      <c r="K23">
        <v>0.88370203820118942</v>
      </c>
      <c r="L23">
        <v>0.89001310308610815</v>
      </c>
      <c r="M23">
        <v>0.93563427604174643</v>
      </c>
      <c r="N23">
        <v>0.9386491754912808</v>
      </c>
      <c r="O23">
        <v>0.91121002156655806</v>
      </c>
      <c r="P23">
        <v>0.89436550302424656</v>
      </c>
      <c r="Q23">
        <v>0.82142499035538086</v>
      </c>
      <c r="R23">
        <v>0.9269252274345654</v>
      </c>
      <c r="S23">
        <v>0.8590180609561523</v>
      </c>
      <c r="T23">
        <v>0.89714428796628065</v>
      </c>
      <c r="U23">
        <v>3.4487045083822658E-2</v>
      </c>
      <c r="V23">
        <v>33</v>
      </c>
    </row>
    <row r="24" spans="1:22" x14ac:dyDescent="0.35">
      <c r="A24">
        <v>22</v>
      </c>
      <c r="B24">
        <v>4.6418000459671021</v>
      </c>
      <c r="C24">
        <v>4.3045588015471058E-2</v>
      </c>
      <c r="D24">
        <v>0.17135117053985596</v>
      </c>
      <c r="E24">
        <v>9.0749228407153854E-3</v>
      </c>
      <c r="F24">
        <v>0.1</v>
      </c>
      <c r="G24">
        <v>0.49602896948744846</v>
      </c>
      <c r="H24">
        <v>344</v>
      </c>
      <c r="I24" t="s">
        <v>60</v>
      </c>
      <c r="J24">
        <v>0.91057866015421196</v>
      </c>
      <c r="K24">
        <v>0.85855295023376521</v>
      </c>
      <c r="L24">
        <v>0.88059111743322271</v>
      </c>
      <c r="M24">
        <v>0.92366900006967922</v>
      </c>
      <c r="N24">
        <v>0.92680881220779354</v>
      </c>
      <c r="O24">
        <v>0.90869647236370499</v>
      </c>
      <c r="P24">
        <v>0.87922302608210923</v>
      </c>
      <c r="Q24">
        <v>0.79199828011372997</v>
      </c>
      <c r="R24">
        <v>0.91157541242430884</v>
      </c>
      <c r="S24">
        <v>0.85220735569775707</v>
      </c>
      <c r="T24">
        <v>0.88439010867802836</v>
      </c>
      <c r="U24">
        <v>3.95455780211528E-2</v>
      </c>
      <c r="V24">
        <v>42</v>
      </c>
    </row>
    <row r="25" spans="1:22" x14ac:dyDescent="0.35">
      <c r="A25">
        <v>23</v>
      </c>
      <c r="B25">
        <v>17.89558823108673</v>
      </c>
      <c r="C25">
        <v>0.10346274837149499</v>
      </c>
      <c r="D25">
        <v>8.9050269126892095E-2</v>
      </c>
      <c r="E25">
        <v>9.7558547544188464E-3</v>
      </c>
      <c r="F25">
        <v>0.77102284775772412</v>
      </c>
      <c r="G25">
        <v>0.85599948934910086</v>
      </c>
      <c r="H25">
        <v>210</v>
      </c>
      <c r="I25" t="s">
        <v>61</v>
      </c>
      <c r="J25">
        <v>0.91221782053700562</v>
      </c>
      <c r="K25">
        <v>0.89948437401748094</v>
      </c>
      <c r="L25">
        <v>0.9051215901810129</v>
      </c>
      <c r="M25">
        <v>0.93903920898827531</v>
      </c>
      <c r="N25">
        <v>0.93954820695058383</v>
      </c>
      <c r="O25">
        <v>0.92051389250031024</v>
      </c>
      <c r="P25">
        <v>0.89998572426416246</v>
      </c>
      <c r="Q25">
        <v>0.85316385995503152</v>
      </c>
      <c r="R25">
        <v>0.94127998966708648</v>
      </c>
      <c r="S25">
        <v>0.88807327121371382</v>
      </c>
      <c r="T25">
        <v>0.90984279382746625</v>
      </c>
      <c r="U25">
        <v>2.5991950125040901E-2</v>
      </c>
      <c r="V25">
        <v>9</v>
      </c>
    </row>
    <row r="26" spans="1:22" x14ac:dyDescent="0.35">
      <c r="A26">
        <v>24</v>
      </c>
      <c r="B26">
        <v>30.586404299736024</v>
      </c>
      <c r="C26">
        <v>0.1945779948103484</v>
      </c>
      <c r="D26">
        <v>0.13366289138793946</v>
      </c>
      <c r="E26">
        <v>1.2681967533606623E-2</v>
      </c>
      <c r="F26">
        <v>0.7548155376062432</v>
      </c>
      <c r="G26">
        <v>1</v>
      </c>
      <c r="H26">
        <v>327</v>
      </c>
      <c r="I26" t="s">
        <v>62</v>
      </c>
      <c r="J26">
        <v>0.91383573726527878</v>
      </c>
      <c r="K26">
        <v>0.90127903795136399</v>
      </c>
      <c r="L26">
        <v>0.90651432417137001</v>
      </c>
      <c r="M26">
        <v>0.93965697446172824</v>
      </c>
      <c r="N26">
        <v>0.93975554501870284</v>
      </c>
      <c r="O26">
        <v>0.91999384783765104</v>
      </c>
      <c r="P26">
        <v>0.90109804201485022</v>
      </c>
      <c r="Q26">
        <v>0.85170654525493228</v>
      </c>
      <c r="R26">
        <v>0.94291915004988003</v>
      </c>
      <c r="S26">
        <v>0.88848065480746663</v>
      </c>
      <c r="T26">
        <v>0.9105239858833224</v>
      </c>
      <c r="U26">
        <v>2.6436910468391372E-2</v>
      </c>
      <c r="V26">
        <v>1</v>
      </c>
    </row>
    <row r="27" spans="1:22" x14ac:dyDescent="0.35">
      <c r="A27">
        <v>25</v>
      </c>
      <c r="B27">
        <v>51.033501338958743</v>
      </c>
      <c r="C27">
        <v>0.29664042610127833</v>
      </c>
      <c r="D27">
        <v>0.14626903533935548</v>
      </c>
      <c r="E27">
        <v>1.2191868131891666E-2</v>
      </c>
      <c r="F27">
        <v>1</v>
      </c>
      <c r="G27">
        <v>1</v>
      </c>
      <c r="H27">
        <v>408</v>
      </c>
      <c r="I27" t="s">
        <v>63</v>
      </c>
      <c r="J27">
        <v>0.91044440025764306</v>
      </c>
      <c r="K27">
        <v>0.90113713033916765</v>
      </c>
      <c r="L27">
        <v>0.90711509472120677</v>
      </c>
      <c r="M27">
        <v>0.93515501919576616</v>
      </c>
      <c r="N27">
        <v>0.93636335826488626</v>
      </c>
      <c r="O27">
        <v>0.9172882559979334</v>
      </c>
      <c r="P27">
        <v>0.89626213649982756</v>
      </c>
      <c r="Q27">
        <v>0.85216880717729604</v>
      </c>
      <c r="R27">
        <v>0.93974959679543724</v>
      </c>
      <c r="S27">
        <v>0.88656960901380844</v>
      </c>
      <c r="T27">
        <v>0.90822534082629713</v>
      </c>
      <c r="U27">
        <v>2.5305521710073449E-2</v>
      </c>
      <c r="V27">
        <v>22</v>
      </c>
    </row>
    <row r="28" spans="1:22" x14ac:dyDescent="0.35">
      <c r="A28">
        <v>26</v>
      </c>
      <c r="B28">
        <v>2.4801751852035521</v>
      </c>
      <c r="C28">
        <v>4.9913889823557392E-2</v>
      </c>
      <c r="D28">
        <v>3.9050984382629397E-2</v>
      </c>
      <c r="E28">
        <v>3.5391864223965003E-3</v>
      </c>
      <c r="F28">
        <v>0.53084941165224964</v>
      </c>
      <c r="G28">
        <v>0.31558807638731495</v>
      </c>
      <c r="H28">
        <v>81</v>
      </c>
      <c r="I28" t="s">
        <v>64</v>
      </c>
      <c r="J28">
        <v>0.91280584489413019</v>
      </c>
      <c r="K28">
        <v>0.88991028379822945</v>
      </c>
      <c r="L28">
        <v>0.89630972228595318</v>
      </c>
      <c r="M28">
        <v>0.93940629933838771</v>
      </c>
      <c r="N28">
        <v>0.93802971052546613</v>
      </c>
      <c r="O28">
        <v>0.91824931892843598</v>
      </c>
      <c r="P28">
        <v>0.89898642275552298</v>
      </c>
      <c r="Q28">
        <v>0.83752428149711688</v>
      </c>
      <c r="R28">
        <v>0.93417441210310481</v>
      </c>
      <c r="S28">
        <v>0.87588748388325866</v>
      </c>
      <c r="T28">
        <v>0.90412837800096058</v>
      </c>
      <c r="U28">
        <v>3.0157378377119463E-2</v>
      </c>
      <c r="V28">
        <v>27</v>
      </c>
    </row>
    <row r="29" spans="1:22" x14ac:dyDescent="0.35">
      <c r="A29">
        <v>27</v>
      </c>
      <c r="B29">
        <v>7.9616367340087892</v>
      </c>
      <c r="C29">
        <v>0.10275844486300063</v>
      </c>
      <c r="D29">
        <v>0.15529673099517821</v>
      </c>
      <c r="E29">
        <v>1.4234127766935842E-2</v>
      </c>
      <c r="F29">
        <v>0.14000784590416179</v>
      </c>
      <c r="G29">
        <v>1</v>
      </c>
      <c r="H29">
        <v>319</v>
      </c>
      <c r="I29" t="s">
        <v>65</v>
      </c>
      <c r="J29">
        <v>0.91283473626427791</v>
      </c>
      <c r="K29">
        <v>0.87275475815373937</v>
      </c>
      <c r="L29">
        <v>0.88958143202625373</v>
      </c>
      <c r="M29">
        <v>0.93146457153248319</v>
      </c>
      <c r="N29">
        <v>0.93207383954412815</v>
      </c>
      <c r="O29">
        <v>0.91278375149342894</v>
      </c>
      <c r="P29">
        <v>0.88897216401460888</v>
      </c>
      <c r="Q29">
        <v>0.81222393870950749</v>
      </c>
      <c r="R29">
        <v>0.9231260122601378</v>
      </c>
      <c r="S29">
        <v>0.86715297551616088</v>
      </c>
      <c r="T29">
        <v>0.89429681795147276</v>
      </c>
      <c r="U29">
        <v>3.5089146002480393E-2</v>
      </c>
      <c r="V29">
        <v>37</v>
      </c>
    </row>
    <row r="30" spans="1:22" x14ac:dyDescent="0.35">
      <c r="A30">
        <v>28</v>
      </c>
      <c r="B30">
        <v>18.692232155799864</v>
      </c>
      <c r="C30">
        <v>0.15852884089382238</v>
      </c>
      <c r="D30">
        <v>8.1994056701660156E-2</v>
      </c>
      <c r="E30">
        <v>8.5570241868220976E-3</v>
      </c>
      <c r="F30">
        <v>0.84486413372591784</v>
      </c>
      <c r="G30">
        <v>0.79447609759888227</v>
      </c>
      <c r="H30">
        <v>205</v>
      </c>
      <c r="I30" t="s">
        <v>66</v>
      </c>
      <c r="J30">
        <v>0.91198159109873878</v>
      </c>
      <c r="K30">
        <v>0.90067996689388874</v>
      </c>
      <c r="L30">
        <v>0.90735897187510095</v>
      </c>
      <c r="M30">
        <v>0.9389091978226104</v>
      </c>
      <c r="N30">
        <v>0.94087126175411417</v>
      </c>
      <c r="O30">
        <v>0.92047140519126947</v>
      </c>
      <c r="P30">
        <v>0.89921500447816249</v>
      </c>
      <c r="Q30">
        <v>0.85303044980464338</v>
      </c>
      <c r="R30">
        <v>0.94066392368599516</v>
      </c>
      <c r="S30">
        <v>0.88563577355255507</v>
      </c>
      <c r="T30">
        <v>0.90988175461570786</v>
      </c>
      <c r="U30">
        <v>2.6252217624453893E-2</v>
      </c>
      <c r="V30">
        <v>8</v>
      </c>
    </row>
    <row r="31" spans="1:22" x14ac:dyDescent="0.35">
      <c r="A31">
        <v>29</v>
      </c>
      <c r="B31">
        <v>34.568419861793515</v>
      </c>
      <c r="C31">
        <v>0.25054010970184898</v>
      </c>
      <c r="D31">
        <v>0.11589610576629639</v>
      </c>
      <c r="E31">
        <v>1.0722985493036902E-2</v>
      </c>
      <c r="F31">
        <v>1</v>
      </c>
      <c r="G31">
        <v>1</v>
      </c>
      <c r="H31">
        <v>279</v>
      </c>
      <c r="I31" t="s">
        <v>67</v>
      </c>
      <c r="J31">
        <v>0.91094744999668598</v>
      </c>
      <c r="K31">
        <v>0.89866181971445136</v>
      </c>
      <c r="L31">
        <v>0.90661969269779119</v>
      </c>
      <c r="M31">
        <v>0.93624269430721041</v>
      </c>
      <c r="N31">
        <v>0.93671770242228647</v>
      </c>
      <c r="O31">
        <v>0.91809721436207004</v>
      </c>
      <c r="P31">
        <v>0.89808739129621984</v>
      </c>
      <c r="Q31">
        <v>0.85210507621373499</v>
      </c>
      <c r="R31">
        <v>0.94088995617009186</v>
      </c>
      <c r="S31">
        <v>0.88328842758437687</v>
      </c>
      <c r="T31">
        <v>0.90816574247649184</v>
      </c>
      <c r="U31">
        <v>2.5955236295631515E-2</v>
      </c>
      <c r="V31">
        <v>23</v>
      </c>
    </row>
    <row r="32" spans="1:22" x14ac:dyDescent="0.35">
      <c r="A32">
        <v>30</v>
      </c>
      <c r="B32">
        <v>5.0217437744140628E-2</v>
      </c>
      <c r="C32">
        <v>2.8412226909344199E-3</v>
      </c>
      <c r="D32">
        <v>2.145817279815674E-2</v>
      </c>
      <c r="E32">
        <v>2.4162305199620436E-3</v>
      </c>
      <c r="F32">
        <v>0.43769254152047521</v>
      </c>
      <c r="G32">
        <v>0.1</v>
      </c>
      <c r="H32">
        <v>1</v>
      </c>
      <c r="I32" t="s">
        <v>68</v>
      </c>
      <c r="J32">
        <v>0.68954098410804698</v>
      </c>
      <c r="K32">
        <v>0.69983056061154536</v>
      </c>
      <c r="L32">
        <v>0.70039394232942609</v>
      </c>
      <c r="M32">
        <v>0.73914576715934954</v>
      </c>
      <c r="N32">
        <v>0.72055332072310008</v>
      </c>
      <c r="O32">
        <v>0.72714990032477289</v>
      </c>
      <c r="P32">
        <v>0.66653580575482096</v>
      </c>
      <c r="Q32">
        <v>0.63725100312536642</v>
      </c>
      <c r="R32">
        <v>0.71991176235658405</v>
      </c>
      <c r="S32">
        <v>0.68210812079646477</v>
      </c>
      <c r="T32">
        <v>0.69824211672894765</v>
      </c>
      <c r="U32">
        <v>2.92309888157474E-2</v>
      </c>
      <c r="V32">
        <v>50</v>
      </c>
    </row>
    <row r="33" spans="1:22" x14ac:dyDescent="0.35">
      <c r="A33">
        <v>31</v>
      </c>
      <c r="B33">
        <v>0.92919003963470459</v>
      </c>
      <c r="C33">
        <v>3.5613725615470805E-2</v>
      </c>
      <c r="D33">
        <v>3.3701848983764646E-2</v>
      </c>
      <c r="E33">
        <v>3.6974114085480533E-3</v>
      </c>
      <c r="F33">
        <v>0.1</v>
      </c>
      <c r="G33">
        <v>1</v>
      </c>
      <c r="H33">
        <v>44</v>
      </c>
      <c r="I33" t="s">
        <v>69</v>
      </c>
      <c r="J33">
        <v>0.90163508160112582</v>
      </c>
      <c r="K33">
        <v>0.8578502101422304</v>
      </c>
      <c r="L33">
        <v>0.863830723762812</v>
      </c>
      <c r="M33">
        <v>0.91705202655966656</v>
      </c>
      <c r="N33">
        <v>0.92435049650669343</v>
      </c>
      <c r="O33">
        <v>0.90142434454828335</v>
      </c>
      <c r="P33">
        <v>0.87001347697442777</v>
      </c>
      <c r="Q33">
        <v>0.79303327096196363</v>
      </c>
      <c r="R33">
        <v>0.90648033432413744</v>
      </c>
      <c r="S33">
        <v>0.84867102796743654</v>
      </c>
      <c r="T33">
        <v>0.87843409933487782</v>
      </c>
      <c r="U33">
        <v>3.7868313851923338E-2</v>
      </c>
      <c r="V33">
        <v>44</v>
      </c>
    </row>
    <row r="34" spans="1:22" x14ac:dyDescent="0.35">
      <c r="A34">
        <v>32</v>
      </c>
      <c r="B34">
        <v>8.4822154998779293</v>
      </c>
      <c r="C34">
        <v>7.2134601284687627E-2</v>
      </c>
      <c r="D34">
        <v>0.1304011583328247</v>
      </c>
      <c r="E34">
        <v>1.4208138652626032E-2</v>
      </c>
      <c r="F34">
        <v>1</v>
      </c>
      <c r="G34">
        <v>0.1</v>
      </c>
      <c r="H34">
        <v>412</v>
      </c>
      <c r="I34" t="s">
        <v>70</v>
      </c>
      <c r="J34">
        <v>0.90970257184179093</v>
      </c>
      <c r="K34">
        <v>0.88380400774288725</v>
      </c>
      <c r="L34">
        <v>0.88774003205242602</v>
      </c>
      <c r="M34">
        <v>0.93577788314630417</v>
      </c>
      <c r="N34">
        <v>0.93804670544908231</v>
      </c>
      <c r="O34">
        <v>0.9107205677664082</v>
      </c>
      <c r="P34">
        <v>0.89417855886446718</v>
      </c>
      <c r="Q34">
        <v>0.82580628166366699</v>
      </c>
      <c r="R34">
        <v>0.92885245177265552</v>
      </c>
      <c r="S34">
        <v>0.86015176101976876</v>
      </c>
      <c r="T34">
        <v>0.8974780821319458</v>
      </c>
      <c r="U34">
        <v>3.3533026427776537E-2</v>
      </c>
      <c r="V34">
        <v>32</v>
      </c>
    </row>
    <row r="35" spans="1:22" x14ac:dyDescent="0.35">
      <c r="A35">
        <v>33</v>
      </c>
      <c r="B35">
        <v>4.6331386804580692</v>
      </c>
      <c r="C35">
        <v>8.0332675050773017E-2</v>
      </c>
      <c r="D35">
        <v>7.5950908660888675E-2</v>
      </c>
      <c r="E35">
        <v>1.2562801839450279E-2</v>
      </c>
      <c r="F35">
        <v>1</v>
      </c>
      <c r="G35">
        <v>0.1</v>
      </c>
      <c r="H35">
        <v>224</v>
      </c>
      <c r="I35" t="s">
        <v>71</v>
      </c>
      <c r="J35">
        <v>0.90837781754589908</v>
      </c>
      <c r="K35">
        <v>0.88340037830699969</v>
      </c>
      <c r="L35">
        <v>0.88573633055806233</v>
      </c>
      <c r="M35">
        <v>0.93493918366583917</v>
      </c>
      <c r="N35">
        <v>0.93870185975449139</v>
      </c>
      <c r="O35">
        <v>0.90789771095373806</v>
      </c>
      <c r="P35">
        <v>0.89520675174325426</v>
      </c>
      <c r="Q35">
        <v>0.82363008169459784</v>
      </c>
      <c r="R35">
        <v>0.92791858071993893</v>
      </c>
      <c r="S35">
        <v>0.86026317490449022</v>
      </c>
      <c r="T35">
        <v>0.89660718698473119</v>
      </c>
      <c r="U35">
        <v>3.3806555788009555E-2</v>
      </c>
      <c r="V35">
        <v>35</v>
      </c>
    </row>
    <row r="36" spans="1:22" x14ac:dyDescent="0.35">
      <c r="A36">
        <v>34</v>
      </c>
      <c r="B36">
        <v>22.086081743240356</v>
      </c>
      <c r="C36">
        <v>0.13932906366520093</v>
      </c>
      <c r="D36">
        <v>8.5837006568908691E-2</v>
      </c>
      <c r="E36">
        <v>8.1130457437084327E-3</v>
      </c>
      <c r="F36">
        <v>0.84683034932070156</v>
      </c>
      <c r="G36">
        <v>0.95622884925870899</v>
      </c>
      <c r="H36">
        <v>216</v>
      </c>
      <c r="I36" t="s">
        <v>72</v>
      </c>
      <c r="J36">
        <v>0.91213284591892396</v>
      </c>
      <c r="K36">
        <v>0.90031712527468044</v>
      </c>
      <c r="L36">
        <v>0.90537311505053442</v>
      </c>
      <c r="M36">
        <v>0.93811468514354768</v>
      </c>
      <c r="N36">
        <v>0.94041069932411192</v>
      </c>
      <c r="O36">
        <v>0.9180725717228263</v>
      </c>
      <c r="P36">
        <v>0.89795653038437417</v>
      </c>
      <c r="Q36">
        <v>0.85374168735798628</v>
      </c>
      <c r="R36">
        <v>0.93990510034652652</v>
      </c>
      <c r="S36">
        <v>0.88668187338619964</v>
      </c>
      <c r="T36">
        <v>0.90927062339097131</v>
      </c>
      <c r="U36">
        <v>2.5773825447849907E-2</v>
      </c>
      <c r="V36">
        <v>16</v>
      </c>
    </row>
    <row r="37" spans="1:22" x14ac:dyDescent="0.35">
      <c r="A37">
        <v>35</v>
      </c>
      <c r="B37">
        <v>9.3782485485076901</v>
      </c>
      <c r="C37">
        <v>8.1161031598046413E-2</v>
      </c>
      <c r="D37">
        <v>0.23264091014862059</v>
      </c>
      <c r="E37">
        <v>1.5596345206204506E-2</v>
      </c>
      <c r="F37">
        <v>0.1</v>
      </c>
      <c r="G37">
        <v>1</v>
      </c>
      <c r="H37">
        <v>454</v>
      </c>
      <c r="I37" t="s">
        <v>73</v>
      </c>
      <c r="J37">
        <v>0.90612768965909896</v>
      </c>
      <c r="K37">
        <v>0.86181512582191711</v>
      </c>
      <c r="L37">
        <v>0.8820620280722149</v>
      </c>
      <c r="M37">
        <v>0.92335799296750065</v>
      </c>
      <c r="N37">
        <v>0.92819814721342742</v>
      </c>
      <c r="O37">
        <v>0.90897348961865099</v>
      </c>
      <c r="P37">
        <v>0.88015689713482592</v>
      </c>
      <c r="Q37">
        <v>0.79576350544092467</v>
      </c>
      <c r="R37">
        <v>0.91507041846600423</v>
      </c>
      <c r="S37">
        <v>0.85994764397905754</v>
      </c>
      <c r="T37">
        <v>0.88614729383736213</v>
      </c>
      <c r="U37">
        <v>3.7960490612845392E-2</v>
      </c>
      <c r="V37">
        <v>40</v>
      </c>
    </row>
    <row r="38" spans="1:22" x14ac:dyDescent="0.35">
      <c r="A38">
        <v>36</v>
      </c>
      <c r="B38">
        <v>36.624258446693418</v>
      </c>
      <c r="C38">
        <v>0.25963163619329788</v>
      </c>
      <c r="D38">
        <v>0.11820328235626221</v>
      </c>
      <c r="E38">
        <v>1.6963824076445207E-2</v>
      </c>
      <c r="F38">
        <v>1</v>
      </c>
      <c r="G38">
        <v>0.93617739726656912</v>
      </c>
      <c r="H38">
        <v>307</v>
      </c>
      <c r="I38" t="s">
        <v>74</v>
      </c>
      <c r="J38">
        <v>0.91071376979696161</v>
      </c>
      <c r="K38">
        <v>0.90080233034392632</v>
      </c>
      <c r="L38">
        <v>0.90894714748704564</v>
      </c>
      <c r="M38">
        <v>0.93554250345421819</v>
      </c>
      <c r="N38">
        <v>0.93955925365093451</v>
      </c>
      <c r="O38">
        <v>0.9194321656121317</v>
      </c>
      <c r="P38">
        <v>0.89665301974300271</v>
      </c>
      <c r="Q38">
        <v>0.85382156349898286</v>
      </c>
      <c r="R38">
        <v>0.94123665261186484</v>
      </c>
      <c r="S38">
        <v>0.88363882850426423</v>
      </c>
      <c r="T38">
        <v>0.90903472347033321</v>
      </c>
      <c r="U38">
        <v>2.5878235355211551E-2</v>
      </c>
      <c r="V38">
        <v>19</v>
      </c>
    </row>
    <row r="39" spans="1:22" x14ac:dyDescent="0.35">
      <c r="A39">
        <v>37</v>
      </c>
      <c r="B39">
        <v>49.479875516891482</v>
      </c>
      <c r="C39">
        <v>0.3343005367923475</v>
      </c>
      <c r="D39">
        <v>0.18911056518554686</v>
      </c>
      <c r="E39">
        <v>1.9515233364641071E-2</v>
      </c>
      <c r="F39">
        <v>1</v>
      </c>
      <c r="G39">
        <v>0.69885689004235862</v>
      </c>
      <c r="H39">
        <v>500</v>
      </c>
      <c r="I39" t="s">
        <v>75</v>
      </c>
      <c r="J39">
        <v>0.91355192204088642</v>
      </c>
      <c r="K39">
        <v>0.90269301559624138</v>
      </c>
      <c r="L39">
        <v>0.90568837088361698</v>
      </c>
      <c r="M39">
        <v>0.93946323233250228</v>
      </c>
      <c r="N39">
        <v>0.9393119775123171</v>
      </c>
      <c r="O39">
        <v>0.91813545294020682</v>
      </c>
      <c r="P39">
        <v>0.89965687249218673</v>
      </c>
      <c r="Q39">
        <v>0.8535793858374503</v>
      </c>
      <c r="R39">
        <v>0.94140320286330481</v>
      </c>
      <c r="S39">
        <v>0.88578886133308843</v>
      </c>
      <c r="T39">
        <v>0.90992722938318005</v>
      </c>
      <c r="U39">
        <v>2.596268748746982E-2</v>
      </c>
      <c r="V39">
        <v>7</v>
      </c>
    </row>
    <row r="40" spans="1:22" x14ac:dyDescent="0.35">
      <c r="A40">
        <v>38</v>
      </c>
      <c r="B40">
        <v>0.92756476402282717</v>
      </c>
      <c r="C40">
        <v>3.466685957711229E-2</v>
      </c>
      <c r="D40">
        <v>7.3850178718566889E-2</v>
      </c>
      <c r="E40">
        <v>5.3474480899830543E-3</v>
      </c>
      <c r="F40">
        <v>0.1</v>
      </c>
      <c r="G40">
        <v>0.1</v>
      </c>
      <c r="H40">
        <v>174</v>
      </c>
      <c r="I40" t="s">
        <v>76</v>
      </c>
      <c r="J40">
        <v>0.89631821974776138</v>
      </c>
      <c r="K40">
        <v>0.84338837989092652</v>
      </c>
      <c r="L40">
        <v>0.86521071156045692</v>
      </c>
      <c r="M40">
        <v>0.91415949056016976</v>
      </c>
      <c r="N40">
        <v>0.91956132703161564</v>
      </c>
      <c r="O40">
        <v>0.90031457603613796</v>
      </c>
      <c r="P40">
        <v>0.86637231458963215</v>
      </c>
      <c r="Q40">
        <v>0.76363035361337572</v>
      </c>
      <c r="R40">
        <v>0.89068780155367588</v>
      </c>
      <c r="S40">
        <v>0.82534045021415281</v>
      </c>
      <c r="T40">
        <v>0.86849836247979051</v>
      </c>
      <c r="U40">
        <v>4.5251184188734139E-2</v>
      </c>
      <c r="V40">
        <v>47</v>
      </c>
    </row>
    <row r="41" spans="1:22" x14ac:dyDescent="0.35">
      <c r="A41">
        <v>39</v>
      </c>
      <c r="B41">
        <v>22.252477478981017</v>
      </c>
      <c r="C41">
        <v>0.20538182336073316</v>
      </c>
      <c r="D41">
        <v>9.8202538490295407E-2</v>
      </c>
      <c r="E41">
        <v>8.3808551355984383E-3</v>
      </c>
      <c r="F41">
        <v>1</v>
      </c>
      <c r="G41">
        <v>0.60270228383658697</v>
      </c>
      <c r="H41">
        <v>249</v>
      </c>
      <c r="I41" t="s">
        <v>77</v>
      </c>
      <c r="J41">
        <v>0.91408471289625781</v>
      </c>
      <c r="K41">
        <v>0.89872130194710842</v>
      </c>
      <c r="L41">
        <v>0.90661629371306796</v>
      </c>
      <c r="M41">
        <v>0.94048122825711966</v>
      </c>
      <c r="N41">
        <v>0.93911228715982542</v>
      </c>
      <c r="O41">
        <v>0.91958172093995527</v>
      </c>
      <c r="P41">
        <v>0.89996872934054595</v>
      </c>
      <c r="Q41">
        <v>0.85146436759339983</v>
      </c>
      <c r="R41">
        <v>0.94055260693630816</v>
      </c>
      <c r="S41">
        <v>0.88333095196785838</v>
      </c>
      <c r="T41">
        <v>0.90939142007514473</v>
      </c>
      <c r="U41">
        <v>2.6817580360537784E-2</v>
      </c>
      <c r="V41">
        <v>13</v>
      </c>
    </row>
    <row r="42" spans="1:22" x14ac:dyDescent="0.35">
      <c r="A42">
        <v>40</v>
      </c>
      <c r="B42">
        <v>14.052868866920472</v>
      </c>
      <c r="C42">
        <v>9.1072273947536753E-2</v>
      </c>
      <c r="D42">
        <v>6.0601115226745605E-2</v>
      </c>
      <c r="E42">
        <v>5.2723207232322194E-3</v>
      </c>
      <c r="F42">
        <v>1</v>
      </c>
      <c r="G42">
        <v>0.66207151832079891</v>
      </c>
      <c r="H42">
        <v>147</v>
      </c>
      <c r="I42" t="s">
        <v>78</v>
      </c>
      <c r="J42">
        <v>0.91506192100419603</v>
      </c>
      <c r="K42">
        <v>0.89781887150308215</v>
      </c>
      <c r="L42">
        <v>0.90280263285356666</v>
      </c>
      <c r="M42">
        <v>0.93846902930094789</v>
      </c>
      <c r="N42">
        <v>0.93723009936931845</v>
      </c>
      <c r="O42">
        <v>0.91786948238561128</v>
      </c>
      <c r="P42">
        <v>0.89724444308485052</v>
      </c>
      <c r="Q42">
        <v>0.84923633310730084</v>
      </c>
      <c r="R42">
        <v>0.93966377243117494</v>
      </c>
      <c r="S42">
        <v>0.8823443862710878</v>
      </c>
      <c r="T42">
        <v>0.90777409713111368</v>
      </c>
      <c r="U42">
        <v>2.6999724257456822E-2</v>
      </c>
      <c r="V42">
        <v>25</v>
      </c>
    </row>
    <row r="43" spans="1:22" x14ac:dyDescent="0.35">
      <c r="A43">
        <v>41</v>
      </c>
      <c r="B43">
        <v>34.748769354820254</v>
      </c>
      <c r="C43">
        <v>0.23667976261111631</v>
      </c>
      <c r="D43">
        <v>0.15632777214050292</v>
      </c>
      <c r="E43">
        <v>1.3277632711898279E-2</v>
      </c>
      <c r="F43">
        <v>1</v>
      </c>
      <c r="G43">
        <v>0.534470627516341</v>
      </c>
      <c r="H43">
        <v>425</v>
      </c>
      <c r="I43" t="s">
        <v>79</v>
      </c>
      <c r="J43">
        <v>0.91521827430146618</v>
      </c>
      <c r="K43">
        <v>0.90064172831575218</v>
      </c>
      <c r="L43">
        <v>0.90479613739376052</v>
      </c>
      <c r="M43">
        <v>0.93905960289661483</v>
      </c>
      <c r="N43">
        <v>0.93959494299052881</v>
      </c>
      <c r="O43">
        <v>0.91890447323384505</v>
      </c>
      <c r="P43">
        <v>0.90062558313831664</v>
      </c>
      <c r="Q43">
        <v>0.85134540312808571</v>
      </c>
      <c r="R43">
        <v>0.94263618457166853</v>
      </c>
      <c r="S43">
        <v>0.88427669425648658</v>
      </c>
      <c r="T43">
        <v>0.90970990242265248</v>
      </c>
      <c r="U43">
        <v>2.6824815931800652E-2</v>
      </c>
      <c r="V43">
        <v>10</v>
      </c>
    </row>
    <row r="44" spans="1:22" x14ac:dyDescent="0.35">
      <c r="A44">
        <v>42</v>
      </c>
      <c r="B44">
        <v>0.8121005058288574</v>
      </c>
      <c r="C44">
        <v>2.8009680881353815E-2</v>
      </c>
      <c r="D44">
        <v>3.86998176574707E-2</v>
      </c>
      <c r="E44">
        <v>3.920557348723484E-3</v>
      </c>
      <c r="F44">
        <v>0.1</v>
      </c>
      <c r="G44">
        <v>0.53054683916843748</v>
      </c>
      <c r="H44">
        <v>56</v>
      </c>
      <c r="I44" t="s">
        <v>80</v>
      </c>
      <c r="J44">
        <v>0.88777317215347784</v>
      </c>
      <c r="K44">
        <v>0.84603703873652947</v>
      </c>
      <c r="L44">
        <v>0.8724649947060813</v>
      </c>
      <c r="M44">
        <v>0.9193650356638472</v>
      </c>
      <c r="N44">
        <v>0.92501754725863383</v>
      </c>
      <c r="O44">
        <v>0.90155435571394826</v>
      </c>
      <c r="P44">
        <v>0.87085387594725461</v>
      </c>
      <c r="Q44">
        <v>0.78264512390149066</v>
      </c>
      <c r="R44">
        <v>0.90489130896601178</v>
      </c>
      <c r="S44">
        <v>0.85347798427618404</v>
      </c>
      <c r="T44">
        <v>0.87640804373234593</v>
      </c>
      <c r="U44">
        <v>4.0083729441366123E-2</v>
      </c>
      <c r="V44">
        <v>45</v>
      </c>
    </row>
    <row r="45" spans="1:22" x14ac:dyDescent="0.35">
      <c r="A45">
        <v>43</v>
      </c>
      <c r="B45">
        <v>1.353244161605835</v>
      </c>
      <c r="C45">
        <v>3.4460794238617309E-2</v>
      </c>
      <c r="D45">
        <v>3.1650876998901366E-2</v>
      </c>
      <c r="E45">
        <v>3.5710002429254549E-3</v>
      </c>
      <c r="F45">
        <v>1</v>
      </c>
      <c r="G45">
        <v>0.1</v>
      </c>
      <c r="H45">
        <v>64</v>
      </c>
      <c r="I45" t="s">
        <v>81</v>
      </c>
      <c r="J45">
        <v>0.90256555366911895</v>
      </c>
      <c r="K45">
        <v>0.87704342712831684</v>
      </c>
      <c r="L45">
        <v>0.88748085946727717</v>
      </c>
      <c r="M45">
        <v>0.93047121824710954</v>
      </c>
      <c r="N45">
        <v>0.93142208422344241</v>
      </c>
      <c r="O45">
        <v>0.90669616985406454</v>
      </c>
      <c r="P45">
        <v>0.88950835385470362</v>
      </c>
      <c r="Q45">
        <v>0.82440589995768276</v>
      </c>
      <c r="R45">
        <v>0.92012385900331572</v>
      </c>
      <c r="S45">
        <v>0.85590782754831618</v>
      </c>
      <c r="T45">
        <v>0.89256252529533475</v>
      </c>
      <c r="U45">
        <v>3.2049131135426512E-2</v>
      </c>
      <c r="V45">
        <v>39</v>
      </c>
    </row>
    <row r="46" spans="1:22" x14ac:dyDescent="0.35">
      <c r="A46">
        <v>44</v>
      </c>
      <c r="B46">
        <v>5.0713990688323971</v>
      </c>
      <c r="C46">
        <v>5.8964434909198213E-2</v>
      </c>
      <c r="D46">
        <v>0.13465099334716796</v>
      </c>
      <c r="E46">
        <v>1.2044082981074091E-2</v>
      </c>
      <c r="F46">
        <v>0.1</v>
      </c>
      <c r="G46">
        <v>1</v>
      </c>
      <c r="H46">
        <v>255</v>
      </c>
      <c r="I46" t="s">
        <v>82</v>
      </c>
      <c r="J46">
        <v>0.90433472521757752</v>
      </c>
      <c r="K46">
        <v>0.85992953904668679</v>
      </c>
      <c r="L46">
        <v>0.88355078338100412</v>
      </c>
      <c r="M46">
        <v>0.9231030691132559</v>
      </c>
      <c r="N46">
        <v>0.92845477056003378</v>
      </c>
      <c r="O46">
        <v>0.90914173936245246</v>
      </c>
      <c r="P46">
        <v>0.8795782199856903</v>
      </c>
      <c r="Q46">
        <v>0.79903077950616164</v>
      </c>
      <c r="R46">
        <v>0.90975525610500141</v>
      </c>
      <c r="S46">
        <v>0.85376544910851893</v>
      </c>
      <c r="T46">
        <v>0.88506443313863836</v>
      </c>
      <c r="U46">
        <v>3.7330852265845572E-2</v>
      </c>
      <c r="V46">
        <v>41</v>
      </c>
    </row>
    <row r="47" spans="1:22" x14ac:dyDescent="0.35">
      <c r="A47">
        <v>45</v>
      </c>
      <c r="B47">
        <v>17.237869381904602</v>
      </c>
      <c r="C47">
        <v>0.13072895579210561</v>
      </c>
      <c r="D47">
        <v>6.7749476432800299E-2</v>
      </c>
      <c r="E47">
        <v>7.5862997478975732E-3</v>
      </c>
      <c r="F47">
        <v>1</v>
      </c>
      <c r="G47">
        <v>0.72675690435730378</v>
      </c>
      <c r="H47">
        <v>169</v>
      </c>
      <c r="I47" t="s">
        <v>83</v>
      </c>
      <c r="J47">
        <v>0.91262484895761631</v>
      </c>
      <c r="K47">
        <v>0.90099522272697152</v>
      </c>
      <c r="L47">
        <v>0.90610644600457846</v>
      </c>
      <c r="M47">
        <v>0.93846223133150131</v>
      </c>
      <c r="N47">
        <v>0.93992124552396206</v>
      </c>
      <c r="O47">
        <v>0.91732054635280447</v>
      </c>
      <c r="P47">
        <v>0.900697811563686</v>
      </c>
      <c r="Q47">
        <v>0.85222319093286836</v>
      </c>
      <c r="R47">
        <v>0.94071235921830154</v>
      </c>
      <c r="S47">
        <v>0.88277558351959018</v>
      </c>
      <c r="T47">
        <v>0.90918394861318796</v>
      </c>
      <c r="U47">
        <v>2.6390442194016359E-2</v>
      </c>
      <c r="V47">
        <v>18</v>
      </c>
    </row>
    <row r="48" spans="1:22" x14ac:dyDescent="0.35">
      <c r="A48">
        <v>46</v>
      </c>
      <c r="B48">
        <v>21.459798049926757</v>
      </c>
      <c r="C48">
        <v>0.19221172030092404</v>
      </c>
      <c r="D48">
        <v>0.15974998474121094</v>
      </c>
      <c r="E48">
        <v>1.7014814282933294E-2</v>
      </c>
      <c r="F48">
        <v>0.42124637933154407</v>
      </c>
      <c r="G48">
        <v>1</v>
      </c>
      <c r="H48">
        <v>391</v>
      </c>
      <c r="I48" t="s">
        <v>84</v>
      </c>
      <c r="J48">
        <v>0.9149429565388818</v>
      </c>
      <c r="K48">
        <v>0.89765911922108865</v>
      </c>
      <c r="L48">
        <v>0.903017618637313</v>
      </c>
      <c r="M48">
        <v>0.93894828614692794</v>
      </c>
      <c r="N48">
        <v>0.93966717141589795</v>
      </c>
      <c r="O48">
        <v>0.92136108944258355</v>
      </c>
      <c r="P48">
        <v>0.90397358309073084</v>
      </c>
      <c r="Q48">
        <v>0.84781725698533839</v>
      </c>
      <c r="R48">
        <v>0.94034611861436979</v>
      </c>
      <c r="S48">
        <v>0.88493582220044964</v>
      </c>
      <c r="T48">
        <v>0.90926690222935824</v>
      </c>
      <c r="U48">
        <v>2.7421596089814135E-2</v>
      </c>
      <c r="V48">
        <v>17</v>
      </c>
    </row>
    <row r="49" spans="1:22" x14ac:dyDescent="0.35">
      <c r="A49">
        <v>47</v>
      </c>
      <c r="B49">
        <v>7.9634974956512448</v>
      </c>
      <c r="C49">
        <v>8.5366697162840205E-2</v>
      </c>
      <c r="D49">
        <v>6.7800927162170413E-2</v>
      </c>
      <c r="E49">
        <v>8.2876990062840279E-3</v>
      </c>
      <c r="F49">
        <v>0.69335773988636573</v>
      </c>
      <c r="G49">
        <v>0.40230656002607323</v>
      </c>
      <c r="H49">
        <v>172</v>
      </c>
      <c r="I49" t="s">
        <v>85</v>
      </c>
      <c r="J49">
        <v>0.91649884179595564</v>
      </c>
      <c r="K49">
        <v>0.89576333549168874</v>
      </c>
      <c r="L49">
        <v>0.90094848668702665</v>
      </c>
      <c r="M49">
        <v>0.94005125668962686</v>
      </c>
      <c r="N49">
        <v>0.94269141807342149</v>
      </c>
      <c r="O49">
        <v>0.91957832195523204</v>
      </c>
      <c r="P49">
        <v>0.89906035067325396</v>
      </c>
      <c r="Q49">
        <v>0.84654433720647648</v>
      </c>
      <c r="R49">
        <v>0.94069281505614266</v>
      </c>
      <c r="S49">
        <v>0.8811213850021602</v>
      </c>
      <c r="T49">
        <v>0.90829505486309847</v>
      </c>
      <c r="U49">
        <v>2.8781331690949066E-2</v>
      </c>
      <c r="V49">
        <v>21</v>
      </c>
    </row>
    <row r="50" spans="1:22" x14ac:dyDescent="0.35">
      <c r="A50">
        <v>48</v>
      </c>
      <c r="B50">
        <v>7.4933672428131102</v>
      </c>
      <c r="C50">
        <v>8.5142311802994267E-2</v>
      </c>
      <c r="D50">
        <v>0.11409983634948731</v>
      </c>
      <c r="E50">
        <v>1.18876782860664E-2</v>
      </c>
      <c r="F50">
        <v>1</v>
      </c>
      <c r="G50">
        <v>0.1</v>
      </c>
      <c r="H50">
        <v>364</v>
      </c>
      <c r="I50" t="s">
        <v>86</v>
      </c>
      <c r="J50">
        <v>0.91083698299317994</v>
      </c>
      <c r="K50">
        <v>0.88344711434694456</v>
      </c>
      <c r="L50">
        <v>0.88629461379885832</v>
      </c>
      <c r="M50">
        <v>0.93543458568925475</v>
      </c>
      <c r="N50">
        <v>0.93855315417284846</v>
      </c>
      <c r="O50">
        <v>0.9113060428849904</v>
      </c>
      <c r="P50">
        <v>0.89377238019003724</v>
      </c>
      <c r="Q50">
        <v>0.82371590605886036</v>
      </c>
      <c r="R50">
        <v>0.92796871574460704</v>
      </c>
      <c r="S50">
        <v>0.85926044994199668</v>
      </c>
      <c r="T50">
        <v>0.89705899458215776</v>
      </c>
      <c r="U50">
        <v>3.4150503814282626E-2</v>
      </c>
      <c r="V50">
        <v>34</v>
      </c>
    </row>
    <row r="51" spans="1:22" x14ac:dyDescent="0.35">
      <c r="A51">
        <v>49</v>
      </c>
      <c r="B51">
        <v>43.674907779693605</v>
      </c>
      <c r="C51">
        <v>0.27671299999500437</v>
      </c>
      <c r="D51">
        <v>0.18272945880889893</v>
      </c>
      <c r="E51">
        <v>1.6535183821327532E-2</v>
      </c>
      <c r="F51">
        <v>0.78062353399829454</v>
      </c>
      <c r="G51">
        <v>0.81891094349301596</v>
      </c>
      <c r="H51">
        <v>500</v>
      </c>
      <c r="I51" t="s">
        <v>87</v>
      </c>
      <c r="J51">
        <v>0.91462685095961838</v>
      </c>
      <c r="K51">
        <v>0.90130113135206513</v>
      </c>
      <c r="L51">
        <v>0.90574020540064681</v>
      </c>
      <c r="M51">
        <v>0.9391063389365597</v>
      </c>
      <c r="N51">
        <v>0.93964252877665444</v>
      </c>
      <c r="O51">
        <v>0.91977461332300048</v>
      </c>
      <c r="P51">
        <v>0.90059499227580719</v>
      </c>
      <c r="Q51">
        <v>0.85407903659177009</v>
      </c>
      <c r="R51">
        <v>0.94208639879268075</v>
      </c>
      <c r="S51">
        <v>0.88724064378514644</v>
      </c>
      <c r="T51">
        <v>0.91041927401939482</v>
      </c>
      <c r="U51">
        <v>2.5880496815797294E-2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V51"/>
  <sheetViews>
    <sheetView topLeftCell="C23" zoomScale="70" workbookViewId="0">
      <selection activeCell="L1" sqref="L1:O5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7" max="17" width="23.453125" customWidth="1"/>
  </cols>
  <sheetData>
    <row r="1" spans="1:22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238</v>
      </c>
      <c r="M1" t="s">
        <v>239</v>
      </c>
      <c r="N1" t="s">
        <v>240</v>
      </c>
      <c r="O1" t="s">
        <v>241</v>
      </c>
      <c r="S1" t="s">
        <v>238</v>
      </c>
      <c r="T1" t="s">
        <v>239</v>
      </c>
      <c r="U1" t="s">
        <v>240</v>
      </c>
      <c r="V1" t="s">
        <v>241</v>
      </c>
    </row>
    <row r="2" spans="1:22" x14ac:dyDescent="0.35">
      <c r="A2">
        <v>1</v>
      </c>
      <c r="B2" t="str">
        <f>elevators__3[[#This Row],[params]]</f>
        <v>OrderedDict([('model__max_features', 0.6734282544908896), ('model__max_samples', 0.7360951575018485), ('model__n_estimators', 200)])</v>
      </c>
      <c r="C2">
        <f>elevators__3[[#This Row],[mean_test_score]]</f>
        <v>0.91004970731909052</v>
      </c>
      <c r="D2">
        <f>MagicTelescope__3[[#This Row],[mean_test_score]]</f>
        <v>0.93654368226621076</v>
      </c>
      <c r="E2">
        <f>mozilla4__3[[#This Row],[mean_test_score]]</f>
        <v>0.936958614721909</v>
      </c>
      <c r="F2">
        <f>PhishingWebsites__3[[#This Row],[mean_test_score]]</f>
        <v>0.994973793223631</v>
      </c>
      <c r="G2">
        <f>C2</f>
        <v>0.91004970731909052</v>
      </c>
      <c r="H2">
        <f t="shared" ref="H2:J2" si="0">D2</f>
        <v>0.93654368226621076</v>
      </c>
      <c r="I2">
        <f t="shared" si="0"/>
        <v>0.936958614721909</v>
      </c>
      <c r="J2">
        <f t="shared" si="0"/>
        <v>0.994973793223631</v>
      </c>
      <c r="K2">
        <f>AVERAGE(C2:F2)</f>
        <v>0.94463144938271038</v>
      </c>
      <c r="L2">
        <f>S$2-C2</f>
        <v>-4.5676496919044851E-4</v>
      </c>
      <c r="M2">
        <f t="shared" ref="M2:O2" si="1">T$2-D2</f>
        <v>1.7404219217864725E-4</v>
      </c>
      <c r="N2">
        <f t="shared" si="1"/>
        <v>-3.4748291182399305E-3</v>
      </c>
      <c r="O2">
        <f t="shared" si="1"/>
        <v>2.2599469624362545E-4</v>
      </c>
      <c r="Q2" t="s">
        <v>28</v>
      </c>
      <c r="R2">
        <v>0.94374856008295827</v>
      </c>
      <c r="S2">
        <v>0.90959294234990007</v>
      </c>
      <c r="T2">
        <v>0.93671772445838941</v>
      </c>
      <c r="U2">
        <v>0.93348378560366907</v>
      </c>
      <c r="V2">
        <v>0.99519978791987462</v>
      </c>
    </row>
    <row r="3" spans="1:22" x14ac:dyDescent="0.35">
      <c r="A3">
        <v>2</v>
      </c>
      <c r="B3" t="str">
        <f>elevators__3[[#This Row],[params]]</f>
        <v>OrderedDict([('model__max_features', 0.2042717777774927), ('model__max_samples', 0.8623324119585318), ('model__n_estimators', 7)])</v>
      </c>
      <c r="C3">
        <f>elevators__3[[#This Row],[mean_test_score]]</f>
        <v>0.85547690035003998</v>
      </c>
      <c r="D3">
        <f>MagicTelescope__3[[#This Row],[mean_test_score]]</f>
        <v>0.91993530461969986</v>
      </c>
      <c r="E3">
        <f>mozilla4__3[[#This Row],[mean_test_score]]</f>
        <v>0.91706990755502549</v>
      </c>
      <c r="F3">
        <f>PhishingWebsites__3[[#This Row],[mean_test_score]]</f>
        <v>0.99430113722043578</v>
      </c>
      <c r="G3">
        <f>MAX(C3,G2)</f>
        <v>0.91004970731909052</v>
      </c>
      <c r="H3">
        <f t="shared" ref="H3:J18" si="2">MAX(D3,H2)</f>
        <v>0.93654368226621076</v>
      </c>
      <c r="I3">
        <f t="shared" si="2"/>
        <v>0.936958614721909</v>
      </c>
      <c r="J3">
        <f t="shared" si="2"/>
        <v>0.994973793223631</v>
      </c>
      <c r="K3">
        <f t="shared" ref="K3:K51" si="3">AVERAGE(C3:F3)</f>
        <v>0.92169581243630039</v>
      </c>
      <c r="L3">
        <f t="shared" ref="L3:L51" si="4">S$2-C3</f>
        <v>5.4116041999860087E-2</v>
      </c>
      <c r="M3">
        <f t="shared" ref="M3:M51" si="5">T$2-D3</f>
        <v>1.6782419838689555E-2</v>
      </c>
      <c r="N3">
        <f t="shared" ref="N3:N51" si="6">U$2-E3</f>
        <v>1.6413878048643582E-2</v>
      </c>
      <c r="O3">
        <f t="shared" ref="O3:O51" si="7">V$2-F3</f>
        <v>8.9865069943884102E-4</v>
      </c>
    </row>
    <row r="4" spans="1:22" x14ac:dyDescent="0.35">
      <c r="A4">
        <v>3</v>
      </c>
      <c r="B4" t="str">
        <f>elevators__3[[#This Row],[params]]</f>
        <v>OrderedDict([('model__max_features', 0.5649194496781615), ('model__max_samples', 0.3345150664304354), ('model__n_estimators', 54)])</v>
      </c>
      <c r="C4">
        <f>elevators__3[[#This Row],[mean_test_score]]</f>
        <v>0.90220525587558487</v>
      </c>
      <c r="D4">
        <f>MagicTelescope__3[[#This Row],[mean_test_score]]</f>
        <v>0.92924976606596643</v>
      </c>
      <c r="E4">
        <f>mozilla4__3[[#This Row],[mean_test_score]]</f>
        <v>0.9333095071991071</v>
      </c>
      <c r="F4">
        <f>PhishingWebsites__3[[#This Row],[mean_test_score]]</f>
        <v>0.99425879725966104</v>
      </c>
      <c r="G4">
        <f t="shared" ref="G4:G51" si="8">MAX(C4,G3)</f>
        <v>0.91004970731909052</v>
      </c>
      <c r="H4">
        <f t="shared" si="2"/>
        <v>0.93654368226621076</v>
      </c>
      <c r="I4">
        <f t="shared" si="2"/>
        <v>0.936958614721909</v>
      </c>
      <c r="J4">
        <f t="shared" si="2"/>
        <v>0.994973793223631</v>
      </c>
      <c r="K4">
        <f t="shared" si="3"/>
        <v>0.93975583160007981</v>
      </c>
      <c r="L4">
        <f t="shared" si="4"/>
        <v>7.3876864743152026E-3</v>
      </c>
      <c r="M4">
        <f t="shared" si="5"/>
        <v>7.4679583924229798E-3</v>
      </c>
      <c r="N4">
        <f t="shared" si="6"/>
        <v>1.7427840456196719E-4</v>
      </c>
      <c r="O4">
        <f t="shared" si="7"/>
        <v>9.4099066021358091E-4</v>
      </c>
    </row>
    <row r="5" spans="1:22" x14ac:dyDescent="0.35">
      <c r="A5">
        <v>4</v>
      </c>
      <c r="B5" t="str">
        <f>elevators__3[[#This Row],[params]]</f>
        <v>OrderedDict([('model__max_features', 0.7132872898306907), ('model__max_samples', 0.9332032642938833), ('model__n_estimators', 363)])</v>
      </c>
      <c r="C5">
        <f>elevators__3[[#This Row],[mean_test_score]]</f>
        <v>0.9104654130866956</v>
      </c>
      <c r="D5">
        <f>MagicTelescope__3[[#This Row],[mean_test_score]]</f>
        <v>0.93481665658877122</v>
      </c>
      <c r="E5">
        <f>mozilla4__3[[#This Row],[mean_test_score]]</f>
        <v>0.92898762717901862</v>
      </c>
      <c r="F5">
        <f>PhishingWebsites__3[[#This Row],[mean_test_score]]</f>
        <v>0.99427503781915072</v>
      </c>
      <c r="G5">
        <f t="shared" si="8"/>
        <v>0.9104654130866956</v>
      </c>
      <c r="H5">
        <f t="shared" si="2"/>
        <v>0.93654368226621076</v>
      </c>
      <c r="I5">
        <f t="shared" si="2"/>
        <v>0.936958614721909</v>
      </c>
      <c r="J5">
        <f t="shared" si="2"/>
        <v>0.994973793223631</v>
      </c>
      <c r="K5">
        <f t="shared" si="3"/>
        <v>0.94213618366840901</v>
      </c>
      <c r="L5">
        <f t="shared" si="4"/>
        <v>-8.7247073679552756E-4</v>
      </c>
      <c r="M5">
        <f t="shared" si="5"/>
        <v>1.9010678696181893E-3</v>
      </c>
      <c r="N5">
        <f t="shared" si="6"/>
        <v>4.4961584246504538E-3</v>
      </c>
      <c r="O5">
        <f t="shared" si="7"/>
        <v>9.247501007239034E-4</v>
      </c>
    </row>
    <row r="6" spans="1:22" x14ac:dyDescent="0.35">
      <c r="A6">
        <v>5</v>
      </c>
      <c r="B6" t="str">
        <f>elevators__3[[#This Row],[params]]</f>
        <v>OrderedDict([('model__max_features', 0.26741075658847824), ('model__max_samples', 0.3356076221900225), ('model__n_estimators', 37)])</v>
      </c>
      <c r="C6">
        <f>elevators__3[[#This Row],[mean_test_score]]</f>
        <v>0.89257930933953245</v>
      </c>
      <c r="D6">
        <f>MagicTelescope__3[[#This Row],[mean_test_score]]</f>
        <v>0.93392570592317603</v>
      </c>
      <c r="E6">
        <f>mozilla4__3[[#This Row],[mean_test_score]]</f>
        <v>0.93236536447146234</v>
      </c>
      <c r="F6">
        <f>PhishingWebsites__3[[#This Row],[mean_test_score]]</f>
        <v>0.99394578532892586</v>
      </c>
      <c r="G6">
        <f t="shared" si="8"/>
        <v>0.9104654130866956</v>
      </c>
      <c r="H6">
        <f t="shared" si="2"/>
        <v>0.93654368226621076</v>
      </c>
      <c r="I6">
        <f t="shared" si="2"/>
        <v>0.936958614721909</v>
      </c>
      <c r="J6">
        <f t="shared" si="2"/>
        <v>0.994973793223631</v>
      </c>
      <c r="K6">
        <f t="shared" si="3"/>
        <v>0.93820404126577417</v>
      </c>
      <c r="L6">
        <f t="shared" si="4"/>
        <v>1.7013633010367624E-2</v>
      </c>
      <c r="M6">
        <f t="shared" si="5"/>
        <v>2.7920185352133808E-3</v>
      </c>
      <c r="N6">
        <f t="shared" si="6"/>
        <v>1.1184211322067261E-3</v>
      </c>
      <c r="O6">
        <f t="shared" si="7"/>
        <v>1.2540025909487662E-3</v>
      </c>
    </row>
    <row r="7" spans="1:22" x14ac:dyDescent="0.35">
      <c r="A7">
        <v>6</v>
      </c>
      <c r="B7" t="str">
        <f>elevators__3[[#This Row],[params]]</f>
        <v>OrderedDict([('model__max_features', 0.4247291866666827), ('model__max_samples', 0.9673426220942072), ('model__n_estimators', 311)])</v>
      </c>
      <c r="C7">
        <f>elevators__3[[#This Row],[mean_test_score]]</f>
        <v>0.90934430787792431</v>
      </c>
      <c r="D7">
        <f>MagicTelescope__3[[#This Row],[mean_test_score]]</f>
        <v>0.93589833093106667</v>
      </c>
      <c r="E7">
        <f>mozilla4__3[[#This Row],[mean_test_score]]</f>
        <v>0.9267832108152334</v>
      </c>
      <c r="F7">
        <f>PhishingWebsites__3[[#This Row],[mean_test_score]]</f>
        <v>0.99483666329941955</v>
      </c>
      <c r="G7">
        <f t="shared" si="8"/>
        <v>0.9104654130866956</v>
      </c>
      <c r="H7">
        <f t="shared" si="2"/>
        <v>0.93654368226621076</v>
      </c>
      <c r="I7">
        <f t="shared" si="2"/>
        <v>0.936958614721909</v>
      </c>
      <c r="J7">
        <f t="shared" si="2"/>
        <v>0.994973793223631</v>
      </c>
      <c r="K7">
        <f t="shared" si="3"/>
        <v>0.94171562823091104</v>
      </c>
      <c r="L7">
        <f t="shared" si="4"/>
        <v>2.4863447197576161E-4</v>
      </c>
      <c r="M7">
        <f t="shared" si="5"/>
        <v>8.1939352732274262E-4</v>
      </c>
      <c r="N7">
        <f t="shared" si="6"/>
        <v>6.7005747884356648E-3</v>
      </c>
      <c r="O7">
        <f t="shared" si="7"/>
        <v>3.6312462045506866E-4</v>
      </c>
    </row>
    <row r="8" spans="1:22" x14ac:dyDescent="0.35">
      <c r="A8">
        <v>7</v>
      </c>
      <c r="B8" t="str">
        <f>elevators__3[[#This Row],[params]]</f>
        <v>OrderedDict([('model__max_features', 0.20428678097964592), ('model__max_samples', 0.9262215976040372), ('model__n_estimators', 400)])</v>
      </c>
      <c r="C8">
        <f>elevators__3[[#This Row],[mean_test_score]]</f>
        <v>0.9000058170538946</v>
      </c>
      <c r="D8">
        <f>MagicTelescope__3[[#This Row],[mean_test_score]]</f>
        <v>0.93612955655129026</v>
      </c>
      <c r="E8">
        <f>mozilla4__3[[#This Row],[mean_test_score]]</f>
        <v>0.93849557234973402</v>
      </c>
      <c r="F8">
        <f>PhishingWebsites__3[[#This Row],[mean_test_score]]</f>
        <v>0.99411433994565157</v>
      </c>
      <c r="G8">
        <f t="shared" si="8"/>
        <v>0.9104654130866956</v>
      </c>
      <c r="H8">
        <f t="shared" si="2"/>
        <v>0.93654368226621076</v>
      </c>
      <c r="I8">
        <f t="shared" si="2"/>
        <v>0.93849557234973402</v>
      </c>
      <c r="J8">
        <f t="shared" si="2"/>
        <v>0.994973793223631</v>
      </c>
      <c r="K8">
        <f t="shared" si="3"/>
        <v>0.9421863214751427</v>
      </c>
      <c r="L8">
        <f t="shared" si="4"/>
        <v>9.587125296005472E-3</v>
      </c>
      <c r="M8">
        <f t="shared" si="5"/>
        <v>5.8816790709914635E-4</v>
      </c>
      <c r="N8">
        <f t="shared" si="6"/>
        <v>-5.0117867460649501E-3</v>
      </c>
      <c r="O8">
        <f t="shared" si="7"/>
        <v>1.0854479742230527E-3</v>
      </c>
      <c r="Q8" t="s">
        <v>30</v>
      </c>
      <c r="R8" t="s">
        <v>31</v>
      </c>
    </row>
    <row r="9" spans="1:22" x14ac:dyDescent="0.35">
      <c r="A9">
        <v>8</v>
      </c>
      <c r="B9" t="str">
        <f>elevators__3[[#This Row],[params]]</f>
        <v>OrderedDict([('model__max_features', 0.7152808301057411), ('model__max_samples', 0.45755260710776446), ('model__n_estimators', 166)])</v>
      </c>
      <c r="C9">
        <f>elevators__3[[#This Row],[mean_test_score]]</f>
        <v>0.90880572377044933</v>
      </c>
      <c r="D9">
        <f>MagicTelescope__3[[#This Row],[mean_test_score]]</f>
        <v>0.93368750113609056</v>
      </c>
      <c r="E9">
        <f>mozilla4__3[[#This Row],[mean_test_score]]</f>
        <v>0.93101131889570898</v>
      </c>
      <c r="F9">
        <f>PhishingWebsites__3[[#This Row],[mean_test_score]]</f>
        <v>0.9945242125963798</v>
      </c>
      <c r="G9">
        <f t="shared" si="8"/>
        <v>0.9104654130866956</v>
      </c>
      <c r="H9">
        <f t="shared" si="2"/>
        <v>0.93654368226621076</v>
      </c>
      <c r="I9">
        <f t="shared" si="2"/>
        <v>0.93849557234973402</v>
      </c>
      <c r="J9">
        <f t="shared" si="2"/>
        <v>0.994973793223631</v>
      </c>
      <c r="K9">
        <f t="shared" si="3"/>
        <v>0.94200718909965708</v>
      </c>
      <c r="L9">
        <f t="shared" si="4"/>
        <v>7.8721857945074358E-4</v>
      </c>
      <c r="M9">
        <f t="shared" si="5"/>
        <v>3.0302233222988528E-3</v>
      </c>
      <c r="N9">
        <f t="shared" si="6"/>
        <v>2.4724667079600859E-3</v>
      </c>
      <c r="O9">
        <f t="shared" si="7"/>
        <v>6.7557532349482585E-4</v>
      </c>
      <c r="Q9">
        <f>A26</f>
        <v>25</v>
      </c>
      <c r="R9">
        <v>0</v>
      </c>
    </row>
    <row r="10" spans="1:22" x14ac:dyDescent="0.35">
      <c r="A10">
        <v>9</v>
      </c>
      <c r="B10" t="str">
        <f>elevators__3[[#This Row],[params]]</f>
        <v>OrderedDict([('model__max_features', 0.3956908458829267), ('model__max_samples', 0.8853908479758633), ('model__n_estimators', 175)])</v>
      </c>
      <c r="C10">
        <f>elevators__3[[#This Row],[mean_test_score]]</f>
        <v>0.90801961505145523</v>
      </c>
      <c r="D10">
        <f>MagicTelescope__3[[#This Row],[mean_test_score]]</f>
        <v>0.92917728100009112</v>
      </c>
      <c r="E10">
        <f>mozilla4__3[[#This Row],[mean_test_score]]</f>
        <v>0.92833468605345415</v>
      </c>
      <c r="F10">
        <f>PhishingWebsites__3[[#This Row],[mean_test_score]]</f>
        <v>0.99350257882962778</v>
      </c>
      <c r="G10">
        <f t="shared" si="8"/>
        <v>0.9104654130866956</v>
      </c>
      <c r="H10">
        <f t="shared" si="2"/>
        <v>0.93654368226621076</v>
      </c>
      <c r="I10">
        <f t="shared" si="2"/>
        <v>0.93849557234973402</v>
      </c>
      <c r="J10">
        <f t="shared" si="2"/>
        <v>0.994973793223631</v>
      </c>
      <c r="K10">
        <f t="shared" si="3"/>
        <v>0.93975854023365701</v>
      </c>
      <c r="L10">
        <f t="shared" si="4"/>
        <v>1.5733272984448377E-3</v>
      </c>
      <c r="M10">
        <f t="shared" si="5"/>
        <v>7.540443458298296E-3</v>
      </c>
      <c r="N10">
        <f t="shared" si="6"/>
        <v>5.1490995502149195E-3</v>
      </c>
      <c r="O10">
        <f t="shared" si="7"/>
        <v>1.6972090902468429E-3</v>
      </c>
      <c r="Q10">
        <f>Q9</f>
        <v>25</v>
      </c>
      <c r="R10">
        <v>1</v>
      </c>
    </row>
    <row r="11" spans="1:22" x14ac:dyDescent="0.35">
      <c r="A11">
        <v>10</v>
      </c>
      <c r="B11" t="str">
        <f>elevators__3[[#This Row],[params]]</f>
        <v>OrderedDict([('model__max_features', 0.940134447151301), ('model__max_samples', 0.5630408978764557), ('model__n_estimators', 312)])</v>
      </c>
      <c r="C11">
        <f>elevators__3[[#This Row],[mean_test_score]]</f>
        <v>0.91014370140710521</v>
      </c>
      <c r="D11">
        <f>MagicTelescope__3[[#This Row],[mean_test_score]]</f>
        <v>0.93390016345152438</v>
      </c>
      <c r="E11">
        <f>mozilla4__3[[#This Row],[mean_test_score]]</f>
        <v>0.92906360194503301</v>
      </c>
      <c r="F11">
        <f>PhishingWebsites__3[[#This Row],[mean_test_score]]</f>
        <v>0.99467767066367219</v>
      </c>
      <c r="G11">
        <f t="shared" si="8"/>
        <v>0.9104654130866956</v>
      </c>
      <c r="H11">
        <f t="shared" si="2"/>
        <v>0.93654368226621076</v>
      </c>
      <c r="I11">
        <f t="shared" si="2"/>
        <v>0.93849557234973402</v>
      </c>
      <c r="J11">
        <f t="shared" si="2"/>
        <v>0.994973793223631</v>
      </c>
      <c r="K11">
        <f t="shared" si="3"/>
        <v>0.94194628436683381</v>
      </c>
      <c r="L11">
        <f t="shared" si="4"/>
        <v>-5.5075905720514129E-4</v>
      </c>
      <c r="M11">
        <f t="shared" si="5"/>
        <v>2.8175610068650325E-3</v>
      </c>
      <c r="N11">
        <f t="shared" si="6"/>
        <v>4.4201836586360566E-3</v>
      </c>
      <c r="O11">
        <f t="shared" si="7"/>
        <v>5.2211725620243676E-4</v>
      </c>
    </row>
    <row r="12" spans="1:22" x14ac:dyDescent="0.35">
      <c r="A12">
        <v>11</v>
      </c>
      <c r="B12" t="str">
        <f>elevators__3[[#This Row],[params]]</f>
        <v>OrderedDict([('model__max_features', 1.0), ('model__max_samples', 0.1), ('model__n_estimators', 100)])</v>
      </c>
      <c r="C12">
        <f>elevators__3[[#This Row],[mean_test_score]]</f>
        <v>0.89444395535842269</v>
      </c>
      <c r="D12">
        <f>MagicTelescope__3[[#This Row],[mean_test_score]]</f>
        <v>0.9368353962265884</v>
      </c>
      <c r="E12">
        <f>mozilla4__3[[#This Row],[mean_test_score]]</f>
        <v>0.93439695967597736</v>
      </c>
      <c r="F12">
        <f>PhishingWebsites__3[[#This Row],[mean_test_score]]</f>
        <v>0.99158286807049723</v>
      </c>
      <c r="G12">
        <f t="shared" si="8"/>
        <v>0.9104654130866956</v>
      </c>
      <c r="H12">
        <f t="shared" si="2"/>
        <v>0.9368353962265884</v>
      </c>
      <c r="I12">
        <f t="shared" si="2"/>
        <v>0.93849557234973402</v>
      </c>
      <c r="J12">
        <f t="shared" si="2"/>
        <v>0.994973793223631</v>
      </c>
      <c r="K12">
        <f t="shared" si="3"/>
        <v>0.9393147948328715</v>
      </c>
      <c r="L12">
        <f t="shared" si="4"/>
        <v>1.5148986991477376E-2</v>
      </c>
      <c r="M12">
        <f t="shared" si="5"/>
        <v>-1.1767176819899028E-4</v>
      </c>
      <c r="N12">
        <f t="shared" si="6"/>
        <v>-9.1317407230828707E-4</v>
      </c>
      <c r="O12">
        <f t="shared" si="7"/>
        <v>3.616919849377398E-3</v>
      </c>
      <c r="Q12" t="s">
        <v>32</v>
      </c>
      <c r="R12" t="s">
        <v>31</v>
      </c>
    </row>
    <row r="13" spans="1:22" x14ac:dyDescent="0.35">
      <c r="A13">
        <v>12</v>
      </c>
      <c r="B13" t="str">
        <f>elevators__3[[#This Row],[params]]</f>
        <v>OrderedDict([('model__max_features', 0.9935725110764365), ('model__max_samples', 0.1), ('model__n_estimators', 500)])</v>
      </c>
      <c r="C13">
        <f>elevators__3[[#This Row],[mean_test_score]]</f>
        <v>0.89753938620261875</v>
      </c>
      <c r="D13">
        <f>MagicTelescope__3[[#This Row],[mean_test_score]]</f>
        <v>0.92943507079239962</v>
      </c>
      <c r="E13">
        <f>mozilla4__3[[#This Row],[mean_test_score]]</f>
        <v>0.94298248553723418</v>
      </c>
      <c r="F13">
        <f>PhishingWebsites__3[[#This Row],[mean_test_score]]</f>
        <v>0.99551636160040291</v>
      </c>
      <c r="G13">
        <f t="shared" si="8"/>
        <v>0.9104654130866956</v>
      </c>
      <c r="H13">
        <f t="shared" si="2"/>
        <v>0.9368353962265884</v>
      </c>
      <c r="I13">
        <f t="shared" si="2"/>
        <v>0.94298248553723418</v>
      </c>
      <c r="J13">
        <f t="shared" si="2"/>
        <v>0.99551636160040291</v>
      </c>
      <c r="K13">
        <f t="shared" si="3"/>
        <v>0.94136832603316389</v>
      </c>
      <c r="L13">
        <f t="shared" si="4"/>
        <v>1.2053556147281319E-2</v>
      </c>
      <c r="M13">
        <f t="shared" si="5"/>
        <v>7.2826536659897911E-3</v>
      </c>
      <c r="N13">
        <f t="shared" si="6"/>
        <v>-9.4986999335651134E-3</v>
      </c>
      <c r="O13">
        <f t="shared" si="7"/>
        <v>-3.1657368052828705E-4</v>
      </c>
      <c r="Q13">
        <f>A27</f>
        <v>26</v>
      </c>
      <c r="R13">
        <v>0</v>
      </c>
    </row>
    <row r="14" spans="1:22" x14ac:dyDescent="0.35">
      <c r="A14">
        <v>13</v>
      </c>
      <c r="B14" t="str">
        <f>elevators__3[[#This Row],[params]]</f>
        <v>OrderedDict([('model__max_features', 0.1), ('model__max_samples', 0.10571358154746534), ('model__n_estimators', 293)])</v>
      </c>
      <c r="C14">
        <f>elevators__3[[#This Row],[mean_test_score]]</f>
        <v>0.87154679531604362</v>
      </c>
      <c r="D14">
        <f>MagicTelescope__3[[#This Row],[mean_test_score]]</f>
        <v>0.9362759707178554</v>
      </c>
      <c r="E14">
        <f>mozilla4__3[[#This Row],[mean_test_score]]</f>
        <v>0.94468291921338543</v>
      </c>
      <c r="F14">
        <f>PhishingWebsites__3[[#This Row],[mean_test_score]]</f>
        <v>0.98084657681444853</v>
      </c>
      <c r="G14">
        <f t="shared" si="8"/>
        <v>0.9104654130866956</v>
      </c>
      <c r="H14">
        <f t="shared" si="2"/>
        <v>0.9368353962265884</v>
      </c>
      <c r="I14">
        <f t="shared" si="2"/>
        <v>0.94468291921338543</v>
      </c>
      <c r="J14">
        <f t="shared" si="2"/>
        <v>0.99551636160040291</v>
      </c>
      <c r="K14">
        <f t="shared" si="3"/>
        <v>0.9333380655154333</v>
      </c>
      <c r="L14">
        <f t="shared" si="4"/>
        <v>3.8046147033856448E-2</v>
      </c>
      <c r="M14">
        <f t="shared" si="5"/>
        <v>4.4175374053401217E-4</v>
      </c>
      <c r="N14">
        <f t="shared" si="6"/>
        <v>-1.1199133609716361E-2</v>
      </c>
      <c r="O14">
        <f t="shared" si="7"/>
        <v>1.4353211105426089E-2</v>
      </c>
      <c r="Q14">
        <f>Q13</f>
        <v>26</v>
      </c>
      <c r="R14">
        <v>1</v>
      </c>
    </row>
    <row r="15" spans="1:22" x14ac:dyDescent="0.35">
      <c r="A15">
        <v>14</v>
      </c>
      <c r="B15" t="str">
        <f>elevators__3[[#This Row],[params]]</f>
        <v>OrderedDict([('model__max_features', 0.8415004332628775), ('model__max_samples', 1.0), ('model__n_estimators', 221)])</v>
      </c>
      <c r="C15">
        <f>elevators__3[[#This Row],[mean_test_score]]</f>
        <v>0.90955771288166842</v>
      </c>
      <c r="D15">
        <f>MagicTelescope__3[[#This Row],[mean_test_score]]</f>
        <v>0.93457568768235544</v>
      </c>
      <c r="E15">
        <f>mozilla4__3[[#This Row],[mean_test_score]]</f>
        <v>0.93073294713547894</v>
      </c>
      <c r="F15">
        <f>PhishingWebsites__3[[#This Row],[mean_test_score]]</f>
        <v>0.99152963181663956</v>
      </c>
      <c r="G15">
        <f t="shared" si="8"/>
        <v>0.9104654130866956</v>
      </c>
      <c r="H15">
        <f t="shared" si="2"/>
        <v>0.9368353962265884</v>
      </c>
      <c r="I15">
        <f t="shared" si="2"/>
        <v>0.94468291921338543</v>
      </c>
      <c r="J15">
        <f t="shared" si="2"/>
        <v>0.99551636160040291</v>
      </c>
      <c r="K15">
        <f t="shared" si="3"/>
        <v>0.94159899487903553</v>
      </c>
      <c r="L15">
        <f t="shared" si="4"/>
        <v>3.5229468231645633E-5</v>
      </c>
      <c r="M15">
        <f t="shared" si="5"/>
        <v>2.1420367760339731E-3</v>
      </c>
      <c r="N15">
        <f t="shared" si="6"/>
        <v>2.750838468190131E-3</v>
      </c>
      <c r="O15">
        <f t="shared" si="7"/>
        <v>3.6701561032350671E-3</v>
      </c>
    </row>
    <row r="16" spans="1:22" x14ac:dyDescent="0.35">
      <c r="A16">
        <v>15</v>
      </c>
      <c r="B16" t="str">
        <f>elevators__3[[#This Row],[params]]</f>
        <v>OrderedDict([('model__max_features', 0.5407757645557311), ('model__max_samples', 0.30923354133903586), ('model__n_estimators', 500)])</v>
      </c>
      <c r="C16">
        <f>elevators__3[[#This Row],[mean_test_score]]</f>
        <v>0.90693247877993222</v>
      </c>
      <c r="D16">
        <f>MagicTelescope__3[[#This Row],[mean_test_score]]</f>
        <v>0.93310596553510528</v>
      </c>
      <c r="E16">
        <f>mozilla4__3[[#This Row],[mean_test_score]]</f>
        <v>0.94133929298647911</v>
      </c>
      <c r="F16">
        <f>PhishingWebsites__3[[#This Row],[mean_test_score]]</f>
        <v>0.99561955317377271</v>
      </c>
      <c r="G16">
        <f t="shared" si="8"/>
        <v>0.9104654130866956</v>
      </c>
      <c r="H16">
        <f t="shared" si="2"/>
        <v>0.9368353962265884</v>
      </c>
      <c r="I16">
        <f t="shared" si="2"/>
        <v>0.94468291921338543</v>
      </c>
      <c r="J16">
        <f t="shared" si="2"/>
        <v>0.99561955317377271</v>
      </c>
      <c r="K16">
        <f t="shared" si="3"/>
        <v>0.94424932261882233</v>
      </c>
      <c r="L16">
        <f t="shared" si="4"/>
        <v>2.6604635699678525E-3</v>
      </c>
      <c r="M16">
        <f t="shared" si="5"/>
        <v>3.6117589232841363E-3</v>
      </c>
      <c r="N16">
        <f t="shared" si="6"/>
        <v>-7.8555073828100452E-3</v>
      </c>
      <c r="O16">
        <f t="shared" si="7"/>
        <v>-4.1976525389808561E-4</v>
      </c>
      <c r="Q16" t="s">
        <v>33</v>
      </c>
      <c r="R16" t="s">
        <v>31</v>
      </c>
    </row>
    <row r="17" spans="1:18" x14ac:dyDescent="0.35">
      <c r="A17">
        <v>16</v>
      </c>
      <c r="B17" t="str">
        <f>elevators__3[[#This Row],[params]]</f>
        <v>OrderedDict([('model__max_features', 0.7869022215038929), ('model__max_samples', 0.3723992574615991), ('model__n_estimators', 500)])</v>
      </c>
      <c r="C17">
        <f>elevators__3[[#This Row],[mean_test_score]]</f>
        <v>0.90932268005804961</v>
      </c>
      <c r="D17">
        <f>MagicTelescope__3[[#This Row],[mean_test_score]]</f>
        <v>0.93321623229521755</v>
      </c>
      <c r="E17">
        <f>mozilla4__3[[#This Row],[mean_test_score]]</f>
        <v>0.83551979776333007</v>
      </c>
      <c r="F17">
        <f>PhishingWebsites__3[[#This Row],[mean_test_score]]</f>
        <v>0.99444775919524597</v>
      </c>
      <c r="G17">
        <f t="shared" si="8"/>
        <v>0.9104654130866956</v>
      </c>
      <c r="H17">
        <f t="shared" si="2"/>
        <v>0.9368353962265884</v>
      </c>
      <c r="I17">
        <f t="shared" si="2"/>
        <v>0.94468291921338543</v>
      </c>
      <c r="J17">
        <f t="shared" si="2"/>
        <v>0.99561955317377271</v>
      </c>
      <c r="K17">
        <f t="shared" si="3"/>
        <v>0.91812661732796075</v>
      </c>
      <c r="L17">
        <f t="shared" si="4"/>
        <v>2.7026229185045381E-4</v>
      </c>
      <c r="M17">
        <f t="shared" si="5"/>
        <v>3.5014921631718599E-3</v>
      </c>
      <c r="N17">
        <f t="shared" si="6"/>
        <v>9.7963987840338995E-2</v>
      </c>
      <c r="O17">
        <f t="shared" si="7"/>
        <v>7.5202872462865056E-4</v>
      </c>
      <c r="Q17">
        <f>A44</f>
        <v>43</v>
      </c>
      <c r="R17">
        <v>0</v>
      </c>
    </row>
    <row r="18" spans="1:18" x14ac:dyDescent="0.35">
      <c r="A18">
        <v>17</v>
      </c>
      <c r="B18" t="str">
        <f>elevators__3[[#This Row],[params]]</f>
        <v>OrderedDict([('model__max_features', 0.3817429024188821), ('model__max_samples', 0.22440385504893606), ('model__n_estimators', 500)])</v>
      </c>
      <c r="C18">
        <f>elevators__3[[#This Row],[mean_test_score]]</f>
        <v>0.90094503409266191</v>
      </c>
      <c r="D18">
        <f>MagicTelescope__3[[#This Row],[mean_test_score]]</f>
        <v>0.93437306109092899</v>
      </c>
      <c r="E18">
        <f>mozilla4__3[[#This Row],[mean_test_score]]</f>
        <v>0.92747860821504635</v>
      </c>
      <c r="F18">
        <f>PhishingWebsites__3[[#This Row],[mean_test_score]]</f>
        <v>0.99532360163663169</v>
      </c>
      <c r="G18">
        <f t="shared" si="8"/>
        <v>0.9104654130866956</v>
      </c>
      <c r="H18">
        <f t="shared" si="2"/>
        <v>0.9368353962265884</v>
      </c>
      <c r="I18">
        <f t="shared" si="2"/>
        <v>0.94468291921338543</v>
      </c>
      <c r="J18">
        <f t="shared" si="2"/>
        <v>0.99561955317377271</v>
      </c>
      <c r="K18">
        <f t="shared" si="3"/>
        <v>0.93953007625881713</v>
      </c>
      <c r="L18">
        <f t="shared" si="4"/>
        <v>8.6479082572381571E-3</v>
      </c>
      <c r="M18">
        <f t="shared" si="5"/>
        <v>2.34466336746042E-3</v>
      </c>
      <c r="N18">
        <f t="shared" si="6"/>
        <v>6.0051773886227178E-3</v>
      </c>
      <c r="O18">
        <f t="shared" si="7"/>
        <v>-1.2381371675707076E-4</v>
      </c>
      <c r="Q18">
        <f>Q17</f>
        <v>43</v>
      </c>
      <c r="R18">
        <v>1</v>
      </c>
    </row>
    <row r="19" spans="1:18" x14ac:dyDescent="0.35">
      <c r="A19">
        <v>18</v>
      </c>
      <c r="B19" t="str">
        <f>elevators__3[[#This Row],[params]]</f>
        <v>OrderedDict([('model__max_features', 0.7880784927653832), ('model__max_samples', 0.23248706865340196), ('model__n_estimators', 1)])</v>
      </c>
      <c r="C19">
        <f>elevators__3[[#This Row],[mean_test_score]]</f>
        <v>0.72497026288771094</v>
      </c>
      <c r="D19">
        <f>MagicTelescope__3[[#This Row],[mean_test_score]]</f>
        <v>0.93697573471929885</v>
      </c>
      <c r="E19">
        <f>mozilla4__3[[#This Row],[mean_test_score]]</f>
        <v>0.93744312396360863</v>
      </c>
      <c r="F19">
        <f>PhishingWebsites__3[[#This Row],[mean_test_score]]</f>
        <v>0.99552141101538161</v>
      </c>
      <c r="G19">
        <f t="shared" si="8"/>
        <v>0.9104654130866956</v>
      </c>
      <c r="H19">
        <f t="shared" ref="H19:H51" si="9">MAX(D19,H18)</f>
        <v>0.93697573471929885</v>
      </c>
      <c r="I19">
        <f t="shared" ref="I19:I51" si="10">MAX(E19,I18)</f>
        <v>0.94468291921338543</v>
      </c>
      <c r="J19">
        <f t="shared" ref="J19:J51" si="11">MAX(F19,J18)</f>
        <v>0.99561955317377271</v>
      </c>
      <c r="K19">
        <f t="shared" si="3"/>
        <v>0.89872763314649995</v>
      </c>
      <c r="L19">
        <f t="shared" si="4"/>
        <v>0.18462267946218913</v>
      </c>
      <c r="M19">
        <f t="shared" si="5"/>
        <v>-2.5801026090943591E-4</v>
      </c>
      <c r="N19">
        <f t="shared" si="6"/>
        <v>-3.9593383599395571E-3</v>
      </c>
      <c r="O19">
        <f t="shared" si="7"/>
        <v>-3.2162309550698431E-4</v>
      </c>
    </row>
    <row r="20" spans="1:18" x14ac:dyDescent="0.35">
      <c r="A20">
        <v>19</v>
      </c>
      <c r="B20" t="str">
        <f>elevators__3[[#This Row],[params]]</f>
        <v>OrderedDict([('model__max_features', 0.969472147929275), ('model__max_samples', 1.0), ('model__n_estimators', 494)])</v>
      </c>
      <c r="C20">
        <f>elevators__3[[#This Row],[mean_test_score]]</f>
        <v>0.90944447752967539</v>
      </c>
      <c r="D20">
        <f>MagicTelescope__3[[#This Row],[mean_test_score]]</f>
        <v>0.93734693102512967</v>
      </c>
      <c r="E20">
        <f>mozilla4__3[[#This Row],[mean_test_score]]</f>
        <v>0.89095205851019588</v>
      </c>
      <c r="F20">
        <f>PhishingWebsites__3[[#This Row],[mean_test_score]]</f>
        <v>0.99408430162098094</v>
      </c>
      <c r="G20">
        <f t="shared" si="8"/>
        <v>0.9104654130866956</v>
      </c>
      <c r="H20">
        <f t="shared" si="9"/>
        <v>0.93734693102512967</v>
      </c>
      <c r="I20">
        <f t="shared" si="10"/>
        <v>0.94468291921338543</v>
      </c>
      <c r="J20">
        <f t="shared" si="11"/>
        <v>0.99561955317377271</v>
      </c>
      <c r="K20">
        <f t="shared" si="3"/>
        <v>0.9329569421714955</v>
      </c>
      <c r="L20">
        <f t="shared" si="4"/>
        <v>1.4846482022468077E-4</v>
      </c>
      <c r="M20">
        <f t="shared" si="5"/>
        <v>-6.292065667402591E-4</v>
      </c>
      <c r="N20">
        <f t="shared" si="6"/>
        <v>4.2531727093473193E-2</v>
      </c>
      <c r="O20">
        <f t="shared" si="7"/>
        <v>1.1154862988936864E-3</v>
      </c>
      <c r="Q20" t="s">
        <v>34</v>
      </c>
      <c r="R20" t="s">
        <v>31</v>
      </c>
    </row>
    <row r="21" spans="1:18" x14ac:dyDescent="0.35">
      <c r="A21">
        <v>20</v>
      </c>
      <c r="B21" t="str">
        <f>elevators__3[[#This Row],[params]]</f>
        <v>OrderedDict([('model__max_features', 0.7674838032815818), ('model__max_samples', 1.0), ('model__n_estimators', 499)])</v>
      </c>
      <c r="C21">
        <f>elevators__3[[#This Row],[mean_test_score]]</f>
        <v>0.91051807317737088</v>
      </c>
      <c r="D21">
        <f>MagicTelescope__3[[#This Row],[mean_test_score]]</f>
        <v>0.93671749109336611</v>
      </c>
      <c r="E21">
        <f>mozilla4__3[[#This Row],[mean_test_score]]</f>
        <v>0.93350505555315233</v>
      </c>
      <c r="F21">
        <f>PhishingWebsites__3[[#This Row],[mean_test_score]]</f>
        <v>0.99546100712973595</v>
      </c>
      <c r="G21">
        <f t="shared" si="8"/>
        <v>0.91051807317737088</v>
      </c>
      <c r="H21">
        <f t="shared" si="9"/>
        <v>0.93734693102512967</v>
      </c>
      <c r="I21">
        <f t="shared" si="10"/>
        <v>0.94468291921338543</v>
      </c>
      <c r="J21">
        <f t="shared" si="11"/>
        <v>0.99561955317377271</v>
      </c>
      <c r="K21">
        <f t="shared" si="3"/>
        <v>0.94405040673840634</v>
      </c>
      <c r="L21">
        <f t="shared" si="4"/>
        <v>-9.2513082747081032E-4</v>
      </c>
      <c r="M21">
        <f t="shared" si="5"/>
        <v>2.3336502330550957E-7</v>
      </c>
      <c r="N21">
        <f t="shared" si="6"/>
        <v>-2.126994948326022E-5</v>
      </c>
      <c r="O21">
        <f t="shared" si="7"/>
        <v>-2.6121920986132974E-4</v>
      </c>
      <c r="Q21">
        <f>A16</f>
        <v>15</v>
      </c>
      <c r="R21">
        <v>0</v>
      </c>
    </row>
    <row r="22" spans="1:18" x14ac:dyDescent="0.35">
      <c r="A22">
        <v>21</v>
      </c>
      <c r="B22" t="str">
        <f>elevators__3[[#This Row],[params]]</f>
        <v>OrderedDict([('model__max_features', 0.1), ('model__max_samples', 0.9698538848057278), ('model__n_estimators', 94)])</v>
      </c>
      <c r="C22">
        <f>elevators__3[[#This Row],[mean_test_score]]</f>
        <v>0.88305137005140255</v>
      </c>
      <c r="D22">
        <f>MagicTelescope__3[[#This Row],[mean_test_score]]</f>
        <v>0.93617178744916241</v>
      </c>
      <c r="E22">
        <f>mozilla4__3[[#This Row],[mean_test_score]]</f>
        <v>0.91654824147168001</v>
      </c>
      <c r="F22">
        <f>PhishingWebsites__3[[#This Row],[mean_test_score]]</f>
        <v>0.9951610718380175</v>
      </c>
      <c r="G22">
        <f t="shared" si="8"/>
        <v>0.91051807317737088</v>
      </c>
      <c r="H22">
        <f t="shared" si="9"/>
        <v>0.93734693102512967</v>
      </c>
      <c r="I22">
        <f t="shared" si="10"/>
        <v>0.94468291921338543</v>
      </c>
      <c r="J22">
        <f t="shared" si="11"/>
        <v>0.99561955317377271</v>
      </c>
      <c r="K22">
        <f t="shared" si="3"/>
        <v>0.93273311770256573</v>
      </c>
      <c r="L22">
        <f t="shared" si="4"/>
        <v>2.6541572298497518E-2</v>
      </c>
      <c r="M22">
        <f t="shared" si="5"/>
        <v>5.4593700922700439E-4</v>
      </c>
      <c r="N22">
        <f t="shared" si="6"/>
        <v>1.6935544131989055E-2</v>
      </c>
      <c r="O22">
        <f t="shared" si="7"/>
        <v>3.8716081857126383E-5</v>
      </c>
      <c r="Q22">
        <f>Q21</f>
        <v>15</v>
      </c>
      <c r="R22">
        <v>1</v>
      </c>
    </row>
    <row r="23" spans="1:18" x14ac:dyDescent="0.35">
      <c r="A23">
        <v>22</v>
      </c>
      <c r="B23" t="str">
        <f>elevators__3[[#This Row],[params]]</f>
        <v>OrderedDict([('model__max_features', 0.9010388694162608), ('model__max_samples', 0.1), ('model__n_estimators', 481)])</v>
      </c>
      <c r="C23">
        <f>elevators__3[[#This Row],[mean_test_score]]</f>
        <v>0.89714428796628065</v>
      </c>
      <c r="D23">
        <f>MagicTelescope__3[[#This Row],[mean_test_score]]</f>
        <v>0.92853947768221201</v>
      </c>
      <c r="E23">
        <f>mozilla4__3[[#This Row],[mean_test_score]]</f>
        <v>0.92961058428751075</v>
      </c>
      <c r="F23">
        <f>PhishingWebsites__3[[#This Row],[mean_test_score]]</f>
        <v>0.99295914639070659</v>
      </c>
      <c r="G23">
        <f t="shared" si="8"/>
        <v>0.91051807317737088</v>
      </c>
      <c r="H23">
        <f t="shared" si="9"/>
        <v>0.93734693102512967</v>
      </c>
      <c r="I23">
        <f t="shared" si="10"/>
        <v>0.94468291921338543</v>
      </c>
      <c r="J23">
        <f t="shared" si="11"/>
        <v>0.99561955317377271</v>
      </c>
      <c r="K23">
        <f t="shared" si="3"/>
        <v>0.9370633740816775</v>
      </c>
      <c r="L23">
        <f t="shared" si="4"/>
        <v>1.2448654383619417E-2</v>
      </c>
      <c r="M23">
        <f t="shared" si="5"/>
        <v>8.1782467761774003E-3</v>
      </c>
      <c r="N23">
        <f t="shared" si="6"/>
        <v>3.8732013161583145E-3</v>
      </c>
      <c r="O23">
        <f t="shared" si="7"/>
        <v>2.2406415291680304E-3</v>
      </c>
    </row>
    <row r="24" spans="1:18" x14ac:dyDescent="0.35">
      <c r="A24">
        <v>23</v>
      </c>
      <c r="B24" t="str">
        <f>elevators__3[[#This Row],[params]]</f>
        <v>OrderedDict([('model__max_features', 0.1), ('model__max_samples', 0.49602896948744846), ('model__n_estimators', 344)])</v>
      </c>
      <c r="C24">
        <f>elevators__3[[#This Row],[mean_test_score]]</f>
        <v>0.88439010867802836</v>
      </c>
      <c r="D24">
        <f>MagicTelescope__3[[#This Row],[mean_test_score]]</f>
        <v>0.89555988515776264</v>
      </c>
      <c r="E24">
        <f>mozilla4__3[[#This Row],[mean_test_score]]</f>
        <v>0.9420262227955527</v>
      </c>
      <c r="F24">
        <f>PhishingWebsites__3[[#This Row],[mean_test_score]]</f>
        <v>0.99254152554838571</v>
      </c>
      <c r="G24">
        <f t="shared" si="8"/>
        <v>0.91051807317737088</v>
      </c>
      <c r="H24">
        <f t="shared" si="9"/>
        <v>0.93734693102512967</v>
      </c>
      <c r="I24">
        <f t="shared" si="10"/>
        <v>0.94468291921338543</v>
      </c>
      <c r="J24">
        <f t="shared" si="11"/>
        <v>0.99561955317377271</v>
      </c>
      <c r="K24">
        <f t="shared" si="3"/>
        <v>0.92862943554493238</v>
      </c>
      <c r="L24">
        <f t="shared" si="4"/>
        <v>2.5202833671871705E-2</v>
      </c>
      <c r="M24">
        <f t="shared" si="5"/>
        <v>4.1157839300626775E-2</v>
      </c>
      <c r="N24">
        <f t="shared" si="6"/>
        <v>-8.5424371918836339E-3</v>
      </c>
      <c r="O24">
        <f t="shared" si="7"/>
        <v>2.6582623714889175E-3</v>
      </c>
    </row>
    <row r="25" spans="1:18" x14ac:dyDescent="0.35">
      <c r="A25">
        <v>24</v>
      </c>
      <c r="B25" t="str">
        <f>elevators__3[[#This Row],[params]]</f>
        <v>OrderedDict([('model__max_features', 0.7710228477577241), ('model__max_samples', 0.8559994893491009), ('model__n_estimators', 210)])</v>
      </c>
      <c r="C25">
        <f>elevators__3[[#This Row],[mean_test_score]]</f>
        <v>0.90984279382746625</v>
      </c>
      <c r="D25">
        <f>MagicTelescope__3[[#This Row],[mean_test_score]]</f>
        <v>0.93299462374537412</v>
      </c>
      <c r="E25">
        <f>mozilla4__3[[#This Row],[mean_test_score]]</f>
        <v>0.81794418001164571</v>
      </c>
      <c r="F25">
        <f>PhishingWebsites__3[[#This Row],[mean_test_score]]</f>
        <v>0.99368748874923818</v>
      </c>
      <c r="G25">
        <f t="shared" si="8"/>
        <v>0.91051807317737088</v>
      </c>
      <c r="H25">
        <f t="shared" si="9"/>
        <v>0.93734693102512967</v>
      </c>
      <c r="I25">
        <f t="shared" si="10"/>
        <v>0.94468291921338543</v>
      </c>
      <c r="J25">
        <f t="shared" si="11"/>
        <v>0.99561955317377271</v>
      </c>
      <c r="K25">
        <f t="shared" si="3"/>
        <v>0.91361727158343098</v>
      </c>
      <c r="L25">
        <f t="shared" si="4"/>
        <v>-2.4985147756617643E-4</v>
      </c>
      <c r="M25">
        <f t="shared" si="5"/>
        <v>3.7231007130152927E-3</v>
      </c>
      <c r="N25">
        <f t="shared" si="6"/>
        <v>0.11553960559202336</v>
      </c>
      <c r="O25">
        <f t="shared" si="7"/>
        <v>1.5122991706364441E-3</v>
      </c>
    </row>
    <row r="26" spans="1:18" x14ac:dyDescent="0.35">
      <c r="A26">
        <v>25</v>
      </c>
      <c r="B26" t="str">
        <f>elevators__3[[#This Row],[params]]</f>
        <v>OrderedDict([('model__max_features', 0.7548155376062432), ('model__max_samples', 1.0), ('model__n_estimators', 327)])</v>
      </c>
      <c r="C26">
        <f>elevators__3[[#This Row],[mean_test_score]]</f>
        <v>0.9105239858833224</v>
      </c>
      <c r="D26">
        <f>MagicTelescope__3[[#This Row],[mean_test_score]]</f>
        <v>0.93565032125064163</v>
      </c>
      <c r="E26">
        <f>mozilla4__3[[#This Row],[mean_test_score]]</f>
        <v>0.94315899740156062</v>
      </c>
      <c r="F26">
        <f>PhishingWebsites__3[[#This Row],[mean_test_score]]</f>
        <v>0.92215994789210887</v>
      </c>
      <c r="G26">
        <f t="shared" si="8"/>
        <v>0.9105239858833224</v>
      </c>
      <c r="H26">
        <f t="shared" si="9"/>
        <v>0.93734693102512967</v>
      </c>
      <c r="I26">
        <f t="shared" si="10"/>
        <v>0.94468291921338543</v>
      </c>
      <c r="J26">
        <f t="shared" si="11"/>
        <v>0.99561955317377271</v>
      </c>
      <c r="K26">
        <f t="shared" si="3"/>
        <v>0.92787331310690846</v>
      </c>
      <c r="L26">
        <f t="shared" si="4"/>
        <v>-9.310435334223266E-4</v>
      </c>
      <c r="M26">
        <f t="shared" si="5"/>
        <v>1.0674032077477857E-3</v>
      </c>
      <c r="N26">
        <f t="shared" si="6"/>
        <v>-9.6752117978915475E-3</v>
      </c>
      <c r="O26">
        <f t="shared" si="7"/>
        <v>7.3039840027765757E-2</v>
      </c>
    </row>
    <row r="27" spans="1:18" x14ac:dyDescent="0.35">
      <c r="A27">
        <v>26</v>
      </c>
      <c r="B27" t="str">
        <f>elevators__3[[#This Row],[params]]</f>
        <v>OrderedDict([('model__max_features', 1.0), ('model__max_samples', 1.0), ('model__n_estimators', 408)])</v>
      </c>
      <c r="C27">
        <f>elevators__3[[#This Row],[mean_test_score]]</f>
        <v>0.90822534082629713</v>
      </c>
      <c r="D27">
        <f>MagicTelescope__3[[#This Row],[mean_test_score]]</f>
        <v>0.93779360538736989</v>
      </c>
      <c r="E27">
        <f>mozilla4__3[[#This Row],[mean_test_score]]</f>
        <v>0.94022100992807034</v>
      </c>
      <c r="F27">
        <f>PhishingWebsites__3[[#This Row],[mean_test_score]]</f>
        <v>0.99433766494689402</v>
      </c>
      <c r="G27">
        <f t="shared" si="8"/>
        <v>0.9105239858833224</v>
      </c>
      <c r="H27">
        <f t="shared" si="9"/>
        <v>0.93779360538736989</v>
      </c>
      <c r="I27">
        <f t="shared" si="10"/>
        <v>0.94468291921338543</v>
      </c>
      <c r="J27">
        <f t="shared" si="11"/>
        <v>0.99561955317377271</v>
      </c>
      <c r="K27">
        <f t="shared" si="3"/>
        <v>0.94514440527215782</v>
      </c>
      <c r="L27">
        <f t="shared" si="4"/>
        <v>1.3676015236029349E-3</v>
      </c>
      <c r="M27">
        <f t="shared" si="5"/>
        <v>-1.0758809289804772E-3</v>
      </c>
      <c r="N27">
        <f t="shared" si="6"/>
        <v>-6.7372243244012697E-3</v>
      </c>
      <c r="O27">
        <f t="shared" si="7"/>
        <v>8.621229729806057E-4</v>
      </c>
    </row>
    <row r="28" spans="1:18" x14ac:dyDescent="0.35">
      <c r="A28">
        <v>27</v>
      </c>
      <c r="B28" t="str">
        <f>elevators__3[[#This Row],[params]]</f>
        <v>OrderedDict([('model__max_features', 0.5308494116522496), ('model__max_samples', 0.31558807638731495), ('model__n_estimators', 81)])</v>
      </c>
      <c r="C28">
        <f>elevators__3[[#This Row],[mean_test_score]]</f>
        <v>0.90412837800096058</v>
      </c>
      <c r="D28">
        <f>MagicTelescope__3[[#This Row],[mean_test_score]]</f>
        <v>0.93410803821628785</v>
      </c>
      <c r="E28">
        <f>mozilla4__3[[#This Row],[mean_test_score]]</f>
        <v>0.9282692461886709</v>
      </c>
      <c r="F28">
        <f>PhishingWebsites__3[[#This Row],[mean_test_score]]</f>
        <v>0.91217991033781443</v>
      </c>
      <c r="G28">
        <f t="shared" si="8"/>
        <v>0.9105239858833224</v>
      </c>
      <c r="H28">
        <f t="shared" si="9"/>
        <v>0.93779360538736989</v>
      </c>
      <c r="I28">
        <f t="shared" si="10"/>
        <v>0.94468291921338543</v>
      </c>
      <c r="J28">
        <f t="shared" si="11"/>
        <v>0.99561955317377271</v>
      </c>
      <c r="K28">
        <f t="shared" si="3"/>
        <v>0.91967139318593349</v>
      </c>
      <c r="L28">
        <f t="shared" si="4"/>
        <v>5.4645643489394935E-3</v>
      </c>
      <c r="M28">
        <f t="shared" si="5"/>
        <v>2.609686242101561E-3</v>
      </c>
      <c r="N28">
        <f t="shared" si="6"/>
        <v>5.214539414998165E-3</v>
      </c>
      <c r="O28">
        <f t="shared" si="7"/>
        <v>8.3019877582060198E-2</v>
      </c>
    </row>
    <row r="29" spans="1:18" x14ac:dyDescent="0.35">
      <c r="A29">
        <v>28</v>
      </c>
      <c r="B29" t="str">
        <f>elevators__3[[#This Row],[params]]</f>
        <v>OrderedDict([('model__max_features', 0.1400078459041618), ('model__max_samples', 1.0), ('model__n_estimators', 319)])</v>
      </c>
      <c r="C29">
        <f>elevators__3[[#This Row],[mean_test_score]]</f>
        <v>0.89429681795147276</v>
      </c>
      <c r="D29">
        <f>MagicTelescope__3[[#This Row],[mean_test_score]]</f>
        <v>0.92853344925214876</v>
      </c>
      <c r="E29">
        <f>mozilla4__3[[#This Row],[mean_test_score]]</f>
        <v>0.94106335477718095</v>
      </c>
      <c r="F29">
        <f>PhishingWebsites__3[[#This Row],[mean_test_score]]</f>
        <v>0.99509296073843834</v>
      </c>
      <c r="G29">
        <f t="shared" si="8"/>
        <v>0.9105239858833224</v>
      </c>
      <c r="H29">
        <f t="shared" si="9"/>
        <v>0.93779360538736989</v>
      </c>
      <c r="I29">
        <f t="shared" si="10"/>
        <v>0.94468291921338543</v>
      </c>
      <c r="J29">
        <f t="shared" si="11"/>
        <v>0.99561955317377271</v>
      </c>
      <c r="K29">
        <f t="shared" si="3"/>
        <v>0.93974664567981014</v>
      </c>
      <c r="L29">
        <f t="shared" si="4"/>
        <v>1.5296124398427313E-2</v>
      </c>
      <c r="M29">
        <f t="shared" si="5"/>
        <v>8.1842752062406543E-3</v>
      </c>
      <c r="N29">
        <f t="shared" si="6"/>
        <v>-7.5795691735118798E-3</v>
      </c>
      <c r="O29">
        <f t="shared" si="7"/>
        <v>1.0682718143628644E-4</v>
      </c>
    </row>
    <row r="30" spans="1:18" x14ac:dyDescent="0.35">
      <c r="A30">
        <v>29</v>
      </c>
      <c r="B30" t="str">
        <f>elevators__3[[#This Row],[params]]</f>
        <v>OrderedDict([('model__max_features', 0.8448641337259178), ('model__max_samples', 0.7944760975988823), ('model__n_estimators', 205)])</v>
      </c>
      <c r="C30">
        <f>elevators__3[[#This Row],[mean_test_score]]</f>
        <v>0.90988175461570786</v>
      </c>
      <c r="D30">
        <f>MagicTelescope__3[[#This Row],[mean_test_score]]</f>
        <v>0.93368794691470802</v>
      </c>
      <c r="E30">
        <f>mozilla4__3[[#This Row],[mean_test_score]]</f>
        <v>0.93941743360981711</v>
      </c>
      <c r="F30">
        <f>PhishingWebsites__3[[#This Row],[mean_test_score]]</f>
        <v>0.99154592051223767</v>
      </c>
      <c r="G30">
        <f t="shared" si="8"/>
        <v>0.9105239858833224</v>
      </c>
      <c r="H30">
        <f t="shared" si="9"/>
        <v>0.93779360538736989</v>
      </c>
      <c r="I30">
        <f t="shared" si="10"/>
        <v>0.94468291921338543</v>
      </c>
      <c r="J30">
        <f t="shared" si="11"/>
        <v>0.99561955317377271</v>
      </c>
      <c r="K30">
        <f t="shared" si="3"/>
        <v>0.94363326391311775</v>
      </c>
      <c r="L30">
        <f t="shared" si="4"/>
        <v>-2.8881226580779185E-4</v>
      </c>
      <c r="M30">
        <f t="shared" si="5"/>
        <v>3.029777543681389E-3</v>
      </c>
      <c r="N30">
        <f t="shared" si="6"/>
        <v>-5.9336480061480401E-3</v>
      </c>
      <c r="O30">
        <f t="shared" si="7"/>
        <v>3.6538674076369571E-3</v>
      </c>
    </row>
    <row r="31" spans="1:18" x14ac:dyDescent="0.35">
      <c r="A31">
        <v>30</v>
      </c>
      <c r="B31" t="str">
        <f>elevators__3[[#This Row],[params]]</f>
        <v>OrderedDict([('model__max_features', 1.0), ('model__max_samples', 1.0), ('model__n_estimators', 279)])</v>
      </c>
      <c r="C31">
        <f>elevators__3[[#This Row],[mean_test_score]]</f>
        <v>0.90816574247649184</v>
      </c>
      <c r="D31">
        <f>MagicTelescope__3[[#This Row],[mean_test_score]]</f>
        <v>0.92916313197836931</v>
      </c>
      <c r="E31">
        <f>mozilla4__3[[#This Row],[mean_test_score]]</f>
        <v>0.94061126887793167</v>
      </c>
      <c r="F31">
        <f>PhishingWebsites__3[[#This Row],[mean_test_score]]</f>
        <v>0.9941699461369341</v>
      </c>
      <c r="G31">
        <f t="shared" si="8"/>
        <v>0.9105239858833224</v>
      </c>
      <c r="H31">
        <f t="shared" si="9"/>
        <v>0.93779360538736989</v>
      </c>
      <c r="I31">
        <f t="shared" si="10"/>
        <v>0.94468291921338543</v>
      </c>
      <c r="J31">
        <f t="shared" si="11"/>
        <v>0.99561955317377271</v>
      </c>
      <c r="K31">
        <f t="shared" si="3"/>
        <v>0.9430275223674317</v>
      </c>
      <c r="L31">
        <f t="shared" si="4"/>
        <v>1.4271998734082247E-3</v>
      </c>
      <c r="M31">
        <f t="shared" si="5"/>
        <v>7.5545924800201059E-3</v>
      </c>
      <c r="N31">
        <f t="shared" si="6"/>
        <v>-7.1274832742626026E-3</v>
      </c>
      <c r="O31">
        <f t="shared" si="7"/>
        <v>1.0298417829405215E-3</v>
      </c>
    </row>
    <row r="32" spans="1:18" x14ac:dyDescent="0.35">
      <c r="A32">
        <v>31</v>
      </c>
      <c r="B32" t="str">
        <f>elevators__3[[#This Row],[params]]</f>
        <v>OrderedDict([('model__max_features', 0.4376925415204752), ('model__max_samples', 0.1), ('model__n_estimators', 1)])</v>
      </c>
      <c r="C32">
        <f>elevators__3[[#This Row],[mean_test_score]]</f>
        <v>0.69824211672894765</v>
      </c>
      <c r="D32">
        <f>MagicTelescope__3[[#This Row],[mean_test_score]]</f>
        <v>0.9339736843717642</v>
      </c>
      <c r="E32">
        <f>mozilla4__3[[#This Row],[mean_test_score]]</f>
        <v>0.94029217986489722</v>
      </c>
      <c r="F32">
        <f>PhishingWebsites__3[[#This Row],[mean_test_score]]</f>
        <v>0.99454033532898745</v>
      </c>
      <c r="G32">
        <f t="shared" si="8"/>
        <v>0.9105239858833224</v>
      </c>
      <c r="H32">
        <f t="shared" si="9"/>
        <v>0.93779360538736989</v>
      </c>
      <c r="I32">
        <f t="shared" si="10"/>
        <v>0.94468291921338543</v>
      </c>
      <c r="J32">
        <f t="shared" si="11"/>
        <v>0.99561955317377271</v>
      </c>
      <c r="K32">
        <f t="shared" si="3"/>
        <v>0.89176207907364913</v>
      </c>
      <c r="L32">
        <f t="shared" si="4"/>
        <v>0.21135082562095242</v>
      </c>
      <c r="M32">
        <f t="shared" si="5"/>
        <v>2.7440400866252102E-3</v>
      </c>
      <c r="N32">
        <f t="shared" si="6"/>
        <v>-6.8083942612281456E-3</v>
      </c>
      <c r="O32">
        <f t="shared" si="7"/>
        <v>6.5945259088717734E-4</v>
      </c>
    </row>
    <row r="33" spans="1:15" x14ac:dyDescent="0.35">
      <c r="A33">
        <v>32</v>
      </c>
      <c r="B33" t="str">
        <f>elevators__3[[#This Row],[params]]</f>
        <v>OrderedDict([('model__max_features', 0.1), ('model__max_samples', 1.0), ('model__n_estimators', 44)])</v>
      </c>
      <c r="C33">
        <f>elevators__3[[#This Row],[mean_test_score]]</f>
        <v>0.87843409933487782</v>
      </c>
      <c r="D33">
        <f>MagicTelescope__3[[#This Row],[mean_test_score]]</f>
        <v>0.93640912937939902</v>
      </c>
      <c r="E33">
        <f>mozilla4__3[[#This Row],[mean_test_score]]</f>
        <v>0.94192615058409879</v>
      </c>
      <c r="F33">
        <f>PhishingWebsites__3[[#This Row],[mean_test_score]]</f>
        <v>0.99225695154147731</v>
      </c>
      <c r="G33">
        <f t="shared" si="8"/>
        <v>0.9105239858833224</v>
      </c>
      <c r="H33">
        <f t="shared" si="9"/>
        <v>0.93779360538736989</v>
      </c>
      <c r="I33">
        <f t="shared" si="10"/>
        <v>0.94468291921338543</v>
      </c>
      <c r="J33">
        <f t="shared" si="11"/>
        <v>0.99561955317377271</v>
      </c>
      <c r="K33">
        <f t="shared" si="3"/>
        <v>0.93725658270996326</v>
      </c>
      <c r="L33">
        <f t="shared" si="4"/>
        <v>3.1158843015022253E-2</v>
      </c>
      <c r="M33">
        <f t="shared" si="5"/>
        <v>3.085950789903924E-4</v>
      </c>
      <c r="N33">
        <f t="shared" si="6"/>
        <v>-8.4423649804297174E-3</v>
      </c>
      <c r="O33">
        <f t="shared" si="7"/>
        <v>2.9428363783973177E-3</v>
      </c>
    </row>
    <row r="34" spans="1:15" x14ac:dyDescent="0.35">
      <c r="A34">
        <v>33</v>
      </c>
      <c r="B34" t="str">
        <f>elevators__3[[#This Row],[params]]</f>
        <v>OrderedDict([('model__max_features', 1.0), ('model__max_samples', 0.1), ('model__n_estimators', 412)])</v>
      </c>
      <c r="C34">
        <f>elevators__3[[#This Row],[mean_test_score]]</f>
        <v>0.8974780821319458</v>
      </c>
      <c r="D34">
        <f>MagicTelescope__3[[#This Row],[mean_test_score]]</f>
        <v>0.93575717370083189</v>
      </c>
      <c r="E34">
        <f>mozilla4__3[[#This Row],[mean_test_score]]</f>
        <v>0.9420098532898834</v>
      </c>
      <c r="F34">
        <f>PhishingWebsites__3[[#This Row],[mean_test_score]]</f>
        <v>0.99243990341870736</v>
      </c>
      <c r="G34">
        <f t="shared" si="8"/>
        <v>0.9105239858833224</v>
      </c>
      <c r="H34">
        <f t="shared" si="9"/>
        <v>0.93779360538736989</v>
      </c>
      <c r="I34">
        <f t="shared" si="10"/>
        <v>0.94468291921338543</v>
      </c>
      <c r="J34">
        <f t="shared" si="11"/>
        <v>0.99561955317377271</v>
      </c>
      <c r="K34">
        <f t="shared" si="3"/>
        <v>0.94192125313534214</v>
      </c>
      <c r="L34">
        <f t="shared" si="4"/>
        <v>1.2114860217954271E-2</v>
      </c>
      <c r="M34">
        <f t="shared" si="5"/>
        <v>9.6055075755752117E-4</v>
      </c>
      <c r="N34">
        <f t="shared" si="6"/>
        <v>-8.5260676862143336E-3</v>
      </c>
      <c r="O34">
        <f t="shared" si="7"/>
        <v>2.7598845011672646E-3</v>
      </c>
    </row>
    <row r="35" spans="1:15" x14ac:dyDescent="0.35">
      <c r="A35">
        <v>34</v>
      </c>
      <c r="B35" t="str">
        <f>elevators__3[[#This Row],[params]]</f>
        <v>OrderedDict([('model__max_features', 1.0), ('model__max_samples', 0.1), ('model__n_estimators', 224)])</v>
      </c>
      <c r="C35">
        <f>elevators__3[[#This Row],[mean_test_score]]</f>
        <v>0.89660718698473119</v>
      </c>
      <c r="D35">
        <f>MagicTelescope__3[[#This Row],[mean_test_score]]</f>
        <v>0.9055258204964286</v>
      </c>
      <c r="E35">
        <f>mozilla4__3[[#This Row],[mean_test_score]]</f>
        <v>0.94463928470443681</v>
      </c>
      <c r="F35">
        <f>PhishingWebsites__3[[#This Row],[mean_test_score]]</f>
        <v>0.99400227995611645</v>
      </c>
      <c r="G35">
        <f t="shared" si="8"/>
        <v>0.9105239858833224</v>
      </c>
      <c r="H35">
        <f t="shared" si="9"/>
        <v>0.93779360538736989</v>
      </c>
      <c r="I35">
        <f t="shared" si="10"/>
        <v>0.94468291921338543</v>
      </c>
      <c r="J35">
        <f t="shared" si="11"/>
        <v>0.99561955317377271</v>
      </c>
      <c r="K35">
        <f t="shared" si="3"/>
        <v>0.93519364303542829</v>
      </c>
      <c r="L35">
        <f t="shared" si="4"/>
        <v>1.2985755365168883E-2</v>
      </c>
      <c r="M35">
        <f t="shared" si="5"/>
        <v>3.119190396196081E-2</v>
      </c>
      <c r="N35">
        <f t="shared" si="6"/>
        <v>-1.1155499100767741E-2</v>
      </c>
      <c r="O35">
        <f t="shared" si="7"/>
        <v>1.1975079637581709E-3</v>
      </c>
    </row>
    <row r="36" spans="1:15" x14ac:dyDescent="0.35">
      <c r="A36">
        <v>35</v>
      </c>
      <c r="B36" t="str">
        <f>elevators__3[[#This Row],[params]]</f>
        <v>OrderedDict([('model__max_features', 0.8468303493207016), ('model__max_samples', 0.956228849258709), ('model__n_estimators', 216)])</v>
      </c>
      <c r="C36">
        <f>elevators__3[[#This Row],[mean_test_score]]</f>
        <v>0.90927062339097131</v>
      </c>
      <c r="D36">
        <f>MagicTelescope__3[[#This Row],[mean_test_score]]</f>
        <v>0.93614174978663589</v>
      </c>
      <c r="E36">
        <f>mozilla4__3[[#This Row],[mean_test_score]]</f>
        <v>0.94020502878556056</v>
      </c>
      <c r="F36">
        <f>PhishingWebsites__3[[#This Row],[mean_test_score]]</f>
        <v>0.99397687467156559</v>
      </c>
      <c r="G36">
        <f t="shared" si="8"/>
        <v>0.9105239858833224</v>
      </c>
      <c r="H36">
        <f t="shared" si="9"/>
        <v>0.93779360538736989</v>
      </c>
      <c r="I36">
        <f t="shared" si="10"/>
        <v>0.94468291921338543</v>
      </c>
      <c r="J36">
        <f t="shared" si="11"/>
        <v>0.99561955317377271</v>
      </c>
      <c r="K36">
        <f t="shared" si="3"/>
        <v>0.94489856915868331</v>
      </c>
      <c r="L36">
        <f t="shared" si="4"/>
        <v>3.2231895892875784E-4</v>
      </c>
      <c r="M36">
        <f t="shared" si="5"/>
        <v>5.7597467175352079E-4</v>
      </c>
      <c r="N36">
        <f t="shared" si="6"/>
        <v>-6.7212431818914897E-3</v>
      </c>
      <c r="O36">
        <f t="shared" si="7"/>
        <v>1.2229132483090321E-3</v>
      </c>
    </row>
    <row r="37" spans="1:15" x14ac:dyDescent="0.35">
      <c r="A37">
        <v>36</v>
      </c>
      <c r="B37" t="str">
        <f>elevators__3[[#This Row],[params]]</f>
        <v>OrderedDict([('model__max_features', 0.1), ('model__max_samples', 1.0), ('model__n_estimators', 454)])</v>
      </c>
      <c r="C37">
        <f>elevators__3[[#This Row],[mean_test_score]]</f>
        <v>0.88614729383736213</v>
      </c>
      <c r="D37">
        <f>MagicTelescope__3[[#This Row],[mean_test_score]]</f>
        <v>0.9367218628588303</v>
      </c>
      <c r="E37">
        <f>mozilla4__3[[#This Row],[mean_test_score]]</f>
        <v>0.93134812862225014</v>
      </c>
      <c r="F37">
        <f>PhishingWebsites__3[[#This Row],[mean_test_score]]</f>
        <v>0.99276985090642678</v>
      </c>
      <c r="G37">
        <f t="shared" si="8"/>
        <v>0.9105239858833224</v>
      </c>
      <c r="H37">
        <f t="shared" si="9"/>
        <v>0.93779360538736989</v>
      </c>
      <c r="I37">
        <f t="shared" si="10"/>
        <v>0.94468291921338543</v>
      </c>
      <c r="J37">
        <f t="shared" si="11"/>
        <v>0.99561955317377271</v>
      </c>
      <c r="K37">
        <f t="shared" si="3"/>
        <v>0.93674678405621725</v>
      </c>
      <c r="L37">
        <f t="shared" si="4"/>
        <v>2.3445648512537942E-2</v>
      </c>
      <c r="M37">
        <f t="shared" si="5"/>
        <v>-4.1384004408895336E-6</v>
      </c>
      <c r="N37">
        <f t="shared" si="6"/>
        <v>2.1356569814189319E-3</v>
      </c>
      <c r="O37">
        <f t="shared" si="7"/>
        <v>2.4299370134478471E-3</v>
      </c>
    </row>
    <row r="38" spans="1:15" x14ac:dyDescent="0.35">
      <c r="A38">
        <v>37</v>
      </c>
      <c r="B38" t="str">
        <f>elevators__3[[#This Row],[params]]</f>
        <v>OrderedDict([('model__max_features', 1.0), ('model__max_samples', 0.9361773972665691), ('model__n_estimators', 307)])</v>
      </c>
      <c r="C38">
        <f>elevators__3[[#This Row],[mean_test_score]]</f>
        <v>0.90903472347033321</v>
      </c>
      <c r="D38">
        <f>MagicTelescope__3[[#This Row],[mean_test_score]]</f>
        <v>0.9370904014899375</v>
      </c>
      <c r="E38">
        <f>mozilla4__3[[#This Row],[mean_test_score]]</f>
        <v>0.93126070601744693</v>
      </c>
      <c r="F38">
        <f>PhishingWebsites__3[[#This Row],[mean_test_score]]</f>
        <v>0.99469415856476306</v>
      </c>
      <c r="G38">
        <f t="shared" si="8"/>
        <v>0.9105239858833224</v>
      </c>
      <c r="H38">
        <f t="shared" si="9"/>
        <v>0.93779360538736989</v>
      </c>
      <c r="I38">
        <f t="shared" si="10"/>
        <v>0.94468291921338543</v>
      </c>
      <c r="J38">
        <f t="shared" si="11"/>
        <v>0.99561955317377271</v>
      </c>
      <c r="K38">
        <f t="shared" si="3"/>
        <v>0.94301999738562015</v>
      </c>
      <c r="L38">
        <f t="shared" si="4"/>
        <v>5.58218879566863E-4</v>
      </c>
      <c r="M38">
        <f t="shared" si="5"/>
        <v>-3.726770315480854E-4</v>
      </c>
      <c r="N38">
        <f t="shared" si="6"/>
        <v>2.2230795862221431E-3</v>
      </c>
      <c r="O38">
        <f t="shared" si="7"/>
        <v>5.0562935511155871E-4</v>
      </c>
    </row>
    <row r="39" spans="1:15" x14ac:dyDescent="0.35">
      <c r="A39">
        <v>38</v>
      </c>
      <c r="B39" t="str">
        <f>elevators__3[[#This Row],[params]]</f>
        <v>OrderedDict([('model__max_features', 1.0), ('model__max_samples', 0.6988568900423586), ('model__n_estimators', 500)])</v>
      </c>
      <c r="C39">
        <f>elevators__3[[#This Row],[mean_test_score]]</f>
        <v>0.90992722938318005</v>
      </c>
      <c r="D39">
        <f>MagicTelescope__3[[#This Row],[mean_test_score]]</f>
        <v>0.93383727493698121</v>
      </c>
      <c r="E39">
        <f>mozilla4__3[[#This Row],[mean_test_score]]</f>
        <v>0.94387789766036378</v>
      </c>
      <c r="F39">
        <f>PhishingWebsites__3[[#This Row],[mean_test_score]]</f>
        <v>0.99156783626107292</v>
      </c>
      <c r="G39">
        <f t="shared" si="8"/>
        <v>0.9105239858833224</v>
      </c>
      <c r="H39">
        <f t="shared" si="9"/>
        <v>0.93779360538736989</v>
      </c>
      <c r="I39">
        <f t="shared" si="10"/>
        <v>0.94468291921338543</v>
      </c>
      <c r="J39">
        <f t="shared" si="11"/>
        <v>0.99561955317377271</v>
      </c>
      <c r="K39">
        <f t="shared" si="3"/>
        <v>0.94480255956039949</v>
      </c>
      <c r="L39">
        <f t="shared" si="4"/>
        <v>-3.3428703327997855E-4</v>
      </c>
      <c r="M39">
        <f t="shared" si="5"/>
        <v>2.8804495214082015E-3</v>
      </c>
      <c r="N39">
        <f t="shared" si="6"/>
        <v>-1.0394112056694715E-2</v>
      </c>
      <c r="O39">
        <f t="shared" si="7"/>
        <v>3.631951658801702E-3</v>
      </c>
    </row>
    <row r="40" spans="1:15" x14ac:dyDescent="0.35">
      <c r="A40">
        <v>39</v>
      </c>
      <c r="B40" t="str">
        <f>elevators__3[[#This Row],[params]]</f>
        <v>OrderedDict([('model__max_features', 0.1), ('model__max_samples', 0.1), ('model__n_estimators', 174)])</v>
      </c>
      <c r="C40">
        <f>elevators__3[[#This Row],[mean_test_score]]</f>
        <v>0.86849836247979051</v>
      </c>
      <c r="D40">
        <f>MagicTelescope__3[[#This Row],[mean_test_score]]</f>
        <v>0.9304818532354926</v>
      </c>
      <c r="E40">
        <f>mozilla4__3[[#This Row],[mean_test_score]]</f>
        <v>0.90125870696004995</v>
      </c>
      <c r="F40">
        <f>PhishingWebsites__3[[#This Row],[mean_test_score]]</f>
        <v>0.99497376190624254</v>
      </c>
      <c r="G40">
        <f t="shared" si="8"/>
        <v>0.9105239858833224</v>
      </c>
      <c r="H40">
        <f t="shared" si="9"/>
        <v>0.93779360538736989</v>
      </c>
      <c r="I40">
        <f t="shared" si="10"/>
        <v>0.94468291921338543</v>
      </c>
      <c r="J40">
        <f t="shared" si="11"/>
        <v>0.99561955317377271</v>
      </c>
      <c r="K40">
        <f t="shared" si="3"/>
        <v>0.9238031711453939</v>
      </c>
      <c r="L40">
        <f t="shared" si="4"/>
        <v>4.109457987010956E-2</v>
      </c>
      <c r="M40">
        <f t="shared" si="5"/>
        <v>6.2358712228968161E-3</v>
      </c>
      <c r="N40">
        <f t="shared" si="6"/>
        <v>3.2225078643619121E-2</v>
      </c>
      <c r="O40">
        <f t="shared" si="7"/>
        <v>2.2602601363208574E-4</v>
      </c>
    </row>
    <row r="41" spans="1:15" x14ac:dyDescent="0.35">
      <c r="A41">
        <v>40</v>
      </c>
      <c r="B41" t="str">
        <f>elevators__3[[#This Row],[params]]</f>
        <v>OrderedDict([('model__max_features', 1.0), ('model__max_samples', 0.602702283836587), ('model__n_estimators', 249)])</v>
      </c>
      <c r="C41">
        <f>elevators__3[[#This Row],[mean_test_score]]</f>
        <v>0.90939142007514473</v>
      </c>
      <c r="D41">
        <f>MagicTelescope__3[[#This Row],[mean_test_score]]</f>
        <v>0.92999641537366318</v>
      </c>
      <c r="E41">
        <f>mozilla4__3[[#This Row],[mean_test_score]]</f>
        <v>0.94294564337285003</v>
      </c>
      <c r="F41">
        <f>PhishingWebsites__3[[#This Row],[mean_test_score]]</f>
        <v>0.99432827484801112</v>
      </c>
      <c r="G41">
        <f t="shared" si="8"/>
        <v>0.9105239858833224</v>
      </c>
      <c r="H41">
        <f t="shared" si="9"/>
        <v>0.93779360538736989</v>
      </c>
      <c r="I41">
        <f t="shared" si="10"/>
        <v>0.94468291921338543</v>
      </c>
      <c r="J41">
        <f t="shared" si="11"/>
        <v>0.99561955317377271</v>
      </c>
      <c r="K41">
        <f t="shared" si="3"/>
        <v>0.94416543841741718</v>
      </c>
      <c r="L41">
        <f t="shared" si="4"/>
        <v>2.0152227475533913E-4</v>
      </c>
      <c r="M41">
        <f t="shared" si="5"/>
        <v>6.7213090847262347E-3</v>
      </c>
      <c r="N41">
        <f t="shared" si="6"/>
        <v>-9.4618577691809591E-3</v>
      </c>
      <c r="O41">
        <f t="shared" si="7"/>
        <v>8.7151307186350557E-4</v>
      </c>
    </row>
    <row r="42" spans="1:15" x14ac:dyDescent="0.35">
      <c r="A42">
        <v>41</v>
      </c>
      <c r="B42" t="str">
        <f>elevators__3[[#This Row],[params]]</f>
        <v>OrderedDict([('model__max_features', 1.0), ('model__max_samples', 0.6620715183207989), ('model__n_estimators', 147)])</v>
      </c>
      <c r="C42">
        <f>elevators__3[[#This Row],[mean_test_score]]</f>
        <v>0.90777409713111368</v>
      </c>
      <c r="D42">
        <f>MagicTelescope__3[[#This Row],[mean_test_score]]</f>
        <v>0.93524256460804178</v>
      </c>
      <c r="E42">
        <f>mozilla4__3[[#This Row],[mean_test_score]]</f>
        <v>0.94199595189936236</v>
      </c>
      <c r="F42">
        <f>PhishingWebsites__3[[#This Row],[mean_test_score]]</f>
        <v>0.99229353508301688</v>
      </c>
      <c r="G42">
        <f t="shared" si="8"/>
        <v>0.9105239858833224</v>
      </c>
      <c r="H42">
        <f t="shared" si="9"/>
        <v>0.93779360538736989</v>
      </c>
      <c r="I42">
        <f t="shared" si="10"/>
        <v>0.94468291921338543</v>
      </c>
      <c r="J42">
        <f t="shared" si="11"/>
        <v>0.99561955317377271</v>
      </c>
      <c r="K42">
        <f t="shared" si="3"/>
        <v>0.94432653718038373</v>
      </c>
      <c r="L42">
        <f t="shared" si="4"/>
        <v>1.8188452187863913E-3</v>
      </c>
      <c r="M42">
        <f t="shared" si="5"/>
        <v>1.4751598503476293E-3</v>
      </c>
      <c r="N42">
        <f t="shared" si="6"/>
        <v>-8.5121662956932909E-3</v>
      </c>
      <c r="O42">
        <f t="shared" si="7"/>
        <v>2.9062528368577478E-3</v>
      </c>
    </row>
    <row r="43" spans="1:15" x14ac:dyDescent="0.35">
      <c r="A43">
        <v>42</v>
      </c>
      <c r="B43" t="str">
        <f>elevators__3[[#This Row],[params]]</f>
        <v>OrderedDict([('model__max_features', 1.0), ('model__max_samples', 0.534470627516341), ('model__n_estimators', 425)])</v>
      </c>
      <c r="C43">
        <f>elevators__3[[#This Row],[mean_test_score]]</f>
        <v>0.90970990242265248</v>
      </c>
      <c r="D43">
        <f>MagicTelescope__3[[#This Row],[mean_test_score]]</f>
        <v>0.93181905486829064</v>
      </c>
      <c r="E43">
        <f>mozilla4__3[[#This Row],[mean_test_score]]</f>
        <v>0.94363860594643012</v>
      </c>
      <c r="F43">
        <f>PhishingWebsites__3[[#This Row],[mean_test_score]]</f>
        <v>0.99483715999366373</v>
      </c>
      <c r="G43">
        <f t="shared" si="8"/>
        <v>0.9105239858833224</v>
      </c>
      <c r="H43">
        <f t="shared" si="9"/>
        <v>0.93779360538736989</v>
      </c>
      <c r="I43">
        <f t="shared" si="10"/>
        <v>0.94468291921338543</v>
      </c>
      <c r="J43">
        <f t="shared" si="11"/>
        <v>0.99561955317377271</v>
      </c>
      <c r="K43">
        <f t="shared" si="3"/>
        <v>0.9450011808077593</v>
      </c>
      <c r="L43">
        <f t="shared" si="4"/>
        <v>-1.1696007275241449E-4</v>
      </c>
      <c r="M43">
        <f t="shared" si="5"/>
        <v>4.8986695900987698E-3</v>
      </c>
      <c r="N43">
        <f t="shared" si="6"/>
        <v>-1.0154820342761051E-2</v>
      </c>
      <c r="O43">
        <f t="shared" si="7"/>
        <v>3.6262792621089002E-4</v>
      </c>
    </row>
    <row r="44" spans="1:15" x14ac:dyDescent="0.35">
      <c r="A44">
        <v>43</v>
      </c>
      <c r="B44" t="str">
        <f>elevators__3[[#This Row],[params]]</f>
        <v>OrderedDict([('model__max_features', 0.1), ('model__max_samples', 0.5305468391684375), ('model__n_estimators', 56)])</v>
      </c>
      <c r="C44">
        <f>elevators__3[[#This Row],[mean_test_score]]</f>
        <v>0.87640804373234593</v>
      </c>
      <c r="D44">
        <f>MagicTelescope__3[[#This Row],[mean_test_score]]</f>
        <v>0.93659205082915375</v>
      </c>
      <c r="E44">
        <f>mozilla4__3[[#This Row],[mean_test_score]]</f>
        <v>0.9448261773108062</v>
      </c>
      <c r="F44">
        <f>PhishingWebsites__3[[#This Row],[mean_test_score]]</f>
        <v>0.99311116165705438</v>
      </c>
      <c r="G44">
        <f t="shared" si="8"/>
        <v>0.9105239858833224</v>
      </c>
      <c r="H44">
        <f t="shared" si="9"/>
        <v>0.93779360538736989</v>
      </c>
      <c r="I44">
        <f t="shared" si="10"/>
        <v>0.9448261773108062</v>
      </c>
      <c r="J44">
        <f t="shared" si="11"/>
        <v>0.99561955317377271</v>
      </c>
      <c r="K44">
        <f t="shared" si="3"/>
        <v>0.93773435838233998</v>
      </c>
      <c r="L44">
        <f t="shared" si="4"/>
        <v>3.3184898617554137E-2</v>
      </c>
      <c r="M44">
        <f t="shared" si="5"/>
        <v>1.2567362923565639E-4</v>
      </c>
      <c r="N44">
        <f t="shared" si="6"/>
        <v>-1.1342391707137134E-2</v>
      </c>
      <c r="O44">
        <f t="shared" si="7"/>
        <v>2.0886262628202479E-3</v>
      </c>
    </row>
    <row r="45" spans="1:15" x14ac:dyDescent="0.35">
      <c r="A45">
        <v>44</v>
      </c>
      <c r="B45" t="str">
        <f>elevators__3[[#This Row],[params]]</f>
        <v>OrderedDict([('model__max_features', 1.0), ('model__max_samples', 0.1), ('model__n_estimators', 64)])</v>
      </c>
      <c r="C45">
        <f>elevators__3[[#This Row],[mean_test_score]]</f>
        <v>0.89256252529533475</v>
      </c>
      <c r="D45">
        <f>MagicTelescope__3[[#This Row],[mean_test_score]]</f>
        <v>0.9356031761640532</v>
      </c>
      <c r="E45">
        <f>mozilla4__3[[#This Row],[mean_test_score]]</f>
        <v>0.94200714518416029</v>
      </c>
      <c r="F45">
        <f>PhishingWebsites__3[[#This Row],[mean_test_score]]</f>
        <v>0.99412433570517944</v>
      </c>
      <c r="G45">
        <f t="shared" si="8"/>
        <v>0.9105239858833224</v>
      </c>
      <c r="H45">
        <f t="shared" si="9"/>
        <v>0.93779360538736989</v>
      </c>
      <c r="I45">
        <f t="shared" si="10"/>
        <v>0.9448261773108062</v>
      </c>
      <c r="J45">
        <f t="shared" si="11"/>
        <v>0.99561955317377271</v>
      </c>
      <c r="K45">
        <f t="shared" si="3"/>
        <v>0.94107429558718192</v>
      </c>
      <c r="L45">
        <f t="shared" si="4"/>
        <v>1.7030417054565317E-2</v>
      </c>
      <c r="M45">
        <f t="shared" si="5"/>
        <v>1.1145482943362151E-3</v>
      </c>
      <c r="N45">
        <f t="shared" si="6"/>
        <v>-8.5233595804912188E-3</v>
      </c>
      <c r="O45">
        <f t="shared" si="7"/>
        <v>1.0754522146951828E-3</v>
      </c>
    </row>
    <row r="46" spans="1:15" x14ac:dyDescent="0.35">
      <c r="A46">
        <v>45</v>
      </c>
      <c r="B46" t="str">
        <f>elevators__3[[#This Row],[params]]</f>
        <v>OrderedDict([('model__max_features', 0.1), ('model__max_samples', 1.0), ('model__n_estimators', 255)])</v>
      </c>
      <c r="C46">
        <f>elevators__3[[#This Row],[mean_test_score]]</f>
        <v>0.88506443313863836</v>
      </c>
      <c r="D46">
        <f>MagicTelescope__3[[#This Row],[mean_test_score]]</f>
        <v>0.92979433718146343</v>
      </c>
      <c r="E46">
        <f>mozilla4__3[[#This Row],[mean_test_score]]</f>
        <v>0.81916449300615013</v>
      </c>
      <c r="F46">
        <f>PhishingWebsites__3[[#This Row],[mean_test_score]]</f>
        <v>0.99363536758907023</v>
      </c>
      <c r="G46">
        <f t="shared" si="8"/>
        <v>0.9105239858833224</v>
      </c>
      <c r="H46">
        <f t="shared" si="9"/>
        <v>0.93779360538736989</v>
      </c>
      <c r="I46">
        <f t="shared" si="10"/>
        <v>0.9448261773108062</v>
      </c>
      <c r="J46">
        <f t="shared" si="11"/>
        <v>0.99561955317377271</v>
      </c>
      <c r="K46">
        <f t="shared" si="3"/>
        <v>0.90691465772883051</v>
      </c>
      <c r="L46">
        <f t="shared" si="4"/>
        <v>2.4528509211261706E-2</v>
      </c>
      <c r="M46">
        <f t="shared" si="5"/>
        <v>6.9233872769259852E-3</v>
      </c>
      <c r="N46">
        <f t="shared" si="6"/>
        <v>0.11431929259751894</v>
      </c>
      <c r="O46">
        <f t="shared" si="7"/>
        <v>1.5644203308043947E-3</v>
      </c>
    </row>
    <row r="47" spans="1:15" x14ac:dyDescent="0.35">
      <c r="A47">
        <v>46</v>
      </c>
      <c r="B47" t="str">
        <f>elevators__3[[#This Row],[params]]</f>
        <v>OrderedDict([('model__max_features', 1.0), ('model__max_samples', 0.7267569043573038), ('model__n_estimators', 169)])</v>
      </c>
      <c r="C47">
        <f>elevators__3[[#This Row],[mean_test_score]]</f>
        <v>0.90918394861318796</v>
      </c>
      <c r="D47">
        <f>MagicTelescope__3[[#This Row],[mean_test_score]]</f>
        <v>0.73871335177500119</v>
      </c>
      <c r="E47">
        <f>mozilla4__3[[#This Row],[mean_test_score]]</f>
        <v>0.93066321958557752</v>
      </c>
      <c r="F47">
        <f>PhishingWebsites__3[[#This Row],[mean_test_score]]</f>
        <v>0.99398244436302008</v>
      </c>
      <c r="G47">
        <f t="shared" si="8"/>
        <v>0.9105239858833224</v>
      </c>
      <c r="H47">
        <f t="shared" si="9"/>
        <v>0.93779360538736989</v>
      </c>
      <c r="I47">
        <f t="shared" si="10"/>
        <v>0.9448261773108062</v>
      </c>
      <c r="J47">
        <f t="shared" si="11"/>
        <v>0.99561955317377271</v>
      </c>
      <c r="K47">
        <f t="shared" si="3"/>
        <v>0.89313574108419669</v>
      </c>
      <c r="L47">
        <f t="shared" si="4"/>
        <v>4.0899373671210437E-4</v>
      </c>
      <c r="M47">
        <f t="shared" si="5"/>
        <v>0.19800437268338822</v>
      </c>
      <c r="N47">
        <f t="shared" si="6"/>
        <v>2.8205660180915526E-3</v>
      </c>
      <c r="O47">
        <f t="shared" si="7"/>
        <v>1.2173435568545443E-3</v>
      </c>
    </row>
    <row r="48" spans="1:15" x14ac:dyDescent="0.35">
      <c r="A48">
        <v>47</v>
      </c>
      <c r="B48" t="str">
        <f>elevators__3[[#This Row],[params]]</f>
        <v>OrderedDict([('model__max_features', 0.4212463793315441), ('model__max_samples', 1.0), ('model__n_estimators', 391)])</v>
      </c>
      <c r="C48">
        <f>elevators__3[[#This Row],[mean_test_score]]</f>
        <v>0.90926690222935824</v>
      </c>
      <c r="D48">
        <f>MagicTelescope__3[[#This Row],[mean_test_score]]</f>
        <v>0.78154490876367266</v>
      </c>
      <c r="E48">
        <f>mozilla4__3[[#This Row],[mean_test_score]]</f>
        <v>0.93438647348074344</v>
      </c>
      <c r="F48">
        <f>PhishingWebsites__3[[#This Row],[mean_test_score]]</f>
        <v>0.99392287388146594</v>
      </c>
      <c r="G48">
        <f t="shared" si="8"/>
        <v>0.9105239858833224</v>
      </c>
      <c r="H48">
        <f t="shared" si="9"/>
        <v>0.93779360538736989</v>
      </c>
      <c r="I48">
        <f t="shared" si="10"/>
        <v>0.9448261773108062</v>
      </c>
      <c r="J48">
        <f t="shared" si="11"/>
        <v>0.99561955317377271</v>
      </c>
      <c r="K48">
        <f t="shared" si="3"/>
        <v>0.90478028958881007</v>
      </c>
      <c r="L48">
        <f t="shared" si="4"/>
        <v>3.2604012054182618E-4</v>
      </c>
      <c r="M48">
        <f t="shared" si="5"/>
        <v>0.15517281569471675</v>
      </c>
      <c r="N48">
        <f t="shared" si="6"/>
        <v>-9.026878770743707E-4</v>
      </c>
      <c r="O48">
        <f t="shared" si="7"/>
        <v>1.276914038408683E-3</v>
      </c>
    </row>
    <row r="49" spans="1:15" x14ac:dyDescent="0.35">
      <c r="A49">
        <v>48</v>
      </c>
      <c r="B49" t="str">
        <f>elevators__3[[#This Row],[params]]</f>
        <v>OrderedDict([('model__max_features', 0.6933577398863657), ('model__max_samples', 0.40230656002607323), ('model__n_estimators', 172)])</v>
      </c>
      <c r="C49">
        <f>elevators__3[[#This Row],[mean_test_score]]</f>
        <v>0.90829505486309847</v>
      </c>
      <c r="D49">
        <f>MagicTelescope__3[[#This Row],[mean_test_score]]</f>
        <v>0.93744550592659581</v>
      </c>
      <c r="E49">
        <f>mozilla4__3[[#This Row],[mean_test_score]]</f>
        <v>0.93338586583812222</v>
      </c>
      <c r="F49">
        <f>PhishingWebsites__3[[#This Row],[mean_test_score]]</f>
        <v>0.99543751637172995</v>
      </c>
      <c r="G49">
        <f t="shared" si="8"/>
        <v>0.9105239858833224</v>
      </c>
      <c r="H49">
        <f t="shared" si="9"/>
        <v>0.93779360538736989</v>
      </c>
      <c r="I49">
        <f t="shared" si="10"/>
        <v>0.9448261773108062</v>
      </c>
      <c r="J49">
        <f t="shared" si="11"/>
        <v>0.99561955317377271</v>
      </c>
      <c r="K49">
        <f t="shared" si="3"/>
        <v>0.94364098574988664</v>
      </c>
      <c r="L49">
        <f t="shared" si="4"/>
        <v>1.2978874868015966E-3</v>
      </c>
      <c r="M49">
        <f t="shared" si="5"/>
        <v>-7.2778146820640099E-4</v>
      </c>
      <c r="N49">
        <f t="shared" si="6"/>
        <v>9.7919765546850002E-5</v>
      </c>
      <c r="O49">
        <f t="shared" si="7"/>
        <v>-2.3772845185532354E-4</v>
      </c>
    </row>
    <row r="50" spans="1:15" x14ac:dyDescent="0.35">
      <c r="A50">
        <v>49</v>
      </c>
      <c r="B50" t="str">
        <f>elevators__3[[#This Row],[params]]</f>
        <v>OrderedDict([('model__max_features', 1.0), ('model__max_samples', 0.1), ('model__n_estimators', 364)])</v>
      </c>
      <c r="C50">
        <f>elevators__3[[#This Row],[mean_test_score]]</f>
        <v>0.89705899458215776</v>
      </c>
      <c r="D50">
        <f>MagicTelescope__3[[#This Row],[mean_test_score]]</f>
        <v>0.93414515958589506</v>
      </c>
      <c r="E50">
        <f>mozilla4__3[[#This Row],[mean_test_score]]</f>
        <v>0.92890186723141799</v>
      </c>
      <c r="F50">
        <f>PhishingWebsites__3[[#This Row],[mean_test_score]]</f>
        <v>0.99385630524589264</v>
      </c>
      <c r="G50">
        <f t="shared" si="8"/>
        <v>0.9105239858833224</v>
      </c>
      <c r="H50">
        <f t="shared" si="9"/>
        <v>0.93779360538736989</v>
      </c>
      <c r="I50">
        <f t="shared" si="10"/>
        <v>0.9448261773108062</v>
      </c>
      <c r="J50">
        <f t="shared" si="11"/>
        <v>0.99561955317377271</v>
      </c>
      <c r="K50">
        <f t="shared" si="3"/>
        <v>0.93849058166134092</v>
      </c>
      <c r="L50">
        <f t="shared" si="4"/>
        <v>1.2533947767742304E-2</v>
      </c>
      <c r="M50">
        <f t="shared" si="5"/>
        <v>2.5725648724943539E-3</v>
      </c>
      <c r="N50">
        <f t="shared" si="6"/>
        <v>4.5819183722510815E-3</v>
      </c>
      <c r="O50">
        <f t="shared" si="7"/>
        <v>1.3434826739819883E-3</v>
      </c>
    </row>
    <row r="51" spans="1:15" x14ac:dyDescent="0.35">
      <c r="A51">
        <v>50</v>
      </c>
      <c r="B51" t="str">
        <f>elevators__3[[#This Row],[params]]</f>
        <v>OrderedDict([('model__max_features', 0.7806235339982945), ('model__max_samples', 0.818910943493016), ('model__n_estimators', 500)])</v>
      </c>
      <c r="C51">
        <f>elevators__3[[#This Row],[mean_test_score]]</f>
        <v>0.91041927401939482</v>
      </c>
      <c r="D51">
        <f>MagicTelescope__3[[#This Row],[mean_test_score]]</f>
        <v>0.9358792180688138</v>
      </c>
      <c r="E51">
        <f>mozilla4__3[[#This Row],[mean_test_score]]</f>
        <v>0.92904884026567136</v>
      </c>
      <c r="F51">
        <f>PhishingWebsites__3[[#This Row],[mean_test_score]]</f>
        <v>0.99548661021684259</v>
      </c>
      <c r="G51">
        <f t="shared" si="8"/>
        <v>0.9105239858833224</v>
      </c>
      <c r="H51">
        <f t="shared" si="9"/>
        <v>0.93779360538736989</v>
      </c>
      <c r="I51">
        <f t="shared" si="10"/>
        <v>0.9448261773108062</v>
      </c>
      <c r="J51">
        <f t="shared" si="11"/>
        <v>0.99561955317377271</v>
      </c>
      <c r="K51">
        <f t="shared" si="3"/>
        <v>0.94270848564268062</v>
      </c>
      <c r="L51">
        <f t="shared" si="4"/>
        <v>-8.263316694947509E-4</v>
      </c>
      <c r="M51">
        <f t="shared" si="5"/>
        <v>8.3850638957561063E-4</v>
      </c>
      <c r="N51">
        <f t="shared" si="6"/>
        <v>4.4349453379977088E-3</v>
      </c>
      <c r="O51">
        <f t="shared" si="7"/>
        <v>-2.8682229696797013E-4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$R$2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t H 1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C 0 f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H 1 z V 2 Y 8 k 5 G z A g A A w z g A A B M A H A B G b 3 J t d W x h c y 9 T Z W N 0 a W 9 u M S 5 t I K I Y A C i g F A A A A A A A A A A A A A A A A A A A A A A A A A A A A O 2 Y S 2 / a Q B D H 7 0 h 8 B 8 u 5 g G S h Q h 5 9 i U N E G q V S U 6 W F K o e 4 s h Z 7 C K v u w 9 p Z o 9 A o 3 7 3 D I y E Q 6 r q n u t J w g d n 5 M 5 5 h d 3 8 S f 4 T U S 2 u C 4 e q 9 + 7 7 R w K l w k A W g Y C a 8 d R j 0 A w W + 2 Q j o N b S F S 4 F W B j j r n N m 0 0 G B 8 6 1 w q 6 A y s 8 R R g K x y 8 i 7 8 h O I w z W s L 4 U Y b x Q o f x a e H t 5 a f 4 4 r o b O 8 j t d o y F I u G s G 5 9 B K p E 6 G j m A g R K I c i L B x U 6 Y z O r 4 q b l O i r O w H d 2 c g Z J a e n D 9 M A q j Y G B V o Q 3 2 e 7 0 o + G B S m 0 l z 2 + / 2 j i n 8 U l g P Q z 9 X 0 N 9 8 7 H y 2 B r 6 3 o 9 W U B + G V s 5 p y W X A B I q N R Q h p 5 J M Y k X G f W 6 6 3 V D x I F N + v 1 U 6 W G q V D C Y d + 7 4 n n J w V S Y W 6 o 4 m u e w K T e i g X B i n V 5 1 v E h i a 8 / z o / v 7 k O b 6 a P z J U W e h e o i C + 1 C D M M l E + s R L D Z T 2 l A h M o c f g l n n 0 W V l 6 + X V M r Y O y A q W C X D i h E 2 0 z U E m i x V 2 S Q e 6 n L z v d 1 k l 6 r N A 5 n Y Z E g Z j 8 h R x z J f 1 v 9 P j Y n 4 c 7 v 2 p / o X 6 V e E C / G m P f i A t N t 4 K m V 0 F z W E F z V E F z X E F z U k H z u o L m T Q X N 2 3 L N 8 i C V V 6 G D V C q g e / B j W / F s i x / a z Y Y 0 e 2 / S B l i X 4 l a m I y I D F c i h j t T a 7 p D R x e h i d D G 6 K N T 2 p 1 R K H N U R W o + 9 M a 4 Y V 4 w r x h W F V 1 O J U 7 r n 1 z B G I k E t / y H u 9 s j 4 Y n w x v h h f F B 6 E G 2 + r 1 W u H t c L X W M y p B P t b j C 3 G F m N r G 1 s 7 D l d N 2 c U u F w O M A c Y A 2 w O w J 5 + r p u h i r 4 u h x d B i a G 1 B 6 4 X b V V N 4 s e P F E G O I M c Q 2 E G s 2 m n s 9 r 8 N / x a + v S 2 / + n I Z A z 5 7 X f w O u C Q h f 0 J 5 V 0 a 5 p 9 C e p S e g I S L 3 c b 2 Y W M 2 s / s 3 Y N r 3 q C i w 0 v p h f T i + m 1 S 6 + N 2 1 V P b r H b x c R i Y j G x y q y u e p K L r S 4 m G B O M C b Y k 2 C 9 Q S w E C L Q A U A A I A C A C 0 f X N X x C W B W a Y A A A D 4 A A A A E g A A A A A A A A A A A A A A A A A A A A A A Q 2 9 u Z m l n L 1 B h Y 2 t h Z 2 U u e G 1 s U E s B A i 0 A F A A C A A g A t H 1 z V 1 N y O C y b A A A A 4 Q A A A B M A A A A A A A A A A A A A A A A A 8 g A A A F t D b 2 5 0 Z W 5 0 X 1 R 5 c G V z X S 5 4 b W x Q S w E C L Q A U A A I A C A C 0 f X N X Z j y T k b M C A A D D O A A A E w A A A A A A A A A A A A A A A A D a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A E A A A A A A G 4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T A 4 M z M y L T Q y M 2 Q t N D I 4 M C 1 i N D U 0 L T k w N 2 U 0 Z m Z l Z G I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N W Y 0 N 2 V h L T A 5 M T g t N G Y x Y i 0 4 Z T k 2 L W I 3 N j R k O W I 5 M j Q 4 O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T k 4 M 2 V j N S 0 w Y j l k L T Q 4 Z m Y t Y j I x O S 0 x N 2 R m N m Q 5 N j I 3 M D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D Y z N j Z l M i 0 4 Y j Q 4 L T Q 2 Y W Q t O W I y M i 0 3 M T g x O T g w M j V k M W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z O C 4 0 M D Y z N D A 4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z K S 9 B d X R v U m V t b 3 Z l Z E N v b H V t b n M x L n t D b 2 x 1 b W 4 x L D B 9 J n F 1 b 3 Q 7 L C Z x d W 9 0 O 1 N l Y 3 R p b 2 4 x L 2 V s Z X Z h d G 9 y c y A o M y k v Q X V 0 b 1 J l b W 9 2 Z W R D b 2 x 1 b W 5 z M S 5 7 b W V h b l 9 m a X R f d G l t Z S w x f S Z x d W 9 0 O y w m c X V v d D t T Z W N 0 a W 9 u M S 9 l b G V 2 Y X R v c n M g K D M p L 0 F 1 d G 9 S Z W 1 v d m V k Q 2 9 s d W 1 u c z E u e 3 N 0 Z F 9 m a X R f d G l t Z S w y f S Z x d W 9 0 O y w m c X V v d D t T Z W N 0 a W 9 u M S 9 l b G V 2 Y X R v c n M g K D M p L 0 F 1 d G 9 S Z W 1 v d m V k Q 2 9 s d W 1 u c z E u e 2 1 l Y W 5 f c 2 N v c m V f d G l t Z S w z f S Z x d W 9 0 O y w m c X V v d D t T Z W N 0 a W 9 u M S 9 l b G V 2 Y X R v c n M g K D M p L 0 F 1 d G 9 S Z W 1 v d m V k Q 2 9 s d W 1 u c z E u e 3 N 0 Z F 9 z Y 2 9 y Z V 9 0 a W 1 l L D R 9 J n F 1 b 3 Q 7 L C Z x d W 9 0 O 1 N l Y 3 R p b 2 4 x L 2 V s Z X Z h d G 9 y c y A o M y k v Q X V 0 b 1 J l b W 9 2 Z W R D b 2 x 1 b W 5 z M S 5 7 c G F y Y W 1 f b W 9 k Z W x f X 2 1 h e F 9 m Z W F 0 d X J l c y w 1 f S Z x d W 9 0 O y w m c X V v d D t T Z W N 0 a W 9 u M S 9 l b G V 2 Y X R v c n M g K D M p L 0 F 1 d G 9 S Z W 1 v d m V k Q 2 9 s d W 1 u c z E u e 3 B h c m F t X 2 1 v Z G V s X 1 9 t Y X h f c 2 F t c G x l c y w 2 f S Z x d W 9 0 O y w m c X V v d D t T Z W N 0 a W 9 u M S 9 l b G V 2 Y X R v c n M g K D M p L 0 F 1 d G 9 S Z W 1 v d m V k Q 2 9 s d W 1 u c z E u e 3 B h c m F t X 2 1 v Z G V s X 1 9 u X 2 V z d G l t Y X R v c n M s N 3 0 m c X V v d D s s J n F 1 b 3 Q 7 U 2 V j d G l v b j E v Z W x l d m F 0 b 3 J z I C g z K S 9 B d X R v U m V t b 3 Z l Z E N v b H V t b n M x L n t w Y X J h b X M s O H 0 m c X V v d D s s J n F 1 b 3 Q 7 U 2 V j d G l v b j E v Z W x l d m F 0 b 3 J z I C g z K S 9 B d X R v U m V t b 3 Z l Z E N v b H V t b n M x L n t z c G x p d D B f d G V z d F 9 z Y 2 9 y Z S w 5 f S Z x d W 9 0 O y w m c X V v d D t T Z W N 0 a W 9 u M S 9 l b G V 2 Y X R v c n M g K D M p L 0 F 1 d G 9 S Z W 1 v d m V k Q 2 9 s d W 1 u c z E u e 3 N w b G l 0 M V 9 0 Z X N 0 X 3 N j b 3 J l L D E w f S Z x d W 9 0 O y w m c X V v d D t T Z W N 0 a W 9 u M S 9 l b G V 2 Y X R v c n M g K D M p L 0 F 1 d G 9 S Z W 1 v d m V k Q 2 9 s d W 1 u c z E u e 3 N w b G l 0 M l 9 0 Z X N 0 X 3 N j b 3 J l L D E x f S Z x d W 9 0 O y w m c X V v d D t T Z W N 0 a W 9 u M S 9 l b G V 2 Y X R v c n M g K D M p L 0 F 1 d G 9 S Z W 1 v d m V k Q 2 9 s d W 1 u c z E u e 3 N w b G l 0 M 1 9 0 Z X N 0 X 3 N j b 3 J l L D E y f S Z x d W 9 0 O y w m c X V v d D t T Z W N 0 a W 9 u M S 9 l b G V 2 Y X R v c n M g K D M p L 0 F 1 d G 9 S Z W 1 v d m V k Q 2 9 s d W 1 u c z E u e 3 N w b G l 0 N F 9 0 Z X N 0 X 3 N j b 3 J l L D E z f S Z x d W 9 0 O y w m c X V v d D t T Z W N 0 a W 9 u M S 9 l b G V 2 Y X R v c n M g K D M p L 0 F 1 d G 9 S Z W 1 v d m V k Q 2 9 s d W 1 u c z E u e 3 N w b G l 0 N V 9 0 Z X N 0 X 3 N j b 3 J l L D E 0 f S Z x d W 9 0 O y w m c X V v d D t T Z W N 0 a W 9 u M S 9 l b G V 2 Y X R v c n M g K D M p L 0 F 1 d G 9 S Z W 1 v d m V k Q 2 9 s d W 1 u c z E u e 3 N w b G l 0 N l 9 0 Z X N 0 X 3 N j b 3 J l L D E 1 f S Z x d W 9 0 O y w m c X V v d D t T Z W N 0 a W 9 u M S 9 l b G V 2 Y X R v c n M g K D M p L 0 F 1 d G 9 S Z W 1 v d m V k Q 2 9 s d W 1 u c z E u e 3 N w b G l 0 N 1 9 0 Z X N 0 X 3 N j b 3 J l L D E 2 f S Z x d W 9 0 O y w m c X V v d D t T Z W N 0 a W 9 u M S 9 l b G V 2 Y X R v c n M g K D M p L 0 F 1 d G 9 S Z W 1 v d m V k Q 2 9 s d W 1 u c z E u e 3 N w b G l 0 O F 9 0 Z X N 0 X 3 N j b 3 J l L D E 3 f S Z x d W 9 0 O y w m c X V v d D t T Z W N 0 a W 9 u M S 9 l b G V 2 Y X R v c n M g K D M p L 0 F 1 d G 9 S Z W 1 v d m V k Q 2 9 s d W 1 u c z E u e 3 N w b G l 0 O V 9 0 Z X N 0 X 3 N j b 3 J l L D E 4 f S Z x d W 9 0 O y w m c X V v d D t T Z W N 0 a W 9 u M S 9 l b G V 2 Y X R v c n M g K D M p L 0 F 1 d G 9 S Z W 1 v d m V k Q 2 9 s d W 1 u c z E u e 2 1 l Y W 5 f d G V z d F 9 z Y 2 9 y Z S w x O X 0 m c X V v d D s s J n F 1 b 3 Q 7 U 2 V j d G l v b j E v Z W x l d m F 0 b 3 J z I C g z K S 9 B d X R v U m V t b 3 Z l Z E N v b H V t b n M x L n t z d G R f d G V z d F 9 z Y 2 9 y Z S w y M H 0 m c X V v d D s s J n F 1 b 3 Q 7 U 2 V j d G l v b j E v Z W x l d m F 0 b 3 J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1 M y 4 0 N D g x O D g 5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t Y X h f Z m V h d H V y Z X M s N X 0 m c X V v d D s s J n F 1 b 3 Q 7 U 2 V j d G l v b j E v T W F n a W N U Z W x l c 2 N v c G U g K D M p L 0 F 1 d G 9 S Z W 1 v d m V k Q 2 9 s d W 1 u c z E u e 3 B h c m F t X 2 1 v Z G V s X 1 9 t Y X h f c 2 F t c G x l c y w 2 f S Z x d W 9 0 O y w m c X V v d D t T Z W N 0 a W 9 u M S 9 N Y W d p Y 1 R l b G V z Y 2 9 w Z S A o M y k v Q X V 0 b 1 J l b W 9 2 Z W R D b 2 x 1 b W 5 z M S 5 7 c G F y Y W 1 f b W 9 k Z W x f X 2 5 f Z X N 0 a W 1 h d G 9 y c y w 3 f S Z x d W 9 0 O y w m c X V v d D t T Z W N 0 a W 9 u M S 9 N Y W d p Y 1 R l b G V z Y 2 9 w Z S A o M y k v Q X V 0 b 1 J l b W 9 2 Z W R D b 2 x 1 b W 5 z M S 5 7 c G F y Y W 1 z L D h 9 J n F 1 b 3 Q 7 L C Z x d W 9 0 O 1 N l Y 3 R p b 2 4 x L 0 1 h Z 2 l j V G V s Z X N j b 3 B l I C g z K S 9 B d X R v U m V t b 3 Z l Z E N v b H V t b n M x L n t z c G x p d D B f d G V z d F 9 z Y 2 9 y Z S w 5 f S Z x d W 9 0 O y w m c X V v d D t T Z W N 0 a W 9 u M S 9 N Y W d p Y 1 R l b G V z Y 2 9 w Z S A o M y k v Q X V 0 b 1 J l b W 9 2 Z W R D b 2 x 1 b W 5 z M S 5 7 c 3 B s a X Q x X 3 R l c 3 R f c 2 N v c m U s M T B 9 J n F 1 b 3 Q 7 L C Z x d W 9 0 O 1 N l Y 3 R p b 2 4 x L 0 1 h Z 2 l j V G V s Z X N j b 3 B l I C g z K S 9 B d X R v U m V t b 3 Z l Z E N v b H V t b n M x L n t z c G x p d D J f d G V z d F 9 z Y 2 9 y Z S w x M X 0 m c X V v d D s s J n F 1 b 3 Q 7 U 2 V j d G l v b j E v T W F n a W N U Z W x l c 2 N v c G U g K D M p L 0 F 1 d G 9 S Z W 1 v d m V k Q 2 9 s d W 1 u c z E u e 3 N w b G l 0 M 1 9 0 Z X N 0 X 3 N j b 3 J l L D E y f S Z x d W 9 0 O y w m c X V v d D t T Z W N 0 a W 9 u M S 9 N Y W d p Y 1 R l b G V z Y 2 9 w Z S A o M y k v Q X V 0 b 1 J l b W 9 2 Z W R D b 2 x 1 b W 5 z M S 5 7 c 3 B s a X Q 0 X 3 R l c 3 R f c 2 N v c m U s M T N 9 J n F 1 b 3 Q 7 L C Z x d W 9 0 O 1 N l Y 3 R p b 2 4 x L 0 1 h Z 2 l j V G V s Z X N j b 3 B l I C g z K S 9 B d X R v U m V t b 3 Z l Z E N v b H V t b n M x L n t z c G x p d D V f d G V z d F 9 z Y 2 9 y Z S w x N H 0 m c X V v d D s s J n F 1 b 3 Q 7 U 2 V j d G l v b j E v T W F n a W N U Z W x l c 2 N v c G U g K D M p L 0 F 1 d G 9 S Z W 1 v d m V k Q 2 9 s d W 1 u c z E u e 3 N w b G l 0 N l 9 0 Z X N 0 X 3 N j b 3 J l L D E 1 f S Z x d W 9 0 O y w m c X V v d D t T Z W N 0 a W 9 u M S 9 N Y W d p Y 1 R l b G V z Y 2 9 w Z S A o M y k v Q X V 0 b 1 J l b W 9 2 Z W R D b 2 x 1 b W 5 z M S 5 7 c 3 B s a X Q 3 X 3 R l c 3 R f c 2 N v c m U s M T Z 9 J n F 1 b 3 Q 7 L C Z x d W 9 0 O 1 N l Y 3 R p b 2 4 x L 0 1 h Z 2 l j V G V s Z X N j b 3 B l I C g z K S 9 B d X R v U m V t b 3 Z l Z E N v b H V t b n M x L n t z c G x p d D h f d G V z d F 9 z Y 2 9 y Z S w x N 3 0 m c X V v d D s s J n F 1 b 3 Q 7 U 2 V j d G l v b j E v T W F n a W N U Z W x l c 2 N v c G U g K D M p L 0 F 1 d G 9 S Z W 1 v d m V k Q 2 9 s d W 1 u c z E u e 3 N w b G l 0 O V 9 0 Z X N 0 X 3 N j b 3 J l L D E 4 f S Z x d W 9 0 O y w m c X V v d D t T Z W N 0 a W 9 u M S 9 N Y W d p Y 1 R l b G V z Y 2 9 w Z S A o M y k v Q X V 0 b 1 J l b W 9 2 Z W R D b 2 x 1 b W 5 z M S 5 7 b W V h b l 9 0 Z X N 0 X 3 N j b 3 J l L D E 5 f S Z x d W 9 0 O y w m c X V v d D t T Z W N 0 a W 9 u M S 9 N Y W d p Y 1 R l b G V z Y 2 9 w Z S A o M y k v Q X V 0 b 1 J l b W 9 2 Z W R D b 2 x 1 b W 5 z M S 5 7 c 3 R k X 3 R l c 3 R f c 2 N v c m U s M j B 9 J n F 1 b 3 Q 7 L C Z x d W 9 0 O 1 N l Y 3 R p b 2 4 x L 0 1 h Z 2 l j V G V s Z X N j b 3 B l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N D U 6 M T Y u M z Q 3 O D c z N F o i I C 8 + P E V u d H J 5 I F R 5 c G U 9 I k Z p b G x D b 2 x 1 b W 5 U e X B l c y I g V m F s d W U 9 I n N B d 1 V G Q l F V R k J R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Z l Y X R 1 c m V z J n F 1 b 3 Q 7 L C Z x d W 9 0 O 3 B h c m F t X 2 1 v Z G V s X 1 9 t Y X h f c 2 F t c G x l c y Z x d W 9 0 O y w m c X V v d D t w Y X J h b V 9 t b 2 R l b F 9 f b l 9 l c 3 R p b W F 0 b 3 J z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b W F 4 X 2 Z l Y X R 1 c m V z L D V 9 J n F 1 b 3 Q 7 L C Z x d W 9 0 O 1 N l Y 3 R p b 2 4 x L 2 1 v e m l s b G E 0 I C g z K S 9 B d X R v U m V t b 3 Z l Z E N v b H V t b n M x L n t w Y X J h b V 9 t b 2 R l b F 9 f b W F 4 X 3 N h b X B s Z X M s N n 0 m c X V v d D s s J n F 1 b 3 Q 7 U 2 V j d G l v b j E v b W 9 6 a W x s Y T Q g K D M p L 0 F 1 d G 9 S Z W 1 v d m V k Q 2 9 s d W 1 u c z E u e 3 B h c m F t X 2 1 v Z G V s X 1 9 u X 2 V z d G l t Y X R v c n M s N 3 0 m c X V v d D s s J n F 1 b 3 Q 7 U 2 V j d G l v b j E v b W 9 6 a W x s Y T Q g K D M p L 0 F 1 d G 9 S Z W 1 v d m V k Q 2 9 s d W 1 u c z E u e 3 B h c m F t c y w 4 f S Z x d W 9 0 O y w m c X V v d D t T Z W N 0 a W 9 u M S 9 t b 3 p p b G x h N C A o M y k v Q X V 0 b 1 J l b W 9 2 Z W R D b 2 x 1 b W 5 z M S 5 7 c 3 B s a X Q w X 3 R l c 3 R f c 2 N v c m U s O X 0 m c X V v d D s s J n F 1 b 3 Q 7 U 2 V j d G l v b j E v b W 9 6 a W x s Y T Q g K D M p L 0 F 1 d G 9 S Z W 1 v d m V k Q 2 9 s d W 1 u c z E u e 3 N w b G l 0 M V 9 0 Z X N 0 X 3 N j b 3 J l L D E w f S Z x d W 9 0 O y w m c X V v d D t T Z W N 0 a W 9 u M S 9 t b 3 p p b G x h N C A o M y k v Q X V 0 b 1 J l b W 9 2 Z W R D b 2 x 1 b W 5 z M S 5 7 c 3 B s a X Q y X 3 R l c 3 R f c 2 N v c m U s M T F 9 J n F 1 b 3 Q 7 L C Z x d W 9 0 O 1 N l Y 3 R p b 2 4 x L 2 1 v e m l s b G E 0 I C g z K S 9 B d X R v U m V t b 3 Z l Z E N v b H V t b n M x L n t z c G x p d D N f d G V z d F 9 z Y 2 9 y Z S w x M n 0 m c X V v d D s s J n F 1 b 3 Q 7 U 2 V j d G l v b j E v b W 9 6 a W x s Y T Q g K D M p L 0 F 1 d G 9 S Z W 1 v d m V k Q 2 9 s d W 1 u c z E u e 3 N w b G l 0 N F 9 0 Z X N 0 X 3 N j b 3 J l L D E z f S Z x d W 9 0 O y w m c X V v d D t T Z W N 0 a W 9 u M S 9 t b 3 p p b G x h N C A o M y k v Q X V 0 b 1 J l b W 9 2 Z W R D b 2 x 1 b W 5 z M S 5 7 c 3 B s a X Q 1 X 3 R l c 3 R f c 2 N v c m U s M T R 9 J n F 1 b 3 Q 7 L C Z x d W 9 0 O 1 N l Y 3 R p b 2 4 x L 2 1 v e m l s b G E 0 I C g z K S 9 B d X R v U m V t b 3 Z l Z E N v b H V t b n M x L n t z c G x p d D Z f d G V z d F 9 z Y 2 9 y Z S w x N X 0 m c X V v d D s s J n F 1 b 3 Q 7 U 2 V j d G l v b j E v b W 9 6 a W x s Y T Q g K D M p L 0 F 1 d G 9 S Z W 1 v d m V k Q 2 9 s d W 1 u c z E u e 3 N w b G l 0 N 1 9 0 Z X N 0 X 3 N j b 3 J l L D E 2 f S Z x d W 9 0 O y w m c X V v d D t T Z W N 0 a W 9 u M S 9 t b 3 p p b G x h N C A o M y k v Q X V 0 b 1 J l b W 9 2 Z W R D b 2 x 1 b W 5 z M S 5 7 c 3 B s a X Q 4 X 3 R l c 3 R f c 2 N v c m U s M T d 9 J n F 1 b 3 Q 7 L C Z x d W 9 0 O 1 N l Y 3 R p b 2 4 x L 2 1 v e m l s b G E 0 I C g z K S 9 B d X R v U m V t b 3 Z l Z E N v b H V t b n M x L n t z c G x p d D l f d G V z d F 9 z Y 2 9 y Z S w x O H 0 m c X V v d D s s J n F 1 b 3 Q 7 U 2 V j d G l v b j E v b W 9 6 a W x s Y T Q g K D M p L 0 F 1 d G 9 S Z W 1 v d m V k Q 2 9 s d W 1 u c z E u e 2 1 l Y W 5 f d G V z d F 9 z Y 2 9 y Z S w x O X 0 m c X V v d D s s J n F 1 b 3 Q 7 U 2 V j d G l v b j E v b W 9 6 a W x s Y T Q g K D M p L 0 F 1 d G 9 S Z W 1 v d m V k Q 2 9 s d W 1 u c z E u e 3 N 0 Z F 9 0 Z X N 0 X 3 N j b 3 J l L D I w f S Z x d W 9 0 O y w m c X V v d D t T Z W N 0 a W 9 u M S 9 t b 3 p p b G x h N C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T o 0 M S 4 x O D U 3 N D k 1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C 3 U M y x C 0 3 z W F 4 k e y / l T e y Z r I P q Q k x o 2 i I 8 g w Y X 9 V J M k A A A A A A O g A A A A A I A A C A A A A C I U / w p V U 3 4 5 I 4 T T L H / 1 I a q x G q a m 0 H D x P i 0 l w w t f r A a r l A A A A D M b V j Z b Z C 4 S X L K z m N o I b s n S j l 9 X 1 z l t r F v h n k 0 0 P / J X Q x Y q I a G 1 J r u 0 G h e a n 9 y q X n 9 6 E Q e + d e p g V H X 8 M q s N s 2 C 5 f f j w z N J / i 5 A 2 p v D V f k 8 u k A A A A B 5 d R B J 1 q o L M u 3 X K I m / s V a z p O K Z G U K + S O H u B T g 8 4 u n T t A l p d E s H K C l r T s y S u F M G 2 c J e r l v F J 8 j Z 2 N g U I 0 j 4 I v p h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2023-11-19T15:41:37Z</dcterms:modified>
</cp:coreProperties>
</file>