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ts\Documents\Files\AutoML\HW1\repo\AutoML\HW1\results\v1\DecisionTreeClassifier\random\"/>
    </mc:Choice>
  </mc:AlternateContent>
  <xr:revisionPtr revIDLastSave="0" documentId="13_ncr:1_{6DBA24F1-F4C7-437A-A5AC-F82E3B69DE41}" xr6:coauthVersionLast="47" xr6:coauthVersionMax="47" xr10:uidLastSave="{00000000-0000-0000-0000-000000000000}"/>
  <bookViews>
    <workbookView xWindow="-110" yWindow="-110" windowWidth="19420" windowHeight="10300" firstSheet="4" activeTab="4" xr2:uid="{5557167C-0605-4BD0-8448-1B4F42F20281}"/>
  </bookViews>
  <sheets>
    <sheet name="PhishingWebsites" sheetId="5" r:id="rId1"/>
    <sheet name="mozilla4" sheetId="4" r:id="rId2"/>
    <sheet name="MagicTelescope" sheetId="3" r:id="rId3"/>
    <sheet name="elevators" sheetId="2" r:id="rId4"/>
    <sheet name="Sheet1" sheetId="1" r:id="rId5"/>
    <sheet name="boxplot" sheetId="10" r:id="rId6"/>
    <sheet name="elevator chart" sheetId="6" r:id="rId7"/>
    <sheet name="telescope chart" sheetId="7" r:id="rId8"/>
    <sheet name="phishing chart" sheetId="8" r:id="rId9"/>
    <sheet name="mozilla chart" sheetId="9" r:id="rId10"/>
  </sheets>
  <definedNames>
    <definedName name="_xlchart.v1.0" hidden="1">Sheet1!$L$1</definedName>
    <definedName name="_xlchart.v1.1" hidden="1">Sheet1!$L$2:$L$51</definedName>
    <definedName name="_xlchart.v1.2" hidden="1">Sheet1!$M$1</definedName>
    <definedName name="_xlchart.v1.3" hidden="1">Sheet1!$M$2:$M$51</definedName>
    <definedName name="_xlchart.v1.4" hidden="1">Sheet1!$N$1</definedName>
    <definedName name="_xlchart.v1.5" hidden="1">Sheet1!$N$2:$N$51</definedName>
    <definedName name="_xlchart.v1.6" hidden="1">Sheet1!$O$1</definedName>
    <definedName name="_xlchart.v1.7" hidden="1">Sheet1!$O$2:$O$51</definedName>
    <definedName name="ExternalData_1" localSheetId="3" hidden="1">elevators!$A$1:$V$51</definedName>
    <definedName name="ExternalData_2" localSheetId="2" hidden="1">MagicTelescope!$A$1:$V$51</definedName>
    <definedName name="ExternalData_3" localSheetId="1" hidden="1">mozilla4!$A$1:$V$51</definedName>
    <definedName name="ExternalData_4" localSheetId="0" hidden="1">PhishingWebsites!$A$1:$V$51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Z3" i="1"/>
  <c r="AA3" i="1"/>
  <c r="X3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Q2" i="1"/>
  <c r="R2" i="1"/>
  <c r="S2" i="1"/>
  <c r="P2" i="1"/>
  <c r="V9" i="1"/>
  <c r="V21" i="1"/>
  <c r="V22" i="1" s="1"/>
  <c r="V17" i="1"/>
  <c r="V18" i="1" s="1"/>
  <c r="V13" i="1"/>
  <c r="V14" i="1"/>
  <c r="V10" i="1"/>
  <c r="W3" i="1"/>
  <c r="F2" i="1"/>
  <c r="J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AA2" i="1" s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Z2" i="1" s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I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H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X2" i="1" s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G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N2" i="1" l="1"/>
  <c r="H3" i="1"/>
  <c r="H4" i="1" s="1"/>
  <c r="L3" i="1"/>
  <c r="L2" i="1"/>
  <c r="O2" i="1"/>
  <c r="O29" i="1"/>
  <c r="O14" i="1"/>
  <c r="O32" i="1"/>
  <c r="O50" i="1"/>
  <c r="O17" i="1"/>
  <c r="O35" i="1"/>
  <c r="O20" i="1"/>
  <c r="O38" i="1"/>
  <c r="O5" i="1"/>
  <c r="O23" i="1"/>
  <c r="O41" i="1"/>
  <c r="O8" i="1"/>
  <c r="O26" i="1"/>
  <c r="O44" i="1"/>
  <c r="O11" i="1"/>
  <c r="O47" i="1"/>
  <c r="H5" i="1"/>
  <c r="H6" i="1" s="1"/>
  <c r="K49" i="1"/>
  <c r="K43" i="1"/>
  <c r="K31" i="1"/>
  <c r="K25" i="1"/>
  <c r="K19" i="1"/>
  <c r="K13" i="1"/>
  <c r="K7" i="1"/>
  <c r="K51" i="1"/>
  <c r="K45" i="1"/>
  <c r="K39" i="1"/>
  <c r="K33" i="1"/>
  <c r="K27" i="1"/>
  <c r="K21" i="1"/>
  <c r="K15" i="1"/>
  <c r="K9" i="1"/>
  <c r="K3" i="1"/>
  <c r="K37" i="1"/>
  <c r="Y2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N4" i="1"/>
  <c r="N7" i="1"/>
  <c r="N10" i="1"/>
  <c r="N13" i="1"/>
  <c r="N16" i="1"/>
  <c r="N19" i="1"/>
  <c r="N22" i="1"/>
  <c r="N25" i="1"/>
  <c r="N28" i="1"/>
  <c r="N31" i="1"/>
  <c r="N34" i="1"/>
  <c r="N37" i="1"/>
  <c r="N40" i="1"/>
  <c r="N43" i="1"/>
  <c r="N46" i="1"/>
  <c r="N49" i="1"/>
  <c r="N26" i="1"/>
  <c r="N35" i="1"/>
  <c r="N44" i="1"/>
  <c r="N5" i="1"/>
  <c r="N23" i="1"/>
  <c r="N32" i="1"/>
  <c r="N41" i="1"/>
  <c r="N50" i="1"/>
  <c r="N3" i="1"/>
  <c r="N6" i="1"/>
  <c r="N9" i="1"/>
  <c r="N12" i="1"/>
  <c r="N15" i="1"/>
  <c r="N18" i="1"/>
  <c r="N21" i="1"/>
  <c r="N24" i="1"/>
  <c r="N27" i="1"/>
  <c r="N30" i="1"/>
  <c r="N33" i="1"/>
  <c r="N36" i="1"/>
  <c r="N39" i="1"/>
  <c r="N42" i="1"/>
  <c r="N45" i="1"/>
  <c r="N48" i="1"/>
  <c r="N51" i="1"/>
  <c r="N8" i="1"/>
  <c r="N11" i="1"/>
  <c r="N14" i="1"/>
  <c r="N17" i="1"/>
  <c r="N20" i="1"/>
  <c r="N29" i="1"/>
  <c r="N38" i="1"/>
  <c r="N47" i="1"/>
  <c r="L6" i="1"/>
  <c r="L9" i="1"/>
  <c r="L12" i="1"/>
  <c r="L15" i="1"/>
  <c r="L18" i="1"/>
  <c r="L21" i="1"/>
  <c r="L24" i="1"/>
  <c r="L27" i="1"/>
  <c r="L30" i="1"/>
  <c r="L33" i="1"/>
  <c r="L36" i="1"/>
  <c r="L39" i="1"/>
  <c r="L42" i="1"/>
  <c r="L45" i="1"/>
  <c r="L48" i="1"/>
  <c r="L51" i="1"/>
  <c r="L7" i="1"/>
  <c r="L16" i="1"/>
  <c r="L22" i="1"/>
  <c r="L31" i="1"/>
  <c r="L40" i="1"/>
  <c r="L49" i="1"/>
  <c r="L13" i="1"/>
  <c r="L19" i="1"/>
  <c r="L28" i="1"/>
  <c r="L37" i="1"/>
  <c r="L46" i="1"/>
  <c r="L5" i="1"/>
  <c r="L8" i="1"/>
  <c r="L11" i="1"/>
  <c r="L14" i="1"/>
  <c r="L17" i="1"/>
  <c r="L20" i="1"/>
  <c r="L23" i="1"/>
  <c r="L26" i="1"/>
  <c r="L29" i="1"/>
  <c r="L32" i="1"/>
  <c r="L35" i="1"/>
  <c r="L38" i="1"/>
  <c r="L41" i="1"/>
  <c r="L44" i="1"/>
  <c r="L47" i="1"/>
  <c r="L50" i="1"/>
  <c r="L4" i="1"/>
  <c r="L10" i="1"/>
  <c r="L25" i="1"/>
  <c r="L34" i="1"/>
  <c r="L4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O33" i="1"/>
  <c r="O30" i="1"/>
  <c r="O27" i="1"/>
  <c r="O24" i="1"/>
  <c r="O21" i="1"/>
  <c r="O18" i="1"/>
  <c r="O15" i="1"/>
  <c r="O9" i="1"/>
  <c r="O6" i="1"/>
  <c r="O3" i="1"/>
  <c r="O51" i="1"/>
  <c r="O48" i="1"/>
  <c r="O45" i="1"/>
  <c r="O42" i="1"/>
  <c r="O39" i="1"/>
  <c r="O36" i="1"/>
  <c r="O12" i="1"/>
  <c r="O49" i="1"/>
  <c r="O46" i="1"/>
  <c r="O43" i="1"/>
  <c r="O40" i="1"/>
  <c r="O37" i="1"/>
  <c r="O34" i="1"/>
  <c r="O31" i="1"/>
  <c r="O28" i="1"/>
  <c r="O25" i="1"/>
  <c r="O22" i="1"/>
  <c r="O19" i="1"/>
  <c r="O16" i="1"/>
  <c r="O13" i="1"/>
  <c r="O10" i="1"/>
  <c r="O7" i="1"/>
  <c r="O4" i="1"/>
  <c r="K48" i="1"/>
  <c r="K42" i="1"/>
  <c r="K36" i="1"/>
  <c r="K30" i="1"/>
  <c r="K24" i="1"/>
  <c r="K18" i="1"/>
  <c r="K12" i="1"/>
  <c r="K6" i="1"/>
  <c r="K50" i="1"/>
  <c r="K44" i="1"/>
  <c r="K38" i="1"/>
  <c r="K32" i="1"/>
  <c r="K26" i="1"/>
  <c r="K20" i="1"/>
  <c r="K14" i="1"/>
  <c r="K8" i="1"/>
  <c r="K46" i="1"/>
  <c r="K40" i="1"/>
  <c r="K34" i="1"/>
  <c r="K28" i="1"/>
  <c r="K22" i="1"/>
  <c r="K16" i="1"/>
  <c r="K10" i="1"/>
  <c r="K4" i="1"/>
  <c r="K47" i="1"/>
  <c r="K41" i="1"/>
  <c r="K35" i="1"/>
  <c r="K29" i="1"/>
  <c r="K23" i="1"/>
  <c r="K17" i="1"/>
  <c r="K11" i="1"/>
  <c r="K5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K2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W2" i="1" l="1"/>
  <c r="M35" i="1"/>
  <c r="M4" i="1"/>
  <c r="M16" i="1"/>
  <c r="M19" i="1"/>
  <c r="M22" i="1"/>
  <c r="M25" i="1"/>
  <c r="M34" i="1"/>
  <c r="M37" i="1"/>
  <c r="M40" i="1"/>
  <c r="M49" i="1"/>
  <c r="M3" i="1"/>
  <c r="M6" i="1"/>
  <c r="M9" i="1"/>
  <c r="M12" i="1"/>
  <c r="M15" i="1"/>
  <c r="M18" i="1"/>
  <c r="M21" i="1"/>
  <c r="M24" i="1"/>
  <c r="M27" i="1"/>
  <c r="M30" i="1"/>
  <c r="M33" i="1"/>
  <c r="M36" i="1"/>
  <c r="M39" i="1"/>
  <c r="M42" i="1"/>
  <c r="M45" i="1"/>
  <c r="M48" i="1"/>
  <c r="M51" i="1"/>
  <c r="M5" i="1"/>
  <c r="M17" i="1"/>
  <c r="M20" i="1"/>
  <c r="M23" i="1"/>
  <c r="M26" i="1"/>
  <c r="M29" i="1"/>
  <c r="M32" i="1"/>
  <c r="M13" i="1"/>
  <c r="M28" i="1"/>
  <c r="M31" i="1"/>
  <c r="M46" i="1"/>
  <c r="M8" i="1"/>
  <c r="M11" i="1"/>
  <c r="M14" i="1"/>
  <c r="M38" i="1"/>
  <c r="M41" i="1"/>
  <c r="M44" i="1"/>
  <c r="M47" i="1"/>
  <c r="M50" i="1"/>
  <c r="M2" i="1"/>
  <c r="M7" i="1"/>
  <c r="M10" i="1"/>
  <c r="M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08557-2CFB-4637-A6D6-F38B2E8E17EE}" keepAlive="1" name="Query - elevators" description="Connection to the 'elevators' query in the workbook." type="5" refreshedVersion="8" background="1" saveData="1">
    <dbPr connection="Provider=Microsoft.Mashup.OleDb.1;Data Source=$Workbook$;Location=elevators;Extended Properties=&quot;&quot;" command="SELECT * FROM [elevators]"/>
  </connection>
  <connection id="2" xr16:uid="{A4EDFEEC-F966-4C10-8B5D-98ADC9D13E1C}" keepAlive="1" name="Query - MagicTelescope" description="Connection to the 'MagicTelescope' query in the workbook." type="5" refreshedVersion="8" background="1" saveData="1">
    <dbPr connection="Provider=Microsoft.Mashup.OleDb.1;Data Source=$Workbook$;Location=MagicTelescope;Extended Properties=&quot;&quot;" command="SELECT * FROM [MagicTelescope]"/>
  </connection>
  <connection id="3" xr16:uid="{022ADEAC-B263-44E7-A1F1-7574DF464C44}" keepAlive="1" name="Query - mozilla4" description="Connection to the 'mozilla4' query in the workbook." type="5" refreshedVersion="8" background="1" saveData="1">
    <dbPr connection="Provider=Microsoft.Mashup.OleDb.1;Data Source=$Workbook$;Location=mozilla4;Extended Properties=&quot;&quot;" command="SELECT * FROM [mozilla4]"/>
  </connection>
  <connection id="4" xr16:uid="{6A3D3FC4-4A49-4B21-997E-14A14D273D96}" keepAlive="1" name="Query - PhishingWebsites" description="Connection to the 'PhishingWebsites' query in the workbook." type="5" refreshedVersion="8" background="1" saveData="1">
    <dbPr connection="Provider=Microsoft.Mashup.OleDb.1;Data Source=$Workbook$;Location=PhishingWebsites;Extended Properties=&quot;&quot;" command="SELECT * FROM [PhishingWebsites]"/>
  </connection>
</connections>
</file>

<file path=xl/sharedStrings.xml><?xml version="1.0" encoding="utf-8"?>
<sst xmlns="http://schemas.openxmlformats.org/spreadsheetml/2006/main" count="322" uniqueCount="100">
  <si>
    <t>Column1</t>
  </si>
  <si>
    <t>mean_fit_time</t>
  </si>
  <si>
    <t>std_fit_time</t>
  </si>
  <si>
    <t>mean_score_time</t>
  </si>
  <si>
    <t>std_score_time</t>
  </si>
  <si>
    <t>param_model__max_depth</t>
  </si>
  <si>
    <t>param_model__min_samples_leaf</t>
  </si>
  <si>
    <t>param_model__min_samples_split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</si>
  <si>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</si>
  <si>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</si>
  <si>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</si>
  <si>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</si>
  <si>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</si>
  <si>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</si>
  <si>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split5_test_score</t>
  </si>
  <si>
    <t>split6_test_score</t>
  </si>
  <si>
    <t>split7_test_score</t>
  </si>
  <si>
    <t>split8_test_score</t>
  </si>
  <si>
    <t>split9_test_score</t>
  </si>
  <si>
    <t>mean_test_score</t>
  </si>
  <si>
    <t>std_test_score</t>
  </si>
  <si>
    <t>rank_test_score</t>
  </si>
  <si>
    <t>{'model__max_depth': 7, 'model__min_samples_leaf': 52, 'model__min_samples_split': 30}</t>
  </si>
  <si>
    <t>{'model__max_depth': 15, 'model__min_samples_leaf': 43, 'model__min_samples_split': 9}</t>
  </si>
  <si>
    <t>{'model__max_depth': 29, 'model__min_samples_leaf': 21, 'model__min_samples_split': 40}</t>
  </si>
  <si>
    <t>{'model__max_depth': 26, 'model__min_samples_leaf': 19, 'model__min_samples_split': 24}</t>
  </si>
  <si>
    <t>{'model__max_depth': 11, 'model__min_samples_leaf': 11, 'model__min_samples_split': 25}</t>
  </si>
  <si>
    <t>{'model__max_depth': 21, 'model__min_samples_leaf': 36, 'model__min_samples_split': 41}</t>
  </si>
  <si>
    <t>{'model__max_depth': 24, 'model__min_samples_leaf': 3, 'model__min_samples_split': 23}</t>
  </si>
  <si>
    <t>{'model__max_depth': 21, 'model__min_samples_leaf': 2, 'model__min_samples_split': 25}</t>
  </si>
  <si>
    <t>{'model__max_depth': 12, 'model__min_samples_leaf': 30, 'model__min_samples_split': 39}</t>
  </si>
  <si>
    <t>{'model__max_depth': 2, 'model__min_samples_leaf': 60, 'model__min_samples_split': 22}</t>
  </si>
  <si>
    <t>{'model__max_depth': 1, 'model__min_samples_leaf': 12, 'model__min_samples_split': 59}</t>
  </si>
  <si>
    <t>{'model__max_depth': 22, 'model__min_samples_leaf': 44, 'model__min_samples_split': 26}</t>
  </si>
  <si>
    <t>{'model__max_depth': 17, 'model__min_samples_leaf': 27, 'model__min_samples_split': 60}</t>
  </si>
  <si>
    <t>{'model__max_depth': 10, 'model__min_samples_leaf': 28, 'model__min_samples_split': 17}</t>
  </si>
  <si>
    <t>{'model__max_depth': 15, 'model__min_samples_leaf': 47, 'model__min_samples_split': 52}</t>
  </si>
  <si>
    <t>{'model__max_depth': 12, 'model__min_samples_leaf': 55, 'model__min_samples_split': 53}</t>
  </si>
  <si>
    <t>{'model__max_depth': 25, 'model__min_samples_leaf': 3, 'model__min_samples_split': 38}</t>
  </si>
  <si>
    <t>{'model__max_depth': 19, 'model__min_samples_leaf': 7, 'model__min_samples_split': 22}</t>
  </si>
  <si>
    <t>{'model__max_depth': 9, 'model__min_samples_leaf': 39, 'model__min_samples_split': 19}</t>
  </si>
  <si>
    <t>{'model__max_depth': 4, 'model__min_samples_leaf': 25, 'model__min_samples_split': 15}</t>
  </si>
  <si>
    <t>{'model__max_depth': 18, 'model__min_samples_leaf': 58, 'model__min_samples_split': 10}</t>
  </si>
  <si>
    <t>{'model__max_depth': 26, 'model__min_samples_leaf': 53, 'model__min_samples_split': 3}</t>
  </si>
  <si>
    <t>{'model__max_depth': 20, 'model__min_samples_leaf': 28, 'model__min_samples_split': 48}</t>
  </si>
  <si>
    <t>{'model__max_depth': 28, 'model__min_samples_leaf': 7, 'model__min_samples_split': 45}</t>
  </si>
  <si>
    <t>{'model__max_depth': 29, 'model__min_samples_leaf': 8, 'model__min_samples_split': 48}</t>
  </si>
  <si>
    <t>{'model__max_depth': 3, 'model__min_samples_leaf': 14, 'model__min_samples_split': 18}</t>
  </si>
  <si>
    <t>{'model__max_depth': 4, 'model__min_samples_leaf': 50, 'model__min_samples_split': 41}</t>
  </si>
  <si>
    <t>{'model__max_depth': 4, 'model__min_samples_leaf': 2, 'model__min_samples_split': 7}</t>
  </si>
  <si>
    <t>{'model__max_depth': 22, 'model__min_samples_leaf': 42, 'model__min_samples_split': 5}</t>
  </si>
  <si>
    <t>{'model__max_depth': 22, 'model__min_samples_leaf': 29, 'model__min_samples_split': 19}</t>
  </si>
  <si>
    <t>{'model__max_depth': 26, 'model__min_samples_leaf': 44, 'model__min_samples_split': 35}</t>
  </si>
  <si>
    <t>{'model__max_depth': 10, 'model__min_samples_leaf': 36, 'model__min_samples_split': 15}</t>
  </si>
  <si>
    <t>{'model__max_depth': 16, 'model__min_samples_leaf': 15, 'model__min_samples_split': 9}</t>
  </si>
  <si>
    <t>{'model__max_depth': 14, 'model__min_samples_leaf': 23, 'model__min_samples_split': 58}</t>
  </si>
  <si>
    <t>{'model__max_depth': 30, 'model__min_samples_leaf': 40, 'model__min_samples_split': 22}</t>
  </si>
  <si>
    <t>{'model__max_depth': 16, 'model__min_samples_leaf': 45, 'model__min_samples_split': 19}</t>
  </si>
  <si>
    <t>{'model__max_depth': 15, 'model__min_samples_leaf': 53, 'model__min_samples_split': 25}</t>
  </si>
  <si>
    <t>{'model__max_depth': 26, 'model__min_samples_leaf': 25, 'model__min_samples_split': 46}</t>
  </si>
  <si>
    <t>{'model__max_depth': 9, 'model__min_samples_leaf': 29, 'model__min_samples_split': 16}</t>
  </si>
  <si>
    <t>{'model__max_depth': 13, 'model__min_samples_leaf': 1, 'model__min_samples_split': 26}</t>
  </si>
  <si>
    <t>{'model__max_depth': 7, 'model__min_samples_leaf': 9, 'model__min_samples_split': 25}</t>
  </si>
  <si>
    <t>{'model__max_depth': 1, 'model__min_samples_leaf': 44, 'model__min_samples_split': 9}</t>
  </si>
  <si>
    <t>{'model__max_depth': 24, 'model__min_samples_leaf': 11, 'model__min_samples_split': 52}</t>
  </si>
  <si>
    <t>{'model__max_depth': 17, 'model__min_samples_leaf': 8, 'model__min_samples_split': 36}</t>
  </si>
  <si>
    <t>{'model__max_depth': 3, 'model__min_samples_leaf': 33, 'model__min_samples_split': 60}</t>
  </si>
  <si>
    <t>{'model__max_depth': 5, 'model__min_samples_leaf': 42, 'model__min_samples_split': 40}</t>
  </si>
  <si>
    <t>{'model__max_depth': 26, 'model__min_samples_leaf': 41, 'model__min_samples_split': 29}</t>
  </si>
  <si>
    <t>{'model__max_depth': 7, 'model__min_samples_leaf': 9, 'model__min_samples_split': 9}</t>
  </si>
  <si>
    <t>{'model__max_depth': 12, 'model__min_samples_leaf': 34, 'model__min_samples_split': 34}</t>
  </si>
  <si>
    <t>{'model__max_depth': 16, 'model__min_samples_leaf': 55, 'model__min_samples_split': 24}</t>
  </si>
  <si>
    <t>no</t>
  </si>
  <si>
    <t>elevators_score</t>
  </si>
  <si>
    <t>telescope_score</t>
  </si>
  <si>
    <t>mozilla_score</t>
  </si>
  <si>
    <t>phishing_score</t>
  </si>
  <si>
    <t>elevators_best_so_far</t>
  </si>
  <si>
    <t>telescope_best_so_far</t>
  </si>
  <si>
    <t>mozilla_best_so_far</t>
  </si>
  <si>
    <t>phishing_best_so_far</t>
  </si>
  <si>
    <t>mean best</t>
  </si>
  <si>
    <t>mean_score</t>
  </si>
  <si>
    <t>best params no</t>
  </si>
  <si>
    <t>elevators vertical line point</t>
  </si>
  <si>
    <t>value</t>
  </si>
  <si>
    <t>telescope vertical line point</t>
  </si>
  <si>
    <t>mozilla vertical line point</t>
  </si>
  <si>
    <t>phishing</t>
  </si>
  <si>
    <t>elevators</t>
  </si>
  <si>
    <t>telescope</t>
  </si>
  <si>
    <t>mozilla</t>
  </si>
  <si>
    <t>MagicTelescope</t>
  </si>
  <si>
    <t>mozilla4</t>
  </si>
  <si>
    <t>PhishingWebsites</t>
  </si>
  <si>
    <t>cummulative elevators</t>
  </si>
  <si>
    <t>cummulative telescope</t>
  </si>
  <si>
    <t>cummulative mozilla</t>
  </si>
  <si>
    <t>cummulative phishing</t>
  </si>
  <si>
    <t>cummulative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</si>
</sst>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5A5A5"/>
      <color rgb="FFFFC000"/>
      <color rgb="FFED7D31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elevators_best_so_far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0.84762797580111504</c:v>
                </c:pt>
                <c:pt idx="1">
                  <c:v>0.8572899145749423</c:v>
                </c:pt>
                <c:pt idx="2">
                  <c:v>0.8572899145749423</c:v>
                </c:pt>
                <c:pt idx="3">
                  <c:v>0.8572899145749423</c:v>
                </c:pt>
                <c:pt idx="4">
                  <c:v>0.8572899145749423</c:v>
                </c:pt>
                <c:pt idx="5">
                  <c:v>0.85820946562493883</c:v>
                </c:pt>
                <c:pt idx="6">
                  <c:v>0.85820946562493883</c:v>
                </c:pt>
                <c:pt idx="7">
                  <c:v>0.85820946562493883</c:v>
                </c:pt>
                <c:pt idx="8">
                  <c:v>0.85907546961534109</c:v>
                </c:pt>
                <c:pt idx="9">
                  <c:v>0.85907546961534109</c:v>
                </c:pt>
                <c:pt idx="10">
                  <c:v>0.85907546961534109</c:v>
                </c:pt>
                <c:pt idx="11">
                  <c:v>0.85907546961534109</c:v>
                </c:pt>
                <c:pt idx="12">
                  <c:v>0.8595299494643045</c:v>
                </c:pt>
                <c:pt idx="13">
                  <c:v>0.8595299494643045</c:v>
                </c:pt>
                <c:pt idx="14">
                  <c:v>0.8595299494643045</c:v>
                </c:pt>
                <c:pt idx="15">
                  <c:v>0.8595299494643045</c:v>
                </c:pt>
                <c:pt idx="16">
                  <c:v>0.8595299494643045</c:v>
                </c:pt>
                <c:pt idx="17">
                  <c:v>0.8595299494643045</c:v>
                </c:pt>
                <c:pt idx="18">
                  <c:v>0.8595299494643045</c:v>
                </c:pt>
                <c:pt idx="19">
                  <c:v>0.8595299494643045</c:v>
                </c:pt>
                <c:pt idx="20">
                  <c:v>0.8595299494643045</c:v>
                </c:pt>
                <c:pt idx="21">
                  <c:v>0.8595299494643045</c:v>
                </c:pt>
                <c:pt idx="22">
                  <c:v>0.86010753276914165</c:v>
                </c:pt>
                <c:pt idx="23">
                  <c:v>0.86010753276914165</c:v>
                </c:pt>
                <c:pt idx="24">
                  <c:v>0.86010753276914165</c:v>
                </c:pt>
                <c:pt idx="25">
                  <c:v>0.86010753276914165</c:v>
                </c:pt>
                <c:pt idx="26">
                  <c:v>0.86010753276914165</c:v>
                </c:pt>
                <c:pt idx="27">
                  <c:v>0.86010753276914165</c:v>
                </c:pt>
                <c:pt idx="28">
                  <c:v>0.86010753276914165</c:v>
                </c:pt>
                <c:pt idx="29">
                  <c:v>0.86010753276914165</c:v>
                </c:pt>
                <c:pt idx="30">
                  <c:v>0.86010753276914165</c:v>
                </c:pt>
                <c:pt idx="31">
                  <c:v>0.86010753276914165</c:v>
                </c:pt>
                <c:pt idx="32">
                  <c:v>0.86010753276914165</c:v>
                </c:pt>
                <c:pt idx="33">
                  <c:v>0.86010753276914165</c:v>
                </c:pt>
                <c:pt idx="34">
                  <c:v>0.86010753276914165</c:v>
                </c:pt>
                <c:pt idx="35">
                  <c:v>0.86010753276914165</c:v>
                </c:pt>
                <c:pt idx="36">
                  <c:v>0.86010753276914165</c:v>
                </c:pt>
                <c:pt idx="37">
                  <c:v>0.86010753276914165</c:v>
                </c:pt>
                <c:pt idx="38">
                  <c:v>0.86010753276914165</c:v>
                </c:pt>
                <c:pt idx="39">
                  <c:v>0.86010753276914165</c:v>
                </c:pt>
                <c:pt idx="40">
                  <c:v>0.86010753276914165</c:v>
                </c:pt>
                <c:pt idx="41">
                  <c:v>0.86010753276914165</c:v>
                </c:pt>
                <c:pt idx="42">
                  <c:v>0.86010753276914165</c:v>
                </c:pt>
                <c:pt idx="43">
                  <c:v>0.86010753276914165</c:v>
                </c:pt>
                <c:pt idx="44">
                  <c:v>0.86010753276914165</c:v>
                </c:pt>
                <c:pt idx="45">
                  <c:v>0.86010753276914165</c:v>
                </c:pt>
                <c:pt idx="46">
                  <c:v>0.86010753276914165</c:v>
                </c:pt>
                <c:pt idx="47">
                  <c:v>0.86010753276914165</c:v>
                </c:pt>
                <c:pt idx="48">
                  <c:v>0.86010753276914165</c:v>
                </c:pt>
                <c:pt idx="49">
                  <c:v>0.86010753276914165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Sheet1!$V$9:$V$10</c:f>
              <c:numCache>
                <c:formatCode>General</c:formatCode>
                <c:ptCount val="2"/>
                <c:pt idx="0">
                  <c:v>23</c:v>
                </c:pt>
                <c:pt idx="1">
                  <c:v>23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24688"/>
        <c:axId val="116621228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8660000000000001"/>
          <c:min val="0.846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6212288"/>
        <c:scaling>
          <c:orientation val="minMax"/>
          <c:max val="0.8660000000000001"/>
          <c:min val="0.84600000000000009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224688"/>
        <c:crosses val="max"/>
        <c:crossBetween val="midCat"/>
      </c:valAx>
      <c:valAx>
        <c:axId val="116622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2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Sheet1!$H$1</c:f>
              <c:strCache>
                <c:ptCount val="1"/>
                <c:pt idx="0">
                  <c:v>telescope_best_so_far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0.88511356004361619</c:v>
                </c:pt>
                <c:pt idx="1">
                  <c:v>0.89657845018453985</c:v>
                </c:pt>
                <c:pt idx="2">
                  <c:v>0.89657845018453985</c:v>
                </c:pt>
                <c:pt idx="3">
                  <c:v>0.89657845018453985</c:v>
                </c:pt>
                <c:pt idx="4">
                  <c:v>0.89657845018453985</c:v>
                </c:pt>
                <c:pt idx="5">
                  <c:v>0.89657845018453985</c:v>
                </c:pt>
                <c:pt idx="6">
                  <c:v>0.89657845018453985</c:v>
                </c:pt>
                <c:pt idx="7">
                  <c:v>0.89657845018453985</c:v>
                </c:pt>
                <c:pt idx="8">
                  <c:v>0.89657845018453985</c:v>
                </c:pt>
                <c:pt idx="9">
                  <c:v>0.89657845018453985</c:v>
                </c:pt>
                <c:pt idx="10">
                  <c:v>0.89657845018453985</c:v>
                </c:pt>
                <c:pt idx="11">
                  <c:v>0.89748090521312229</c:v>
                </c:pt>
                <c:pt idx="12">
                  <c:v>0.89748090521312229</c:v>
                </c:pt>
                <c:pt idx="13">
                  <c:v>0.89748090521312229</c:v>
                </c:pt>
                <c:pt idx="14">
                  <c:v>0.89748090521312229</c:v>
                </c:pt>
                <c:pt idx="15">
                  <c:v>0.89748090521312229</c:v>
                </c:pt>
                <c:pt idx="16">
                  <c:v>0.89748090521312229</c:v>
                </c:pt>
                <c:pt idx="17">
                  <c:v>0.89748090521312229</c:v>
                </c:pt>
                <c:pt idx="18">
                  <c:v>0.89748090521312229</c:v>
                </c:pt>
                <c:pt idx="19">
                  <c:v>0.89748090521312229</c:v>
                </c:pt>
                <c:pt idx="20">
                  <c:v>0.89748090521312229</c:v>
                </c:pt>
                <c:pt idx="21">
                  <c:v>0.8975409603548844</c:v>
                </c:pt>
                <c:pt idx="22">
                  <c:v>0.8975409603548844</c:v>
                </c:pt>
                <c:pt idx="23">
                  <c:v>0.8975409603548844</c:v>
                </c:pt>
                <c:pt idx="24">
                  <c:v>0.8975409603548844</c:v>
                </c:pt>
                <c:pt idx="25">
                  <c:v>0.8975409603548844</c:v>
                </c:pt>
                <c:pt idx="26">
                  <c:v>0.8975409603548844</c:v>
                </c:pt>
                <c:pt idx="27">
                  <c:v>0.8975409603548844</c:v>
                </c:pt>
                <c:pt idx="28">
                  <c:v>0.89813827620951547</c:v>
                </c:pt>
                <c:pt idx="29">
                  <c:v>0.89813827620951547</c:v>
                </c:pt>
                <c:pt idx="30">
                  <c:v>0.89813827620951547</c:v>
                </c:pt>
                <c:pt idx="31">
                  <c:v>0.89813827620951547</c:v>
                </c:pt>
                <c:pt idx="32">
                  <c:v>0.89813827620951547</c:v>
                </c:pt>
                <c:pt idx="33">
                  <c:v>0.89813827620951547</c:v>
                </c:pt>
                <c:pt idx="34">
                  <c:v>0.89813827620951547</c:v>
                </c:pt>
                <c:pt idx="35">
                  <c:v>0.89813827620951547</c:v>
                </c:pt>
                <c:pt idx="36">
                  <c:v>0.89813827620951547</c:v>
                </c:pt>
                <c:pt idx="37">
                  <c:v>0.89813827620951547</c:v>
                </c:pt>
                <c:pt idx="38">
                  <c:v>0.89813827620951547</c:v>
                </c:pt>
                <c:pt idx="39">
                  <c:v>0.89813827620951547</c:v>
                </c:pt>
                <c:pt idx="40">
                  <c:v>0.89813827620951547</c:v>
                </c:pt>
                <c:pt idx="41">
                  <c:v>0.89813827620951547</c:v>
                </c:pt>
                <c:pt idx="42">
                  <c:v>0.89813827620951547</c:v>
                </c:pt>
                <c:pt idx="43">
                  <c:v>0.89813827620951547</c:v>
                </c:pt>
                <c:pt idx="44">
                  <c:v>0.89813827620951547</c:v>
                </c:pt>
                <c:pt idx="45">
                  <c:v>0.89813827620951547</c:v>
                </c:pt>
                <c:pt idx="46">
                  <c:v>0.89813827620951547</c:v>
                </c:pt>
                <c:pt idx="47">
                  <c:v>0.89813827620951547</c:v>
                </c:pt>
                <c:pt idx="48">
                  <c:v>0.89813827620951547</c:v>
                </c:pt>
                <c:pt idx="49">
                  <c:v>0.89813827620951547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0.84762797580111504</c:v>
                      </c:pt>
                      <c:pt idx="1">
                        <c:v>0.8572899145749423</c:v>
                      </c:pt>
                      <c:pt idx="2">
                        <c:v>0.8572899145749423</c:v>
                      </c:pt>
                      <c:pt idx="3">
                        <c:v>0.8572899145749423</c:v>
                      </c:pt>
                      <c:pt idx="4">
                        <c:v>0.8572899145749423</c:v>
                      </c:pt>
                      <c:pt idx="5">
                        <c:v>0.85820946562493883</c:v>
                      </c:pt>
                      <c:pt idx="6">
                        <c:v>0.85820946562493883</c:v>
                      </c:pt>
                      <c:pt idx="7">
                        <c:v>0.85820946562493883</c:v>
                      </c:pt>
                      <c:pt idx="8">
                        <c:v>0.85907546961534109</c:v>
                      </c:pt>
                      <c:pt idx="9">
                        <c:v>0.85907546961534109</c:v>
                      </c:pt>
                      <c:pt idx="10">
                        <c:v>0.85907546961534109</c:v>
                      </c:pt>
                      <c:pt idx="11">
                        <c:v>0.85907546961534109</c:v>
                      </c:pt>
                      <c:pt idx="12">
                        <c:v>0.8595299494643045</c:v>
                      </c:pt>
                      <c:pt idx="13">
                        <c:v>0.8595299494643045</c:v>
                      </c:pt>
                      <c:pt idx="14">
                        <c:v>0.8595299494643045</c:v>
                      </c:pt>
                      <c:pt idx="15">
                        <c:v>0.8595299494643045</c:v>
                      </c:pt>
                      <c:pt idx="16">
                        <c:v>0.8595299494643045</c:v>
                      </c:pt>
                      <c:pt idx="17">
                        <c:v>0.8595299494643045</c:v>
                      </c:pt>
                      <c:pt idx="18">
                        <c:v>0.8595299494643045</c:v>
                      </c:pt>
                      <c:pt idx="19">
                        <c:v>0.8595299494643045</c:v>
                      </c:pt>
                      <c:pt idx="20">
                        <c:v>0.8595299494643045</c:v>
                      </c:pt>
                      <c:pt idx="21">
                        <c:v>0.8595299494643045</c:v>
                      </c:pt>
                      <c:pt idx="22">
                        <c:v>0.86010753276914165</c:v>
                      </c:pt>
                      <c:pt idx="23">
                        <c:v>0.86010753276914165</c:v>
                      </c:pt>
                      <c:pt idx="24">
                        <c:v>0.86010753276914165</c:v>
                      </c:pt>
                      <c:pt idx="25">
                        <c:v>0.86010753276914165</c:v>
                      </c:pt>
                      <c:pt idx="26">
                        <c:v>0.86010753276914165</c:v>
                      </c:pt>
                      <c:pt idx="27">
                        <c:v>0.86010753276914165</c:v>
                      </c:pt>
                      <c:pt idx="28">
                        <c:v>0.86010753276914165</c:v>
                      </c:pt>
                      <c:pt idx="29">
                        <c:v>0.86010753276914165</c:v>
                      </c:pt>
                      <c:pt idx="30">
                        <c:v>0.86010753276914165</c:v>
                      </c:pt>
                      <c:pt idx="31">
                        <c:v>0.86010753276914165</c:v>
                      </c:pt>
                      <c:pt idx="32">
                        <c:v>0.86010753276914165</c:v>
                      </c:pt>
                      <c:pt idx="33">
                        <c:v>0.86010753276914165</c:v>
                      </c:pt>
                      <c:pt idx="34">
                        <c:v>0.86010753276914165</c:v>
                      </c:pt>
                      <c:pt idx="35">
                        <c:v>0.86010753276914165</c:v>
                      </c:pt>
                      <c:pt idx="36">
                        <c:v>0.86010753276914165</c:v>
                      </c:pt>
                      <c:pt idx="37">
                        <c:v>0.86010753276914165</c:v>
                      </c:pt>
                      <c:pt idx="38">
                        <c:v>0.86010753276914165</c:v>
                      </c:pt>
                      <c:pt idx="39">
                        <c:v>0.86010753276914165</c:v>
                      </c:pt>
                      <c:pt idx="40">
                        <c:v>0.86010753276914165</c:v>
                      </c:pt>
                      <c:pt idx="41">
                        <c:v>0.86010753276914165</c:v>
                      </c:pt>
                      <c:pt idx="42">
                        <c:v>0.86010753276914165</c:v>
                      </c:pt>
                      <c:pt idx="43">
                        <c:v>0.86010753276914165</c:v>
                      </c:pt>
                      <c:pt idx="44">
                        <c:v>0.86010753276914165</c:v>
                      </c:pt>
                      <c:pt idx="45">
                        <c:v>0.86010753276914165</c:v>
                      </c:pt>
                      <c:pt idx="46">
                        <c:v>0.86010753276914165</c:v>
                      </c:pt>
                      <c:pt idx="47">
                        <c:v>0.86010753276914165</c:v>
                      </c:pt>
                      <c:pt idx="48">
                        <c:v>0.86010753276914165</c:v>
                      </c:pt>
                      <c:pt idx="49">
                        <c:v>0.86010753276914165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47-4205-9510-EB8FE35A4732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phishing_best_so_far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0.98135737003049139</c:v>
                      </c:pt>
                      <c:pt idx="1">
                        <c:v>0.98231837153856427</c:v>
                      </c:pt>
                      <c:pt idx="2">
                        <c:v>0.98386347020235099</c:v>
                      </c:pt>
                      <c:pt idx="3">
                        <c:v>0.98386347020235099</c:v>
                      </c:pt>
                      <c:pt idx="4">
                        <c:v>0.98562238898048571</c:v>
                      </c:pt>
                      <c:pt idx="5">
                        <c:v>0.98562238898048571</c:v>
                      </c:pt>
                      <c:pt idx="6">
                        <c:v>0.98574963229168833</c:v>
                      </c:pt>
                      <c:pt idx="7">
                        <c:v>0.98574963229168833</c:v>
                      </c:pt>
                      <c:pt idx="8">
                        <c:v>0.98574963229168833</c:v>
                      </c:pt>
                      <c:pt idx="9">
                        <c:v>0.98574963229168833</c:v>
                      </c:pt>
                      <c:pt idx="10">
                        <c:v>0.98574963229168833</c:v>
                      </c:pt>
                      <c:pt idx="11">
                        <c:v>0.98574963229168833</c:v>
                      </c:pt>
                      <c:pt idx="12">
                        <c:v>0.98574963229168833</c:v>
                      </c:pt>
                      <c:pt idx="13">
                        <c:v>0.98574963229168833</c:v>
                      </c:pt>
                      <c:pt idx="14">
                        <c:v>0.98574963229168833</c:v>
                      </c:pt>
                      <c:pt idx="15">
                        <c:v>0.98574963229168833</c:v>
                      </c:pt>
                      <c:pt idx="16">
                        <c:v>0.98574963229168833</c:v>
                      </c:pt>
                      <c:pt idx="17">
                        <c:v>0.98646595467727438</c:v>
                      </c:pt>
                      <c:pt idx="18">
                        <c:v>0.98646595467727438</c:v>
                      </c:pt>
                      <c:pt idx="19">
                        <c:v>0.98646595467727438</c:v>
                      </c:pt>
                      <c:pt idx="20">
                        <c:v>0.98646595467727438</c:v>
                      </c:pt>
                      <c:pt idx="21">
                        <c:v>0.98646595467727438</c:v>
                      </c:pt>
                      <c:pt idx="22">
                        <c:v>0.98646595467727438</c:v>
                      </c:pt>
                      <c:pt idx="23">
                        <c:v>0.98646595467727438</c:v>
                      </c:pt>
                      <c:pt idx="24">
                        <c:v>0.98646595467727438</c:v>
                      </c:pt>
                      <c:pt idx="25">
                        <c:v>0.98646595467727438</c:v>
                      </c:pt>
                      <c:pt idx="26">
                        <c:v>0.98646595467727438</c:v>
                      </c:pt>
                      <c:pt idx="27">
                        <c:v>0.98646595467727438</c:v>
                      </c:pt>
                      <c:pt idx="28">
                        <c:v>0.98646595467727438</c:v>
                      </c:pt>
                      <c:pt idx="29">
                        <c:v>0.98646595467727438</c:v>
                      </c:pt>
                      <c:pt idx="30">
                        <c:v>0.98646595467727438</c:v>
                      </c:pt>
                      <c:pt idx="31">
                        <c:v>0.98646595467727438</c:v>
                      </c:pt>
                      <c:pt idx="32">
                        <c:v>0.98646595467727438</c:v>
                      </c:pt>
                      <c:pt idx="33">
                        <c:v>0.98646595467727438</c:v>
                      </c:pt>
                      <c:pt idx="34">
                        <c:v>0.98646595467727438</c:v>
                      </c:pt>
                      <c:pt idx="35">
                        <c:v>0.98646595467727438</c:v>
                      </c:pt>
                      <c:pt idx="36">
                        <c:v>0.98646595467727438</c:v>
                      </c:pt>
                      <c:pt idx="37">
                        <c:v>0.98646595467727438</c:v>
                      </c:pt>
                      <c:pt idx="38">
                        <c:v>0.98646595467727438</c:v>
                      </c:pt>
                      <c:pt idx="39">
                        <c:v>0.98646595467727438</c:v>
                      </c:pt>
                      <c:pt idx="40">
                        <c:v>0.98646595467727438</c:v>
                      </c:pt>
                      <c:pt idx="41">
                        <c:v>0.98646595467727438</c:v>
                      </c:pt>
                      <c:pt idx="42">
                        <c:v>0.98646595467727438</c:v>
                      </c:pt>
                      <c:pt idx="43">
                        <c:v>0.98646595467727438</c:v>
                      </c:pt>
                      <c:pt idx="44">
                        <c:v>0.98646595467727438</c:v>
                      </c:pt>
                      <c:pt idx="45">
                        <c:v>0.98646595467727438</c:v>
                      </c:pt>
                      <c:pt idx="46">
                        <c:v>0.98646595467727438</c:v>
                      </c:pt>
                      <c:pt idx="47">
                        <c:v>0.98646595467727438</c:v>
                      </c:pt>
                      <c:pt idx="48">
                        <c:v>0.98646595467727438</c:v>
                      </c:pt>
                      <c:pt idx="49">
                        <c:v>0.98646595467727438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47-4205-9510-EB8FE35A4732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0.93735117409875668</c:v>
                      </c:pt>
                      <c:pt idx="1">
                        <c:v>0.93735117409875668</c:v>
                      </c:pt>
                      <c:pt idx="2">
                        <c:v>0.93735117409875668</c:v>
                      </c:pt>
                      <c:pt idx="3">
                        <c:v>0.93735117409875668</c:v>
                      </c:pt>
                      <c:pt idx="4">
                        <c:v>0.93735117409875668</c:v>
                      </c:pt>
                      <c:pt idx="5">
                        <c:v>0.93735117409875668</c:v>
                      </c:pt>
                      <c:pt idx="6">
                        <c:v>0.93735117409875668</c:v>
                      </c:pt>
                      <c:pt idx="7">
                        <c:v>0.93735117409875668</c:v>
                      </c:pt>
                      <c:pt idx="8">
                        <c:v>0.93735117409875668</c:v>
                      </c:pt>
                      <c:pt idx="9">
                        <c:v>0.93735117409875668</c:v>
                      </c:pt>
                      <c:pt idx="10">
                        <c:v>0.93735117409875668</c:v>
                      </c:pt>
                      <c:pt idx="11">
                        <c:v>0.93735117409875668</c:v>
                      </c:pt>
                      <c:pt idx="12">
                        <c:v>0.93735117409875668</c:v>
                      </c:pt>
                      <c:pt idx="13">
                        <c:v>0.93735117409875668</c:v>
                      </c:pt>
                      <c:pt idx="14">
                        <c:v>0.93735117409875668</c:v>
                      </c:pt>
                      <c:pt idx="15">
                        <c:v>0.93735117409875668</c:v>
                      </c:pt>
                      <c:pt idx="16">
                        <c:v>0.93735117409875668</c:v>
                      </c:pt>
                      <c:pt idx="17">
                        <c:v>0.93735117409875668</c:v>
                      </c:pt>
                      <c:pt idx="18">
                        <c:v>0.93735117409875668</c:v>
                      </c:pt>
                      <c:pt idx="19">
                        <c:v>0.93735117409875668</c:v>
                      </c:pt>
                      <c:pt idx="20">
                        <c:v>0.93735117409875668</c:v>
                      </c:pt>
                      <c:pt idx="21">
                        <c:v>0.93735117409875668</c:v>
                      </c:pt>
                      <c:pt idx="22">
                        <c:v>0.93735117409875668</c:v>
                      </c:pt>
                      <c:pt idx="23">
                        <c:v>0.93735117409875668</c:v>
                      </c:pt>
                      <c:pt idx="24">
                        <c:v>0.93735117409875668</c:v>
                      </c:pt>
                      <c:pt idx="25">
                        <c:v>0.93735117409875668</c:v>
                      </c:pt>
                      <c:pt idx="26">
                        <c:v>0.93735117409875668</c:v>
                      </c:pt>
                      <c:pt idx="27">
                        <c:v>0.93735117409875668</c:v>
                      </c:pt>
                      <c:pt idx="28">
                        <c:v>0.93735117409875668</c:v>
                      </c:pt>
                      <c:pt idx="29">
                        <c:v>0.93735117409875668</c:v>
                      </c:pt>
                      <c:pt idx="30">
                        <c:v>0.93735117409875668</c:v>
                      </c:pt>
                      <c:pt idx="31">
                        <c:v>0.93735117409875668</c:v>
                      </c:pt>
                      <c:pt idx="32">
                        <c:v>0.93735117409875668</c:v>
                      </c:pt>
                      <c:pt idx="33">
                        <c:v>0.93735117409875668</c:v>
                      </c:pt>
                      <c:pt idx="34">
                        <c:v>0.93735117409875668</c:v>
                      </c:pt>
                      <c:pt idx="35">
                        <c:v>0.93735117409875668</c:v>
                      </c:pt>
                      <c:pt idx="36">
                        <c:v>0.93735117409875668</c:v>
                      </c:pt>
                      <c:pt idx="37">
                        <c:v>0.93735117409875668</c:v>
                      </c:pt>
                      <c:pt idx="38">
                        <c:v>0.93735117409875668</c:v>
                      </c:pt>
                      <c:pt idx="39">
                        <c:v>0.93735117409875668</c:v>
                      </c:pt>
                      <c:pt idx="40">
                        <c:v>0.93735117409875668</c:v>
                      </c:pt>
                      <c:pt idx="41">
                        <c:v>0.93735117409875668</c:v>
                      </c:pt>
                      <c:pt idx="42">
                        <c:v>0.93735117409875668</c:v>
                      </c:pt>
                      <c:pt idx="43">
                        <c:v>0.93735117409875668</c:v>
                      </c:pt>
                      <c:pt idx="44">
                        <c:v>0.93735117409875668</c:v>
                      </c:pt>
                      <c:pt idx="45">
                        <c:v>0.93735117409875668</c:v>
                      </c:pt>
                      <c:pt idx="46">
                        <c:v>0.93735117409875668</c:v>
                      </c:pt>
                      <c:pt idx="47">
                        <c:v>0.93735117409875668</c:v>
                      </c:pt>
                      <c:pt idx="48">
                        <c:v>0.93735117409875668</c:v>
                      </c:pt>
                      <c:pt idx="49">
                        <c:v>0.93735117409875668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47-4205-9510-EB8FE35A4732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Sheet1!$V$13:$V$14</c:f>
              <c:numCache>
                <c:formatCode>General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884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"/>
          <c:min val="0.88400000000000012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Sheet1!$J$1</c:f>
              <c:strCache>
                <c:ptCount val="1"/>
                <c:pt idx="0">
                  <c:v>phishing_best_so_far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0.98135737003049139</c:v>
                </c:pt>
                <c:pt idx="1">
                  <c:v>0.98231837153856427</c:v>
                </c:pt>
                <c:pt idx="2">
                  <c:v>0.98386347020235099</c:v>
                </c:pt>
                <c:pt idx="3">
                  <c:v>0.98386347020235099</c:v>
                </c:pt>
                <c:pt idx="4">
                  <c:v>0.98562238898048571</c:v>
                </c:pt>
                <c:pt idx="5">
                  <c:v>0.98562238898048571</c:v>
                </c:pt>
                <c:pt idx="6">
                  <c:v>0.98574963229168833</c:v>
                </c:pt>
                <c:pt idx="7">
                  <c:v>0.98574963229168833</c:v>
                </c:pt>
                <c:pt idx="8">
                  <c:v>0.98574963229168833</c:v>
                </c:pt>
                <c:pt idx="9">
                  <c:v>0.98574963229168833</c:v>
                </c:pt>
                <c:pt idx="10">
                  <c:v>0.98574963229168833</c:v>
                </c:pt>
                <c:pt idx="11">
                  <c:v>0.98574963229168833</c:v>
                </c:pt>
                <c:pt idx="12">
                  <c:v>0.98574963229168833</c:v>
                </c:pt>
                <c:pt idx="13">
                  <c:v>0.98574963229168833</c:v>
                </c:pt>
                <c:pt idx="14">
                  <c:v>0.98574963229168833</c:v>
                </c:pt>
                <c:pt idx="15">
                  <c:v>0.98574963229168833</c:v>
                </c:pt>
                <c:pt idx="16">
                  <c:v>0.98574963229168833</c:v>
                </c:pt>
                <c:pt idx="17">
                  <c:v>0.98646595467727438</c:v>
                </c:pt>
                <c:pt idx="18">
                  <c:v>0.98646595467727438</c:v>
                </c:pt>
                <c:pt idx="19">
                  <c:v>0.98646595467727438</c:v>
                </c:pt>
                <c:pt idx="20">
                  <c:v>0.98646595467727438</c:v>
                </c:pt>
                <c:pt idx="21">
                  <c:v>0.98646595467727438</c:v>
                </c:pt>
                <c:pt idx="22">
                  <c:v>0.98646595467727438</c:v>
                </c:pt>
                <c:pt idx="23">
                  <c:v>0.98646595467727438</c:v>
                </c:pt>
                <c:pt idx="24">
                  <c:v>0.98646595467727438</c:v>
                </c:pt>
                <c:pt idx="25">
                  <c:v>0.98646595467727438</c:v>
                </c:pt>
                <c:pt idx="26">
                  <c:v>0.98646595467727438</c:v>
                </c:pt>
                <c:pt idx="27">
                  <c:v>0.98646595467727438</c:v>
                </c:pt>
                <c:pt idx="28">
                  <c:v>0.98646595467727438</c:v>
                </c:pt>
                <c:pt idx="29">
                  <c:v>0.98646595467727438</c:v>
                </c:pt>
                <c:pt idx="30">
                  <c:v>0.98646595467727438</c:v>
                </c:pt>
                <c:pt idx="31">
                  <c:v>0.98646595467727438</c:v>
                </c:pt>
                <c:pt idx="32">
                  <c:v>0.98646595467727438</c:v>
                </c:pt>
                <c:pt idx="33">
                  <c:v>0.98646595467727438</c:v>
                </c:pt>
                <c:pt idx="34">
                  <c:v>0.98646595467727438</c:v>
                </c:pt>
                <c:pt idx="35">
                  <c:v>0.98646595467727438</c:v>
                </c:pt>
                <c:pt idx="36">
                  <c:v>0.98646595467727438</c:v>
                </c:pt>
                <c:pt idx="37">
                  <c:v>0.98646595467727438</c:v>
                </c:pt>
                <c:pt idx="38">
                  <c:v>0.98646595467727438</c:v>
                </c:pt>
                <c:pt idx="39">
                  <c:v>0.98646595467727438</c:v>
                </c:pt>
                <c:pt idx="40">
                  <c:v>0.98646595467727438</c:v>
                </c:pt>
                <c:pt idx="41">
                  <c:v>0.98646595467727438</c:v>
                </c:pt>
                <c:pt idx="42">
                  <c:v>0.98646595467727438</c:v>
                </c:pt>
                <c:pt idx="43">
                  <c:v>0.98646595467727438</c:v>
                </c:pt>
                <c:pt idx="44">
                  <c:v>0.98646595467727438</c:v>
                </c:pt>
                <c:pt idx="45">
                  <c:v>0.98646595467727438</c:v>
                </c:pt>
                <c:pt idx="46">
                  <c:v>0.98646595467727438</c:v>
                </c:pt>
                <c:pt idx="47">
                  <c:v>0.98646595467727438</c:v>
                </c:pt>
                <c:pt idx="48">
                  <c:v>0.98646595467727438</c:v>
                </c:pt>
                <c:pt idx="49">
                  <c:v>0.98646595467727438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0.84762797580111504</c:v>
                      </c:pt>
                      <c:pt idx="1">
                        <c:v>0.8572899145749423</c:v>
                      </c:pt>
                      <c:pt idx="2">
                        <c:v>0.8572899145749423</c:v>
                      </c:pt>
                      <c:pt idx="3">
                        <c:v>0.8572899145749423</c:v>
                      </c:pt>
                      <c:pt idx="4">
                        <c:v>0.8572899145749423</c:v>
                      </c:pt>
                      <c:pt idx="5">
                        <c:v>0.85820946562493883</c:v>
                      </c:pt>
                      <c:pt idx="6">
                        <c:v>0.85820946562493883</c:v>
                      </c:pt>
                      <c:pt idx="7">
                        <c:v>0.85820946562493883</c:v>
                      </c:pt>
                      <c:pt idx="8">
                        <c:v>0.85907546961534109</c:v>
                      </c:pt>
                      <c:pt idx="9">
                        <c:v>0.85907546961534109</c:v>
                      </c:pt>
                      <c:pt idx="10">
                        <c:v>0.85907546961534109</c:v>
                      </c:pt>
                      <c:pt idx="11">
                        <c:v>0.85907546961534109</c:v>
                      </c:pt>
                      <c:pt idx="12">
                        <c:v>0.8595299494643045</c:v>
                      </c:pt>
                      <c:pt idx="13">
                        <c:v>0.8595299494643045</c:v>
                      </c:pt>
                      <c:pt idx="14">
                        <c:v>0.8595299494643045</c:v>
                      </c:pt>
                      <c:pt idx="15">
                        <c:v>0.8595299494643045</c:v>
                      </c:pt>
                      <c:pt idx="16">
                        <c:v>0.8595299494643045</c:v>
                      </c:pt>
                      <c:pt idx="17">
                        <c:v>0.8595299494643045</c:v>
                      </c:pt>
                      <c:pt idx="18">
                        <c:v>0.8595299494643045</c:v>
                      </c:pt>
                      <c:pt idx="19">
                        <c:v>0.8595299494643045</c:v>
                      </c:pt>
                      <c:pt idx="20">
                        <c:v>0.8595299494643045</c:v>
                      </c:pt>
                      <c:pt idx="21">
                        <c:v>0.8595299494643045</c:v>
                      </c:pt>
                      <c:pt idx="22">
                        <c:v>0.86010753276914165</c:v>
                      </c:pt>
                      <c:pt idx="23">
                        <c:v>0.86010753276914165</c:v>
                      </c:pt>
                      <c:pt idx="24">
                        <c:v>0.86010753276914165</c:v>
                      </c:pt>
                      <c:pt idx="25">
                        <c:v>0.86010753276914165</c:v>
                      </c:pt>
                      <c:pt idx="26">
                        <c:v>0.86010753276914165</c:v>
                      </c:pt>
                      <c:pt idx="27">
                        <c:v>0.86010753276914165</c:v>
                      </c:pt>
                      <c:pt idx="28">
                        <c:v>0.86010753276914165</c:v>
                      </c:pt>
                      <c:pt idx="29">
                        <c:v>0.86010753276914165</c:v>
                      </c:pt>
                      <c:pt idx="30">
                        <c:v>0.86010753276914165</c:v>
                      </c:pt>
                      <c:pt idx="31">
                        <c:v>0.86010753276914165</c:v>
                      </c:pt>
                      <c:pt idx="32">
                        <c:v>0.86010753276914165</c:v>
                      </c:pt>
                      <c:pt idx="33">
                        <c:v>0.86010753276914165</c:v>
                      </c:pt>
                      <c:pt idx="34">
                        <c:v>0.86010753276914165</c:v>
                      </c:pt>
                      <c:pt idx="35">
                        <c:v>0.86010753276914165</c:v>
                      </c:pt>
                      <c:pt idx="36">
                        <c:v>0.86010753276914165</c:v>
                      </c:pt>
                      <c:pt idx="37">
                        <c:v>0.86010753276914165</c:v>
                      </c:pt>
                      <c:pt idx="38">
                        <c:v>0.86010753276914165</c:v>
                      </c:pt>
                      <c:pt idx="39">
                        <c:v>0.86010753276914165</c:v>
                      </c:pt>
                      <c:pt idx="40">
                        <c:v>0.86010753276914165</c:v>
                      </c:pt>
                      <c:pt idx="41">
                        <c:v>0.86010753276914165</c:v>
                      </c:pt>
                      <c:pt idx="42">
                        <c:v>0.86010753276914165</c:v>
                      </c:pt>
                      <c:pt idx="43">
                        <c:v>0.86010753276914165</c:v>
                      </c:pt>
                      <c:pt idx="44">
                        <c:v>0.86010753276914165</c:v>
                      </c:pt>
                      <c:pt idx="45">
                        <c:v>0.86010753276914165</c:v>
                      </c:pt>
                      <c:pt idx="46">
                        <c:v>0.86010753276914165</c:v>
                      </c:pt>
                      <c:pt idx="47">
                        <c:v>0.86010753276914165</c:v>
                      </c:pt>
                      <c:pt idx="48">
                        <c:v>0.86010753276914165</c:v>
                      </c:pt>
                      <c:pt idx="49">
                        <c:v>0.86010753276914165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36-43CA-9F03-BBD1BDD8116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telescope_best_so_far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0.88511356004361619</c:v>
                      </c:pt>
                      <c:pt idx="1">
                        <c:v>0.89657845018453985</c:v>
                      </c:pt>
                      <c:pt idx="2">
                        <c:v>0.89657845018453985</c:v>
                      </c:pt>
                      <c:pt idx="3">
                        <c:v>0.89657845018453985</c:v>
                      </c:pt>
                      <c:pt idx="4">
                        <c:v>0.89657845018453985</c:v>
                      </c:pt>
                      <c:pt idx="5">
                        <c:v>0.89657845018453985</c:v>
                      </c:pt>
                      <c:pt idx="6">
                        <c:v>0.89657845018453985</c:v>
                      </c:pt>
                      <c:pt idx="7">
                        <c:v>0.89657845018453985</c:v>
                      </c:pt>
                      <c:pt idx="8">
                        <c:v>0.89657845018453985</c:v>
                      </c:pt>
                      <c:pt idx="9">
                        <c:v>0.89657845018453985</c:v>
                      </c:pt>
                      <c:pt idx="10">
                        <c:v>0.89657845018453985</c:v>
                      </c:pt>
                      <c:pt idx="11">
                        <c:v>0.89748090521312229</c:v>
                      </c:pt>
                      <c:pt idx="12">
                        <c:v>0.89748090521312229</c:v>
                      </c:pt>
                      <c:pt idx="13">
                        <c:v>0.89748090521312229</c:v>
                      </c:pt>
                      <c:pt idx="14">
                        <c:v>0.89748090521312229</c:v>
                      </c:pt>
                      <c:pt idx="15">
                        <c:v>0.89748090521312229</c:v>
                      </c:pt>
                      <c:pt idx="16">
                        <c:v>0.89748090521312229</c:v>
                      </c:pt>
                      <c:pt idx="17">
                        <c:v>0.89748090521312229</c:v>
                      </c:pt>
                      <c:pt idx="18">
                        <c:v>0.89748090521312229</c:v>
                      </c:pt>
                      <c:pt idx="19">
                        <c:v>0.89748090521312229</c:v>
                      </c:pt>
                      <c:pt idx="20">
                        <c:v>0.89748090521312229</c:v>
                      </c:pt>
                      <c:pt idx="21">
                        <c:v>0.8975409603548844</c:v>
                      </c:pt>
                      <c:pt idx="22">
                        <c:v>0.8975409603548844</c:v>
                      </c:pt>
                      <c:pt idx="23">
                        <c:v>0.8975409603548844</c:v>
                      </c:pt>
                      <c:pt idx="24">
                        <c:v>0.8975409603548844</c:v>
                      </c:pt>
                      <c:pt idx="25">
                        <c:v>0.8975409603548844</c:v>
                      </c:pt>
                      <c:pt idx="26">
                        <c:v>0.8975409603548844</c:v>
                      </c:pt>
                      <c:pt idx="27">
                        <c:v>0.8975409603548844</c:v>
                      </c:pt>
                      <c:pt idx="28">
                        <c:v>0.89813827620951547</c:v>
                      </c:pt>
                      <c:pt idx="29">
                        <c:v>0.89813827620951547</c:v>
                      </c:pt>
                      <c:pt idx="30">
                        <c:v>0.89813827620951547</c:v>
                      </c:pt>
                      <c:pt idx="31">
                        <c:v>0.89813827620951547</c:v>
                      </c:pt>
                      <c:pt idx="32">
                        <c:v>0.89813827620951547</c:v>
                      </c:pt>
                      <c:pt idx="33">
                        <c:v>0.89813827620951547</c:v>
                      </c:pt>
                      <c:pt idx="34">
                        <c:v>0.89813827620951547</c:v>
                      </c:pt>
                      <c:pt idx="35">
                        <c:v>0.89813827620951547</c:v>
                      </c:pt>
                      <c:pt idx="36">
                        <c:v>0.89813827620951547</c:v>
                      </c:pt>
                      <c:pt idx="37">
                        <c:v>0.89813827620951547</c:v>
                      </c:pt>
                      <c:pt idx="38">
                        <c:v>0.89813827620951547</c:v>
                      </c:pt>
                      <c:pt idx="39">
                        <c:v>0.89813827620951547</c:v>
                      </c:pt>
                      <c:pt idx="40">
                        <c:v>0.89813827620951547</c:v>
                      </c:pt>
                      <c:pt idx="41">
                        <c:v>0.89813827620951547</c:v>
                      </c:pt>
                      <c:pt idx="42">
                        <c:v>0.89813827620951547</c:v>
                      </c:pt>
                      <c:pt idx="43">
                        <c:v>0.89813827620951547</c:v>
                      </c:pt>
                      <c:pt idx="44">
                        <c:v>0.89813827620951547</c:v>
                      </c:pt>
                      <c:pt idx="45">
                        <c:v>0.89813827620951547</c:v>
                      </c:pt>
                      <c:pt idx="46">
                        <c:v>0.89813827620951547</c:v>
                      </c:pt>
                      <c:pt idx="47">
                        <c:v>0.89813827620951547</c:v>
                      </c:pt>
                      <c:pt idx="48">
                        <c:v>0.89813827620951547</c:v>
                      </c:pt>
                      <c:pt idx="49">
                        <c:v>0.89813827620951547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36-43CA-9F03-BBD1BDD811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0.93735117409875668</c:v>
                      </c:pt>
                      <c:pt idx="1">
                        <c:v>0.93735117409875668</c:v>
                      </c:pt>
                      <c:pt idx="2">
                        <c:v>0.93735117409875668</c:v>
                      </c:pt>
                      <c:pt idx="3">
                        <c:v>0.93735117409875668</c:v>
                      </c:pt>
                      <c:pt idx="4">
                        <c:v>0.93735117409875668</c:v>
                      </c:pt>
                      <c:pt idx="5">
                        <c:v>0.93735117409875668</c:v>
                      </c:pt>
                      <c:pt idx="6">
                        <c:v>0.93735117409875668</c:v>
                      </c:pt>
                      <c:pt idx="7">
                        <c:v>0.93735117409875668</c:v>
                      </c:pt>
                      <c:pt idx="8">
                        <c:v>0.93735117409875668</c:v>
                      </c:pt>
                      <c:pt idx="9">
                        <c:v>0.93735117409875668</c:v>
                      </c:pt>
                      <c:pt idx="10">
                        <c:v>0.93735117409875668</c:v>
                      </c:pt>
                      <c:pt idx="11">
                        <c:v>0.93735117409875668</c:v>
                      </c:pt>
                      <c:pt idx="12">
                        <c:v>0.93735117409875668</c:v>
                      </c:pt>
                      <c:pt idx="13">
                        <c:v>0.93735117409875668</c:v>
                      </c:pt>
                      <c:pt idx="14">
                        <c:v>0.93735117409875668</c:v>
                      </c:pt>
                      <c:pt idx="15">
                        <c:v>0.93735117409875668</c:v>
                      </c:pt>
                      <c:pt idx="16">
                        <c:v>0.93735117409875668</c:v>
                      </c:pt>
                      <c:pt idx="17">
                        <c:v>0.93735117409875668</c:v>
                      </c:pt>
                      <c:pt idx="18">
                        <c:v>0.93735117409875668</c:v>
                      </c:pt>
                      <c:pt idx="19">
                        <c:v>0.93735117409875668</c:v>
                      </c:pt>
                      <c:pt idx="20">
                        <c:v>0.93735117409875668</c:v>
                      </c:pt>
                      <c:pt idx="21">
                        <c:v>0.93735117409875668</c:v>
                      </c:pt>
                      <c:pt idx="22">
                        <c:v>0.93735117409875668</c:v>
                      </c:pt>
                      <c:pt idx="23">
                        <c:v>0.93735117409875668</c:v>
                      </c:pt>
                      <c:pt idx="24">
                        <c:v>0.93735117409875668</c:v>
                      </c:pt>
                      <c:pt idx="25">
                        <c:v>0.93735117409875668</c:v>
                      </c:pt>
                      <c:pt idx="26">
                        <c:v>0.93735117409875668</c:v>
                      </c:pt>
                      <c:pt idx="27">
                        <c:v>0.93735117409875668</c:v>
                      </c:pt>
                      <c:pt idx="28">
                        <c:v>0.93735117409875668</c:v>
                      </c:pt>
                      <c:pt idx="29">
                        <c:v>0.93735117409875668</c:v>
                      </c:pt>
                      <c:pt idx="30">
                        <c:v>0.93735117409875668</c:v>
                      </c:pt>
                      <c:pt idx="31">
                        <c:v>0.93735117409875668</c:v>
                      </c:pt>
                      <c:pt idx="32">
                        <c:v>0.93735117409875668</c:v>
                      </c:pt>
                      <c:pt idx="33">
                        <c:v>0.93735117409875668</c:v>
                      </c:pt>
                      <c:pt idx="34">
                        <c:v>0.93735117409875668</c:v>
                      </c:pt>
                      <c:pt idx="35">
                        <c:v>0.93735117409875668</c:v>
                      </c:pt>
                      <c:pt idx="36">
                        <c:v>0.93735117409875668</c:v>
                      </c:pt>
                      <c:pt idx="37">
                        <c:v>0.93735117409875668</c:v>
                      </c:pt>
                      <c:pt idx="38">
                        <c:v>0.93735117409875668</c:v>
                      </c:pt>
                      <c:pt idx="39">
                        <c:v>0.93735117409875668</c:v>
                      </c:pt>
                      <c:pt idx="40">
                        <c:v>0.93735117409875668</c:v>
                      </c:pt>
                      <c:pt idx="41">
                        <c:v>0.93735117409875668</c:v>
                      </c:pt>
                      <c:pt idx="42">
                        <c:v>0.93735117409875668</c:v>
                      </c:pt>
                      <c:pt idx="43">
                        <c:v>0.93735117409875668</c:v>
                      </c:pt>
                      <c:pt idx="44">
                        <c:v>0.93735117409875668</c:v>
                      </c:pt>
                      <c:pt idx="45">
                        <c:v>0.93735117409875668</c:v>
                      </c:pt>
                      <c:pt idx="46">
                        <c:v>0.93735117409875668</c:v>
                      </c:pt>
                      <c:pt idx="47">
                        <c:v>0.93735117409875668</c:v>
                      </c:pt>
                      <c:pt idx="48">
                        <c:v>0.93735117409875668</c:v>
                      </c:pt>
                      <c:pt idx="49">
                        <c:v>0.93735117409875668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36-43CA-9F03-BBD1BDD8116A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Sheet1!$V$21:$V$22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980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8699999999999999"/>
          <c:min val="0.98099999999999998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mozilla_best_so_far</c:v>
                </c:pt>
              </c:strCache>
            </c:strRef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0.93735117409875668</c:v>
                </c:pt>
                <c:pt idx="1">
                  <c:v>0.93735117409875668</c:v>
                </c:pt>
                <c:pt idx="2">
                  <c:v>0.93735117409875668</c:v>
                </c:pt>
                <c:pt idx="3">
                  <c:v>0.93735117409875668</c:v>
                </c:pt>
                <c:pt idx="4">
                  <c:v>0.93735117409875668</c:v>
                </c:pt>
                <c:pt idx="5">
                  <c:v>0.93735117409875668</c:v>
                </c:pt>
                <c:pt idx="6">
                  <c:v>0.93735117409875668</c:v>
                </c:pt>
                <c:pt idx="7">
                  <c:v>0.93735117409875668</c:v>
                </c:pt>
                <c:pt idx="8">
                  <c:v>0.93735117409875668</c:v>
                </c:pt>
                <c:pt idx="9">
                  <c:v>0.93735117409875668</c:v>
                </c:pt>
                <c:pt idx="10">
                  <c:v>0.93735117409875668</c:v>
                </c:pt>
                <c:pt idx="11">
                  <c:v>0.93735117409875668</c:v>
                </c:pt>
                <c:pt idx="12">
                  <c:v>0.93735117409875668</c:v>
                </c:pt>
                <c:pt idx="13">
                  <c:v>0.93735117409875668</c:v>
                </c:pt>
                <c:pt idx="14">
                  <c:v>0.93735117409875668</c:v>
                </c:pt>
                <c:pt idx="15">
                  <c:v>0.93735117409875668</c:v>
                </c:pt>
                <c:pt idx="16">
                  <c:v>0.93735117409875668</c:v>
                </c:pt>
                <c:pt idx="17">
                  <c:v>0.93735117409875668</c:v>
                </c:pt>
                <c:pt idx="18">
                  <c:v>0.93735117409875668</c:v>
                </c:pt>
                <c:pt idx="19">
                  <c:v>0.93735117409875668</c:v>
                </c:pt>
                <c:pt idx="20">
                  <c:v>0.93735117409875668</c:v>
                </c:pt>
                <c:pt idx="21">
                  <c:v>0.93735117409875668</c:v>
                </c:pt>
                <c:pt idx="22">
                  <c:v>0.93735117409875668</c:v>
                </c:pt>
                <c:pt idx="23">
                  <c:v>0.93735117409875668</c:v>
                </c:pt>
                <c:pt idx="24">
                  <c:v>0.93735117409875668</c:v>
                </c:pt>
                <c:pt idx="25">
                  <c:v>0.93735117409875668</c:v>
                </c:pt>
                <c:pt idx="26">
                  <c:v>0.93735117409875668</c:v>
                </c:pt>
                <c:pt idx="27">
                  <c:v>0.93735117409875668</c:v>
                </c:pt>
                <c:pt idx="28">
                  <c:v>0.93735117409875668</c:v>
                </c:pt>
                <c:pt idx="29">
                  <c:v>0.93735117409875668</c:v>
                </c:pt>
                <c:pt idx="30">
                  <c:v>0.93735117409875668</c:v>
                </c:pt>
                <c:pt idx="31">
                  <c:v>0.93735117409875668</c:v>
                </c:pt>
                <c:pt idx="32">
                  <c:v>0.93735117409875668</c:v>
                </c:pt>
                <c:pt idx="33">
                  <c:v>0.93735117409875668</c:v>
                </c:pt>
                <c:pt idx="34">
                  <c:v>0.93735117409875668</c:v>
                </c:pt>
                <c:pt idx="35">
                  <c:v>0.93735117409875668</c:v>
                </c:pt>
                <c:pt idx="36">
                  <c:v>0.93735117409875668</c:v>
                </c:pt>
                <c:pt idx="37">
                  <c:v>0.93735117409875668</c:v>
                </c:pt>
                <c:pt idx="38">
                  <c:v>0.93735117409875668</c:v>
                </c:pt>
                <c:pt idx="39">
                  <c:v>0.93735117409875668</c:v>
                </c:pt>
                <c:pt idx="40">
                  <c:v>0.93735117409875668</c:v>
                </c:pt>
                <c:pt idx="41">
                  <c:v>0.93735117409875668</c:v>
                </c:pt>
                <c:pt idx="42">
                  <c:v>0.93735117409875668</c:v>
                </c:pt>
                <c:pt idx="43">
                  <c:v>0.93735117409875668</c:v>
                </c:pt>
                <c:pt idx="44">
                  <c:v>0.93735117409875668</c:v>
                </c:pt>
                <c:pt idx="45">
                  <c:v>0.93735117409875668</c:v>
                </c:pt>
                <c:pt idx="46">
                  <c:v>0.93735117409875668</c:v>
                </c:pt>
                <c:pt idx="47">
                  <c:v>0.93735117409875668</c:v>
                </c:pt>
                <c:pt idx="48">
                  <c:v>0.93735117409875668</c:v>
                </c:pt>
                <c:pt idx="49">
                  <c:v>0.93735117409875668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C9-4BB5-9D78-1AD95BC53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985264"/>
        <c:axId val="928657872"/>
        <c:extLst/>
      </c:line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08480053-DB8D-41F1-B052-F987FD1A5AF4}">
          <cx:tx>
            <cx:txData>
              <cx:f>_xlchart.v1.0</cx:f>
              <cx:v>elevators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88522FA-4E8F-462C-AAA0-FD991C8222DB}">
          <cx:tx>
            <cx:txData>
              <cx:f>_xlchart.v1.2</cx:f>
              <cx:v>MagicTelescope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A1BE64D-B77E-476C-978D-AD7608AE2F16}">
          <cx:tx>
            <cx:txData>
              <cx:f>_xlchart.v1.4</cx:f>
              <cx:v>mozilla4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1F18BAC-5EC7-4531-80A4-0959B57FBB9F}">
          <cx:tx>
            <cx:txData>
              <cx:f>_xlchart.v1.6</cx:f>
              <cx:v>PhishingWebsites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092FD3-9BB4-47B2-B017-23B18CF630F2}">
  <sheetPr/>
  <sheetViews>
    <sheetView zoomScale="5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0DEEF-4721-476A-B5CF-CD5249DD2B9B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802B8A-B8BC-4D5A-9DC7-D1ACCFFB5065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23BD7F-7B3D-490E-8599-AC852B951D66}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CD9FE8-9A9F-4C19-A300-376F493109C2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8FF63CB-97BC-2630-CD7E-355641E942E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B2451BD-17C2-34DE-13A6-C4F2E33EF4D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3220" cy="628542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pl-PL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B8A77-09EB-6879-87F3-05022F983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29F00-0961-EDD8-BF89-9FA8E7069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E8697-D4A8-A5D3-EF6D-BF61B859E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2EB16-9F76-C46F-0B39-7B2097BCA4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3DD4306C-1CD7-4839-8DBE-B91482E00C84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8DA5643-41F3-49C2-A7AF-D0017E15856D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D2ABCBD-AA9F-49BF-93BA-D5C377C70513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11A4A11-F172-4F7D-B8CB-532CB2F7AB6D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C8CE51-25EF-487A-A976-111834AF0925}" name="PhishingWebsites" displayName="PhishingWebsites" ref="A1:V51" tableType="queryTable" totalsRowShown="0">
  <autoFilter ref="A1:V51" xr:uid="{BDC8CE51-25EF-487A-A976-111834AF0925}"/>
  <tableColumns count="22">
    <tableColumn id="1" xr3:uid="{092FF055-E351-498B-AEA9-05CFBDD35755}" uniqueName="1" name="Column1" queryTableFieldId="1"/>
    <tableColumn id="2" xr3:uid="{F6DAD07E-08B8-44ED-91F6-5A3A8F50D1CC}" uniqueName="2" name="mean_fit_time" queryTableFieldId="2"/>
    <tableColumn id="3" xr3:uid="{4939DEB6-2744-48EE-A0AD-82690075A250}" uniqueName="3" name="std_fit_time" queryTableFieldId="3"/>
    <tableColumn id="4" xr3:uid="{1629D5F9-543E-452D-B763-A8081F2A17DE}" uniqueName="4" name="mean_score_time" queryTableFieldId="4"/>
    <tableColumn id="5" xr3:uid="{C7749AD3-1E2E-41AE-BEE5-2A626E0BA5BE}" uniqueName="5" name="std_score_time" queryTableFieldId="5"/>
    <tableColumn id="6" xr3:uid="{EEAD5D32-3E6B-452C-B989-6CB8DBCF116A}" uniqueName="6" name="param_model__max_depth" queryTableFieldId="6"/>
    <tableColumn id="7" xr3:uid="{637D9482-394A-4D7F-822C-2E8CA18153BB}" uniqueName="7" name="param_model__min_samples_leaf" queryTableFieldId="7"/>
    <tableColumn id="8" xr3:uid="{2B502AA1-F923-4A87-902C-46F9B5F2DDB6}" uniqueName="8" name="param_model__min_samples_split" queryTableFieldId="8"/>
    <tableColumn id="9" xr3:uid="{CA0679ED-33C6-44CC-B2BF-FDA06FFB42B1}" uniqueName="9" name="params" queryTableFieldId="9" dataDxfId="38"/>
    <tableColumn id="10" xr3:uid="{C4B2F8CF-32F2-4F97-97E8-2B880862D3EF}" uniqueName="10" name="split0_test_score" queryTableFieldId="10"/>
    <tableColumn id="11" xr3:uid="{B07C7E56-F766-4622-9127-006E03A2AE4B}" uniqueName="11" name="split1_test_score" queryTableFieldId="11"/>
    <tableColumn id="12" xr3:uid="{6A08D0C3-F8A9-46D7-BFDE-D0AD0C2CE8AC}" uniqueName="12" name="split2_test_score" queryTableFieldId="12"/>
    <tableColumn id="13" xr3:uid="{1F9647BA-0B86-4CB2-823B-7B791FBE234D}" uniqueName="13" name="split3_test_score" queryTableFieldId="13"/>
    <tableColumn id="14" xr3:uid="{ED141189-415B-4A11-B3D3-D5E85D1DC7AD}" uniqueName="14" name="split4_test_score" queryTableFieldId="14"/>
    <tableColumn id="15" xr3:uid="{7A3CAED5-C5EA-43D0-BEFA-F5C97350FAC1}" uniqueName="15" name="split5_test_score" queryTableFieldId="15"/>
    <tableColumn id="16" xr3:uid="{A140CC0B-056D-4B67-962E-4DD66E963FA0}" uniqueName="16" name="split6_test_score" queryTableFieldId="16"/>
    <tableColumn id="17" xr3:uid="{528923C2-4529-4B55-9692-363E9641402A}" uniqueName="17" name="split7_test_score" queryTableFieldId="17"/>
    <tableColumn id="18" xr3:uid="{731C1338-2283-42DC-83B8-4EEA17EB8D99}" uniqueName="18" name="split8_test_score" queryTableFieldId="18"/>
    <tableColumn id="19" xr3:uid="{F9FD9353-7E70-49B1-A32D-AD2CD6DE4E48}" uniqueName="19" name="split9_test_score" queryTableFieldId="19"/>
    <tableColumn id="20" xr3:uid="{97938175-1186-4F0E-9E17-C81A57F7396D}" uniqueName="20" name="mean_test_score" queryTableFieldId="20"/>
    <tableColumn id="21" xr3:uid="{3780534F-AE54-4AAF-87F2-F92794A240D8}" uniqueName="21" name="std_test_score" queryTableFieldId="21"/>
    <tableColumn id="22" xr3:uid="{4DA16DD9-E29B-4380-A23F-943F6F57A34D}" uniqueName="22" name="rank_test_score" queryTableField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518164-4B78-43BF-865A-A218155DB52B}" name="mozilla4" displayName="mozilla4" ref="A1:V51" tableType="queryTable" totalsRowShown="0">
  <autoFilter ref="A1:V51" xr:uid="{A6518164-4B78-43BF-865A-A218155DB52B}"/>
  <tableColumns count="22">
    <tableColumn id="1" xr3:uid="{8F3AA2B7-C4E4-4117-B011-44A63F6329F3}" uniqueName="1" name="Column1" queryTableFieldId="1"/>
    <tableColumn id="2" xr3:uid="{CCCFF5A3-3ADF-4A02-AED5-C524DD1E3C6F}" uniqueName="2" name="mean_fit_time" queryTableFieldId="2"/>
    <tableColumn id="3" xr3:uid="{56F5953F-00B8-42F9-91E5-934303B9FAC3}" uniqueName="3" name="std_fit_time" queryTableFieldId="3"/>
    <tableColumn id="4" xr3:uid="{8BAD0124-4FE7-4579-8BB1-B1670A7D6FEC}" uniqueName="4" name="mean_score_time" queryTableFieldId="4"/>
    <tableColumn id="5" xr3:uid="{399A70AC-0936-4304-956C-157F69DCF4BA}" uniqueName="5" name="std_score_time" queryTableFieldId="5"/>
    <tableColumn id="6" xr3:uid="{B53BE787-C40F-4E0E-B387-2FBE008979BB}" uniqueName="6" name="param_model__max_depth" queryTableFieldId="6"/>
    <tableColumn id="7" xr3:uid="{3064DE41-129D-479E-BE65-F347EDBCF815}" uniqueName="7" name="param_model__min_samples_leaf" queryTableFieldId="7"/>
    <tableColumn id="8" xr3:uid="{E846947F-986E-49FF-B018-C2BF61415071}" uniqueName="8" name="param_model__min_samples_split" queryTableFieldId="8"/>
    <tableColumn id="9" xr3:uid="{907D8A3B-5BC7-411E-A081-1D427E24D29D}" uniqueName="9" name="params" queryTableFieldId="9" dataDxfId="37"/>
    <tableColumn id="10" xr3:uid="{AF0A5CEB-450E-435C-951C-DC555DB00DB3}" uniqueName="10" name="split0_test_score" queryTableFieldId="10"/>
    <tableColumn id="11" xr3:uid="{595787E0-D234-46D5-BCB4-2364521EA6B1}" uniqueName="11" name="split1_test_score" queryTableFieldId="11"/>
    <tableColumn id="12" xr3:uid="{C8E57173-FCF7-4109-8965-1CF496ADE0C4}" uniqueName="12" name="split2_test_score" queryTableFieldId="12"/>
    <tableColumn id="13" xr3:uid="{F271E1D6-7676-4DB8-AC6D-1B1ECA420900}" uniqueName="13" name="split3_test_score" queryTableFieldId="13"/>
    <tableColumn id="14" xr3:uid="{36A734E9-FE37-46F3-BC74-63EF5A36CF97}" uniqueName="14" name="split4_test_score" queryTableFieldId="14"/>
    <tableColumn id="15" xr3:uid="{D5818DB5-6413-4DC0-B505-77328E627CAA}" uniqueName="15" name="split5_test_score" queryTableFieldId="15"/>
    <tableColumn id="16" xr3:uid="{319B84FB-641B-4C9B-845E-D72D62FE46AD}" uniqueName="16" name="split6_test_score" queryTableFieldId="16"/>
    <tableColumn id="17" xr3:uid="{A426C93F-083A-438E-9A49-F748197A85A2}" uniqueName="17" name="split7_test_score" queryTableFieldId="17"/>
    <tableColumn id="18" xr3:uid="{068189D8-841B-407A-ADD1-47A6FD2F17CD}" uniqueName="18" name="split8_test_score" queryTableFieldId="18"/>
    <tableColumn id="19" xr3:uid="{2E83B463-8B0D-44B2-BD9B-3412A62208E2}" uniqueName="19" name="split9_test_score" queryTableFieldId="19"/>
    <tableColumn id="20" xr3:uid="{3242314C-9D30-4FC7-A8C7-05A6C93A5FF6}" uniqueName="20" name="mean_test_score" queryTableFieldId="20"/>
    <tableColumn id="21" xr3:uid="{3D5B0972-B939-4B0C-ACE5-A39A1A944ECB}" uniqueName="21" name="std_test_score" queryTableFieldId="21"/>
    <tableColumn id="22" xr3:uid="{9BA56251-26D0-4880-AC7F-37D5FA6D6222}" uniqueName="22" name="rank_test_score" queryTableFieldId="2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214CD0-AF32-4371-AD12-1B841B54B0AB}" name="MagicTelescope" displayName="MagicTelescope" ref="A1:V51" tableType="queryTable" totalsRowShown="0">
  <autoFilter ref="A1:V51" xr:uid="{84214CD0-AF32-4371-AD12-1B841B54B0AB}"/>
  <tableColumns count="22">
    <tableColumn id="1" xr3:uid="{E297ABC3-962D-4A87-96A9-7BBBB2C93EF8}" uniqueName="1" name="Column1" queryTableFieldId="1"/>
    <tableColumn id="2" xr3:uid="{A3E246C1-7823-4E05-9054-2A9E4A687FBF}" uniqueName="2" name="mean_fit_time" queryTableFieldId="2"/>
    <tableColumn id="3" xr3:uid="{1D268535-05C7-422C-B178-67A0014B1C35}" uniqueName="3" name="std_fit_time" queryTableFieldId="3"/>
    <tableColumn id="4" xr3:uid="{5893D328-4410-4965-8296-D17B78CDEA42}" uniqueName="4" name="mean_score_time" queryTableFieldId="4"/>
    <tableColumn id="5" xr3:uid="{DD3CB5C4-05A3-41F6-86BE-DDBA83521A4F}" uniqueName="5" name="std_score_time" queryTableFieldId="5"/>
    <tableColumn id="6" xr3:uid="{26F2D8DC-4FC3-496A-9E4D-9DDD5489588C}" uniqueName="6" name="param_model__max_depth" queryTableFieldId="6"/>
    <tableColumn id="7" xr3:uid="{94358387-69CC-43A2-BBE3-1BF8CCDDC347}" uniqueName="7" name="param_model__min_samples_leaf" queryTableFieldId="7"/>
    <tableColumn id="8" xr3:uid="{AA96A8DA-0F6F-42E0-9BDA-F97AD7AC1291}" uniqueName="8" name="param_model__min_samples_split" queryTableFieldId="8"/>
    <tableColumn id="9" xr3:uid="{9056836B-16E6-46C9-A248-8ABC63214E1C}" uniqueName="9" name="params" queryTableFieldId="9" dataDxfId="36"/>
    <tableColumn id="10" xr3:uid="{7D0B3ABC-B7BA-41DC-B00B-B2386536C7DA}" uniqueName="10" name="split0_test_score" queryTableFieldId="10"/>
    <tableColumn id="11" xr3:uid="{44B0B0C5-E3C0-4428-9504-67628C1DC606}" uniqueName="11" name="split1_test_score" queryTableFieldId="11"/>
    <tableColumn id="12" xr3:uid="{6753DFA0-6056-47F3-8B6A-14EB6B0A4249}" uniqueName="12" name="split2_test_score" queryTableFieldId="12"/>
    <tableColumn id="13" xr3:uid="{F436D2B3-F9CA-43E1-B155-242ECDEEC5D4}" uniqueName="13" name="split3_test_score" queryTableFieldId="13"/>
    <tableColumn id="14" xr3:uid="{217E1A5D-DC0C-4BD0-B32E-7A86BB98CE08}" uniqueName="14" name="split4_test_score" queryTableFieldId="14"/>
    <tableColumn id="15" xr3:uid="{10F597A0-AB0D-436A-824A-E7121CB2F315}" uniqueName="15" name="split5_test_score" queryTableFieldId="15"/>
    <tableColumn id="16" xr3:uid="{FC6F22D0-CC8A-49F1-92D0-03850A2B7656}" uniqueName="16" name="split6_test_score" queryTableFieldId="16"/>
    <tableColumn id="17" xr3:uid="{554D82B4-91CE-4AA5-94F6-13B6CA535B84}" uniqueName="17" name="split7_test_score" queryTableFieldId="17"/>
    <tableColumn id="18" xr3:uid="{D9FB975E-A967-46D8-AAB6-4719C2659706}" uniqueName="18" name="split8_test_score" queryTableFieldId="18"/>
    <tableColumn id="19" xr3:uid="{240CFD56-D9BB-45BD-B3B3-622614FC0E44}" uniqueName="19" name="split9_test_score" queryTableFieldId="19"/>
    <tableColumn id="20" xr3:uid="{E29E3A1B-1F44-439C-B2D4-79679FA4C39B}" uniqueName="20" name="mean_test_score" queryTableFieldId="20"/>
    <tableColumn id="21" xr3:uid="{D27697B7-B322-4F83-A21B-CF5AC2241070}" uniqueName="21" name="std_test_score" queryTableFieldId="21"/>
    <tableColumn id="22" xr3:uid="{CFEE9C30-04C7-4507-971F-426F47E4BE29}" uniqueName="22" name="rank_test_score" queryTableFieldId="2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BEDC7A-0A3F-4857-8F25-8F68AF323EAF}" name="elevators" displayName="elevators" ref="A1:V51" tableType="queryTable" totalsRowShown="0">
  <autoFilter ref="A1:V51" xr:uid="{37BEDC7A-0A3F-4857-8F25-8F68AF323EAF}"/>
  <tableColumns count="22">
    <tableColumn id="1" xr3:uid="{A6535C70-9A4C-4CD0-97D0-3BF9C81F7632}" uniqueName="1" name="Column1" queryTableFieldId="1"/>
    <tableColumn id="2" xr3:uid="{E91EA709-F6BC-4EC6-88B5-9244792A8EC6}" uniqueName="2" name="mean_fit_time" queryTableFieldId="2"/>
    <tableColumn id="3" xr3:uid="{034923C4-7123-465C-82C4-A4ABDAAA9A7E}" uniqueName="3" name="std_fit_time" queryTableFieldId="3"/>
    <tableColumn id="4" xr3:uid="{C2AA364E-CAF9-4A0B-ABE5-D1FA929390C3}" uniqueName="4" name="mean_score_time" queryTableFieldId="4"/>
    <tableColumn id="5" xr3:uid="{919E4D69-D64C-447E-ADB4-7515DFD69A5D}" uniqueName="5" name="std_score_time" queryTableFieldId="5"/>
    <tableColumn id="6" xr3:uid="{AC03BB40-2C61-42B6-A815-177C3A7C99B9}" uniqueName="6" name="param_model__max_depth" queryTableFieldId="6"/>
    <tableColumn id="7" xr3:uid="{69731059-7776-4D74-926B-50D30F80DB1D}" uniqueName="7" name="param_model__min_samples_leaf" queryTableFieldId="7"/>
    <tableColumn id="8" xr3:uid="{2BD07CC4-3472-4C69-AD3B-7C4545EF8066}" uniqueName="8" name="param_model__min_samples_split" queryTableFieldId="8"/>
    <tableColumn id="9" xr3:uid="{7B85D846-478F-4FC5-8EC5-0A34A7CDA65B}" uniqueName="9" name="params" queryTableFieldId="9" dataDxfId="35"/>
    <tableColumn id="10" xr3:uid="{FCE6458A-667C-427C-B3A0-E4527B26F2A9}" uniqueName="10" name="split0_test_score" queryTableFieldId="10"/>
    <tableColumn id="11" xr3:uid="{BA80DCF4-69BD-47E7-A6A3-CF347E10B1DA}" uniqueName="11" name="split1_test_score" queryTableFieldId="11"/>
    <tableColumn id="12" xr3:uid="{EB71F1E1-C6C2-4351-AD84-2EDC6CFCA438}" uniqueName="12" name="split2_test_score" queryTableFieldId="12"/>
    <tableColumn id="13" xr3:uid="{030F5EEF-DED6-454D-A9CD-F2AEEECC5838}" uniqueName="13" name="split3_test_score" queryTableFieldId="13"/>
    <tableColumn id="14" xr3:uid="{CF9AB62C-7C9C-4E20-90F1-61BD8D3DB0F1}" uniqueName="14" name="split4_test_score" queryTableFieldId="14"/>
    <tableColumn id="15" xr3:uid="{14E9DEDF-5A40-42C4-8B3F-808D78CCE8B2}" uniqueName="15" name="split5_test_score" queryTableFieldId="15"/>
    <tableColumn id="16" xr3:uid="{D0759601-197F-47E5-B952-495D79E23294}" uniqueName="16" name="split6_test_score" queryTableFieldId="16"/>
    <tableColumn id="17" xr3:uid="{F4BE3B2C-73F9-4FA0-A4EB-6CB3E702E709}" uniqueName="17" name="split7_test_score" queryTableFieldId="17"/>
    <tableColumn id="18" xr3:uid="{D667CAF6-3EF4-4D79-B90C-FB27EC3A5F2E}" uniqueName="18" name="split8_test_score" queryTableFieldId="18"/>
    <tableColumn id="19" xr3:uid="{FDD594F8-A0BF-416B-982A-FEBA3E17B8E5}" uniqueName="19" name="split9_test_score" queryTableFieldId="19"/>
    <tableColumn id="20" xr3:uid="{B712C62F-8EC8-4C0B-9C2C-872266553119}" uniqueName="20" name="mean_test_score" queryTableFieldId="20"/>
    <tableColumn id="21" xr3:uid="{EC53605D-7253-4FBC-9CF3-4E761DC9A162}" uniqueName="21" name="std_test_score" queryTableFieldId="21"/>
    <tableColumn id="22" xr3:uid="{7F2D06EA-8714-43FA-B1F2-AA5547F22E02}" uniqueName="22" name="rank_test_score" queryTableField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17889-BA59-409F-B101-45CE52B8C63F}">
  <dimension ref="A1:V51"/>
  <sheetViews>
    <sheetView topLeftCell="R1" workbookViewId="0">
      <selection activeCell="A2" sqref="A2:A51"/>
    </sheetView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0.19344983100891114</v>
      </c>
      <c r="C2">
        <v>5.909558127669726E-3</v>
      </c>
      <c r="D2">
        <v>3.7750196456909177E-2</v>
      </c>
      <c r="E2">
        <v>3.2115861552160932E-3</v>
      </c>
      <c r="F2">
        <v>7</v>
      </c>
      <c r="G2">
        <v>52</v>
      </c>
      <c r="H2">
        <v>30</v>
      </c>
      <c r="I2" t="s">
        <v>22</v>
      </c>
      <c r="J2">
        <v>0.98306221839385111</v>
      </c>
      <c r="K2">
        <v>0.98317983037370793</v>
      </c>
      <c r="L2">
        <v>0.98628909355950178</v>
      </c>
      <c r="M2">
        <v>0.98575238536973231</v>
      </c>
      <c r="N2">
        <v>0.98463258680095422</v>
      </c>
      <c r="O2">
        <v>0.9862817322050772</v>
      </c>
      <c r="P2">
        <v>0.98338808694209401</v>
      </c>
      <c r="Q2">
        <v>0.97127758420441346</v>
      </c>
      <c r="R2">
        <v>0.97346658964757116</v>
      </c>
      <c r="S2">
        <v>0.97624359280800999</v>
      </c>
      <c r="T2">
        <v>0.98135737003049139</v>
      </c>
      <c r="U2">
        <v>5.2818873536903104E-3</v>
      </c>
      <c r="V2">
        <v>41</v>
      </c>
    </row>
    <row r="3" spans="1:22" x14ac:dyDescent="0.35">
      <c r="A3">
        <v>1</v>
      </c>
      <c r="B3">
        <v>0.1911004066467285</v>
      </c>
      <c r="C3">
        <v>1.1236460615125255E-2</v>
      </c>
      <c r="D3">
        <v>4.3100094795227049E-2</v>
      </c>
      <c r="E3">
        <v>6.6594758326017356E-3</v>
      </c>
      <c r="F3">
        <v>15</v>
      </c>
      <c r="G3">
        <v>43</v>
      </c>
      <c r="H3">
        <v>9</v>
      </c>
      <c r="I3" t="s">
        <v>23</v>
      </c>
      <c r="J3">
        <v>0.98607706069440759</v>
      </c>
      <c r="K3">
        <v>0.98633547574874103</v>
      </c>
      <c r="L3">
        <v>0.98798866949377162</v>
      </c>
      <c r="M3">
        <v>0.9879157831963955</v>
      </c>
      <c r="N3">
        <v>0.98687218393851051</v>
      </c>
      <c r="O3">
        <v>0.98656877385100383</v>
      </c>
      <c r="P3">
        <v>0.98547867927658872</v>
      </c>
      <c r="Q3">
        <v>0.96630164260826279</v>
      </c>
      <c r="R3">
        <v>0.97396289804265268</v>
      </c>
      <c r="S3">
        <v>0.97568254853530922</v>
      </c>
      <c r="T3">
        <v>0.98231837153856427</v>
      </c>
      <c r="U3">
        <v>7.1618609918261246E-3</v>
      </c>
      <c r="V3">
        <v>29</v>
      </c>
    </row>
    <row r="4" spans="1:22" x14ac:dyDescent="0.35">
      <c r="A4">
        <v>2</v>
      </c>
      <c r="B4">
        <v>0.1984997272491455</v>
      </c>
      <c r="C4">
        <v>7.3927198719888022E-3</v>
      </c>
      <c r="D4">
        <v>5.0901055335998535E-2</v>
      </c>
      <c r="E4">
        <v>1.7118134789575887E-2</v>
      </c>
      <c r="F4">
        <v>29</v>
      </c>
      <c r="G4">
        <v>21</v>
      </c>
      <c r="H4">
        <v>40</v>
      </c>
      <c r="I4" t="s">
        <v>24</v>
      </c>
      <c r="J4">
        <v>0.99061754571958649</v>
      </c>
      <c r="K4">
        <v>0.99027299231380872</v>
      </c>
      <c r="L4">
        <v>0.98958719851576993</v>
      </c>
      <c r="M4">
        <v>0.98972137556321227</v>
      </c>
      <c r="N4">
        <v>0.98615326000530079</v>
      </c>
      <c r="O4">
        <v>0.98956528953044642</v>
      </c>
      <c r="P4">
        <v>0.9795271279243406</v>
      </c>
      <c r="Q4">
        <v>0.96461755433880869</v>
      </c>
      <c r="R4">
        <v>0.98041822696730674</v>
      </c>
      <c r="S4">
        <v>0.97815413114492877</v>
      </c>
      <c r="T4">
        <v>0.98386347020235099</v>
      </c>
      <c r="U4">
        <v>7.9069899899025832E-3</v>
      </c>
      <c r="V4">
        <v>12</v>
      </c>
    </row>
    <row r="5" spans="1:22" x14ac:dyDescent="0.35">
      <c r="A5">
        <v>3</v>
      </c>
      <c r="B5">
        <v>0.20254938602447509</v>
      </c>
      <c r="C5">
        <v>1.384577784013688E-2</v>
      </c>
      <c r="D5">
        <v>4.0450310707092284E-2</v>
      </c>
      <c r="E5">
        <v>3.358097581488501E-3</v>
      </c>
      <c r="F5">
        <v>26</v>
      </c>
      <c r="G5">
        <v>19</v>
      </c>
      <c r="H5">
        <v>24</v>
      </c>
      <c r="I5" t="s">
        <v>25</v>
      </c>
      <c r="J5">
        <v>0.99047177312483436</v>
      </c>
      <c r="K5">
        <v>0.9907185926318578</v>
      </c>
      <c r="L5">
        <v>0.98978100980651995</v>
      </c>
      <c r="M5">
        <v>0.99001789027299236</v>
      </c>
      <c r="N5">
        <v>0.98869765438642987</v>
      </c>
      <c r="O5">
        <v>0.98977766716442672</v>
      </c>
      <c r="P5">
        <v>0.98015762402521989</v>
      </c>
      <c r="Q5">
        <v>0.96241413638626172</v>
      </c>
      <c r="R5">
        <v>0.97920650412981702</v>
      </c>
      <c r="S5">
        <v>0.97656727219610651</v>
      </c>
      <c r="T5">
        <v>0.98378101241244664</v>
      </c>
      <c r="U5">
        <v>8.7781812316787052E-3</v>
      </c>
      <c r="V5">
        <v>13</v>
      </c>
    </row>
    <row r="6" spans="1:22" x14ac:dyDescent="0.35">
      <c r="A6">
        <v>4</v>
      </c>
      <c r="B6">
        <v>0.1910001516342163</v>
      </c>
      <c r="C6">
        <v>7.4998032252522277E-3</v>
      </c>
      <c r="D6">
        <v>4.0150022506713866E-2</v>
      </c>
      <c r="E6">
        <v>4.6626768841466319E-3</v>
      </c>
      <c r="F6">
        <v>11</v>
      </c>
      <c r="G6">
        <v>11</v>
      </c>
      <c r="H6">
        <v>25</v>
      </c>
      <c r="I6" t="s">
        <v>26</v>
      </c>
      <c r="J6">
        <v>0.99195269016697585</v>
      </c>
      <c r="K6">
        <v>0.9932315133845746</v>
      </c>
      <c r="L6">
        <v>0.99024151868539623</v>
      </c>
      <c r="M6">
        <v>0.99381626027034198</v>
      </c>
      <c r="N6">
        <v>0.98814438112907488</v>
      </c>
      <c r="O6">
        <v>0.99171727227476358</v>
      </c>
      <c r="P6">
        <v>0.98239256678281073</v>
      </c>
      <c r="Q6">
        <v>0.96688236270117811</v>
      </c>
      <c r="R6">
        <v>0.97879153055533419</v>
      </c>
      <c r="S6">
        <v>0.97905379385440738</v>
      </c>
      <c r="T6">
        <v>0.98562238898048571</v>
      </c>
      <c r="U6">
        <v>8.2545916019815726E-3</v>
      </c>
      <c r="V6">
        <v>5</v>
      </c>
    </row>
    <row r="7" spans="1:22" x14ac:dyDescent="0.35">
      <c r="A7">
        <v>5</v>
      </c>
      <c r="B7">
        <v>0.1885995388031006</v>
      </c>
      <c r="C7">
        <v>4.4268541386447069E-3</v>
      </c>
      <c r="D7">
        <v>4.0150237083435056E-2</v>
      </c>
      <c r="E7">
        <v>5.2913068714542585E-3</v>
      </c>
      <c r="F7">
        <v>21</v>
      </c>
      <c r="G7">
        <v>36</v>
      </c>
      <c r="H7">
        <v>41</v>
      </c>
      <c r="I7" t="s">
        <v>27</v>
      </c>
      <c r="J7">
        <v>0.98777001060164316</v>
      </c>
      <c r="K7">
        <v>0.98693844420885235</v>
      </c>
      <c r="L7">
        <v>0.98919129340047718</v>
      </c>
      <c r="M7">
        <v>0.98862642459581229</v>
      </c>
      <c r="N7">
        <v>0.98739232706069435</v>
      </c>
      <c r="O7">
        <v>0.98562800730048128</v>
      </c>
      <c r="P7">
        <v>0.98471212875394065</v>
      </c>
      <c r="Q7">
        <v>0.96550854488136717</v>
      </c>
      <c r="R7">
        <v>0.97450402358377808</v>
      </c>
      <c r="S7">
        <v>0.97470819058242353</v>
      </c>
      <c r="T7">
        <v>0.98249793949694708</v>
      </c>
      <c r="U7">
        <v>7.6272506792489977E-3</v>
      </c>
      <c r="V7">
        <v>25</v>
      </c>
    </row>
    <row r="8" spans="1:22" x14ac:dyDescent="0.35">
      <c r="A8">
        <v>6</v>
      </c>
      <c r="B8">
        <v>0.19435033798217774</v>
      </c>
      <c r="C8">
        <v>6.4716206684533577E-3</v>
      </c>
      <c r="D8">
        <v>4.0000200271606445E-2</v>
      </c>
      <c r="E8">
        <v>4.2819354630518865E-3</v>
      </c>
      <c r="F8">
        <v>24</v>
      </c>
      <c r="G8">
        <v>3</v>
      </c>
      <c r="H8">
        <v>23</v>
      </c>
      <c r="I8" t="s">
        <v>28</v>
      </c>
      <c r="J8">
        <v>0.99546282798833818</v>
      </c>
      <c r="K8">
        <v>0.99542804134640872</v>
      </c>
      <c r="L8">
        <v>0.99044029949642198</v>
      </c>
      <c r="M8">
        <v>0.99697521865889216</v>
      </c>
      <c r="N8">
        <v>0.99216472303206993</v>
      </c>
      <c r="O8">
        <v>0.99183009789281562</v>
      </c>
      <c r="P8">
        <v>0.97507881201260993</v>
      </c>
      <c r="Q8">
        <v>0.96338808694209377</v>
      </c>
      <c r="R8">
        <v>0.97760470613231354</v>
      </c>
      <c r="S8">
        <v>0.97912350941492055</v>
      </c>
      <c r="T8">
        <v>0.98574963229168833</v>
      </c>
      <c r="U8">
        <v>1.06691602953977E-2</v>
      </c>
      <c r="V8">
        <v>4</v>
      </c>
    </row>
    <row r="9" spans="1:22" x14ac:dyDescent="0.35">
      <c r="A9">
        <v>7</v>
      </c>
      <c r="B9">
        <v>0.19504938125610352</v>
      </c>
      <c r="C9">
        <v>6.0088505374155362E-3</v>
      </c>
      <c r="D9">
        <v>3.8950419425964354E-2</v>
      </c>
      <c r="E9">
        <v>3.8234478712216653E-3</v>
      </c>
      <c r="F9">
        <v>21</v>
      </c>
      <c r="G9">
        <v>2</v>
      </c>
      <c r="H9">
        <v>25</v>
      </c>
      <c r="I9" t="s">
        <v>29</v>
      </c>
      <c r="J9">
        <v>0.99570467797508622</v>
      </c>
      <c r="K9">
        <v>0.99520275642724632</v>
      </c>
      <c r="L9">
        <v>0.98988040021203283</v>
      </c>
      <c r="M9">
        <v>0.99672674264510996</v>
      </c>
      <c r="N9">
        <v>0.99206036310628154</v>
      </c>
      <c r="O9">
        <v>0.98897129583540733</v>
      </c>
      <c r="P9">
        <v>0.97233947237431573</v>
      </c>
      <c r="Q9">
        <v>0.96319727891156459</v>
      </c>
      <c r="R9">
        <v>0.97753831036039618</v>
      </c>
      <c r="S9">
        <v>0.97612740020715494</v>
      </c>
      <c r="T9">
        <v>0.98477486980545947</v>
      </c>
      <c r="U9">
        <v>1.102352800287084E-2</v>
      </c>
      <c r="V9">
        <v>10</v>
      </c>
    </row>
    <row r="10" spans="1:22" x14ac:dyDescent="0.35">
      <c r="A10">
        <v>8</v>
      </c>
      <c r="B10">
        <v>0.19224972724914552</v>
      </c>
      <c r="C10">
        <v>7.2199422035622495E-3</v>
      </c>
      <c r="D10">
        <v>4.0751218795776367E-2</v>
      </c>
      <c r="E10">
        <v>5.85308450036689E-3</v>
      </c>
      <c r="F10">
        <v>12</v>
      </c>
      <c r="G10">
        <v>30</v>
      </c>
      <c r="H10">
        <v>39</v>
      </c>
      <c r="I10" t="s">
        <v>30</v>
      </c>
      <c r="J10">
        <v>0.98914491121123771</v>
      </c>
      <c r="K10">
        <v>0.98928074476543859</v>
      </c>
      <c r="L10">
        <v>0.98977272727272725</v>
      </c>
      <c r="M10">
        <v>0.99023986217863769</v>
      </c>
      <c r="N10">
        <v>0.98713556851311957</v>
      </c>
      <c r="O10">
        <v>0.98707648913223833</v>
      </c>
      <c r="P10">
        <v>0.98427575908412146</v>
      </c>
      <c r="Q10">
        <v>0.96237099717935948</v>
      </c>
      <c r="R10">
        <v>0.97836659761506384</v>
      </c>
      <c r="S10">
        <v>0.97850934852468596</v>
      </c>
      <c r="T10">
        <v>0.98361730054766294</v>
      </c>
      <c r="U10">
        <v>8.2110955757297658E-3</v>
      </c>
      <c r="V10">
        <v>15</v>
      </c>
    </row>
    <row r="11" spans="1:22" x14ac:dyDescent="0.35">
      <c r="A11">
        <v>9</v>
      </c>
      <c r="B11">
        <v>0.16979951858520509</v>
      </c>
      <c r="C11">
        <v>1.266871278168955E-2</v>
      </c>
      <c r="D11">
        <v>4.9500489234924318E-2</v>
      </c>
      <c r="E11">
        <v>1.2859559896971269E-2</v>
      </c>
      <c r="F11">
        <v>2</v>
      </c>
      <c r="G11">
        <v>60</v>
      </c>
      <c r="H11">
        <v>22</v>
      </c>
      <c r="I11" t="s">
        <v>31</v>
      </c>
      <c r="J11">
        <v>0.92207460906440497</v>
      </c>
      <c r="K11">
        <v>0.92186588921282797</v>
      </c>
      <c r="L11">
        <v>0.93681089318844413</v>
      </c>
      <c r="M11">
        <v>0.9306304664723033</v>
      </c>
      <c r="N11">
        <v>0.9387241584945667</v>
      </c>
      <c r="O11">
        <v>0.94850506056080963</v>
      </c>
      <c r="P11">
        <v>0.93566285050605602</v>
      </c>
      <c r="Q11">
        <v>0.92890990542558483</v>
      </c>
      <c r="R11">
        <v>0.94320671659628719</v>
      </c>
      <c r="S11">
        <v>0.9484785408865164</v>
      </c>
      <c r="T11">
        <v>0.93548690904077991</v>
      </c>
      <c r="U11">
        <v>9.1781144683486839E-3</v>
      </c>
      <c r="V11">
        <v>48</v>
      </c>
    </row>
    <row r="12" spans="1:22" x14ac:dyDescent="0.35">
      <c r="A12">
        <v>10</v>
      </c>
      <c r="B12">
        <v>0.1738508939743042</v>
      </c>
      <c r="C12">
        <v>1.7292165115691326E-2</v>
      </c>
      <c r="D12">
        <v>4.9298834800720212E-2</v>
      </c>
      <c r="E12">
        <v>8.2560545078971554E-3</v>
      </c>
      <c r="F12">
        <v>1</v>
      </c>
      <c r="G12">
        <v>12</v>
      </c>
      <c r="H12">
        <v>59</v>
      </c>
      <c r="I12" t="s">
        <v>32</v>
      </c>
      <c r="J12">
        <v>0.88186456400742119</v>
      </c>
      <c r="K12">
        <v>0.88105287569573287</v>
      </c>
      <c r="L12">
        <v>0.86781076066790352</v>
      </c>
      <c r="M12">
        <v>0.89000463821892406</v>
      </c>
      <c r="N12">
        <v>0.88211966604823755</v>
      </c>
      <c r="O12">
        <v>0.91076820972291361</v>
      </c>
      <c r="P12">
        <v>0.88651899784303956</v>
      </c>
      <c r="Q12">
        <v>0.85405674464907921</v>
      </c>
      <c r="R12">
        <v>0.90438012907338061</v>
      </c>
      <c r="S12">
        <v>0.89791816057153484</v>
      </c>
      <c r="T12">
        <v>0.8856494746498168</v>
      </c>
      <c r="U12">
        <v>1.5862744296173313E-2</v>
      </c>
      <c r="V12">
        <v>49</v>
      </c>
    </row>
    <row r="13" spans="1:22" x14ac:dyDescent="0.35">
      <c r="A13">
        <v>11</v>
      </c>
      <c r="B13">
        <v>0.19740009307861328</v>
      </c>
      <c r="C13">
        <v>1.3822516634012414E-2</v>
      </c>
      <c r="D13">
        <v>4.2099881172180179E-2</v>
      </c>
      <c r="E13">
        <v>4.7000511424039378E-3</v>
      </c>
      <c r="F13">
        <v>22</v>
      </c>
      <c r="G13">
        <v>44</v>
      </c>
      <c r="H13">
        <v>26</v>
      </c>
      <c r="I13" t="s">
        <v>33</v>
      </c>
      <c r="J13">
        <v>0.98604227405247813</v>
      </c>
      <c r="K13">
        <v>0.98590809700503579</v>
      </c>
      <c r="L13">
        <v>0.9880764643519746</v>
      </c>
      <c r="M13">
        <v>0.9879157831963955</v>
      </c>
      <c r="N13">
        <v>0.98724324145242515</v>
      </c>
      <c r="O13">
        <v>0.98716940434710476</v>
      </c>
      <c r="P13">
        <v>0.98524307283889168</v>
      </c>
      <c r="Q13">
        <v>0.96599303135888503</v>
      </c>
      <c r="R13">
        <v>0.97385832470188305</v>
      </c>
      <c r="S13">
        <v>0.9757622234616099</v>
      </c>
      <c r="T13">
        <v>0.98232119167666831</v>
      </c>
      <c r="U13">
        <v>7.2708534037155392E-3</v>
      </c>
      <c r="V13">
        <v>28</v>
      </c>
    </row>
    <row r="14" spans="1:22" x14ac:dyDescent="0.35">
      <c r="A14">
        <v>12</v>
      </c>
      <c r="B14">
        <v>0.20079841613769531</v>
      </c>
      <c r="C14">
        <v>9.6338496657728361E-3</v>
      </c>
      <c r="D14">
        <v>4.185187816619873E-2</v>
      </c>
      <c r="E14">
        <v>6.0080026874350118E-3</v>
      </c>
      <c r="F14">
        <v>17</v>
      </c>
      <c r="G14">
        <v>27</v>
      </c>
      <c r="H14">
        <v>60</v>
      </c>
      <c r="I14" t="s">
        <v>34</v>
      </c>
      <c r="J14">
        <v>0.98959713755632117</v>
      </c>
      <c r="K14">
        <v>0.9892045454545455</v>
      </c>
      <c r="L14">
        <v>0.99009574609064399</v>
      </c>
      <c r="M14">
        <v>0.9883249403657568</v>
      </c>
      <c r="N14">
        <v>0.98570434667373452</v>
      </c>
      <c r="O14">
        <v>0.98752281400365027</v>
      </c>
      <c r="P14">
        <v>0.98005475360876071</v>
      </c>
      <c r="Q14">
        <v>0.96173884187821468</v>
      </c>
      <c r="R14">
        <v>0.97843299338698109</v>
      </c>
      <c r="S14">
        <v>0.97793170530900586</v>
      </c>
      <c r="T14">
        <v>0.98286078243276143</v>
      </c>
      <c r="U14">
        <v>8.3399952896399156E-3</v>
      </c>
      <c r="V14">
        <v>22</v>
      </c>
    </row>
    <row r="15" spans="1:22" x14ac:dyDescent="0.35">
      <c r="A15">
        <v>13</v>
      </c>
      <c r="B15">
        <v>0.19684882164001466</v>
      </c>
      <c r="C15">
        <v>9.5109625042883242E-3</v>
      </c>
      <c r="D15">
        <v>4.1151261329650878E-2</v>
      </c>
      <c r="E15">
        <v>4.6155900651662883E-3</v>
      </c>
      <c r="F15">
        <v>10</v>
      </c>
      <c r="G15">
        <v>28</v>
      </c>
      <c r="H15">
        <v>17</v>
      </c>
      <c r="I15" t="s">
        <v>35</v>
      </c>
      <c r="J15">
        <v>0.98965345878611188</v>
      </c>
      <c r="K15">
        <v>0.98907865094089575</v>
      </c>
      <c r="L15">
        <v>0.99027630532732569</v>
      </c>
      <c r="M15">
        <v>0.99009905910416118</v>
      </c>
      <c r="N15">
        <v>0.98506327855817655</v>
      </c>
      <c r="O15">
        <v>0.98754272440683588</v>
      </c>
      <c r="P15">
        <v>0.98134561141529786</v>
      </c>
      <c r="Q15">
        <v>0.96378961340633817</v>
      </c>
      <c r="R15">
        <v>0.97820724776246248</v>
      </c>
      <c r="S15">
        <v>0.97840477518391633</v>
      </c>
      <c r="T15">
        <v>0.98334607248915218</v>
      </c>
      <c r="U15">
        <v>7.9001145056011995E-3</v>
      </c>
      <c r="V15">
        <v>19</v>
      </c>
    </row>
    <row r="16" spans="1:22" x14ac:dyDescent="0.35">
      <c r="A16">
        <v>14</v>
      </c>
      <c r="B16">
        <v>0.19359941482543946</v>
      </c>
      <c r="C16">
        <v>1.0673089614761272E-2</v>
      </c>
      <c r="D16">
        <v>4.655046463012695E-2</v>
      </c>
      <c r="E16">
        <v>8.6898288911578993E-3</v>
      </c>
      <c r="F16">
        <v>15</v>
      </c>
      <c r="G16">
        <v>47</v>
      </c>
      <c r="H16">
        <v>52</v>
      </c>
      <c r="I16" t="s">
        <v>36</v>
      </c>
      <c r="J16">
        <v>0.98578054598462761</v>
      </c>
      <c r="K16">
        <v>0.9855271004505699</v>
      </c>
      <c r="L16">
        <v>0.98789756162205156</v>
      </c>
      <c r="M16">
        <v>0.98742877020938247</v>
      </c>
      <c r="N16">
        <v>0.98708256029684593</v>
      </c>
      <c r="O16">
        <v>0.98657043305126946</v>
      </c>
      <c r="P16">
        <v>0.98429732868757269</v>
      </c>
      <c r="Q16">
        <v>0.96628836900613913</v>
      </c>
      <c r="R16">
        <v>0.97458369851007887</v>
      </c>
      <c r="S16">
        <v>0.97656063261891479</v>
      </c>
      <c r="T16">
        <v>0.98220170004374519</v>
      </c>
      <c r="U16">
        <v>6.8849219738136838E-3</v>
      </c>
      <c r="V16">
        <v>33</v>
      </c>
    </row>
    <row r="17" spans="1:22" x14ac:dyDescent="0.35">
      <c r="A17">
        <v>15</v>
      </c>
      <c r="B17">
        <v>0.19529943466186522</v>
      </c>
      <c r="C17">
        <v>1.2329816428118761E-2</v>
      </c>
      <c r="D17">
        <v>4.5100569725036621E-2</v>
      </c>
      <c r="E17">
        <v>7.3179249845655306E-3</v>
      </c>
      <c r="F17">
        <v>12</v>
      </c>
      <c r="G17">
        <v>55</v>
      </c>
      <c r="H17">
        <v>53</v>
      </c>
      <c r="I17" t="s">
        <v>37</v>
      </c>
      <c r="J17">
        <v>0.98543764908560827</v>
      </c>
      <c r="K17">
        <v>0.9853018155314075</v>
      </c>
      <c r="L17">
        <v>0.98830174927113712</v>
      </c>
      <c r="M17">
        <v>0.98685064935064926</v>
      </c>
      <c r="N17">
        <v>0.98603233501192689</v>
      </c>
      <c r="O17">
        <v>0.98700016592002671</v>
      </c>
      <c r="P17">
        <v>0.98553177368508382</v>
      </c>
      <c r="Q17">
        <v>0.96560146009623371</v>
      </c>
      <c r="R17">
        <v>0.97367241654051462</v>
      </c>
      <c r="S17">
        <v>0.97365083791464146</v>
      </c>
      <c r="T17">
        <v>0.98173808524072292</v>
      </c>
      <c r="U17">
        <v>7.3957984129081264E-3</v>
      </c>
      <c r="V17">
        <v>39</v>
      </c>
    </row>
    <row r="18" spans="1:22" x14ac:dyDescent="0.35">
      <c r="A18">
        <v>16</v>
      </c>
      <c r="B18">
        <v>0.20035114288330078</v>
      </c>
      <c r="C18">
        <v>7.4203741945609008E-3</v>
      </c>
      <c r="D18">
        <v>4.0299630165100096E-2</v>
      </c>
      <c r="E18">
        <v>5.4413075380746103E-3</v>
      </c>
      <c r="F18">
        <v>25</v>
      </c>
      <c r="G18">
        <v>3</v>
      </c>
      <c r="H18">
        <v>38</v>
      </c>
      <c r="I18" t="s">
        <v>38</v>
      </c>
      <c r="J18">
        <v>0.99433309037900885</v>
      </c>
      <c r="K18">
        <v>0.99368539623641672</v>
      </c>
      <c r="L18">
        <v>0.98859163795388283</v>
      </c>
      <c r="M18">
        <v>0.99595812350914392</v>
      </c>
      <c r="N18">
        <v>0.9911111847336338</v>
      </c>
      <c r="O18">
        <v>0.99170399867263992</v>
      </c>
      <c r="P18">
        <v>0.97642442342790781</v>
      </c>
      <c r="Q18">
        <v>0.96301310768209725</v>
      </c>
      <c r="R18">
        <v>0.97864048017422256</v>
      </c>
      <c r="S18">
        <v>0.97922476296709426</v>
      </c>
      <c r="T18">
        <v>0.98526862057360476</v>
      </c>
      <c r="U18">
        <v>1.0039185361915689E-2</v>
      </c>
      <c r="V18">
        <v>9</v>
      </c>
    </row>
    <row r="19" spans="1:22" x14ac:dyDescent="0.35">
      <c r="A19">
        <v>17</v>
      </c>
      <c r="B19">
        <v>0.19754996299743652</v>
      </c>
      <c r="C19">
        <v>7.7285872176143895E-3</v>
      </c>
      <c r="D19">
        <v>4.3599915504455564E-2</v>
      </c>
      <c r="E19">
        <v>9.8333005443044501E-3</v>
      </c>
      <c r="F19">
        <v>19</v>
      </c>
      <c r="G19">
        <v>7</v>
      </c>
      <c r="H19">
        <v>22</v>
      </c>
      <c r="I19" t="s">
        <v>39</v>
      </c>
      <c r="J19">
        <v>0.9940945534057779</v>
      </c>
      <c r="K19">
        <v>0.99592499337397289</v>
      </c>
      <c r="L19">
        <v>0.99197753776835418</v>
      </c>
      <c r="M19">
        <v>0.99638053273257354</v>
      </c>
      <c r="N19">
        <v>0.99019844950967395</v>
      </c>
      <c r="O19">
        <v>0.9919661523145844</v>
      </c>
      <c r="P19">
        <v>0.97883026381284211</v>
      </c>
      <c r="Q19">
        <v>0.96690061390409821</v>
      </c>
      <c r="R19">
        <v>0.97984224364592476</v>
      </c>
      <c r="S19">
        <v>0.97854420630494254</v>
      </c>
      <c r="T19">
        <v>0.98646595467727438</v>
      </c>
      <c r="U19">
        <v>9.3180631527322848E-3</v>
      </c>
      <c r="V19">
        <v>1</v>
      </c>
    </row>
    <row r="20" spans="1:22" x14ac:dyDescent="0.35">
      <c r="A20">
        <v>18</v>
      </c>
      <c r="B20">
        <v>0.19210023880004884</v>
      </c>
      <c r="C20">
        <v>6.7295221404853733E-3</v>
      </c>
      <c r="D20">
        <v>4.1849970817565918E-2</v>
      </c>
      <c r="E20">
        <v>5.4271690069857669E-3</v>
      </c>
      <c r="F20">
        <v>9</v>
      </c>
      <c r="G20">
        <v>39</v>
      </c>
      <c r="H20">
        <v>19</v>
      </c>
      <c r="I20" t="s">
        <v>40</v>
      </c>
      <c r="J20">
        <v>0.98638020143122174</v>
      </c>
      <c r="K20">
        <v>0.98598429631592899</v>
      </c>
      <c r="L20">
        <v>0.9890919029949643</v>
      </c>
      <c r="M20">
        <v>0.98720348529022006</v>
      </c>
      <c r="N20">
        <v>0.98724489795918369</v>
      </c>
      <c r="O20">
        <v>0.98654056744649088</v>
      </c>
      <c r="P20">
        <v>0.98453625352580054</v>
      </c>
      <c r="Q20">
        <v>0.96650904264144688</v>
      </c>
      <c r="R20">
        <v>0.97311635195070778</v>
      </c>
      <c r="S20">
        <v>0.97463847502191059</v>
      </c>
      <c r="T20">
        <v>0.98212454745778754</v>
      </c>
      <c r="U20">
        <v>7.3478997687166734E-3</v>
      </c>
      <c r="V20">
        <v>36</v>
      </c>
    </row>
    <row r="21" spans="1:22" x14ac:dyDescent="0.35">
      <c r="A21">
        <v>19</v>
      </c>
      <c r="B21">
        <v>0.18084917068481446</v>
      </c>
      <c r="C21">
        <v>1.105673164756779E-2</v>
      </c>
      <c r="D21">
        <v>4.8500895500183105E-2</v>
      </c>
      <c r="E21">
        <v>1.0625391380941988E-2</v>
      </c>
      <c r="F21">
        <v>4</v>
      </c>
      <c r="G21">
        <v>25</v>
      </c>
      <c r="H21">
        <v>15</v>
      </c>
      <c r="I21" t="s">
        <v>41</v>
      </c>
      <c r="J21">
        <v>0.97374105486350382</v>
      </c>
      <c r="K21">
        <v>0.97459415584415576</v>
      </c>
      <c r="L21">
        <v>0.97944109461966611</v>
      </c>
      <c r="M21">
        <v>0.97890604293665517</v>
      </c>
      <c r="N21">
        <v>0.97629207527166706</v>
      </c>
      <c r="O21">
        <v>0.98051103368176551</v>
      </c>
      <c r="P21">
        <v>0.97770864443338312</v>
      </c>
      <c r="Q21">
        <v>0.95747469719595157</v>
      </c>
      <c r="R21">
        <v>0.96446498286989091</v>
      </c>
      <c r="S21">
        <v>0.96370143149284249</v>
      </c>
      <c r="T21">
        <v>0.97268352132094815</v>
      </c>
      <c r="U21">
        <v>7.5380872275814066E-3</v>
      </c>
      <c r="V21">
        <v>45</v>
      </c>
    </row>
    <row r="22" spans="1:22" x14ac:dyDescent="0.35">
      <c r="A22">
        <v>20</v>
      </c>
      <c r="B22">
        <v>0.19955139160156249</v>
      </c>
      <c r="C22">
        <v>8.5653915412814523E-3</v>
      </c>
      <c r="D22">
        <v>4.2299365997314452E-2</v>
      </c>
      <c r="E22">
        <v>3.1481767566700447E-3</v>
      </c>
      <c r="F22">
        <v>18</v>
      </c>
      <c r="G22">
        <v>58</v>
      </c>
      <c r="H22">
        <v>10</v>
      </c>
      <c r="I22" t="s">
        <v>42</v>
      </c>
      <c r="J22">
        <v>0.98515272992313807</v>
      </c>
      <c r="K22">
        <v>0.98509309567983039</v>
      </c>
      <c r="L22">
        <v>0.9884293002915453</v>
      </c>
      <c r="M22">
        <v>0.98723330241187379</v>
      </c>
      <c r="N22">
        <v>0.9861930161675061</v>
      </c>
      <c r="O22">
        <v>0.98641114982578404</v>
      </c>
      <c r="P22">
        <v>0.98550522648083627</v>
      </c>
      <c r="Q22">
        <v>0.96539903766384605</v>
      </c>
      <c r="R22">
        <v>0.97533397073274375</v>
      </c>
      <c r="S22">
        <v>0.97316614877964569</v>
      </c>
      <c r="T22">
        <v>0.98179169779567488</v>
      </c>
      <c r="U22">
        <v>7.3156508203485867E-3</v>
      </c>
      <c r="V22">
        <v>38</v>
      </c>
    </row>
    <row r="23" spans="1:22" x14ac:dyDescent="0.35">
      <c r="A23">
        <v>21</v>
      </c>
      <c r="B23">
        <v>0.20340030193328856</v>
      </c>
      <c r="C23">
        <v>2.1986820627801711E-2</v>
      </c>
      <c r="D23">
        <v>5.695023536682129E-2</v>
      </c>
      <c r="E23">
        <v>1.7241316930548027E-2</v>
      </c>
      <c r="F23">
        <v>26</v>
      </c>
      <c r="G23">
        <v>53</v>
      </c>
      <c r="H23">
        <v>3</v>
      </c>
      <c r="I23" t="s">
        <v>43</v>
      </c>
      <c r="J23">
        <v>0.98543267956533265</v>
      </c>
      <c r="K23">
        <v>0.98581864564007415</v>
      </c>
      <c r="L23">
        <v>0.98819738934534862</v>
      </c>
      <c r="M23">
        <v>0.98756129075006638</v>
      </c>
      <c r="N23">
        <v>0.98574907235621523</v>
      </c>
      <c r="O23">
        <v>0.98718931475029037</v>
      </c>
      <c r="P23">
        <v>0.98566450970632158</v>
      </c>
      <c r="Q23">
        <v>0.96692218350754944</v>
      </c>
      <c r="R23">
        <v>0.97416042546410642</v>
      </c>
      <c r="S23">
        <v>0.97508000690516028</v>
      </c>
      <c r="T23">
        <v>0.98217755179904653</v>
      </c>
      <c r="U23">
        <v>6.9748450350369485E-3</v>
      </c>
      <c r="V23">
        <v>35</v>
      </c>
    </row>
    <row r="24" spans="1:22" x14ac:dyDescent="0.35">
      <c r="A24">
        <v>22</v>
      </c>
      <c r="B24">
        <v>0.19864907264709472</v>
      </c>
      <c r="C24">
        <v>1.4574722360659129E-2</v>
      </c>
      <c r="D24">
        <v>3.7900114059448244E-2</v>
      </c>
      <c r="E24">
        <v>2.7279283110515371E-3</v>
      </c>
      <c r="F24">
        <v>20</v>
      </c>
      <c r="G24">
        <v>28</v>
      </c>
      <c r="H24">
        <v>48</v>
      </c>
      <c r="I24" t="s">
        <v>44</v>
      </c>
      <c r="J24">
        <v>0.98974622316459049</v>
      </c>
      <c r="K24">
        <v>0.98920951497482101</v>
      </c>
      <c r="L24">
        <v>0.99017525841505427</v>
      </c>
      <c r="M24">
        <v>0.99008580705009275</v>
      </c>
      <c r="N24">
        <v>0.9871686986482906</v>
      </c>
      <c r="O24">
        <v>0.98725568276090925</v>
      </c>
      <c r="P24">
        <v>0.98118632818981255</v>
      </c>
      <c r="Q24">
        <v>0.96392069022731042</v>
      </c>
      <c r="R24">
        <v>0.97805619738135086</v>
      </c>
      <c r="S24">
        <v>0.97840975486681003</v>
      </c>
      <c r="T24">
        <v>0.98352141556790418</v>
      </c>
      <c r="U24">
        <v>7.9457771292203959E-3</v>
      </c>
      <c r="V24">
        <v>17</v>
      </c>
    </row>
    <row r="25" spans="1:22" x14ac:dyDescent="0.35">
      <c r="A25">
        <v>23</v>
      </c>
      <c r="B25">
        <v>0.20949957370758057</v>
      </c>
      <c r="C25">
        <v>1.1367114421988074E-2</v>
      </c>
      <c r="D25">
        <v>4.9751687049865725E-2</v>
      </c>
      <c r="E25">
        <v>1.5084694046774044E-2</v>
      </c>
      <c r="F25">
        <v>28</v>
      </c>
      <c r="G25">
        <v>7</v>
      </c>
      <c r="H25">
        <v>45</v>
      </c>
      <c r="I25" t="s">
        <v>45</v>
      </c>
      <c r="J25">
        <v>0.99348495891863242</v>
      </c>
      <c r="K25">
        <v>0.9938129472568249</v>
      </c>
      <c r="L25">
        <v>0.99079479194275111</v>
      </c>
      <c r="M25">
        <v>0.99532036840710314</v>
      </c>
      <c r="N25">
        <v>0.98925755367081902</v>
      </c>
      <c r="O25">
        <v>0.99138875062220011</v>
      </c>
      <c r="P25">
        <v>0.98148332503733193</v>
      </c>
      <c r="Q25">
        <v>0.96872905259664843</v>
      </c>
      <c r="R25">
        <v>0.9795600616152762</v>
      </c>
      <c r="S25">
        <v>0.97892930178206272</v>
      </c>
      <c r="T25">
        <v>0.98627611118496505</v>
      </c>
      <c r="U25">
        <v>8.2217244164940854E-3</v>
      </c>
      <c r="V25">
        <v>2</v>
      </c>
    </row>
    <row r="26" spans="1:22" x14ac:dyDescent="0.35">
      <c r="A26">
        <v>24</v>
      </c>
      <c r="B26">
        <v>0.2068488597869873</v>
      </c>
      <c r="C26">
        <v>1.1822795013162428E-2</v>
      </c>
      <c r="D26">
        <v>5.0150060653686525E-2</v>
      </c>
      <c r="E26">
        <v>9.2962554690887416E-3</v>
      </c>
      <c r="F26">
        <v>29</v>
      </c>
      <c r="G26">
        <v>8</v>
      </c>
      <c r="H26">
        <v>48</v>
      </c>
      <c r="I26" t="s">
        <v>46</v>
      </c>
      <c r="J26">
        <v>0.99224257884972178</v>
      </c>
      <c r="K26">
        <v>0.99326298701298699</v>
      </c>
      <c r="L26">
        <v>0.99051649880731518</v>
      </c>
      <c r="M26">
        <v>0.99489795918367352</v>
      </c>
      <c r="N26">
        <v>0.9885982639809171</v>
      </c>
      <c r="O26">
        <v>0.99103036336485806</v>
      </c>
      <c r="P26">
        <v>0.97937282229965161</v>
      </c>
      <c r="Q26">
        <v>0.96691388750622198</v>
      </c>
      <c r="R26">
        <v>0.97856910471941139</v>
      </c>
      <c r="S26">
        <v>0.97945548827450657</v>
      </c>
      <c r="T26">
        <v>0.98548599539992643</v>
      </c>
      <c r="U26">
        <v>8.5261641255491866E-3</v>
      </c>
      <c r="V26">
        <v>7</v>
      </c>
    </row>
    <row r="27" spans="1:22" x14ac:dyDescent="0.35">
      <c r="A27">
        <v>25</v>
      </c>
      <c r="B27">
        <v>0.18365042209625243</v>
      </c>
      <c r="C27">
        <v>1.7106981836822015E-2</v>
      </c>
      <c r="D27">
        <v>4.0800046920776364E-2</v>
      </c>
      <c r="E27">
        <v>5.1098801421299161E-3</v>
      </c>
      <c r="F27">
        <v>3</v>
      </c>
      <c r="G27">
        <v>14</v>
      </c>
      <c r="H27">
        <v>18</v>
      </c>
      <c r="I27" t="s">
        <v>47</v>
      </c>
      <c r="J27">
        <v>0.96240226610124568</v>
      </c>
      <c r="K27">
        <v>0.96617578849721708</v>
      </c>
      <c r="L27">
        <v>0.97057381394116082</v>
      </c>
      <c r="M27">
        <v>0.97085376358335551</v>
      </c>
      <c r="N27">
        <v>0.96945070235886566</v>
      </c>
      <c r="O27">
        <v>0.97806703169072495</v>
      </c>
      <c r="P27">
        <v>0.96768209722913556</v>
      </c>
      <c r="Q27">
        <v>0.94762070681931321</v>
      </c>
      <c r="R27">
        <v>0.95326235625315381</v>
      </c>
      <c r="S27">
        <v>0.95829847555307679</v>
      </c>
      <c r="T27">
        <v>0.96443870020272493</v>
      </c>
      <c r="U27">
        <v>8.6763260177117902E-3</v>
      </c>
      <c r="V27">
        <v>46</v>
      </c>
    </row>
    <row r="28" spans="1:22" x14ac:dyDescent="0.35">
      <c r="A28">
        <v>26</v>
      </c>
      <c r="B28">
        <v>0.18219974040985107</v>
      </c>
      <c r="C28">
        <v>1.3801933695326599E-2</v>
      </c>
      <c r="D28">
        <v>4.2350411415100098E-2</v>
      </c>
      <c r="E28">
        <v>6.8051992994658545E-3</v>
      </c>
      <c r="F28">
        <v>4</v>
      </c>
      <c r="G28">
        <v>50</v>
      </c>
      <c r="H28">
        <v>41</v>
      </c>
      <c r="I28" t="s">
        <v>48</v>
      </c>
      <c r="J28">
        <v>0.97326729393055922</v>
      </c>
      <c r="K28">
        <v>0.97355055658627099</v>
      </c>
      <c r="L28">
        <v>0.97897064670023859</v>
      </c>
      <c r="M28">
        <v>0.97841406042936652</v>
      </c>
      <c r="N28">
        <v>0.97640803074476556</v>
      </c>
      <c r="O28">
        <v>0.98043305126928826</v>
      </c>
      <c r="P28">
        <v>0.9773900779824124</v>
      </c>
      <c r="Q28">
        <v>0.96196449311431897</v>
      </c>
      <c r="R28">
        <v>0.96408320718136664</v>
      </c>
      <c r="S28">
        <v>0.96355204100602876</v>
      </c>
      <c r="T28">
        <v>0.9728033458944616</v>
      </c>
      <c r="U28">
        <v>6.6456131962863698E-3</v>
      </c>
      <c r="V28">
        <v>44</v>
      </c>
    </row>
    <row r="29" spans="1:22" x14ac:dyDescent="0.35">
      <c r="A29">
        <v>27</v>
      </c>
      <c r="B29">
        <v>0.18539986610412598</v>
      </c>
      <c r="C29">
        <v>1.0135003188188468E-2</v>
      </c>
      <c r="D29">
        <v>4.8600697517395021E-2</v>
      </c>
      <c r="E29">
        <v>1.3259673453144077E-2</v>
      </c>
      <c r="F29">
        <v>4</v>
      </c>
      <c r="G29">
        <v>2</v>
      </c>
      <c r="H29">
        <v>7</v>
      </c>
      <c r="I29" t="s">
        <v>49</v>
      </c>
      <c r="J29">
        <v>0.97443181818181812</v>
      </c>
      <c r="K29">
        <v>0.97545885237211771</v>
      </c>
      <c r="L29">
        <v>0.98079114762788233</v>
      </c>
      <c r="M29">
        <v>0.97984528226875178</v>
      </c>
      <c r="N29">
        <v>0.97735555261065477</v>
      </c>
      <c r="O29">
        <v>0.98188982910237266</v>
      </c>
      <c r="P29">
        <v>0.97808196449311435</v>
      </c>
      <c r="Q29">
        <v>0.96027874564459936</v>
      </c>
      <c r="R29">
        <v>0.96578957851963987</v>
      </c>
      <c r="S29">
        <v>0.96508744323161499</v>
      </c>
      <c r="T29">
        <v>0.97390102140525658</v>
      </c>
      <c r="U29">
        <v>7.1259584709686208E-3</v>
      </c>
      <c r="V29">
        <v>43</v>
      </c>
    </row>
    <row r="30" spans="1:22" x14ac:dyDescent="0.35">
      <c r="A30">
        <v>28</v>
      </c>
      <c r="B30">
        <v>0.20624938011169433</v>
      </c>
      <c r="C30">
        <v>2.1277787853804946E-2</v>
      </c>
      <c r="D30">
        <v>4.7000145912170409E-2</v>
      </c>
      <c r="E30">
        <v>7.6488119661393067E-3</v>
      </c>
      <c r="F30">
        <v>22</v>
      </c>
      <c r="G30">
        <v>42</v>
      </c>
      <c r="H30">
        <v>5</v>
      </c>
      <c r="I30" t="s">
        <v>50</v>
      </c>
      <c r="J30">
        <v>0.98611019082957851</v>
      </c>
      <c r="K30">
        <v>0.98653425655976679</v>
      </c>
      <c r="L30">
        <v>0.98837297906175459</v>
      </c>
      <c r="M30">
        <v>0.9870163000265042</v>
      </c>
      <c r="N30">
        <v>0.98736250993904062</v>
      </c>
      <c r="O30">
        <v>0.98651899784303976</v>
      </c>
      <c r="P30">
        <v>0.98567612410817995</v>
      </c>
      <c r="Q30">
        <v>0.96626679940268789</v>
      </c>
      <c r="R30">
        <v>0.9739263803680982</v>
      </c>
      <c r="S30">
        <v>0.97525761559503887</v>
      </c>
      <c r="T30">
        <v>0.98230421537336898</v>
      </c>
      <c r="U30">
        <v>7.2330784222174186E-3</v>
      </c>
      <c r="V30">
        <v>30</v>
      </c>
    </row>
    <row r="31" spans="1:22" x14ac:dyDescent="0.35">
      <c r="A31">
        <v>29</v>
      </c>
      <c r="B31">
        <v>0.20010035037994384</v>
      </c>
      <c r="C31">
        <v>1.1849291483376647E-2</v>
      </c>
      <c r="D31">
        <v>5.2699518203735349E-2</v>
      </c>
      <c r="E31">
        <v>1.4697776481981216E-2</v>
      </c>
      <c r="F31">
        <v>22</v>
      </c>
      <c r="G31">
        <v>29</v>
      </c>
      <c r="H31">
        <v>19</v>
      </c>
      <c r="I31" t="s">
        <v>51</v>
      </c>
      <c r="J31">
        <v>0.98926417969785319</v>
      </c>
      <c r="K31">
        <v>0.98928405777895567</v>
      </c>
      <c r="L31">
        <v>0.99013053273257357</v>
      </c>
      <c r="M31">
        <v>0.99034422210442619</v>
      </c>
      <c r="N31">
        <v>0.98707593426981188</v>
      </c>
      <c r="O31">
        <v>0.987089762734362</v>
      </c>
      <c r="P31">
        <v>0.98363364858138391</v>
      </c>
      <c r="Q31">
        <v>0.96245063879210224</v>
      </c>
      <c r="R31">
        <v>0.97841473454970385</v>
      </c>
      <c r="S31">
        <v>0.9789326215706583</v>
      </c>
      <c r="T31">
        <v>0.98366203328118318</v>
      </c>
      <c r="U31">
        <v>8.2019139637127016E-3</v>
      </c>
      <c r="V31">
        <v>14</v>
      </c>
    </row>
    <row r="32" spans="1:22" x14ac:dyDescent="0.35">
      <c r="A32">
        <v>30</v>
      </c>
      <c r="B32">
        <v>0.18944945335388183</v>
      </c>
      <c r="C32">
        <v>5.9643187956550745E-3</v>
      </c>
      <c r="D32">
        <v>4.465062618255615E-2</v>
      </c>
      <c r="E32">
        <v>7.9415319344856902E-3</v>
      </c>
      <c r="F32">
        <v>26</v>
      </c>
      <c r="G32">
        <v>44</v>
      </c>
      <c r="H32">
        <v>35</v>
      </c>
      <c r="I32" t="s">
        <v>52</v>
      </c>
      <c r="J32">
        <v>0.98604227405247813</v>
      </c>
      <c r="K32">
        <v>0.98590809700503579</v>
      </c>
      <c r="L32">
        <v>0.9880764643519746</v>
      </c>
      <c r="M32">
        <v>0.9879157831963955</v>
      </c>
      <c r="N32">
        <v>0.98729293665518159</v>
      </c>
      <c r="O32">
        <v>0.98716940434710476</v>
      </c>
      <c r="P32">
        <v>0.98525800564128108</v>
      </c>
      <c r="Q32">
        <v>0.96599303135888503</v>
      </c>
      <c r="R32">
        <v>0.97385832470188305</v>
      </c>
      <c r="S32">
        <v>0.9757622234616099</v>
      </c>
      <c r="T32">
        <v>0.98232765447718295</v>
      </c>
      <c r="U32">
        <v>7.2748321999771669E-3</v>
      </c>
      <c r="V32">
        <v>27</v>
      </c>
    </row>
    <row r="33" spans="1:22" x14ac:dyDescent="0.35">
      <c r="A33">
        <v>31</v>
      </c>
      <c r="B33">
        <v>0.18859965801239015</v>
      </c>
      <c r="C33">
        <v>9.8890427001930258E-3</v>
      </c>
      <c r="D33">
        <v>5.2200365066528323E-2</v>
      </c>
      <c r="E33">
        <v>1.0927811655104121E-2</v>
      </c>
      <c r="F33">
        <v>10</v>
      </c>
      <c r="G33">
        <v>36</v>
      </c>
      <c r="H33">
        <v>15</v>
      </c>
      <c r="I33" t="s">
        <v>53</v>
      </c>
      <c r="J33">
        <v>0.98753975616220502</v>
      </c>
      <c r="K33">
        <v>0.98677113702623909</v>
      </c>
      <c r="L33">
        <v>0.9893006228465413</v>
      </c>
      <c r="M33">
        <v>0.98862642459581229</v>
      </c>
      <c r="N33">
        <v>0.98711734693877551</v>
      </c>
      <c r="O33">
        <v>0.98604612576738027</v>
      </c>
      <c r="P33">
        <v>0.98471212875394054</v>
      </c>
      <c r="Q33">
        <v>0.96524970963995371</v>
      </c>
      <c r="R33">
        <v>0.97467001301357126</v>
      </c>
      <c r="S33">
        <v>0.97473474889119038</v>
      </c>
      <c r="T33">
        <v>0.98247680136356086</v>
      </c>
      <c r="U33">
        <v>7.6510566209162748E-3</v>
      </c>
      <c r="V33">
        <v>26</v>
      </c>
    </row>
    <row r="34" spans="1:22" x14ac:dyDescent="0.35">
      <c r="A34">
        <v>32</v>
      </c>
      <c r="B34">
        <v>0.20339972972869874</v>
      </c>
      <c r="C34">
        <v>9.4783188199161952E-3</v>
      </c>
      <c r="D34">
        <v>6.2300348281860353E-2</v>
      </c>
      <c r="E34">
        <v>9.9081490345938796E-3</v>
      </c>
      <c r="F34">
        <v>16</v>
      </c>
      <c r="G34">
        <v>15</v>
      </c>
      <c r="H34">
        <v>9</v>
      </c>
      <c r="I34" t="s">
        <v>54</v>
      </c>
      <c r="J34">
        <v>0.99122548369997343</v>
      </c>
      <c r="K34">
        <v>0.99309899284389069</v>
      </c>
      <c r="L34">
        <v>0.99070534057778958</v>
      </c>
      <c r="M34">
        <v>0.99374668698648294</v>
      </c>
      <c r="N34">
        <v>0.98948615160349851</v>
      </c>
      <c r="O34">
        <v>0.99210220673635308</v>
      </c>
      <c r="P34">
        <v>0.98242575078812022</v>
      </c>
      <c r="Q34">
        <v>0.96452795752447329</v>
      </c>
      <c r="R34">
        <v>0.97774911693623345</v>
      </c>
      <c r="S34">
        <v>0.97796988287785835</v>
      </c>
      <c r="T34">
        <v>0.98530375705746742</v>
      </c>
      <c r="U34">
        <v>9.0043274265657856E-3</v>
      </c>
      <c r="V34">
        <v>8</v>
      </c>
    </row>
    <row r="35" spans="1:22" x14ac:dyDescent="0.35">
      <c r="A35">
        <v>33</v>
      </c>
      <c r="B35">
        <v>0.19794971942901612</v>
      </c>
      <c r="C35">
        <v>1.4003001018795466E-2</v>
      </c>
      <c r="D35">
        <v>5.0500702857971189E-2</v>
      </c>
      <c r="E35">
        <v>6.4533890215652465E-3</v>
      </c>
      <c r="F35">
        <v>14</v>
      </c>
      <c r="G35">
        <v>23</v>
      </c>
      <c r="H35">
        <v>58</v>
      </c>
      <c r="I35" t="s">
        <v>55</v>
      </c>
      <c r="J35">
        <v>0.99034919162470181</v>
      </c>
      <c r="K35">
        <v>0.9893569440763319</v>
      </c>
      <c r="L35">
        <v>0.99053803339517632</v>
      </c>
      <c r="M35">
        <v>0.98935860058309033</v>
      </c>
      <c r="N35">
        <v>0.98674131990458525</v>
      </c>
      <c r="O35">
        <v>0.98940102870416469</v>
      </c>
      <c r="P35">
        <v>0.9800016592002655</v>
      </c>
      <c r="Q35">
        <v>0.96091090094574416</v>
      </c>
      <c r="R35">
        <v>0.97978580723979491</v>
      </c>
      <c r="S35">
        <v>0.97911520994343082</v>
      </c>
      <c r="T35">
        <v>0.98355586956172869</v>
      </c>
      <c r="U35">
        <v>8.7515530692280196E-3</v>
      </c>
      <c r="V35">
        <v>16</v>
      </c>
    </row>
    <row r="36" spans="1:22" x14ac:dyDescent="0.35">
      <c r="A36">
        <v>34</v>
      </c>
      <c r="B36">
        <v>0.20085060596466064</v>
      </c>
      <c r="C36">
        <v>1.3714985036407256E-2</v>
      </c>
      <c r="D36">
        <v>3.9850187301635739E-2</v>
      </c>
      <c r="E36">
        <v>4.764755848455671E-3</v>
      </c>
      <c r="F36">
        <v>30</v>
      </c>
      <c r="G36">
        <v>40</v>
      </c>
      <c r="H36">
        <v>22</v>
      </c>
      <c r="I36" t="s">
        <v>56</v>
      </c>
      <c r="J36">
        <v>0.98633381924198238</v>
      </c>
      <c r="K36">
        <v>0.9863421017757753</v>
      </c>
      <c r="L36">
        <v>0.98903723827193213</v>
      </c>
      <c r="M36">
        <v>0.98721176782401265</v>
      </c>
      <c r="N36">
        <v>0.98750828253379275</v>
      </c>
      <c r="O36">
        <v>0.98591836734693894</v>
      </c>
      <c r="P36">
        <v>0.98452297992367677</v>
      </c>
      <c r="Q36">
        <v>0.96663514186162269</v>
      </c>
      <c r="R36">
        <v>0.97389484237643753</v>
      </c>
      <c r="S36">
        <v>0.97493559610124025</v>
      </c>
      <c r="T36">
        <v>0.98223401372574115</v>
      </c>
      <c r="U36">
        <v>7.1938300935965871E-3</v>
      </c>
      <c r="V36">
        <v>31</v>
      </c>
    </row>
    <row r="37" spans="1:22" x14ac:dyDescent="0.35">
      <c r="A37">
        <v>35</v>
      </c>
      <c r="B37">
        <v>0.19244968891143799</v>
      </c>
      <c r="C37">
        <v>9.1970320997279593E-3</v>
      </c>
      <c r="D37">
        <v>3.9100503921508788E-2</v>
      </c>
      <c r="E37">
        <v>2.8270911452360388E-3</v>
      </c>
      <c r="F37">
        <v>16</v>
      </c>
      <c r="G37">
        <v>45</v>
      </c>
      <c r="H37">
        <v>19</v>
      </c>
      <c r="I37" t="s">
        <v>57</v>
      </c>
      <c r="J37">
        <v>0.9860654651470977</v>
      </c>
      <c r="K37">
        <v>0.98577557646435199</v>
      </c>
      <c r="L37">
        <v>0.98808143387225034</v>
      </c>
      <c r="M37">
        <v>0.98748343493241464</v>
      </c>
      <c r="N37">
        <v>0.98705108666843366</v>
      </c>
      <c r="O37">
        <v>0.9866135722581717</v>
      </c>
      <c r="P37">
        <v>0.9842823958851834</v>
      </c>
      <c r="Q37">
        <v>0.965880205740833</v>
      </c>
      <c r="R37">
        <v>0.97375043157251739</v>
      </c>
      <c r="S37">
        <v>0.97586845669667754</v>
      </c>
      <c r="T37">
        <v>0.982085205923793</v>
      </c>
      <c r="U37">
        <v>7.1782247566841402E-3</v>
      </c>
      <c r="V37">
        <v>37</v>
      </c>
    </row>
    <row r="38" spans="1:22" x14ac:dyDescent="0.35">
      <c r="A38">
        <v>36</v>
      </c>
      <c r="B38">
        <v>0.18780028820037842</v>
      </c>
      <c r="C38">
        <v>7.9282239462775805E-3</v>
      </c>
      <c r="D38">
        <v>3.605022430419922E-2</v>
      </c>
      <c r="E38">
        <v>1.4223962760192511E-3</v>
      </c>
      <c r="F38">
        <v>15</v>
      </c>
      <c r="G38">
        <v>53</v>
      </c>
      <c r="H38">
        <v>25</v>
      </c>
      <c r="I38" t="s">
        <v>58</v>
      </c>
      <c r="J38">
        <v>0.98543267956533276</v>
      </c>
      <c r="K38">
        <v>0.98583521070765967</v>
      </c>
      <c r="L38">
        <v>0.98819738934534862</v>
      </c>
      <c r="M38">
        <v>0.98756129075006638</v>
      </c>
      <c r="N38">
        <v>0.98574907235621523</v>
      </c>
      <c r="O38">
        <v>0.98718931475029037</v>
      </c>
      <c r="P38">
        <v>0.98567114650738352</v>
      </c>
      <c r="Q38">
        <v>0.96692218350754944</v>
      </c>
      <c r="R38">
        <v>0.97416042546410642</v>
      </c>
      <c r="S38">
        <v>0.97508000690516028</v>
      </c>
      <c r="T38">
        <v>0.98217987198591139</v>
      </c>
      <c r="U38">
        <v>6.9760433747700105E-3</v>
      </c>
      <c r="V38">
        <v>34</v>
      </c>
    </row>
    <row r="39" spans="1:22" x14ac:dyDescent="0.35">
      <c r="A39">
        <v>37</v>
      </c>
      <c r="B39">
        <v>0.19104993343353271</v>
      </c>
      <c r="C39">
        <v>1.1933380934119711E-2</v>
      </c>
      <c r="D39">
        <v>3.9000153541564941E-2</v>
      </c>
      <c r="E39">
        <v>3.2863694437089762E-3</v>
      </c>
      <c r="F39">
        <v>26</v>
      </c>
      <c r="G39">
        <v>25</v>
      </c>
      <c r="H39">
        <v>46</v>
      </c>
      <c r="I39" t="s">
        <v>59</v>
      </c>
      <c r="J39">
        <v>0.98874569308242777</v>
      </c>
      <c r="K39">
        <v>0.98860985952822689</v>
      </c>
      <c r="L39">
        <v>0.99006427246223172</v>
      </c>
      <c r="M39">
        <v>0.98836138351444469</v>
      </c>
      <c r="N39">
        <v>0.98823051948051943</v>
      </c>
      <c r="O39">
        <v>0.98845860295337662</v>
      </c>
      <c r="P39">
        <v>0.97936286709805875</v>
      </c>
      <c r="Q39">
        <v>0.96138211382113814</v>
      </c>
      <c r="R39">
        <v>0.9780346187554777</v>
      </c>
      <c r="S39">
        <v>0.9767432209916872</v>
      </c>
      <c r="T39">
        <v>0.98279931516875896</v>
      </c>
      <c r="U39">
        <v>8.6269801252131743E-3</v>
      </c>
      <c r="V39">
        <v>24</v>
      </c>
    </row>
    <row r="40" spans="1:22" x14ac:dyDescent="0.35">
      <c r="A40">
        <v>38</v>
      </c>
      <c r="B40">
        <v>0.18734984397888182</v>
      </c>
      <c r="C40">
        <v>8.3314301830087444E-3</v>
      </c>
      <c r="D40">
        <v>3.9350509643554688E-2</v>
      </c>
      <c r="E40">
        <v>3.8793891592205938E-3</v>
      </c>
      <c r="F40">
        <v>9</v>
      </c>
      <c r="G40">
        <v>29</v>
      </c>
      <c r="H40">
        <v>16</v>
      </c>
      <c r="I40" t="s">
        <v>60</v>
      </c>
      <c r="J40">
        <v>0.98885336602173335</v>
      </c>
      <c r="K40">
        <v>0.98853862973760931</v>
      </c>
      <c r="L40">
        <v>0.99010899814471243</v>
      </c>
      <c r="M40">
        <v>0.98946627352239602</v>
      </c>
      <c r="N40">
        <v>0.98656904320169625</v>
      </c>
      <c r="O40">
        <v>0.98807864609258345</v>
      </c>
      <c r="P40">
        <v>0.98392732702837238</v>
      </c>
      <c r="Q40">
        <v>0.9619860627177701</v>
      </c>
      <c r="R40">
        <v>0.97757316814065276</v>
      </c>
      <c r="S40">
        <v>0.9788413273842721</v>
      </c>
      <c r="T40">
        <v>0.98339428419917974</v>
      </c>
      <c r="U40">
        <v>8.2671369513768744E-3</v>
      </c>
      <c r="V40">
        <v>18</v>
      </c>
    </row>
    <row r="41" spans="1:22" x14ac:dyDescent="0.35">
      <c r="A41">
        <v>39</v>
      </c>
      <c r="B41">
        <v>0.19849877357482909</v>
      </c>
      <c r="C41">
        <v>9.9849611035691833E-3</v>
      </c>
      <c r="D41">
        <v>4.1100740432739258E-2</v>
      </c>
      <c r="E41">
        <v>4.5645083855317117E-3</v>
      </c>
      <c r="F41">
        <v>13</v>
      </c>
      <c r="G41">
        <v>1</v>
      </c>
      <c r="H41">
        <v>26</v>
      </c>
      <c r="I41" t="s">
        <v>61</v>
      </c>
      <c r="J41">
        <v>0.99482507288629729</v>
      </c>
      <c r="K41">
        <v>0.99427345613570106</v>
      </c>
      <c r="L41">
        <v>0.98920123244102831</v>
      </c>
      <c r="M41">
        <v>0.9956881129075007</v>
      </c>
      <c r="N41">
        <v>0.99084448714550755</v>
      </c>
      <c r="O41">
        <v>0.9912792434046791</v>
      </c>
      <c r="P41">
        <v>0.96870748299319731</v>
      </c>
      <c r="Q41">
        <v>0.95953708312593322</v>
      </c>
      <c r="R41">
        <v>0.97837655698085157</v>
      </c>
      <c r="S41">
        <v>0.98045142485326531</v>
      </c>
      <c r="T41">
        <v>0.98431841528739616</v>
      </c>
      <c r="U41">
        <v>1.1669285699816855E-2</v>
      </c>
      <c r="V41">
        <v>11</v>
      </c>
    </row>
    <row r="42" spans="1:22" x14ac:dyDescent="0.35">
      <c r="A42">
        <v>40</v>
      </c>
      <c r="B42">
        <v>0.18470070362091065</v>
      </c>
      <c r="C42">
        <v>6.2936852812316276E-3</v>
      </c>
      <c r="D42">
        <v>4.9800181388854982E-2</v>
      </c>
      <c r="E42">
        <v>7.536969396104291E-3</v>
      </c>
      <c r="F42">
        <v>7</v>
      </c>
      <c r="G42">
        <v>9</v>
      </c>
      <c r="H42">
        <v>25</v>
      </c>
      <c r="I42" t="s">
        <v>62</v>
      </c>
      <c r="J42">
        <v>0.98533328915981977</v>
      </c>
      <c r="K42">
        <v>0.98606877816061489</v>
      </c>
      <c r="L42">
        <v>0.98815266366286769</v>
      </c>
      <c r="M42">
        <v>0.98719520275642725</v>
      </c>
      <c r="N42">
        <v>0.98530678505168301</v>
      </c>
      <c r="O42">
        <v>0.98917371826779488</v>
      </c>
      <c r="P42">
        <v>0.98565621370499423</v>
      </c>
      <c r="Q42">
        <v>0.97113489298158284</v>
      </c>
      <c r="R42">
        <v>0.97518790003452582</v>
      </c>
      <c r="S42">
        <v>0.97730592515868597</v>
      </c>
      <c r="T42">
        <v>0.98305153689389968</v>
      </c>
      <c r="U42">
        <v>5.8626651846848087E-3</v>
      </c>
      <c r="V42">
        <v>20</v>
      </c>
    </row>
    <row r="43" spans="1:22" x14ac:dyDescent="0.35">
      <c r="A43">
        <v>41</v>
      </c>
      <c r="B43">
        <v>0.16869995594024659</v>
      </c>
      <c r="C43">
        <v>5.4334568124990833E-3</v>
      </c>
      <c r="D43">
        <v>4.8749637603759763E-2</v>
      </c>
      <c r="E43">
        <v>7.8145127608529059E-3</v>
      </c>
      <c r="F43">
        <v>1</v>
      </c>
      <c r="G43">
        <v>44</v>
      </c>
      <c r="H43">
        <v>9</v>
      </c>
      <c r="I43" t="s">
        <v>63</v>
      </c>
      <c r="J43">
        <v>0.88186456400742119</v>
      </c>
      <c r="K43">
        <v>0.88105287569573287</v>
      </c>
      <c r="L43">
        <v>0.86781076066790352</v>
      </c>
      <c r="M43">
        <v>0.89000463821892406</v>
      </c>
      <c r="N43">
        <v>0.88211966604823755</v>
      </c>
      <c r="O43">
        <v>0.91076820972291361</v>
      </c>
      <c r="P43">
        <v>0.88651899784303956</v>
      </c>
      <c r="Q43">
        <v>0.85405674464907921</v>
      </c>
      <c r="R43">
        <v>0.90438012907338061</v>
      </c>
      <c r="S43">
        <v>0.89791816057153484</v>
      </c>
      <c r="T43">
        <v>0.8856494746498168</v>
      </c>
      <c r="U43">
        <v>1.5862744296173313E-2</v>
      </c>
      <c r="V43">
        <v>49</v>
      </c>
    </row>
    <row r="44" spans="1:22" x14ac:dyDescent="0.35">
      <c r="A44">
        <v>42</v>
      </c>
      <c r="B44">
        <v>0.2002497673034668</v>
      </c>
      <c r="C44">
        <v>9.8400127585022753E-3</v>
      </c>
      <c r="D44">
        <v>5.0299882888793945E-2</v>
      </c>
      <c r="E44">
        <v>8.7667577150636194E-3</v>
      </c>
      <c r="F44">
        <v>24</v>
      </c>
      <c r="G44">
        <v>11</v>
      </c>
      <c r="H44">
        <v>52</v>
      </c>
      <c r="I44" t="s">
        <v>64</v>
      </c>
      <c r="J44">
        <v>0.99199410283593958</v>
      </c>
      <c r="K44">
        <v>0.99255400212032852</v>
      </c>
      <c r="L44">
        <v>0.989971508083753</v>
      </c>
      <c r="M44">
        <v>0.99368208322289953</v>
      </c>
      <c r="N44">
        <v>0.98876888417704745</v>
      </c>
      <c r="O44">
        <v>0.99161606105856981</v>
      </c>
      <c r="P44">
        <v>0.9804778496764559</v>
      </c>
      <c r="Q44">
        <v>0.96739671478347444</v>
      </c>
      <c r="R44">
        <v>0.98081162191591631</v>
      </c>
      <c r="S44">
        <v>0.97885128675005972</v>
      </c>
      <c r="T44">
        <v>0.98561241146244449</v>
      </c>
      <c r="U44">
        <v>8.0372622059721975E-3</v>
      </c>
      <c r="V44">
        <v>6</v>
      </c>
    </row>
    <row r="45" spans="1:22" x14ac:dyDescent="0.35">
      <c r="A45">
        <v>43</v>
      </c>
      <c r="B45">
        <v>0.20319993495941163</v>
      </c>
      <c r="C45">
        <v>1.4619904428205823E-2</v>
      </c>
      <c r="D45">
        <v>5.1350307464599607E-2</v>
      </c>
      <c r="E45">
        <v>1.2311048953075856E-2</v>
      </c>
      <c r="F45">
        <v>17</v>
      </c>
      <c r="G45">
        <v>8</v>
      </c>
      <c r="H45">
        <v>36</v>
      </c>
      <c r="I45" t="s">
        <v>65</v>
      </c>
      <c r="J45">
        <v>0.9929780678505169</v>
      </c>
      <c r="K45">
        <v>0.99416909620991256</v>
      </c>
      <c r="L45">
        <v>0.99035747415849462</v>
      </c>
      <c r="M45">
        <v>0.99493605883912006</v>
      </c>
      <c r="N45">
        <v>0.98955241187384035</v>
      </c>
      <c r="O45">
        <v>0.99176538908246226</v>
      </c>
      <c r="P45">
        <v>0.97916542226646763</v>
      </c>
      <c r="Q45">
        <v>0.96628670980587361</v>
      </c>
      <c r="R45">
        <v>0.97899071787108594</v>
      </c>
      <c r="S45">
        <v>0.98018418187129841</v>
      </c>
      <c r="T45">
        <v>0.98583855298290712</v>
      </c>
      <c r="U45">
        <v>8.8212585381796244E-3</v>
      </c>
      <c r="V45">
        <v>3</v>
      </c>
    </row>
    <row r="46" spans="1:22" x14ac:dyDescent="0.35">
      <c r="A46">
        <v>44</v>
      </c>
      <c r="B46">
        <v>0.18195002079010009</v>
      </c>
      <c r="C46">
        <v>1.5649611802482057E-2</v>
      </c>
      <c r="D46">
        <v>5.4099941253662111E-2</v>
      </c>
      <c r="E46">
        <v>1.1584286533029602E-2</v>
      </c>
      <c r="F46">
        <v>3</v>
      </c>
      <c r="G46">
        <v>33</v>
      </c>
      <c r="H46">
        <v>60</v>
      </c>
      <c r="I46" t="s">
        <v>66</v>
      </c>
      <c r="J46">
        <v>0.96271700238536972</v>
      </c>
      <c r="K46">
        <v>0.96573847071296059</v>
      </c>
      <c r="L46">
        <v>0.96954015372382729</v>
      </c>
      <c r="M46">
        <v>0.97088026769149216</v>
      </c>
      <c r="N46">
        <v>0.96858600583090382</v>
      </c>
      <c r="O46">
        <v>0.9784586029533765</v>
      </c>
      <c r="P46">
        <v>0.96741496598639443</v>
      </c>
      <c r="Q46">
        <v>0.94690725070516013</v>
      </c>
      <c r="R46">
        <v>0.95344660452022412</v>
      </c>
      <c r="S46">
        <v>0.95801629352242845</v>
      </c>
      <c r="T46">
        <v>0.9641705618032137</v>
      </c>
      <c r="U46">
        <v>8.7378169822517945E-3</v>
      </c>
      <c r="V46">
        <v>47</v>
      </c>
    </row>
    <row r="47" spans="1:22" x14ac:dyDescent="0.35">
      <c r="A47">
        <v>45</v>
      </c>
      <c r="B47">
        <v>0.18140032291412353</v>
      </c>
      <c r="C47">
        <v>8.9807633309760201E-3</v>
      </c>
      <c r="D47">
        <v>4.9250149726867677E-2</v>
      </c>
      <c r="E47">
        <v>9.2856566029794977E-3</v>
      </c>
      <c r="F47">
        <v>5</v>
      </c>
      <c r="G47">
        <v>42</v>
      </c>
      <c r="H47">
        <v>40</v>
      </c>
      <c r="I47" t="s">
        <v>67</v>
      </c>
      <c r="J47">
        <v>0.97833620461171478</v>
      </c>
      <c r="K47">
        <v>0.97736549165120601</v>
      </c>
      <c r="L47">
        <v>0.98286343758282535</v>
      </c>
      <c r="M47">
        <v>0.98236151603498534</v>
      </c>
      <c r="N47">
        <v>0.98152332361516037</v>
      </c>
      <c r="O47">
        <v>0.9833515845362536</v>
      </c>
      <c r="P47">
        <v>0.98070018251202928</v>
      </c>
      <c r="Q47">
        <v>0.96516840882694543</v>
      </c>
      <c r="R47">
        <v>0.9660319230871377</v>
      </c>
      <c r="S47">
        <v>0.97048375959418898</v>
      </c>
      <c r="T47">
        <v>0.97681858320524451</v>
      </c>
      <c r="U47">
        <v>6.6479827316895945E-3</v>
      </c>
      <c r="V47">
        <v>42</v>
      </c>
    </row>
    <row r="48" spans="1:22" x14ac:dyDescent="0.35">
      <c r="A48">
        <v>46</v>
      </c>
      <c r="B48">
        <v>0.20329971313476564</v>
      </c>
      <c r="C48">
        <v>1.2562055196612262E-2</v>
      </c>
      <c r="D48">
        <v>4.3650579452514646E-2</v>
      </c>
      <c r="E48">
        <v>5.3996028946689083E-3</v>
      </c>
      <c r="F48">
        <v>26</v>
      </c>
      <c r="G48">
        <v>41</v>
      </c>
      <c r="H48">
        <v>29</v>
      </c>
      <c r="I48" t="s">
        <v>68</v>
      </c>
      <c r="J48">
        <v>0.98590147097800152</v>
      </c>
      <c r="K48">
        <v>0.98665021203286507</v>
      </c>
      <c r="L48">
        <v>0.98902729923138089</v>
      </c>
      <c r="M48">
        <v>0.9869202226345084</v>
      </c>
      <c r="N48">
        <v>0.98757785581765178</v>
      </c>
      <c r="O48">
        <v>0.98612742658038832</v>
      </c>
      <c r="P48">
        <v>0.98463082794093248</v>
      </c>
      <c r="Q48">
        <v>0.96644433383109341</v>
      </c>
      <c r="R48">
        <v>0.97399775582290915</v>
      </c>
      <c r="S48">
        <v>0.97493559610124025</v>
      </c>
      <c r="T48">
        <v>0.98222130009709707</v>
      </c>
      <c r="U48">
        <v>7.2176005798353432E-3</v>
      </c>
      <c r="V48">
        <v>32</v>
      </c>
    </row>
    <row r="49" spans="1:22" x14ac:dyDescent="0.35">
      <c r="A49">
        <v>47</v>
      </c>
      <c r="B49">
        <v>0.20029981136322023</v>
      </c>
      <c r="C49">
        <v>1.2775992265669705E-2</v>
      </c>
      <c r="D49">
        <v>5.3999280929565428E-2</v>
      </c>
      <c r="E49">
        <v>8.2944382456007319E-3</v>
      </c>
      <c r="F49">
        <v>7</v>
      </c>
      <c r="G49">
        <v>9</v>
      </c>
      <c r="H49">
        <v>9</v>
      </c>
      <c r="I49" t="s">
        <v>69</v>
      </c>
      <c r="J49">
        <v>0.98533328915981977</v>
      </c>
      <c r="K49">
        <v>0.98606877816061489</v>
      </c>
      <c r="L49">
        <v>0.98786940100715614</v>
      </c>
      <c r="M49">
        <v>0.98716207262125633</v>
      </c>
      <c r="N49">
        <v>0.98319639544129345</v>
      </c>
      <c r="O49">
        <v>0.98918367346938774</v>
      </c>
      <c r="P49">
        <v>0.98565621370499423</v>
      </c>
      <c r="Q49">
        <v>0.97113489298158284</v>
      </c>
      <c r="R49">
        <v>0.97515138235997134</v>
      </c>
      <c r="S49">
        <v>0.97730592515868597</v>
      </c>
      <c r="T49">
        <v>0.98280620240647631</v>
      </c>
      <c r="U49">
        <v>5.7935816988393674E-3</v>
      </c>
      <c r="V49">
        <v>23</v>
      </c>
    </row>
    <row r="50" spans="1:22" x14ac:dyDescent="0.35">
      <c r="A50">
        <v>48</v>
      </c>
      <c r="B50">
        <v>0.20409982204437255</v>
      </c>
      <c r="C50">
        <v>1.4286457482347002E-2</v>
      </c>
      <c r="D50">
        <v>4.9899911880493163E-2</v>
      </c>
      <c r="E50">
        <v>1.0770163682491233E-2</v>
      </c>
      <c r="F50">
        <v>12</v>
      </c>
      <c r="G50">
        <v>34</v>
      </c>
      <c r="H50">
        <v>34</v>
      </c>
      <c r="I50" t="s">
        <v>70</v>
      </c>
      <c r="J50">
        <v>0.98799695202756421</v>
      </c>
      <c r="K50">
        <v>0.98690697058043997</v>
      </c>
      <c r="L50">
        <v>0.9883249403657568</v>
      </c>
      <c r="M50">
        <v>0.98838788762258156</v>
      </c>
      <c r="N50">
        <v>0.98835807050092761</v>
      </c>
      <c r="O50">
        <v>0.98584536253525801</v>
      </c>
      <c r="P50">
        <v>0.98545047287207566</v>
      </c>
      <c r="Q50">
        <v>0.96536419445827115</v>
      </c>
      <c r="R50">
        <v>0.97797818234934797</v>
      </c>
      <c r="S50">
        <v>0.97536384883010663</v>
      </c>
      <c r="T50">
        <v>0.98299768821423295</v>
      </c>
      <c r="U50">
        <v>7.3142268028095654E-3</v>
      </c>
      <c r="V50">
        <v>21</v>
      </c>
    </row>
    <row r="51" spans="1:22" x14ac:dyDescent="0.35">
      <c r="A51">
        <v>49</v>
      </c>
      <c r="B51">
        <v>0.18195121288299559</v>
      </c>
      <c r="C51">
        <v>1.6380475408612368E-2</v>
      </c>
      <c r="D51">
        <v>3.2500171661376955E-2</v>
      </c>
      <c r="E51">
        <v>4.4494718900791978E-3</v>
      </c>
      <c r="F51">
        <v>16</v>
      </c>
      <c r="G51">
        <v>55</v>
      </c>
      <c r="H51">
        <v>24</v>
      </c>
      <c r="I51" t="s">
        <v>71</v>
      </c>
      <c r="J51">
        <v>0.98543764908560827</v>
      </c>
      <c r="K51">
        <v>0.9853018155314075</v>
      </c>
      <c r="L51">
        <v>0.98830174927113712</v>
      </c>
      <c r="M51">
        <v>0.98685064935064926</v>
      </c>
      <c r="N51">
        <v>0.98603233501192689</v>
      </c>
      <c r="O51">
        <v>0.98700016592002671</v>
      </c>
      <c r="P51">
        <v>0.98551518168242913</v>
      </c>
      <c r="Q51">
        <v>0.96560146009623371</v>
      </c>
      <c r="R51">
        <v>0.97367241654051462</v>
      </c>
      <c r="S51">
        <v>0.97365083791464146</v>
      </c>
      <c r="T51">
        <v>0.98173642604045752</v>
      </c>
      <c r="U51">
        <v>7.3949489493258889E-3</v>
      </c>
      <c r="V51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2AE1-6241-41DC-BB68-8FB5D236CA25}">
  <dimension ref="A1:V51"/>
  <sheetViews>
    <sheetView topLeftCell="O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0.10749874114990235</v>
      </c>
      <c r="C2">
        <v>1.8727327541130767E-2</v>
      </c>
      <c r="D2">
        <v>2.3748588562011719E-2</v>
      </c>
      <c r="E2">
        <v>3.4222357428687158E-3</v>
      </c>
      <c r="F2">
        <v>7</v>
      </c>
      <c r="G2">
        <v>52</v>
      </c>
      <c r="H2">
        <v>30</v>
      </c>
      <c r="I2" t="s">
        <v>22</v>
      </c>
      <c r="J2">
        <v>0.92049433535026359</v>
      </c>
      <c r="K2">
        <v>0.86030977498856576</v>
      </c>
      <c r="L2">
        <v>0.9556659618657728</v>
      </c>
      <c r="M2">
        <v>0.956362327642441</v>
      </c>
      <c r="N2">
        <v>0.96321914059278246</v>
      </c>
      <c r="O2">
        <v>0.95816110759832118</v>
      </c>
      <c r="P2">
        <v>0.92786876633525528</v>
      </c>
      <c r="Q2">
        <v>0.95916866332816109</v>
      </c>
      <c r="R2">
        <v>0.93360284726917597</v>
      </c>
      <c r="S2">
        <v>0.9386588160168281</v>
      </c>
      <c r="T2">
        <v>0.93735117409875668</v>
      </c>
      <c r="U2">
        <v>2.9326215911584793E-2</v>
      </c>
      <c r="V2">
        <v>1</v>
      </c>
    </row>
    <row r="3" spans="1:22" x14ac:dyDescent="0.35">
      <c r="A3">
        <v>1</v>
      </c>
      <c r="B3">
        <v>0.11799981594085693</v>
      </c>
      <c r="C3">
        <v>2.6001874540779745E-2</v>
      </c>
      <c r="D3">
        <v>2.234981060028076E-2</v>
      </c>
      <c r="E3">
        <v>3.7079459050610767E-3</v>
      </c>
      <c r="F3">
        <v>15</v>
      </c>
      <c r="G3">
        <v>43</v>
      </c>
      <c r="H3">
        <v>9</v>
      </c>
      <c r="I3" t="s">
        <v>23</v>
      </c>
      <c r="J3">
        <v>0.61527993341880916</v>
      </c>
      <c r="K3">
        <v>0.82098338469382404</v>
      </c>
      <c r="L3">
        <v>0.94784567109791484</v>
      </c>
      <c r="M3">
        <v>0.95111849652473179</v>
      </c>
      <c r="N3">
        <v>0.95718147123437625</v>
      </c>
      <c r="O3">
        <v>0.95801569685518784</v>
      </c>
      <c r="P3">
        <v>0.93089143352477521</v>
      </c>
      <c r="Q3">
        <v>0.9400645060819216</v>
      </c>
      <c r="R3">
        <v>0.94210897002479144</v>
      </c>
      <c r="S3">
        <v>0.92697580948088043</v>
      </c>
      <c r="T3">
        <v>0.89904653729372142</v>
      </c>
      <c r="U3">
        <v>0.10193046969748569</v>
      </c>
      <c r="V3">
        <v>32</v>
      </c>
    </row>
    <row r="4" spans="1:22" x14ac:dyDescent="0.35">
      <c r="A4">
        <v>2</v>
      </c>
      <c r="B4">
        <v>0.11866443157196045</v>
      </c>
      <c r="C4">
        <v>7.0443956202074316E-3</v>
      </c>
      <c r="D4">
        <v>2.5159883499145507E-2</v>
      </c>
      <c r="E4">
        <v>5.5973281503142744E-3</v>
      </c>
      <c r="F4">
        <v>29</v>
      </c>
      <c r="G4">
        <v>21</v>
      </c>
      <c r="H4">
        <v>40</v>
      </c>
      <c r="I4" t="s">
        <v>24</v>
      </c>
      <c r="J4">
        <v>0.83791079020176795</v>
      </c>
      <c r="K4">
        <v>0.80320496959608911</v>
      </c>
      <c r="L4">
        <v>0.94716898726109866</v>
      </c>
      <c r="M4">
        <v>0.95272585494597772</v>
      </c>
      <c r="N4">
        <v>0.95225348838952995</v>
      </c>
      <c r="O4">
        <v>0.95956643207066783</v>
      </c>
      <c r="P4">
        <v>0.93457454692826847</v>
      </c>
      <c r="Q4">
        <v>0.94028684379884164</v>
      </c>
      <c r="R4">
        <v>0.93646983697693631</v>
      </c>
      <c r="S4">
        <v>0.78416723011043499</v>
      </c>
      <c r="T4">
        <v>0.90483289802796141</v>
      </c>
      <c r="U4">
        <v>6.4683849248698022E-2</v>
      </c>
      <c r="V4">
        <v>29</v>
      </c>
    </row>
    <row r="5" spans="1:22" x14ac:dyDescent="0.35">
      <c r="A5">
        <v>3</v>
      </c>
      <c r="B5">
        <v>0.12107260227203369</v>
      </c>
      <c r="C5">
        <v>5.9610289478524174E-3</v>
      </c>
      <c r="D5">
        <v>2.0251059532165529E-2</v>
      </c>
      <c r="E5">
        <v>3.6008645173950661E-3</v>
      </c>
      <c r="F5">
        <v>26</v>
      </c>
      <c r="G5">
        <v>19</v>
      </c>
      <c r="H5">
        <v>24</v>
      </c>
      <c r="I5" t="s">
        <v>25</v>
      </c>
      <c r="J5">
        <v>0.59100272922899277</v>
      </c>
      <c r="K5">
        <v>0.79839132944943048</v>
      </c>
      <c r="L5">
        <v>0.94521297733390319</v>
      </c>
      <c r="M5">
        <v>0.94832553553621102</v>
      </c>
      <c r="N5">
        <v>0.95269773788904633</v>
      </c>
      <c r="O5">
        <v>0.95933096048017452</v>
      </c>
      <c r="P5">
        <v>0.93285776202546844</v>
      </c>
      <c r="Q5">
        <v>0.94026057605169489</v>
      </c>
      <c r="R5">
        <v>0.93843343850950345</v>
      </c>
      <c r="S5">
        <v>0.78495417324017736</v>
      </c>
      <c r="T5">
        <v>0.8791467219744602</v>
      </c>
      <c r="U5">
        <v>0.11381785727429267</v>
      </c>
      <c r="V5">
        <v>37</v>
      </c>
    </row>
    <row r="6" spans="1:22" x14ac:dyDescent="0.35">
      <c r="A6">
        <v>4</v>
      </c>
      <c r="B6">
        <v>0.11570951938629151</v>
      </c>
      <c r="C6">
        <v>6.5412642365530859E-3</v>
      </c>
      <c r="D6">
        <v>2.0949840545654297E-2</v>
      </c>
      <c r="E6">
        <v>5.7686257803972844E-3</v>
      </c>
      <c r="F6">
        <v>11</v>
      </c>
      <c r="G6">
        <v>11</v>
      </c>
      <c r="H6">
        <v>25</v>
      </c>
      <c r="I6" t="s">
        <v>26</v>
      </c>
      <c r="J6">
        <v>0.58499411416274905</v>
      </c>
      <c r="K6">
        <v>0.76031521095290566</v>
      </c>
      <c r="L6">
        <v>0.94328508446363901</v>
      </c>
      <c r="M6">
        <v>0.9423712801133679</v>
      </c>
      <c r="N6">
        <v>0.95668473656192121</v>
      </c>
      <c r="O6">
        <v>0.95346668592968131</v>
      </c>
      <c r="P6">
        <v>0.94043882147876168</v>
      </c>
      <c r="Q6">
        <v>0.9460479236284014</v>
      </c>
      <c r="R6">
        <v>0.91071388325445135</v>
      </c>
      <c r="S6">
        <v>0.78991999098489973</v>
      </c>
      <c r="T6">
        <v>0.87282377315307791</v>
      </c>
      <c r="U6">
        <v>0.11708285543066882</v>
      </c>
      <c r="V6">
        <v>44</v>
      </c>
    </row>
    <row r="7" spans="1:22" x14ac:dyDescent="0.35">
      <c r="A7">
        <v>5</v>
      </c>
      <c r="B7">
        <v>0.10569996833801269</v>
      </c>
      <c r="C7">
        <v>4.5551811272716465E-3</v>
      </c>
      <c r="D7">
        <v>1.889960765838623E-2</v>
      </c>
      <c r="E7">
        <v>3.2223024035773111E-3</v>
      </c>
      <c r="F7">
        <v>21</v>
      </c>
      <c r="G7">
        <v>36</v>
      </c>
      <c r="H7">
        <v>41</v>
      </c>
      <c r="I7" t="s">
        <v>27</v>
      </c>
      <c r="J7">
        <v>0.86623872506017052</v>
      </c>
      <c r="K7">
        <v>0.81252483673362275</v>
      </c>
      <c r="L7">
        <v>0.94463470319634701</v>
      </c>
      <c r="M7">
        <v>0.94969108726784679</v>
      </c>
      <c r="N7">
        <v>0.95815432140420331</v>
      </c>
      <c r="O7">
        <v>0.95927561058440114</v>
      </c>
      <c r="P7">
        <v>0.9352143541980551</v>
      </c>
      <c r="Q7">
        <v>0.94109457702360155</v>
      </c>
      <c r="R7">
        <v>0.9392786041619714</v>
      </c>
      <c r="S7">
        <v>0.92532585831267367</v>
      </c>
      <c r="T7">
        <v>0.92314326779428924</v>
      </c>
      <c r="U7">
        <v>4.461572174694161E-2</v>
      </c>
      <c r="V7">
        <v>16</v>
      </c>
    </row>
    <row r="8" spans="1:22" x14ac:dyDescent="0.35">
      <c r="A8">
        <v>6</v>
      </c>
      <c r="B8">
        <v>0.13374900817871094</v>
      </c>
      <c r="C8">
        <v>5.3629496578068286E-3</v>
      </c>
      <c r="D8">
        <v>1.9800233840942382E-2</v>
      </c>
      <c r="E8">
        <v>5.2068392582483554E-3</v>
      </c>
      <c r="F8">
        <v>24</v>
      </c>
      <c r="G8">
        <v>3</v>
      </c>
      <c r="H8">
        <v>23</v>
      </c>
      <c r="I8" t="s">
        <v>28</v>
      </c>
      <c r="J8">
        <v>0.57603227088347542</v>
      </c>
      <c r="K8">
        <v>0.69397957576984504</v>
      </c>
      <c r="L8">
        <v>0.92942618710214364</v>
      </c>
      <c r="M8">
        <v>0.92824901965194839</v>
      </c>
      <c r="N8">
        <v>0.94647074701396849</v>
      </c>
      <c r="O8">
        <v>0.94690913048128145</v>
      </c>
      <c r="P8">
        <v>0.92553562750833529</v>
      </c>
      <c r="Q8">
        <v>0.91748643927553553</v>
      </c>
      <c r="R8">
        <v>0.88403012546014581</v>
      </c>
      <c r="S8">
        <v>0.6588075651716625</v>
      </c>
      <c r="T8">
        <v>0.84069266883183413</v>
      </c>
      <c r="U8">
        <v>0.13328033808376258</v>
      </c>
      <c r="V8">
        <v>50</v>
      </c>
    </row>
    <row r="9" spans="1:22" x14ac:dyDescent="0.35">
      <c r="A9">
        <v>7</v>
      </c>
      <c r="B9">
        <v>0.13425021171569823</v>
      </c>
      <c r="C9">
        <v>8.0830496050337507E-3</v>
      </c>
      <c r="D9">
        <v>2.0150160789489745E-2</v>
      </c>
      <c r="E9">
        <v>2.2906358487692984E-3</v>
      </c>
      <c r="F9">
        <v>21</v>
      </c>
      <c r="G9">
        <v>2</v>
      </c>
      <c r="H9">
        <v>25</v>
      </c>
      <c r="I9" t="s">
        <v>29</v>
      </c>
      <c r="J9">
        <v>0.57605851346994474</v>
      </c>
      <c r="K9">
        <v>0.71589119823649816</v>
      </c>
      <c r="L9">
        <v>0.93913688133102391</v>
      </c>
      <c r="M9">
        <v>0.92754796769912495</v>
      </c>
      <c r="N9">
        <v>0.94903689707657579</v>
      </c>
      <c r="O9">
        <v>0.94187791876886817</v>
      </c>
      <c r="P9">
        <v>0.9272974428348153</v>
      </c>
      <c r="Q9">
        <v>0.91551823450718883</v>
      </c>
      <c r="R9">
        <v>0.87753455788445656</v>
      </c>
      <c r="S9">
        <v>0.65832769889565024</v>
      </c>
      <c r="T9">
        <v>0.84282273107041461</v>
      </c>
      <c r="U9">
        <v>0.13133425422092779</v>
      </c>
      <c r="V9">
        <v>49</v>
      </c>
    </row>
    <row r="10" spans="1:22" x14ac:dyDescent="0.35">
      <c r="A10">
        <v>8</v>
      </c>
      <c r="B10">
        <v>0.10835206508636475</v>
      </c>
      <c r="C10">
        <v>3.9064099357347132E-3</v>
      </c>
      <c r="D10">
        <v>1.9298648834228514E-2</v>
      </c>
      <c r="E10">
        <v>2.4819850028437191E-3</v>
      </c>
      <c r="F10">
        <v>12</v>
      </c>
      <c r="G10">
        <v>30</v>
      </c>
      <c r="H10">
        <v>39</v>
      </c>
      <c r="I10" t="s">
        <v>30</v>
      </c>
      <c r="J10">
        <v>0.8614588253818295</v>
      </c>
      <c r="K10">
        <v>0.80086563045939529</v>
      </c>
      <c r="L10">
        <v>0.94455503820170794</v>
      </c>
      <c r="M10">
        <v>0.95463125417069672</v>
      </c>
      <c r="N10">
        <v>0.95710649241589252</v>
      </c>
      <c r="O10">
        <v>0.95984787221866785</v>
      </c>
      <c r="P10">
        <v>0.9350811391946684</v>
      </c>
      <c r="Q10">
        <v>0.94537434354085481</v>
      </c>
      <c r="R10">
        <v>0.92932912628652997</v>
      </c>
      <c r="S10">
        <v>0.92466005559311848</v>
      </c>
      <c r="T10">
        <v>0.92129097774633628</v>
      </c>
      <c r="U10">
        <v>4.8322319943608985E-2</v>
      </c>
      <c r="V10">
        <v>19</v>
      </c>
    </row>
    <row r="11" spans="1:22" x14ac:dyDescent="0.35">
      <c r="A11">
        <v>9</v>
      </c>
      <c r="B11">
        <v>4.76496696472168E-2</v>
      </c>
      <c r="C11">
        <v>2.8462406294412325E-3</v>
      </c>
      <c r="D11">
        <v>1.7350292205810545E-2</v>
      </c>
      <c r="E11">
        <v>1.2248947599146592E-3</v>
      </c>
      <c r="F11">
        <v>2</v>
      </c>
      <c r="G11">
        <v>60</v>
      </c>
      <c r="H11">
        <v>22</v>
      </c>
      <c r="I11" t="s">
        <v>31</v>
      </c>
      <c r="J11">
        <v>0.92044841082394235</v>
      </c>
      <c r="K11">
        <v>0.89609622781564213</v>
      </c>
      <c r="L11">
        <v>0.93796065111605964</v>
      </c>
      <c r="M11">
        <v>0.92730428653905272</v>
      </c>
      <c r="N11">
        <v>0.94071331098964539</v>
      </c>
      <c r="O11">
        <v>0.94227568751137492</v>
      </c>
      <c r="P11">
        <v>0.92451775230640199</v>
      </c>
      <c r="Q11">
        <v>0.94133098674792159</v>
      </c>
      <c r="R11">
        <v>0.8938979039891819</v>
      </c>
      <c r="S11">
        <v>0.90964615731350007</v>
      </c>
      <c r="T11">
        <v>0.92341913751527227</v>
      </c>
      <c r="U11">
        <v>1.7377612137798561E-2</v>
      </c>
      <c r="V11">
        <v>15</v>
      </c>
    </row>
    <row r="12" spans="1:22" x14ac:dyDescent="0.35">
      <c r="A12">
        <v>10</v>
      </c>
      <c r="B12">
        <v>3.9149212837219241E-2</v>
      </c>
      <c r="C12">
        <v>2.7657710886723709E-3</v>
      </c>
      <c r="D12">
        <v>1.7951488494873047E-2</v>
      </c>
      <c r="E12">
        <v>1.3867249203590524E-3</v>
      </c>
      <c r="F12">
        <v>1</v>
      </c>
      <c r="G12">
        <v>12</v>
      </c>
      <c r="H12">
        <v>59</v>
      </c>
      <c r="I12" t="s">
        <v>32</v>
      </c>
      <c r="J12">
        <v>0.90900195694716246</v>
      </c>
      <c r="K12">
        <v>0.80626223091976512</v>
      </c>
      <c r="L12">
        <v>0.9227005870841487</v>
      </c>
      <c r="M12">
        <v>0.90998043052837574</v>
      </c>
      <c r="N12">
        <v>0.93444227005870839</v>
      </c>
      <c r="O12">
        <v>0.91976516634050887</v>
      </c>
      <c r="P12">
        <v>0.89628180039138949</v>
      </c>
      <c r="Q12">
        <v>0.92172211350293543</v>
      </c>
      <c r="R12">
        <v>0.9</v>
      </c>
      <c r="S12">
        <v>0.88235294117647056</v>
      </c>
      <c r="T12">
        <v>0.90025094969494668</v>
      </c>
      <c r="U12">
        <v>3.4432725925739302E-2</v>
      </c>
      <c r="V12">
        <v>30</v>
      </c>
    </row>
    <row r="13" spans="1:22" x14ac:dyDescent="0.35">
      <c r="A13">
        <v>11</v>
      </c>
      <c r="B13">
        <v>0.10920157432556152</v>
      </c>
      <c r="C13">
        <v>2.9993967476846946E-3</v>
      </c>
      <c r="D13">
        <v>1.8100047111511232E-2</v>
      </c>
      <c r="E13">
        <v>1.6394553860984147E-3</v>
      </c>
      <c r="F13">
        <v>22</v>
      </c>
      <c r="G13">
        <v>44</v>
      </c>
      <c r="H13">
        <v>26</v>
      </c>
      <c r="I13" t="s">
        <v>33</v>
      </c>
      <c r="J13">
        <v>0.92044091294209396</v>
      </c>
      <c r="K13">
        <v>0.82532559551926576</v>
      </c>
      <c r="L13">
        <v>0.94675566652420684</v>
      </c>
      <c r="M13">
        <v>0.94731800766283525</v>
      </c>
      <c r="N13">
        <v>0.95346158460234975</v>
      </c>
      <c r="O13">
        <v>0.95424158447050789</v>
      </c>
      <c r="P13">
        <v>0.93003585547485523</v>
      </c>
      <c r="Q13">
        <v>0.94068273627369492</v>
      </c>
      <c r="R13">
        <v>0.942615130343325</v>
      </c>
      <c r="S13">
        <v>0.94996431522800684</v>
      </c>
      <c r="T13">
        <v>0.93108413890411423</v>
      </c>
      <c r="U13">
        <v>3.6642812641673635E-2</v>
      </c>
      <c r="V13">
        <v>10</v>
      </c>
    </row>
    <row r="14" spans="1:22" x14ac:dyDescent="0.35">
      <c r="A14">
        <v>12</v>
      </c>
      <c r="B14">
        <v>0.10877912044525147</v>
      </c>
      <c r="C14">
        <v>4.2278544118915544E-3</v>
      </c>
      <c r="D14">
        <v>1.9624233245849609E-2</v>
      </c>
      <c r="E14">
        <v>3.0639550403583232E-3</v>
      </c>
      <c r="F14">
        <v>17</v>
      </c>
      <c r="G14">
        <v>27</v>
      </c>
      <c r="H14">
        <v>60</v>
      </c>
      <c r="I14" t="s">
        <v>34</v>
      </c>
      <c r="J14">
        <v>0.5932783363699754</v>
      </c>
      <c r="K14">
        <v>0.79438371160147259</v>
      </c>
      <c r="L14">
        <v>0.94379494042932865</v>
      </c>
      <c r="M14">
        <v>0.94770039963710251</v>
      </c>
      <c r="N14">
        <v>0.95240532049695958</v>
      </c>
      <c r="O14">
        <v>0.95801569685518784</v>
      </c>
      <c r="P14">
        <v>0.93551174262110837</v>
      </c>
      <c r="Q14">
        <v>0.94536027153345481</v>
      </c>
      <c r="R14">
        <v>0.92926714747201566</v>
      </c>
      <c r="S14">
        <v>0.92553527157989635</v>
      </c>
      <c r="T14">
        <v>0.89252528385965013</v>
      </c>
      <c r="U14">
        <v>0.10945637635395072</v>
      </c>
      <c r="V14">
        <v>35</v>
      </c>
    </row>
    <row r="15" spans="1:22" x14ac:dyDescent="0.35">
      <c r="A15">
        <v>13</v>
      </c>
      <c r="B15">
        <v>0.10010137557983398</v>
      </c>
      <c r="C15">
        <v>4.4257760416366752E-3</v>
      </c>
      <c r="D15">
        <v>1.7149901390075682E-2</v>
      </c>
      <c r="E15">
        <v>1.6285663467325402E-3</v>
      </c>
      <c r="F15">
        <v>10</v>
      </c>
      <c r="G15">
        <v>28</v>
      </c>
      <c r="H15">
        <v>17</v>
      </c>
      <c r="I15" t="s">
        <v>35</v>
      </c>
      <c r="J15">
        <v>0.84929632378852971</v>
      </c>
      <c r="K15">
        <v>0.7895044649886408</v>
      </c>
      <c r="L15">
        <v>0.94169553351178292</v>
      </c>
      <c r="M15">
        <v>0.94658790141784954</v>
      </c>
      <c r="N15">
        <v>0.9474754631816511</v>
      </c>
      <c r="O15">
        <v>0.96331240044054767</v>
      </c>
      <c r="P15">
        <v>0.92631709298594855</v>
      </c>
      <c r="Q15">
        <v>0.94028496753118829</v>
      </c>
      <c r="R15">
        <v>0.92222973480579973</v>
      </c>
      <c r="S15">
        <v>0.92776932612125318</v>
      </c>
      <c r="T15">
        <v>0.91544732087731906</v>
      </c>
      <c r="U15">
        <v>5.1133182101379362E-2</v>
      </c>
      <c r="V15">
        <v>27</v>
      </c>
    </row>
    <row r="16" spans="1:22" x14ac:dyDescent="0.35">
      <c r="A16">
        <v>14</v>
      </c>
      <c r="B16">
        <v>0.10330286026000976</v>
      </c>
      <c r="C16">
        <v>2.5427520038641162E-3</v>
      </c>
      <c r="D16">
        <v>1.7854213714599609E-2</v>
      </c>
      <c r="E16">
        <v>4.9225255746023584E-3</v>
      </c>
      <c r="F16">
        <v>15</v>
      </c>
      <c r="G16">
        <v>47</v>
      </c>
      <c r="H16">
        <v>52</v>
      </c>
      <c r="I16" t="s">
        <v>36</v>
      </c>
      <c r="J16">
        <v>0.92042029376701084</v>
      </c>
      <c r="K16">
        <v>0.82564519273305292</v>
      </c>
      <c r="L16">
        <v>0.94727302037174499</v>
      </c>
      <c r="M16">
        <v>0.95519172083886306</v>
      </c>
      <c r="N16">
        <v>0.95542602964662482</v>
      </c>
      <c r="O16">
        <v>0.95923151829454778</v>
      </c>
      <c r="P16">
        <v>0.937246352066615</v>
      </c>
      <c r="Q16">
        <v>0.93735986625964163</v>
      </c>
      <c r="R16">
        <v>0.94332131319960932</v>
      </c>
      <c r="S16">
        <v>0.94999624370821123</v>
      </c>
      <c r="T16">
        <v>0.93311115508859221</v>
      </c>
      <c r="U16">
        <v>3.742035914551619E-2</v>
      </c>
      <c r="V16">
        <v>8</v>
      </c>
    </row>
    <row r="17" spans="1:22" x14ac:dyDescent="0.35">
      <c r="A17">
        <v>15</v>
      </c>
      <c r="B17">
        <v>9.8406529426574713E-2</v>
      </c>
      <c r="C17">
        <v>2.6239718241456897E-3</v>
      </c>
      <c r="D17">
        <v>1.7162466049194337E-2</v>
      </c>
      <c r="E17">
        <v>1.3333293349833868E-3</v>
      </c>
      <c r="F17">
        <v>12</v>
      </c>
      <c r="G17">
        <v>55</v>
      </c>
      <c r="H17">
        <v>53</v>
      </c>
      <c r="I17" t="s">
        <v>37</v>
      </c>
      <c r="J17">
        <v>0.92049339811503261</v>
      </c>
      <c r="K17">
        <v>0.84047037961775795</v>
      </c>
      <c r="L17">
        <v>0.95050648191885789</v>
      </c>
      <c r="M17">
        <v>0.95180080377293419</v>
      </c>
      <c r="N17">
        <v>0.95445224224156666</v>
      </c>
      <c r="O17">
        <v>0.9592953113947611</v>
      </c>
      <c r="P17">
        <v>0.93639452655200173</v>
      </c>
      <c r="Q17">
        <v>0.9453283749833481</v>
      </c>
      <c r="R17">
        <v>0.94183288257831876</v>
      </c>
      <c r="S17">
        <v>0.95455826008564337</v>
      </c>
      <c r="T17">
        <v>0.93551326612602226</v>
      </c>
      <c r="U17">
        <v>3.3425828240472473E-2</v>
      </c>
      <c r="V17">
        <v>6</v>
      </c>
    </row>
    <row r="18" spans="1:22" x14ac:dyDescent="0.35">
      <c r="A18">
        <v>16</v>
      </c>
      <c r="B18">
        <v>0.12831854820251465</v>
      </c>
      <c r="C18">
        <v>3.6708697900946154E-3</v>
      </c>
      <c r="D18">
        <v>1.7399907112121582E-2</v>
      </c>
      <c r="E18">
        <v>3.4265441268869867E-3</v>
      </c>
      <c r="F18">
        <v>25</v>
      </c>
      <c r="G18">
        <v>3</v>
      </c>
      <c r="H18">
        <v>38</v>
      </c>
      <c r="I18" t="s">
        <v>38</v>
      </c>
      <c r="J18">
        <v>0.57599478147423355</v>
      </c>
      <c r="K18">
        <v>0.69451848602769717</v>
      </c>
      <c r="L18">
        <v>0.92797909590540673</v>
      </c>
      <c r="M18">
        <v>0.93947053707327677</v>
      </c>
      <c r="N18">
        <v>0.95008660053534888</v>
      </c>
      <c r="O18">
        <v>0.94898897317500142</v>
      </c>
      <c r="P18">
        <v>0.92559285367176203</v>
      </c>
      <c r="Q18">
        <v>0.91640289470573566</v>
      </c>
      <c r="R18">
        <v>0.94112951694087599</v>
      </c>
      <c r="S18">
        <v>0.65859251746675684</v>
      </c>
      <c r="T18">
        <v>0.84787562569760944</v>
      </c>
      <c r="U18">
        <v>0.13717694022801621</v>
      </c>
      <c r="V18">
        <v>47</v>
      </c>
    </row>
    <row r="19" spans="1:22" x14ac:dyDescent="0.35">
      <c r="A19">
        <v>17</v>
      </c>
      <c r="B19">
        <v>0.12290046215057374</v>
      </c>
      <c r="C19">
        <v>4.8830319221772073E-3</v>
      </c>
      <c r="D19">
        <v>1.7749738693237305E-2</v>
      </c>
      <c r="E19">
        <v>1.0529648230064776E-3</v>
      </c>
      <c r="F19">
        <v>19</v>
      </c>
      <c r="G19">
        <v>7</v>
      </c>
      <c r="H19">
        <v>22</v>
      </c>
      <c r="I19" t="s">
        <v>39</v>
      </c>
      <c r="J19">
        <v>0.5769751295259089</v>
      </c>
      <c r="K19">
        <v>0.7149314693599057</v>
      </c>
      <c r="L19">
        <v>0.94762354634815671</v>
      </c>
      <c r="M19">
        <v>0.93137657361795301</v>
      </c>
      <c r="N19">
        <v>0.95609521560159261</v>
      </c>
      <c r="O19">
        <v>0.95199569208946799</v>
      </c>
      <c r="P19">
        <v>0.9252588780294686</v>
      </c>
      <c r="Q19">
        <v>0.93397601754685511</v>
      </c>
      <c r="R19">
        <v>0.8893696942378484</v>
      </c>
      <c r="S19">
        <v>0.79016884531590414</v>
      </c>
      <c r="T19">
        <v>0.86177710616730607</v>
      </c>
      <c r="U19">
        <v>0.12126686077579198</v>
      </c>
      <c r="V19">
        <v>46</v>
      </c>
    </row>
    <row r="20" spans="1:22" x14ac:dyDescent="0.35">
      <c r="A20">
        <v>18</v>
      </c>
      <c r="B20">
        <v>9.4350814819335938E-2</v>
      </c>
      <c r="C20">
        <v>4.7650652938502286E-3</v>
      </c>
      <c r="D20">
        <v>1.7500400543212891E-2</v>
      </c>
      <c r="E20">
        <v>2.190884962936619E-3</v>
      </c>
      <c r="F20">
        <v>9</v>
      </c>
      <c r="G20">
        <v>39</v>
      </c>
      <c r="H20">
        <v>19</v>
      </c>
      <c r="I20" t="s">
        <v>40</v>
      </c>
      <c r="J20">
        <v>0.8731798891813064</v>
      </c>
      <c r="K20">
        <v>0.81285755524064451</v>
      </c>
      <c r="L20">
        <v>0.94601806239737263</v>
      </c>
      <c r="M20">
        <v>0.96000723545598365</v>
      </c>
      <c r="N20">
        <v>0.95615988483253478</v>
      </c>
      <c r="O20">
        <v>0.96737076737470751</v>
      </c>
      <c r="P20">
        <v>0.93252097198169515</v>
      </c>
      <c r="Q20">
        <v>0.94580307069964142</v>
      </c>
      <c r="R20">
        <v>0.93523307790549182</v>
      </c>
      <c r="S20">
        <v>0.92485068740139731</v>
      </c>
      <c r="T20">
        <v>0.92540012024707752</v>
      </c>
      <c r="U20">
        <v>4.5041322826278304E-2</v>
      </c>
      <c r="V20">
        <v>13</v>
      </c>
    </row>
    <row r="21" spans="1:22" x14ac:dyDescent="0.35">
      <c r="A21">
        <v>19</v>
      </c>
      <c r="B21">
        <v>6.1652302742004395E-2</v>
      </c>
      <c r="C21">
        <v>3.3628096907139752E-3</v>
      </c>
      <c r="D21">
        <v>1.6298127174377442E-2</v>
      </c>
      <c r="E21">
        <v>1.6915134501929389E-3</v>
      </c>
      <c r="F21">
        <v>4</v>
      </c>
      <c r="G21">
        <v>25</v>
      </c>
      <c r="H21">
        <v>15</v>
      </c>
      <c r="I21" t="s">
        <v>41</v>
      </c>
      <c r="J21">
        <v>0.8396999722578371</v>
      </c>
      <c r="K21">
        <v>0.84199901027959601</v>
      </c>
      <c r="L21">
        <v>0.9433563143411986</v>
      </c>
      <c r="M21">
        <v>0.95175956542276807</v>
      </c>
      <c r="N21">
        <v>0.94737049283577379</v>
      </c>
      <c r="O21">
        <v>0.95935066129053448</v>
      </c>
      <c r="P21">
        <v>0.94218844106549482</v>
      </c>
      <c r="Q21">
        <v>0.95580357729190779</v>
      </c>
      <c r="R21">
        <v>0.91663755540530389</v>
      </c>
      <c r="S21">
        <v>0.91667042295845536</v>
      </c>
      <c r="T21">
        <v>0.92148360131488705</v>
      </c>
      <c r="U21">
        <v>4.2612978237158414E-2</v>
      </c>
      <c r="V21">
        <v>17</v>
      </c>
    </row>
    <row r="22" spans="1:22" x14ac:dyDescent="0.35">
      <c r="A22">
        <v>20</v>
      </c>
      <c r="B22">
        <v>0.10030012130737305</v>
      </c>
      <c r="C22">
        <v>3.2190733310866215E-3</v>
      </c>
      <c r="D22">
        <v>1.5649962425231933E-2</v>
      </c>
      <c r="E22">
        <v>9.7459991373436057E-4</v>
      </c>
      <c r="F22">
        <v>18</v>
      </c>
      <c r="G22">
        <v>58</v>
      </c>
      <c r="H22">
        <v>10</v>
      </c>
      <c r="I22" t="s">
        <v>42</v>
      </c>
      <c r="J22">
        <v>0.92048402576272204</v>
      </c>
      <c r="K22">
        <v>0.84616689535206302</v>
      </c>
      <c r="L22">
        <v>0.95287112640678995</v>
      </c>
      <c r="M22">
        <v>0.95059364479534536</v>
      </c>
      <c r="N22">
        <v>0.95292923499111493</v>
      </c>
      <c r="O22">
        <v>0.95994637627046775</v>
      </c>
      <c r="P22">
        <v>0.93604647890230841</v>
      </c>
      <c r="Q22">
        <v>0.94940738086169474</v>
      </c>
      <c r="R22">
        <v>0.94181128390053348</v>
      </c>
      <c r="S22">
        <v>0.95640823379160089</v>
      </c>
      <c r="T22">
        <v>0.93666646810346399</v>
      </c>
      <c r="U22">
        <v>3.2084193471757498E-2</v>
      </c>
      <c r="V22">
        <v>2</v>
      </c>
    </row>
    <row r="23" spans="1:22" x14ac:dyDescent="0.35">
      <c r="A23">
        <v>21</v>
      </c>
      <c r="B23">
        <v>9.9749422073364263E-2</v>
      </c>
      <c r="C23">
        <v>3.3409176824330238E-3</v>
      </c>
      <c r="D23">
        <v>1.8200659751892091E-2</v>
      </c>
      <c r="E23">
        <v>2.4522421285653731E-3</v>
      </c>
      <c r="F23">
        <v>26</v>
      </c>
      <c r="G23">
        <v>53</v>
      </c>
      <c r="H23">
        <v>3</v>
      </c>
      <c r="I23" t="s">
        <v>43</v>
      </c>
      <c r="J23">
        <v>0.92049152364457043</v>
      </c>
      <c r="K23">
        <v>0.83688076868284711</v>
      </c>
      <c r="L23">
        <v>0.95155899708332392</v>
      </c>
      <c r="M23">
        <v>0.95160679608010734</v>
      </c>
      <c r="N23">
        <v>0.95693310389814867</v>
      </c>
      <c r="O23">
        <v>0.96059556487852105</v>
      </c>
      <c r="P23">
        <v>0.93825672219793499</v>
      </c>
      <c r="Q23">
        <v>0.94433770566238817</v>
      </c>
      <c r="R23">
        <v>0.9443937345052964</v>
      </c>
      <c r="S23">
        <v>0.95023101194500792</v>
      </c>
      <c r="T23">
        <v>0.93552859285781442</v>
      </c>
      <c r="U23">
        <v>3.4553278200740868E-2</v>
      </c>
      <c r="V23">
        <v>5</v>
      </c>
    </row>
    <row r="24" spans="1:22" x14ac:dyDescent="0.35">
      <c r="A24">
        <v>22</v>
      </c>
      <c r="B24">
        <v>0.10899989604949951</v>
      </c>
      <c r="C24">
        <v>4.6742026327902357E-3</v>
      </c>
      <c r="D24">
        <v>1.6500091552734374E-2</v>
      </c>
      <c r="E24">
        <v>1.857777867485351E-3</v>
      </c>
      <c r="F24">
        <v>20</v>
      </c>
      <c r="G24">
        <v>28</v>
      </c>
      <c r="H24">
        <v>48</v>
      </c>
      <c r="I24" t="s">
        <v>44</v>
      </c>
      <c r="J24">
        <v>0.84242920125064669</v>
      </c>
      <c r="K24">
        <v>0.79509038696568224</v>
      </c>
      <c r="L24">
        <v>0.94336568669350906</v>
      </c>
      <c r="M24">
        <v>0.94631422873038362</v>
      </c>
      <c r="N24">
        <v>0.95165084613596651</v>
      </c>
      <c r="O24">
        <v>0.95915928198989442</v>
      </c>
      <c r="P24">
        <v>0.9330913573483085</v>
      </c>
      <c r="Q24">
        <v>0.94726562133541481</v>
      </c>
      <c r="R24">
        <v>0.92973668394560882</v>
      </c>
      <c r="S24">
        <v>0.92591559612350693</v>
      </c>
      <c r="T24">
        <v>0.91740188905189224</v>
      </c>
      <c r="U24">
        <v>5.1352071869799218E-2</v>
      </c>
      <c r="V24">
        <v>26</v>
      </c>
    </row>
    <row r="25" spans="1:22" x14ac:dyDescent="0.35">
      <c r="A25">
        <v>23</v>
      </c>
      <c r="B25">
        <v>0.12185020446777343</v>
      </c>
      <c r="C25">
        <v>4.0624458983502193E-3</v>
      </c>
      <c r="D25">
        <v>1.8649721145629884E-2</v>
      </c>
      <c r="E25">
        <v>5.8056291824535944E-3</v>
      </c>
      <c r="F25">
        <v>28</v>
      </c>
      <c r="G25">
        <v>7</v>
      </c>
      <c r="H25">
        <v>45</v>
      </c>
      <c r="I25" t="s">
        <v>45</v>
      </c>
      <c r="J25">
        <v>0.57694513799851543</v>
      </c>
      <c r="K25">
        <v>0.76813175277983969</v>
      </c>
      <c r="L25">
        <v>0.94565066618680216</v>
      </c>
      <c r="M25">
        <v>0.94628611167345233</v>
      </c>
      <c r="N25">
        <v>0.96522669845768561</v>
      </c>
      <c r="O25">
        <v>0.95704848087989458</v>
      </c>
      <c r="P25">
        <v>0.93194495781212172</v>
      </c>
      <c r="Q25">
        <v>0.9392183093702684</v>
      </c>
      <c r="R25">
        <v>0.93679569528961004</v>
      </c>
      <c r="S25">
        <v>0.79113045601382315</v>
      </c>
      <c r="T25">
        <v>0.87583782664620136</v>
      </c>
      <c r="U25">
        <v>0.11975644784918651</v>
      </c>
      <c r="V25">
        <v>41</v>
      </c>
    </row>
    <row r="26" spans="1:22" x14ac:dyDescent="0.35">
      <c r="A26">
        <v>24</v>
      </c>
      <c r="B26">
        <v>0.12264933586120605</v>
      </c>
      <c r="C26">
        <v>3.5008924042061202E-3</v>
      </c>
      <c r="D26">
        <v>1.8950891494750977E-2</v>
      </c>
      <c r="E26">
        <v>4.0837265227977801E-3</v>
      </c>
      <c r="F26">
        <v>29</v>
      </c>
      <c r="G26">
        <v>8</v>
      </c>
      <c r="H26">
        <v>48</v>
      </c>
      <c r="I26" t="s">
        <v>46</v>
      </c>
      <c r="J26">
        <v>0.57694138905759118</v>
      </c>
      <c r="K26">
        <v>0.77363613529178021</v>
      </c>
      <c r="L26">
        <v>0.94661039506339462</v>
      </c>
      <c r="M26">
        <v>0.94696841892165462</v>
      </c>
      <c r="N26">
        <v>0.96589026100126707</v>
      </c>
      <c r="O26">
        <v>0.9578177506177612</v>
      </c>
      <c r="P26">
        <v>0.9319402671429885</v>
      </c>
      <c r="Q26">
        <v>0.93625568274565507</v>
      </c>
      <c r="R26">
        <v>0.93929456840207348</v>
      </c>
      <c r="S26">
        <v>0.79093606791375559</v>
      </c>
      <c r="T26">
        <v>0.87662909361579222</v>
      </c>
      <c r="U26">
        <v>0.1194610143208476</v>
      </c>
      <c r="V26">
        <v>39</v>
      </c>
    </row>
    <row r="27" spans="1:22" x14ac:dyDescent="0.35">
      <c r="A27">
        <v>25</v>
      </c>
      <c r="B27">
        <v>5.7400512695312503E-2</v>
      </c>
      <c r="C27">
        <v>7.5787515719097243E-3</v>
      </c>
      <c r="D27">
        <v>2.3200798034667968E-2</v>
      </c>
      <c r="E27">
        <v>5.2309002033003376E-3</v>
      </c>
      <c r="F27">
        <v>3</v>
      </c>
      <c r="G27">
        <v>14</v>
      </c>
      <c r="H27">
        <v>18</v>
      </c>
      <c r="I27" t="s">
        <v>47</v>
      </c>
      <c r="J27">
        <v>0.58682172286329104</v>
      </c>
      <c r="K27">
        <v>0.8976520382991805</v>
      </c>
      <c r="L27">
        <v>0.93762418366811373</v>
      </c>
      <c r="M27">
        <v>0.9428220902595017</v>
      </c>
      <c r="N27">
        <v>0.94992070989945332</v>
      </c>
      <c r="O27">
        <v>0.95337099627936128</v>
      </c>
      <c r="P27">
        <v>0.92449242269308196</v>
      </c>
      <c r="Q27">
        <v>0.9546806311013879</v>
      </c>
      <c r="R27">
        <v>0.91901904439936899</v>
      </c>
      <c r="S27">
        <v>0.77817970099917355</v>
      </c>
      <c r="T27">
        <v>0.88445835404619133</v>
      </c>
      <c r="U27">
        <v>0.11092895439066885</v>
      </c>
      <c r="V27">
        <v>36</v>
      </c>
    </row>
    <row r="28" spans="1:22" x14ac:dyDescent="0.35">
      <c r="A28">
        <v>26</v>
      </c>
      <c r="B28">
        <v>6.7549014091491694E-2</v>
      </c>
      <c r="C28">
        <v>5.9214042667895782E-3</v>
      </c>
      <c r="D28">
        <v>2.0900344848632811E-2</v>
      </c>
      <c r="E28">
        <v>5.7040477591259759E-3</v>
      </c>
      <c r="F28">
        <v>4</v>
      </c>
      <c r="G28">
        <v>50</v>
      </c>
      <c r="H28">
        <v>41</v>
      </c>
      <c r="I28" t="s">
        <v>48</v>
      </c>
      <c r="J28">
        <v>0.92070427604201821</v>
      </c>
      <c r="K28">
        <v>0.84199901027959601</v>
      </c>
      <c r="L28">
        <v>0.9433563143411986</v>
      </c>
      <c r="M28">
        <v>0.95175956542276807</v>
      </c>
      <c r="N28">
        <v>0.94737049283577379</v>
      </c>
      <c r="O28">
        <v>0.95935066129053448</v>
      </c>
      <c r="P28">
        <v>0.94218844106549482</v>
      </c>
      <c r="Q28">
        <v>0.95580357729190779</v>
      </c>
      <c r="R28">
        <v>0.91663755540530389</v>
      </c>
      <c r="S28">
        <v>0.9184818946735781</v>
      </c>
      <c r="T28">
        <v>0.92976517886481724</v>
      </c>
      <c r="U28">
        <v>3.28187489070801E-2</v>
      </c>
      <c r="V28">
        <v>11</v>
      </c>
    </row>
    <row r="29" spans="1:22" x14ac:dyDescent="0.35">
      <c r="A29">
        <v>27</v>
      </c>
      <c r="B29">
        <v>6.5299725532531744E-2</v>
      </c>
      <c r="C29">
        <v>3.0760234763478268E-3</v>
      </c>
      <c r="D29">
        <v>1.8950557708740233E-2</v>
      </c>
      <c r="E29">
        <v>3.6848019443470573E-3</v>
      </c>
      <c r="F29">
        <v>4</v>
      </c>
      <c r="G29">
        <v>2</v>
      </c>
      <c r="H29">
        <v>7</v>
      </c>
      <c r="I29" t="s">
        <v>49</v>
      </c>
      <c r="J29">
        <v>0.57634343298018309</v>
      </c>
      <c r="K29">
        <v>0.90130256952410948</v>
      </c>
      <c r="L29">
        <v>0.94227099594364583</v>
      </c>
      <c r="M29">
        <v>0.94458221802340836</v>
      </c>
      <c r="N29">
        <v>0.94616520832864714</v>
      </c>
      <c r="O29">
        <v>0.95672763911117453</v>
      </c>
      <c r="P29">
        <v>0.92861645899510858</v>
      </c>
      <c r="Q29">
        <v>0.95448268486396115</v>
      </c>
      <c r="R29">
        <v>0.91834009465855315</v>
      </c>
      <c r="S29">
        <v>0.66555104800540899</v>
      </c>
      <c r="T29">
        <v>0.87343823504341989</v>
      </c>
      <c r="U29">
        <v>0.128807450904943</v>
      </c>
      <c r="V29">
        <v>43</v>
      </c>
    </row>
    <row r="30" spans="1:22" x14ac:dyDescent="0.35">
      <c r="A30">
        <v>28</v>
      </c>
      <c r="B30">
        <v>0.1083918571472168</v>
      </c>
      <c r="C30">
        <v>4.1161169791155902E-3</v>
      </c>
      <c r="D30">
        <v>1.5866899490356447E-2</v>
      </c>
      <c r="E30">
        <v>1.5044193910143122E-3</v>
      </c>
      <c r="F30">
        <v>22</v>
      </c>
      <c r="G30">
        <v>42</v>
      </c>
      <c r="H30">
        <v>5</v>
      </c>
      <c r="I30" t="s">
        <v>50</v>
      </c>
      <c r="J30">
        <v>0.62440860456920921</v>
      </c>
      <c r="K30">
        <v>0.82128986061437648</v>
      </c>
      <c r="L30">
        <v>0.94379212872363549</v>
      </c>
      <c r="M30">
        <v>0.94652791836306238</v>
      </c>
      <c r="N30">
        <v>0.95804185317647761</v>
      </c>
      <c r="O30">
        <v>0.95486544346524116</v>
      </c>
      <c r="P30">
        <v>0.93031354308754854</v>
      </c>
      <c r="Q30">
        <v>0.93941625560769493</v>
      </c>
      <c r="R30">
        <v>0.94166009315603638</v>
      </c>
      <c r="S30">
        <v>0.92762940425212226</v>
      </c>
      <c r="T30">
        <v>0.89879451050154058</v>
      </c>
      <c r="U30">
        <v>9.8774764997026976E-2</v>
      </c>
      <c r="V30">
        <v>33</v>
      </c>
    </row>
    <row r="31" spans="1:22" x14ac:dyDescent="0.35">
      <c r="A31">
        <v>29</v>
      </c>
      <c r="B31">
        <v>0.10815968513488769</v>
      </c>
      <c r="C31">
        <v>3.6790719678633918E-3</v>
      </c>
      <c r="D31">
        <v>1.8399739265441896E-2</v>
      </c>
      <c r="E31">
        <v>2.0469063714025088E-3</v>
      </c>
      <c r="F31">
        <v>22</v>
      </c>
      <c r="G31">
        <v>29</v>
      </c>
      <c r="H31">
        <v>19</v>
      </c>
      <c r="I31" t="s">
        <v>51</v>
      </c>
      <c r="J31">
        <v>0.84768521642635952</v>
      </c>
      <c r="K31">
        <v>0.79752344962548083</v>
      </c>
      <c r="L31">
        <v>0.94217164900915495</v>
      </c>
      <c r="M31">
        <v>0.94579312594192144</v>
      </c>
      <c r="N31">
        <v>0.95498834079372574</v>
      </c>
      <c r="O31">
        <v>0.96078319164385451</v>
      </c>
      <c r="P31">
        <v>0.93389252363628183</v>
      </c>
      <c r="Q31">
        <v>0.9458340291159214</v>
      </c>
      <c r="R31">
        <v>0.9293845315904139</v>
      </c>
      <c r="S31">
        <v>0.92569773119975962</v>
      </c>
      <c r="T31">
        <v>0.91837537889828735</v>
      </c>
      <c r="U31">
        <v>5.0228271225321551E-2</v>
      </c>
      <c r="V31">
        <v>23</v>
      </c>
    </row>
    <row r="32" spans="1:22" x14ac:dyDescent="0.35">
      <c r="A32">
        <v>30</v>
      </c>
      <c r="B32">
        <v>0.10495219230651856</v>
      </c>
      <c r="C32">
        <v>4.1625094159147185E-3</v>
      </c>
      <c r="D32">
        <v>1.723945140838623E-2</v>
      </c>
      <c r="E32">
        <v>1.8261298283459345E-3</v>
      </c>
      <c r="F32">
        <v>26</v>
      </c>
      <c r="G32">
        <v>44</v>
      </c>
      <c r="H32">
        <v>35</v>
      </c>
      <c r="I32" t="s">
        <v>52</v>
      </c>
      <c r="J32">
        <v>0.92043903847163189</v>
      </c>
      <c r="K32">
        <v>0.82570142684691572</v>
      </c>
      <c r="L32">
        <v>0.94767415705063318</v>
      </c>
      <c r="M32">
        <v>0.94746046741795442</v>
      </c>
      <c r="N32">
        <v>0.95413733120393485</v>
      </c>
      <c r="O32">
        <v>0.95408491612145452</v>
      </c>
      <c r="P32">
        <v>0.92998238184673521</v>
      </c>
      <c r="Q32">
        <v>0.94036846144176156</v>
      </c>
      <c r="R32">
        <v>0.94258320186312072</v>
      </c>
      <c r="S32">
        <v>0.95013147021260602</v>
      </c>
      <c r="T32">
        <v>0.93125628524767468</v>
      </c>
      <c r="U32">
        <v>3.661267250301254E-2</v>
      </c>
      <c r="V32">
        <v>9</v>
      </c>
    </row>
    <row r="33" spans="1:22" x14ac:dyDescent="0.35">
      <c r="A33">
        <v>31</v>
      </c>
      <c r="B33">
        <v>9.8936033248901364E-2</v>
      </c>
      <c r="C33">
        <v>4.4799148810829659E-3</v>
      </c>
      <c r="D33">
        <v>1.6049981117248535E-2</v>
      </c>
      <c r="E33">
        <v>1.8491589304608948E-3</v>
      </c>
      <c r="F33">
        <v>10</v>
      </c>
      <c r="G33">
        <v>36</v>
      </c>
      <c r="H33">
        <v>15</v>
      </c>
      <c r="I33" t="s">
        <v>53</v>
      </c>
      <c r="J33">
        <v>0.86625372082386731</v>
      </c>
      <c r="K33">
        <v>0.80512067840834967</v>
      </c>
      <c r="L33">
        <v>0.944157650463744</v>
      </c>
      <c r="M33">
        <v>0.95391239474848355</v>
      </c>
      <c r="N33">
        <v>0.95588902385076213</v>
      </c>
      <c r="O33">
        <v>0.96480215695729432</v>
      </c>
      <c r="P33">
        <v>0.92890165167841521</v>
      </c>
      <c r="Q33">
        <v>0.93435127107752169</v>
      </c>
      <c r="R33">
        <v>0.93391180226880033</v>
      </c>
      <c r="S33">
        <v>0.92678517767260149</v>
      </c>
      <c r="T33">
        <v>0.9214085527949839</v>
      </c>
      <c r="U33">
        <v>4.6497047220146533E-2</v>
      </c>
      <c r="V33">
        <v>18</v>
      </c>
    </row>
    <row r="34" spans="1:22" x14ac:dyDescent="0.35">
      <c r="A34">
        <v>32</v>
      </c>
      <c r="B34">
        <v>0.11442184448242188</v>
      </c>
      <c r="C34">
        <v>3.9691189521842297E-3</v>
      </c>
      <c r="D34">
        <v>1.6013813018798829E-2</v>
      </c>
      <c r="E34">
        <v>7.9774599194610283E-4</v>
      </c>
      <c r="F34">
        <v>16</v>
      </c>
      <c r="G34">
        <v>15</v>
      </c>
      <c r="H34">
        <v>9</v>
      </c>
      <c r="I34" t="s">
        <v>54</v>
      </c>
      <c r="J34">
        <v>0.83288908383381699</v>
      </c>
      <c r="K34">
        <v>0.76472302824452099</v>
      </c>
      <c r="L34">
        <v>0.94534419026624972</v>
      </c>
      <c r="M34">
        <v>0.94244625893185163</v>
      </c>
      <c r="N34">
        <v>0.952769905001837</v>
      </c>
      <c r="O34">
        <v>0.95509903878808122</v>
      </c>
      <c r="P34">
        <v>0.92962870539408193</v>
      </c>
      <c r="Q34">
        <v>0.93801749807213497</v>
      </c>
      <c r="R34">
        <v>0.90146401472466386</v>
      </c>
      <c r="S34">
        <v>0.7904101870633311</v>
      </c>
      <c r="T34">
        <v>0.89527919103205689</v>
      </c>
      <c r="U34">
        <v>6.8260150894915425E-2</v>
      </c>
      <c r="V34">
        <v>34</v>
      </c>
    </row>
    <row r="35" spans="1:22" x14ac:dyDescent="0.35">
      <c r="A35">
        <v>33</v>
      </c>
      <c r="B35">
        <v>0.10979976654052734</v>
      </c>
      <c r="C35">
        <v>4.4455750210744072E-3</v>
      </c>
      <c r="D35">
        <v>1.8850255012512206E-2</v>
      </c>
      <c r="E35">
        <v>4.7439202512044717E-3</v>
      </c>
      <c r="F35">
        <v>14</v>
      </c>
      <c r="G35">
        <v>23</v>
      </c>
      <c r="H35">
        <v>58</v>
      </c>
      <c r="I35" t="s">
        <v>55</v>
      </c>
      <c r="J35">
        <v>0.840234196339534</v>
      </c>
      <c r="K35">
        <v>0.82885241169369661</v>
      </c>
      <c r="L35">
        <v>0.94850548470057205</v>
      </c>
      <c r="M35">
        <v>0.9519685688792916</v>
      </c>
      <c r="N35">
        <v>0.95255059195777192</v>
      </c>
      <c r="O35">
        <v>0.95897822216134787</v>
      </c>
      <c r="P35">
        <v>0.93548078420482839</v>
      </c>
      <c r="Q35">
        <v>0.94491371983196148</v>
      </c>
      <c r="R35">
        <v>0.92568364510555179</v>
      </c>
      <c r="S35">
        <v>0.78555611899932387</v>
      </c>
      <c r="T35">
        <v>0.90727237438738795</v>
      </c>
      <c r="U35">
        <v>6.0358715791378699E-2</v>
      </c>
      <c r="V35">
        <v>28</v>
      </c>
    </row>
    <row r="36" spans="1:22" x14ac:dyDescent="0.35">
      <c r="A36">
        <v>34</v>
      </c>
      <c r="B36">
        <v>0.10565030574798584</v>
      </c>
      <c r="C36">
        <v>5.2444248808553862E-3</v>
      </c>
      <c r="D36">
        <v>1.7350220680236818E-2</v>
      </c>
      <c r="E36">
        <v>2.075416406151615E-3</v>
      </c>
      <c r="F36">
        <v>30</v>
      </c>
      <c r="G36">
        <v>40</v>
      </c>
      <c r="H36">
        <v>22</v>
      </c>
      <c r="I36" t="s">
        <v>56</v>
      </c>
      <c r="J36">
        <v>0.86397061580103629</v>
      </c>
      <c r="K36">
        <v>0.7990858207556365</v>
      </c>
      <c r="L36">
        <v>0.94402831200185944</v>
      </c>
      <c r="M36">
        <v>0.94853547622796552</v>
      </c>
      <c r="N36">
        <v>0.95865667948804467</v>
      </c>
      <c r="O36">
        <v>0.9569021320029345</v>
      </c>
      <c r="P36">
        <v>0.93621065232197509</v>
      </c>
      <c r="Q36">
        <v>0.93935996757809492</v>
      </c>
      <c r="R36">
        <v>0.93812166629103755</v>
      </c>
      <c r="S36">
        <v>0.92771861618210494</v>
      </c>
      <c r="T36">
        <v>0.92125899386506893</v>
      </c>
      <c r="U36">
        <v>4.7976019838465618E-2</v>
      </c>
      <c r="V36">
        <v>20</v>
      </c>
    </row>
    <row r="37" spans="1:22" x14ac:dyDescent="0.35">
      <c r="A37">
        <v>35</v>
      </c>
      <c r="B37">
        <v>0.10345067977905273</v>
      </c>
      <c r="C37">
        <v>3.070052399093766E-3</v>
      </c>
      <c r="D37">
        <v>1.6199135780334474E-2</v>
      </c>
      <c r="E37">
        <v>1.8055606370850539E-3</v>
      </c>
      <c r="F37">
        <v>16</v>
      </c>
      <c r="G37">
        <v>45</v>
      </c>
      <c r="H37">
        <v>19</v>
      </c>
      <c r="I37" t="s">
        <v>57</v>
      </c>
      <c r="J37">
        <v>0.92043716400116971</v>
      </c>
      <c r="K37">
        <v>0.8349481896364277</v>
      </c>
      <c r="L37">
        <v>0.94717554790771596</v>
      </c>
      <c r="M37">
        <v>0.95430415907506128</v>
      </c>
      <c r="N37">
        <v>0.95405016832744749</v>
      </c>
      <c r="O37">
        <v>0.95988352130408106</v>
      </c>
      <c r="P37">
        <v>0.93098806130892187</v>
      </c>
      <c r="Q37">
        <v>0.94023337017072162</v>
      </c>
      <c r="R37">
        <v>0.9437438960258433</v>
      </c>
      <c r="S37">
        <v>0.94977556156562237</v>
      </c>
      <c r="T37">
        <v>0.93355396393230128</v>
      </c>
      <c r="U37">
        <v>3.4702709648101439E-2</v>
      </c>
      <c r="V37">
        <v>7</v>
      </c>
    </row>
    <row r="38" spans="1:22" x14ac:dyDescent="0.35">
      <c r="A38">
        <v>36</v>
      </c>
      <c r="B38">
        <v>0.10090000629425049</v>
      </c>
      <c r="C38">
        <v>2.8611415422218865E-3</v>
      </c>
      <c r="D38">
        <v>1.6800117492675782E-2</v>
      </c>
      <c r="E38">
        <v>2.0982155346503943E-3</v>
      </c>
      <c r="F38">
        <v>15</v>
      </c>
      <c r="G38">
        <v>53</v>
      </c>
      <c r="H38">
        <v>25</v>
      </c>
      <c r="I38" t="s">
        <v>58</v>
      </c>
      <c r="J38">
        <v>0.92049152364457043</v>
      </c>
      <c r="K38">
        <v>0.83740562041223354</v>
      </c>
      <c r="L38">
        <v>0.95155899708332392</v>
      </c>
      <c r="M38">
        <v>0.95451691147250894</v>
      </c>
      <c r="N38">
        <v>0.95481307780551994</v>
      </c>
      <c r="O38">
        <v>0.96242680210817433</v>
      </c>
      <c r="P38">
        <v>0.93827360860681497</v>
      </c>
      <c r="Q38">
        <v>0.94406377058500146</v>
      </c>
      <c r="R38">
        <v>0.9439730298249569</v>
      </c>
      <c r="S38">
        <v>0.95048456164074824</v>
      </c>
      <c r="T38">
        <v>0.93580079031838515</v>
      </c>
      <c r="U38">
        <v>3.4556908527457401E-2</v>
      </c>
      <c r="V38">
        <v>4</v>
      </c>
    </row>
    <row r="39" spans="1:22" x14ac:dyDescent="0.35">
      <c r="A39">
        <v>37</v>
      </c>
      <c r="B39">
        <v>0.11156215667724609</v>
      </c>
      <c r="C39">
        <v>5.2779508892324195E-3</v>
      </c>
      <c r="D39">
        <v>1.6350460052490235E-2</v>
      </c>
      <c r="E39">
        <v>1.9890533548462003E-3</v>
      </c>
      <c r="F39">
        <v>26</v>
      </c>
      <c r="G39">
        <v>25</v>
      </c>
      <c r="H39">
        <v>46</v>
      </c>
      <c r="I39" t="s">
        <v>59</v>
      </c>
      <c r="J39">
        <v>0.83952096032870716</v>
      </c>
      <c r="K39">
        <v>0.80232959189029107</v>
      </c>
      <c r="L39">
        <v>0.94800687555765495</v>
      </c>
      <c r="M39">
        <v>0.94616520832864714</v>
      </c>
      <c r="N39">
        <v>0.95117660510905666</v>
      </c>
      <c r="O39">
        <v>0.95990509838209437</v>
      </c>
      <c r="P39">
        <v>0.93319736647072182</v>
      </c>
      <c r="Q39">
        <v>0.94443620971418818</v>
      </c>
      <c r="R39">
        <v>0.93191908947487034</v>
      </c>
      <c r="S39">
        <v>0.92283825407557663</v>
      </c>
      <c r="T39">
        <v>0.91794952593318091</v>
      </c>
      <c r="U39">
        <v>5.0235422091978059E-2</v>
      </c>
      <c r="V39">
        <v>25</v>
      </c>
    </row>
    <row r="40" spans="1:22" x14ac:dyDescent="0.35">
      <c r="A40">
        <v>38</v>
      </c>
      <c r="B40">
        <v>9.3969202041625982E-2</v>
      </c>
      <c r="C40">
        <v>3.1741345694212475E-3</v>
      </c>
      <c r="D40">
        <v>1.6729235649108887E-2</v>
      </c>
      <c r="E40">
        <v>2.2346504875856285E-3</v>
      </c>
      <c r="F40">
        <v>9</v>
      </c>
      <c r="G40">
        <v>29</v>
      </c>
      <c r="H40">
        <v>16</v>
      </c>
      <c r="I40" t="s">
        <v>60</v>
      </c>
      <c r="J40">
        <v>0.85499752569899024</v>
      </c>
      <c r="K40">
        <v>0.78524754256922424</v>
      </c>
      <c r="L40">
        <v>0.94401612794385581</v>
      </c>
      <c r="M40">
        <v>0.94915123977476368</v>
      </c>
      <c r="N40">
        <v>0.95806715852771585</v>
      </c>
      <c r="O40">
        <v>0.96287053940818768</v>
      </c>
      <c r="P40">
        <v>0.93030228548162852</v>
      </c>
      <c r="Q40">
        <v>0.9441528932985348</v>
      </c>
      <c r="R40">
        <v>0.92824919239726533</v>
      </c>
      <c r="S40">
        <v>0.92483002779655932</v>
      </c>
      <c r="T40">
        <v>0.91818845328967258</v>
      </c>
      <c r="U40">
        <v>5.2768520926734473E-2</v>
      </c>
      <c r="V40">
        <v>24</v>
      </c>
    </row>
    <row r="41" spans="1:22" x14ac:dyDescent="0.35">
      <c r="A41">
        <v>39</v>
      </c>
      <c r="B41">
        <v>0.12309775352478028</v>
      </c>
      <c r="C41">
        <v>5.8065184426730077E-3</v>
      </c>
      <c r="D41">
        <v>1.7362308502197266E-2</v>
      </c>
      <c r="E41">
        <v>2.5659946105618405E-3</v>
      </c>
      <c r="F41">
        <v>13</v>
      </c>
      <c r="G41">
        <v>1</v>
      </c>
      <c r="H41">
        <v>26</v>
      </c>
      <c r="I41" t="s">
        <v>61</v>
      </c>
      <c r="J41">
        <v>0.57565737679105644</v>
      </c>
      <c r="K41">
        <v>0.72573966604434248</v>
      </c>
      <c r="L41">
        <v>0.94607617098169772</v>
      </c>
      <c r="M41">
        <v>0.90650047611549733</v>
      </c>
      <c r="N41">
        <v>0.95666974079822453</v>
      </c>
      <c r="O41">
        <v>0.94990365365600127</v>
      </c>
      <c r="P41">
        <v>0.93491227510586838</v>
      </c>
      <c r="Q41">
        <v>0.93609713812894846</v>
      </c>
      <c r="R41">
        <v>0.8793770190068364</v>
      </c>
      <c r="S41">
        <v>0.65878596649387722</v>
      </c>
      <c r="T41">
        <v>0.8469719483122351</v>
      </c>
      <c r="U41">
        <v>0.13283205565461889</v>
      </c>
      <c r="V41">
        <v>48</v>
      </c>
    </row>
    <row r="42" spans="1:22" x14ac:dyDescent="0.35">
      <c r="A42">
        <v>40</v>
      </c>
      <c r="B42">
        <v>8.4080243110656733E-2</v>
      </c>
      <c r="C42">
        <v>3.2586983700924211E-3</v>
      </c>
      <c r="D42">
        <v>1.8199992179870606E-2</v>
      </c>
      <c r="E42">
        <v>2.5612133632899655E-3</v>
      </c>
      <c r="F42">
        <v>7</v>
      </c>
      <c r="G42">
        <v>9</v>
      </c>
      <c r="H42">
        <v>25</v>
      </c>
      <c r="I42" t="s">
        <v>62</v>
      </c>
      <c r="J42">
        <v>0.58518156120895848</v>
      </c>
      <c r="K42">
        <v>0.77716201423097975</v>
      </c>
      <c r="L42">
        <v>0.94689156563270871</v>
      </c>
      <c r="M42">
        <v>0.95555255640281622</v>
      </c>
      <c r="N42">
        <v>0.96301107437149003</v>
      </c>
      <c r="O42">
        <v>0.95266833404318796</v>
      </c>
      <c r="P42">
        <v>0.94210588528874828</v>
      </c>
      <c r="Q42">
        <v>0.94833978456694801</v>
      </c>
      <c r="R42">
        <v>0.90327548643978672</v>
      </c>
      <c r="S42">
        <v>0.78503775073247684</v>
      </c>
      <c r="T42">
        <v>0.87592260129180999</v>
      </c>
      <c r="U42">
        <v>0.11737484872654358</v>
      </c>
      <c r="V42">
        <v>40</v>
      </c>
    </row>
    <row r="43" spans="1:22" x14ac:dyDescent="0.35">
      <c r="A43">
        <v>41</v>
      </c>
      <c r="B43">
        <v>4.0800213813781738E-2</v>
      </c>
      <c r="C43">
        <v>2.1455157218687104E-3</v>
      </c>
      <c r="D43">
        <v>1.839890480041504E-2</v>
      </c>
      <c r="E43">
        <v>2.08341401153035E-3</v>
      </c>
      <c r="F43">
        <v>1</v>
      </c>
      <c r="G43">
        <v>44</v>
      </c>
      <c r="H43">
        <v>9</v>
      </c>
      <c r="I43" t="s">
        <v>63</v>
      </c>
      <c r="J43">
        <v>0.90900195694716246</v>
      </c>
      <c r="K43">
        <v>0.80626223091976512</v>
      </c>
      <c r="L43">
        <v>0.9227005870841487</v>
      </c>
      <c r="M43">
        <v>0.90998043052837574</v>
      </c>
      <c r="N43">
        <v>0.93444227005870839</v>
      </c>
      <c r="O43">
        <v>0.91976516634050887</v>
      </c>
      <c r="P43">
        <v>0.89628180039138949</v>
      </c>
      <c r="Q43">
        <v>0.92172211350293543</v>
      </c>
      <c r="R43">
        <v>0.9</v>
      </c>
      <c r="S43">
        <v>0.88235294117647056</v>
      </c>
      <c r="T43">
        <v>0.90025094969494668</v>
      </c>
      <c r="U43">
        <v>3.4432725925739302E-2</v>
      </c>
      <c r="V43">
        <v>30</v>
      </c>
    </row>
    <row r="44" spans="1:22" x14ac:dyDescent="0.35">
      <c r="A44">
        <v>42</v>
      </c>
      <c r="B44">
        <v>0.11755654811859131</v>
      </c>
      <c r="C44">
        <v>5.6198878453425525E-3</v>
      </c>
      <c r="D44">
        <v>1.5849590301513672E-2</v>
      </c>
      <c r="E44">
        <v>1.3612424996109298E-3</v>
      </c>
      <c r="F44">
        <v>24</v>
      </c>
      <c r="G44">
        <v>11</v>
      </c>
      <c r="H44">
        <v>52</v>
      </c>
      <c r="I44" t="s">
        <v>64</v>
      </c>
      <c r="J44">
        <v>0.58510751962570573</v>
      </c>
      <c r="K44">
        <v>0.77790149282827614</v>
      </c>
      <c r="L44">
        <v>0.94566285024480579</v>
      </c>
      <c r="M44">
        <v>0.94604711668953512</v>
      </c>
      <c r="N44">
        <v>0.96633638497124563</v>
      </c>
      <c r="O44">
        <v>0.95619008842849462</v>
      </c>
      <c r="P44">
        <v>0.93052180879706858</v>
      </c>
      <c r="Q44">
        <v>0.93598268580209498</v>
      </c>
      <c r="R44">
        <v>0.9389968822778153</v>
      </c>
      <c r="S44">
        <v>0.79027308241304184</v>
      </c>
      <c r="T44">
        <v>0.87730199120780838</v>
      </c>
      <c r="U44">
        <v>0.11681767256515226</v>
      </c>
      <c r="V44">
        <v>38</v>
      </c>
    </row>
    <row r="45" spans="1:22" x14ac:dyDescent="0.35">
      <c r="A45">
        <v>43</v>
      </c>
      <c r="B45">
        <v>0.12079634666442871</v>
      </c>
      <c r="C45">
        <v>4.0125416250745907E-3</v>
      </c>
      <c r="D45">
        <v>1.7910218238830565E-2</v>
      </c>
      <c r="E45">
        <v>3.0015722170087787E-3</v>
      </c>
      <c r="F45">
        <v>17</v>
      </c>
      <c r="G45">
        <v>8</v>
      </c>
      <c r="H45">
        <v>36</v>
      </c>
      <c r="I45" t="s">
        <v>65</v>
      </c>
      <c r="J45">
        <v>0.57695263588036372</v>
      </c>
      <c r="K45">
        <v>0.72019217071177377</v>
      </c>
      <c r="L45">
        <v>0.94669099729326467</v>
      </c>
      <c r="M45">
        <v>0.94542666696658184</v>
      </c>
      <c r="N45">
        <v>0.96008596321539164</v>
      </c>
      <c r="O45">
        <v>0.95449581873753464</v>
      </c>
      <c r="P45">
        <v>0.93104997814148183</v>
      </c>
      <c r="Q45">
        <v>0.93650335007589502</v>
      </c>
      <c r="R45">
        <v>0.93770377882953948</v>
      </c>
      <c r="S45">
        <v>0.78980260686650139</v>
      </c>
      <c r="T45">
        <v>0.86989039667183277</v>
      </c>
      <c r="U45">
        <v>0.12422155909837734</v>
      </c>
      <c r="V45">
        <v>45</v>
      </c>
    </row>
    <row r="46" spans="1:22" x14ac:dyDescent="0.35">
      <c r="A46">
        <v>44</v>
      </c>
      <c r="B46">
        <v>5.2812123298645021E-2</v>
      </c>
      <c r="C46">
        <v>2.8527677298219823E-3</v>
      </c>
      <c r="D46">
        <v>1.7209649085998535E-2</v>
      </c>
      <c r="E46">
        <v>2.6922170195460985E-3</v>
      </c>
      <c r="F46">
        <v>3</v>
      </c>
      <c r="G46">
        <v>33</v>
      </c>
      <c r="H46">
        <v>60</v>
      </c>
      <c r="I46" t="s">
        <v>66</v>
      </c>
      <c r="J46">
        <v>0.8640821467935309</v>
      </c>
      <c r="K46">
        <v>0.84820538197959072</v>
      </c>
      <c r="L46">
        <v>0.93762418366811373</v>
      </c>
      <c r="M46">
        <v>0.9428220902595017</v>
      </c>
      <c r="N46">
        <v>0.94992070989945332</v>
      </c>
      <c r="O46">
        <v>0.95337099627936128</v>
      </c>
      <c r="P46">
        <v>0.92449242269308196</v>
      </c>
      <c r="Q46">
        <v>0.9546806311013879</v>
      </c>
      <c r="R46">
        <v>0.91901904439936899</v>
      </c>
      <c r="S46">
        <v>0.9004169483885508</v>
      </c>
      <c r="T46">
        <v>0.91946345554619424</v>
      </c>
      <c r="U46">
        <v>3.5673677734855434E-2</v>
      </c>
      <c r="V46">
        <v>22</v>
      </c>
    </row>
    <row r="47" spans="1:22" x14ac:dyDescent="0.35">
      <c r="A47">
        <v>45</v>
      </c>
      <c r="B47">
        <v>6.7849373817443853E-2</v>
      </c>
      <c r="C47">
        <v>1.8714267044987693E-3</v>
      </c>
      <c r="D47">
        <v>1.6800594329833985E-2</v>
      </c>
      <c r="E47">
        <v>2.377833859532824E-3</v>
      </c>
      <c r="F47">
        <v>5</v>
      </c>
      <c r="G47">
        <v>42</v>
      </c>
      <c r="H47">
        <v>40</v>
      </c>
      <c r="I47" t="s">
        <v>67</v>
      </c>
      <c r="J47">
        <v>0.87319863388592733</v>
      </c>
      <c r="K47">
        <v>0.84877522100006753</v>
      </c>
      <c r="L47">
        <v>0.94395895659476192</v>
      </c>
      <c r="M47">
        <v>0.96046273177827268</v>
      </c>
      <c r="N47">
        <v>0.95735767145781314</v>
      </c>
      <c r="O47">
        <v>0.95957112273980105</v>
      </c>
      <c r="P47">
        <v>0.93755312182793504</v>
      </c>
      <c r="Q47">
        <v>0.95425847087938787</v>
      </c>
      <c r="R47">
        <v>0.93514574412140339</v>
      </c>
      <c r="S47">
        <v>0.91788370520622031</v>
      </c>
      <c r="T47">
        <v>0.92881653794915897</v>
      </c>
      <c r="U47">
        <v>3.6571005478243157E-2</v>
      </c>
      <c r="V47">
        <v>12</v>
      </c>
    </row>
    <row r="48" spans="1:22" x14ac:dyDescent="0.35">
      <c r="A48">
        <v>46</v>
      </c>
      <c r="B48">
        <v>0.10640103816986084</v>
      </c>
      <c r="C48">
        <v>5.343636334295355E-3</v>
      </c>
      <c r="D48">
        <v>1.6499876976013184E-2</v>
      </c>
      <c r="E48">
        <v>6.6960239952618106E-4</v>
      </c>
      <c r="F48">
        <v>26</v>
      </c>
      <c r="G48">
        <v>41</v>
      </c>
      <c r="H48">
        <v>29</v>
      </c>
      <c r="I48" t="s">
        <v>68</v>
      </c>
      <c r="J48">
        <v>0.8650034490256503</v>
      </c>
      <c r="K48">
        <v>0.82195623486365099</v>
      </c>
      <c r="L48">
        <v>0.94398426194600016</v>
      </c>
      <c r="M48">
        <v>0.94853922516888978</v>
      </c>
      <c r="N48">
        <v>0.95791345194982425</v>
      </c>
      <c r="O48">
        <v>0.95824366337506783</v>
      </c>
      <c r="P48">
        <v>0.93192900953706848</v>
      </c>
      <c r="Q48">
        <v>0.93925958725864167</v>
      </c>
      <c r="R48">
        <v>0.9409107129441816</v>
      </c>
      <c r="S48">
        <v>0.92751389827961828</v>
      </c>
      <c r="T48">
        <v>0.9235253494348592</v>
      </c>
      <c r="U48">
        <v>4.2201432427511718E-2</v>
      </c>
      <c r="V48">
        <v>14</v>
      </c>
    </row>
    <row r="49" spans="1:22" x14ac:dyDescent="0.35">
      <c r="A49">
        <v>47</v>
      </c>
      <c r="B49">
        <v>8.3899712562561041E-2</v>
      </c>
      <c r="C49">
        <v>3.0793226620076919E-3</v>
      </c>
      <c r="D49">
        <v>1.7650723457336426E-2</v>
      </c>
      <c r="E49">
        <v>2.259583281834334E-3</v>
      </c>
      <c r="F49">
        <v>7</v>
      </c>
      <c r="G49">
        <v>9</v>
      </c>
      <c r="H49">
        <v>9</v>
      </c>
      <c r="I49" t="s">
        <v>69</v>
      </c>
      <c r="J49">
        <v>0.58518156120895848</v>
      </c>
      <c r="K49">
        <v>0.77790243006350701</v>
      </c>
      <c r="L49">
        <v>0.94689156563270871</v>
      </c>
      <c r="M49">
        <v>0.95555255640281622</v>
      </c>
      <c r="N49">
        <v>0.96301107437149003</v>
      </c>
      <c r="O49">
        <v>0.95266833404318796</v>
      </c>
      <c r="P49">
        <v>0.94210588528874828</v>
      </c>
      <c r="Q49">
        <v>0.94833978456694801</v>
      </c>
      <c r="R49">
        <v>0.88036492374727682</v>
      </c>
      <c r="S49">
        <v>0.78503775073247684</v>
      </c>
      <c r="T49">
        <v>0.87370558660581188</v>
      </c>
      <c r="U49">
        <v>0.11698087617577349</v>
      </c>
      <c r="V49">
        <v>42</v>
      </c>
    </row>
    <row r="50" spans="1:22" x14ac:dyDescent="0.35">
      <c r="A50">
        <v>48</v>
      </c>
      <c r="B50">
        <v>0.10544929504394532</v>
      </c>
      <c r="C50">
        <v>5.3872951525856388E-3</v>
      </c>
      <c r="D50">
        <v>1.6100025177001952E-2</v>
      </c>
      <c r="E50">
        <v>1.0202346048027147E-3</v>
      </c>
      <c r="F50">
        <v>12</v>
      </c>
      <c r="G50">
        <v>34</v>
      </c>
      <c r="H50">
        <v>34</v>
      </c>
      <c r="I50" t="s">
        <v>70</v>
      </c>
      <c r="J50">
        <v>0.85776049516011732</v>
      </c>
      <c r="K50">
        <v>0.8052940669260934</v>
      </c>
      <c r="L50">
        <v>0.94354094968171487</v>
      </c>
      <c r="M50">
        <v>0.95297984569359151</v>
      </c>
      <c r="N50">
        <v>0.95645136498939043</v>
      </c>
      <c r="O50">
        <v>0.96064434783750774</v>
      </c>
      <c r="P50">
        <v>0.93124229557594851</v>
      </c>
      <c r="Q50">
        <v>0.93875299499224163</v>
      </c>
      <c r="R50">
        <v>0.9349006460821877</v>
      </c>
      <c r="S50">
        <v>0.92541694838855082</v>
      </c>
      <c r="T50">
        <v>0.92069839553273436</v>
      </c>
      <c r="U50">
        <v>4.730568427894366E-2</v>
      </c>
      <c r="V50">
        <v>21</v>
      </c>
    </row>
    <row r="51" spans="1:22" x14ac:dyDescent="0.35">
      <c r="A51">
        <v>49</v>
      </c>
      <c r="B51">
        <v>9.4750452041625979E-2</v>
      </c>
      <c r="C51">
        <v>6.3607023024993383E-3</v>
      </c>
      <c r="D51">
        <v>1.3349819183349609E-2</v>
      </c>
      <c r="E51">
        <v>3.5570826502954681E-3</v>
      </c>
      <c r="F51">
        <v>16</v>
      </c>
      <c r="G51">
        <v>55</v>
      </c>
      <c r="H51">
        <v>24</v>
      </c>
      <c r="I51" t="s">
        <v>71</v>
      </c>
      <c r="J51">
        <v>0.92048964917410836</v>
      </c>
      <c r="K51">
        <v>0.84082278006463174</v>
      </c>
      <c r="L51">
        <v>0.95146808526591231</v>
      </c>
      <c r="M51">
        <v>0.95031716040218639</v>
      </c>
      <c r="N51">
        <v>0.95320946832519804</v>
      </c>
      <c r="O51">
        <v>0.95936285703028112</v>
      </c>
      <c r="P51">
        <v>0.93613372534818851</v>
      </c>
      <c r="Q51">
        <v>0.94991678752957465</v>
      </c>
      <c r="R51">
        <v>0.94326872511456694</v>
      </c>
      <c r="S51">
        <v>0.95509822703027569</v>
      </c>
      <c r="T51">
        <v>0.93600874652849231</v>
      </c>
      <c r="U51">
        <v>3.3461584754583981E-2</v>
      </c>
      <c r="V51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42DA-F65C-4450-B29D-2DDF233FD972}">
  <dimension ref="A1:V51"/>
  <sheetViews>
    <sheetView topLeftCell="O1" workbookViewId="0">
      <selection activeCell="I4" sqref="I4"/>
    </sheetView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0.33309898376464842</v>
      </c>
      <c r="C2">
        <v>9.9238060474869782E-3</v>
      </c>
      <c r="D2">
        <v>4.0050244331359862E-2</v>
      </c>
      <c r="E2">
        <v>1.1027983944965788E-2</v>
      </c>
      <c r="F2">
        <v>7</v>
      </c>
      <c r="G2">
        <v>52</v>
      </c>
      <c r="H2">
        <v>30</v>
      </c>
      <c r="I2" t="s">
        <v>22</v>
      </c>
      <c r="J2">
        <v>0.88388073933170941</v>
      </c>
      <c r="K2">
        <v>0.88192577567717079</v>
      </c>
      <c r="L2">
        <v>0.89016059364002154</v>
      </c>
      <c r="M2">
        <v>0.87849703652787026</v>
      </c>
      <c r="N2">
        <v>0.8854768650356355</v>
      </c>
      <c r="O2">
        <v>0.88567507640533072</v>
      </c>
      <c r="P2">
        <v>0.87534929450087706</v>
      </c>
      <c r="Q2">
        <v>0.89908131757825704</v>
      </c>
      <c r="R2">
        <v>0.89062005608108841</v>
      </c>
      <c r="S2">
        <v>0.88046884565820105</v>
      </c>
      <c r="T2">
        <v>0.88511356004361619</v>
      </c>
      <c r="U2">
        <v>6.5093320797332283E-3</v>
      </c>
      <c r="V2">
        <v>32</v>
      </c>
    </row>
    <row r="3" spans="1:22" x14ac:dyDescent="0.35">
      <c r="A3">
        <v>1</v>
      </c>
      <c r="B3">
        <v>0.51249871253967283</v>
      </c>
      <c r="C3">
        <v>3.6120287219411039E-2</v>
      </c>
      <c r="D3">
        <v>6.170003414154053E-2</v>
      </c>
      <c r="E3">
        <v>5.5850453392200371E-2</v>
      </c>
      <c r="F3">
        <v>15</v>
      </c>
      <c r="G3">
        <v>43</v>
      </c>
      <c r="H3">
        <v>9</v>
      </c>
      <c r="I3" t="s">
        <v>23</v>
      </c>
      <c r="J3">
        <v>0.89125901357738324</v>
      </c>
      <c r="K3">
        <v>0.89001979832878819</v>
      </c>
      <c r="L3">
        <v>0.90413601058097137</v>
      </c>
      <c r="M3">
        <v>0.89423089745501461</v>
      </c>
      <c r="N3">
        <v>0.90230240387354732</v>
      </c>
      <c r="O3">
        <v>0.88789116437965898</v>
      </c>
      <c r="P3">
        <v>0.88766688851792452</v>
      </c>
      <c r="Q3">
        <v>0.90820692054694219</v>
      </c>
      <c r="R3">
        <v>0.90707523667164924</v>
      </c>
      <c r="S3">
        <v>0.89299616791351921</v>
      </c>
      <c r="T3">
        <v>0.89657845018453985</v>
      </c>
      <c r="U3">
        <v>7.6146250765753362E-3</v>
      </c>
      <c r="V3">
        <v>9</v>
      </c>
    </row>
    <row r="4" spans="1:22" x14ac:dyDescent="0.35">
      <c r="A4">
        <v>2</v>
      </c>
      <c r="B4">
        <v>0.60469970703124998</v>
      </c>
      <c r="C4">
        <v>3.6749092311089311E-2</v>
      </c>
      <c r="D4">
        <v>4.6999597549438478E-2</v>
      </c>
      <c r="E4">
        <v>3.1645114449908723E-2</v>
      </c>
      <c r="F4">
        <v>29</v>
      </c>
      <c r="G4">
        <v>21</v>
      </c>
      <c r="H4">
        <v>40</v>
      </c>
      <c r="I4" t="s">
        <v>24</v>
      </c>
      <c r="J4">
        <v>0.89503549626840317</v>
      </c>
      <c r="K4">
        <v>0.88830442842030677</v>
      </c>
      <c r="L4">
        <v>0.89582325607332958</v>
      </c>
      <c r="M4">
        <v>0.88594905664723345</v>
      </c>
      <c r="N4">
        <v>0.89042063240943792</v>
      </c>
      <c r="O4">
        <v>0.88910770939182437</v>
      </c>
      <c r="P4">
        <v>0.87673071257896618</v>
      </c>
      <c r="Q4">
        <v>0.90768805531006436</v>
      </c>
      <c r="R4">
        <v>0.90446636286379667</v>
      </c>
      <c r="S4">
        <v>0.8853374503107736</v>
      </c>
      <c r="T4">
        <v>0.89188631602741353</v>
      </c>
      <c r="U4">
        <v>8.7401326364068156E-3</v>
      </c>
      <c r="V4">
        <v>27</v>
      </c>
    </row>
    <row r="5" spans="1:22" x14ac:dyDescent="0.35">
      <c r="A5">
        <v>3</v>
      </c>
      <c r="B5">
        <v>0.61850004196166997</v>
      </c>
      <c r="C5">
        <v>4.3075570840594705E-2</v>
      </c>
      <c r="D5">
        <v>4.6299457550048828E-2</v>
      </c>
      <c r="E5">
        <v>2.1139304913518637E-2</v>
      </c>
      <c r="F5">
        <v>26</v>
      </c>
      <c r="G5">
        <v>19</v>
      </c>
      <c r="H5">
        <v>24</v>
      </c>
      <c r="I5" t="s">
        <v>25</v>
      </c>
      <c r="J5">
        <v>0.89769529013286231</v>
      </c>
      <c r="K5">
        <v>0.89417902444705399</v>
      </c>
      <c r="L5">
        <v>0.89074613548444204</v>
      </c>
      <c r="M5">
        <v>0.88693647658984309</v>
      </c>
      <c r="N5">
        <v>0.89234698021644443</v>
      </c>
      <c r="O5">
        <v>0.8897993276573356</v>
      </c>
      <c r="P5">
        <v>0.87785997185034859</v>
      </c>
      <c r="Q5">
        <v>0.9029400747020464</v>
      </c>
      <c r="R5">
        <v>0.9065660698504141</v>
      </c>
      <c r="S5">
        <v>0.8867334160123268</v>
      </c>
      <c r="T5">
        <v>0.89258027669431184</v>
      </c>
      <c r="U5">
        <v>7.9090138117424418E-3</v>
      </c>
      <c r="V5">
        <v>25</v>
      </c>
    </row>
    <row r="6" spans="1:22" x14ac:dyDescent="0.35">
      <c r="A6">
        <v>4</v>
      </c>
      <c r="B6">
        <v>0.51341617107391357</v>
      </c>
      <c r="C6">
        <v>3.5046189645351632E-2</v>
      </c>
      <c r="D6">
        <v>5.1452445983886722E-2</v>
      </c>
      <c r="E6">
        <v>2.6614591584823107E-2</v>
      </c>
      <c r="F6">
        <v>11</v>
      </c>
      <c r="G6">
        <v>11</v>
      </c>
      <c r="H6">
        <v>25</v>
      </c>
      <c r="I6" t="s">
        <v>26</v>
      </c>
      <c r="J6">
        <v>0.8889340443909588</v>
      </c>
      <c r="K6">
        <v>0.88903473442094738</v>
      </c>
      <c r="L6">
        <v>0.89253367471756384</v>
      </c>
      <c r="M6">
        <v>0.8876917407080086</v>
      </c>
      <c r="N6">
        <v>0.88444216531676845</v>
      </c>
      <c r="O6">
        <v>0.89058005011656272</v>
      </c>
      <c r="P6">
        <v>0.86866526767021024</v>
      </c>
      <c r="Q6">
        <v>0.89005754797381909</v>
      </c>
      <c r="R6">
        <v>0.8921651349231462</v>
      </c>
      <c r="S6">
        <v>0.87632216682002295</v>
      </c>
      <c r="T6">
        <v>0.88604265270580085</v>
      </c>
      <c r="U6">
        <v>7.3169708285233262E-3</v>
      </c>
      <c r="V6">
        <v>31</v>
      </c>
    </row>
    <row r="7" spans="1:22" x14ac:dyDescent="0.35">
      <c r="A7">
        <v>5</v>
      </c>
      <c r="B7">
        <v>0.54851391315460207</v>
      </c>
      <c r="C7">
        <v>2.5161602849324474E-2</v>
      </c>
      <c r="D7">
        <v>4.2649745941162109E-2</v>
      </c>
      <c r="E7">
        <v>2.795967207032457E-2</v>
      </c>
      <c r="F7">
        <v>21</v>
      </c>
      <c r="G7">
        <v>36</v>
      </c>
      <c r="H7">
        <v>41</v>
      </c>
      <c r="I7" t="s">
        <v>27</v>
      </c>
      <c r="J7">
        <v>0.89085322062520023</v>
      </c>
      <c r="K7">
        <v>0.88701365502382601</v>
      </c>
      <c r="L7">
        <v>0.90384445196071661</v>
      </c>
      <c r="M7">
        <v>0.89100859885776917</v>
      </c>
      <c r="N7">
        <v>0.89751744805589195</v>
      </c>
      <c r="O7">
        <v>0.8909219192679636</v>
      </c>
      <c r="P7">
        <v>0.89013513529895971</v>
      </c>
      <c r="Q7">
        <v>0.90671275838700804</v>
      </c>
      <c r="R7">
        <v>0.91427752258821626</v>
      </c>
      <c r="S7">
        <v>0.89288160537874128</v>
      </c>
      <c r="T7">
        <v>0.89651663154442929</v>
      </c>
      <c r="U7">
        <v>8.4383989244602078E-3</v>
      </c>
      <c r="V7">
        <v>10</v>
      </c>
    </row>
    <row r="8" spans="1:22" x14ac:dyDescent="0.35">
      <c r="A8">
        <v>6</v>
      </c>
      <c r="B8">
        <v>0.70702998638153081</v>
      </c>
      <c r="C8">
        <v>2.5928404098402268E-2</v>
      </c>
      <c r="D8">
        <v>4.6792483329772948E-2</v>
      </c>
      <c r="E8">
        <v>3.0940197561869807E-2</v>
      </c>
      <c r="F8">
        <v>24</v>
      </c>
      <c r="G8">
        <v>3</v>
      </c>
      <c r="H8">
        <v>23</v>
      </c>
      <c r="I8" t="s">
        <v>28</v>
      </c>
      <c r="J8">
        <v>0.87453658323547412</v>
      </c>
      <c r="K8">
        <v>0.878512626287134</v>
      </c>
      <c r="L8">
        <v>0.87804666635146811</v>
      </c>
      <c r="M8">
        <v>0.88098589244214598</v>
      </c>
      <c r="N8">
        <v>0.87297015191355798</v>
      </c>
      <c r="O8">
        <v>0.87353144771887203</v>
      </c>
      <c r="P8">
        <v>0.8565610387972995</v>
      </c>
      <c r="Q8">
        <v>0.87633065293371004</v>
      </c>
      <c r="R8">
        <v>0.88157749579634292</v>
      </c>
      <c r="S8">
        <v>0.87570086206792053</v>
      </c>
      <c r="T8">
        <v>0.87487534175439252</v>
      </c>
      <c r="U8">
        <v>6.7030478220367782E-3</v>
      </c>
      <c r="V8">
        <v>39</v>
      </c>
    </row>
    <row r="9" spans="1:22" x14ac:dyDescent="0.35">
      <c r="A9">
        <v>7</v>
      </c>
      <c r="B9">
        <v>0.73064384460449217</v>
      </c>
      <c r="C9">
        <v>5.2184804593384468E-2</v>
      </c>
      <c r="D9">
        <v>4.4299840927124023E-2</v>
      </c>
      <c r="E9">
        <v>2.124764775403085E-2</v>
      </c>
      <c r="F9">
        <v>21</v>
      </c>
      <c r="G9">
        <v>2</v>
      </c>
      <c r="H9">
        <v>25</v>
      </c>
      <c r="I9" t="s">
        <v>29</v>
      </c>
      <c r="J9">
        <v>0.86047394675802358</v>
      </c>
      <c r="K9">
        <v>0.87517651083570291</v>
      </c>
      <c r="L9">
        <v>0.87554083820981798</v>
      </c>
      <c r="M9">
        <v>0.87571116663454063</v>
      </c>
      <c r="N9">
        <v>0.86816155620777402</v>
      </c>
      <c r="O9">
        <v>0.86155935975909137</v>
      </c>
      <c r="P9">
        <v>0.85479895790523919</v>
      </c>
      <c r="Q9">
        <v>0.86488652247547215</v>
      </c>
      <c r="R9">
        <v>0.88008393978738653</v>
      </c>
      <c r="S9">
        <v>0.86959510326994205</v>
      </c>
      <c r="T9">
        <v>0.86859879018429909</v>
      </c>
      <c r="U9">
        <v>7.7131042851217293E-3</v>
      </c>
      <c r="V9">
        <v>42</v>
      </c>
    </row>
    <row r="10" spans="1:22" x14ac:dyDescent="0.35">
      <c r="A10">
        <v>8</v>
      </c>
      <c r="B10">
        <v>0.49185028076171877</v>
      </c>
      <c r="C10">
        <v>4.2120746095710246E-2</v>
      </c>
      <c r="D10">
        <v>2.9349970817565917E-2</v>
      </c>
      <c r="E10">
        <v>8.2320140283694814E-3</v>
      </c>
      <c r="F10">
        <v>12</v>
      </c>
      <c r="G10">
        <v>30</v>
      </c>
      <c r="H10">
        <v>39</v>
      </c>
      <c r="I10" t="s">
        <v>30</v>
      </c>
      <c r="J10">
        <v>0.89089143431128015</v>
      </c>
      <c r="K10">
        <v>0.88852885800522152</v>
      </c>
      <c r="L10">
        <v>0.89813693435506126</v>
      </c>
      <c r="M10">
        <v>0.88934471442408991</v>
      </c>
      <c r="N10">
        <v>0.89342592895668083</v>
      </c>
      <c r="O10">
        <v>0.89198268347887022</v>
      </c>
      <c r="P10">
        <v>0.88324380483393283</v>
      </c>
      <c r="Q10">
        <v>0.90907553489793025</v>
      </c>
      <c r="R10">
        <v>0.90432452353502402</v>
      </c>
      <c r="S10">
        <v>0.88463916438450829</v>
      </c>
      <c r="T10">
        <v>0.89335935811825995</v>
      </c>
      <c r="U10">
        <v>7.8477124366088113E-3</v>
      </c>
      <c r="V10">
        <v>20</v>
      </c>
    </row>
    <row r="11" spans="1:22" x14ac:dyDescent="0.35">
      <c r="A11">
        <v>9</v>
      </c>
      <c r="B11">
        <v>0.13165047168731689</v>
      </c>
      <c r="C11">
        <v>5.9072866644976109E-3</v>
      </c>
      <c r="D11">
        <v>2.7750563621520997E-2</v>
      </c>
      <c r="E11">
        <v>5.5093275192832887E-3</v>
      </c>
      <c r="F11">
        <v>2</v>
      </c>
      <c r="G11">
        <v>60</v>
      </c>
      <c r="H11">
        <v>22</v>
      </c>
      <c r="I11" t="s">
        <v>31</v>
      </c>
      <c r="J11">
        <v>0.7923274197148652</v>
      </c>
      <c r="K11">
        <v>0.78358801036500747</v>
      </c>
      <c r="L11">
        <v>0.81041234026406361</v>
      </c>
      <c r="M11">
        <v>0.77723830340765954</v>
      </c>
      <c r="N11">
        <v>0.77921435559483421</v>
      </c>
      <c r="O11">
        <v>0.80372225192362012</v>
      </c>
      <c r="P11">
        <v>0.80618625564781166</v>
      </c>
      <c r="Q11">
        <v>0.80904243905454987</v>
      </c>
      <c r="R11">
        <v>0.80222748361270835</v>
      </c>
      <c r="S11">
        <v>0.79871059564031965</v>
      </c>
      <c r="T11">
        <v>0.79626694552254396</v>
      </c>
      <c r="U11">
        <v>1.1781063104807948E-2</v>
      </c>
      <c r="V11">
        <v>48</v>
      </c>
    </row>
    <row r="12" spans="1:22" x14ac:dyDescent="0.35">
      <c r="A12">
        <v>10</v>
      </c>
      <c r="B12">
        <v>8.6300373077392578E-2</v>
      </c>
      <c r="C12">
        <v>6.043033646215965E-3</v>
      </c>
      <c r="D12">
        <v>2.2350597381591796E-2</v>
      </c>
      <c r="E12">
        <v>2.8199315558671053E-3</v>
      </c>
      <c r="F12">
        <v>1</v>
      </c>
      <c r="G12">
        <v>12</v>
      </c>
      <c r="H12">
        <v>59</v>
      </c>
      <c r="I12" t="s">
        <v>32</v>
      </c>
      <c r="J12">
        <v>0.71443215675617966</v>
      </c>
      <c r="K12">
        <v>0.70729044342433445</v>
      </c>
      <c r="L12">
        <v>0.73664437243370828</v>
      </c>
      <c r="M12">
        <v>0.69837684891201968</v>
      </c>
      <c r="N12">
        <v>0.71861986696198343</v>
      </c>
      <c r="O12">
        <v>0.73546783338606836</v>
      </c>
      <c r="P12">
        <v>0.72863772416978534</v>
      </c>
      <c r="Q12">
        <v>0.74037401939925584</v>
      </c>
      <c r="R12">
        <v>0.72052015027695038</v>
      </c>
      <c r="S12">
        <v>0.72959968577133327</v>
      </c>
      <c r="T12">
        <v>0.72299631014916188</v>
      </c>
      <c r="U12">
        <v>1.2925342795140876E-2</v>
      </c>
      <c r="V12">
        <v>49</v>
      </c>
    </row>
    <row r="13" spans="1:22" x14ac:dyDescent="0.35">
      <c r="A13">
        <v>11</v>
      </c>
      <c r="B13">
        <v>0.49968879222869872</v>
      </c>
      <c r="C13">
        <v>1.3872258423935368E-2</v>
      </c>
      <c r="D13">
        <v>2.6106810569763182E-2</v>
      </c>
      <c r="E13">
        <v>7.7002824420780262E-3</v>
      </c>
      <c r="F13">
        <v>22</v>
      </c>
      <c r="G13">
        <v>44</v>
      </c>
      <c r="H13">
        <v>26</v>
      </c>
      <c r="I13" t="s">
        <v>33</v>
      </c>
      <c r="J13">
        <v>0.89344507904773918</v>
      </c>
      <c r="K13">
        <v>0.88985845165422794</v>
      </c>
      <c r="L13">
        <v>0.9026982204619598</v>
      </c>
      <c r="M13">
        <v>0.89309254591896725</v>
      </c>
      <c r="N13">
        <v>0.90333649744143685</v>
      </c>
      <c r="O13">
        <v>0.88801300072616884</v>
      </c>
      <c r="P13">
        <v>0.8893162253281397</v>
      </c>
      <c r="Q13">
        <v>0.91158136303958059</v>
      </c>
      <c r="R13">
        <v>0.91306825138778258</v>
      </c>
      <c r="S13">
        <v>0.89039941712521986</v>
      </c>
      <c r="T13">
        <v>0.89748090521312229</v>
      </c>
      <c r="U13">
        <v>8.9632286892680699E-3</v>
      </c>
      <c r="V13">
        <v>5</v>
      </c>
    </row>
    <row r="14" spans="1:22" x14ac:dyDescent="0.35">
      <c r="A14">
        <v>12</v>
      </c>
      <c r="B14">
        <v>0.57489988803863523</v>
      </c>
      <c r="C14">
        <v>0.10895886201369465</v>
      </c>
      <c r="D14">
        <v>4.9249863624572753E-2</v>
      </c>
      <c r="E14">
        <v>6.042298817736224E-2</v>
      </c>
      <c r="F14">
        <v>17</v>
      </c>
      <c r="G14">
        <v>27</v>
      </c>
      <c r="H14">
        <v>60</v>
      </c>
      <c r="I14" t="s">
        <v>34</v>
      </c>
      <c r="J14">
        <v>0.89475829540271157</v>
      </c>
      <c r="K14">
        <v>0.8851806112248759</v>
      </c>
      <c r="L14">
        <v>0.89168445719786105</v>
      </c>
      <c r="M14">
        <v>0.8871831800377511</v>
      </c>
      <c r="N14">
        <v>0.89826907526819166</v>
      </c>
      <c r="O14">
        <v>0.88805058208678389</v>
      </c>
      <c r="P14">
        <v>0.8841275729593624</v>
      </c>
      <c r="Q14">
        <v>0.9120632530668209</v>
      </c>
      <c r="R14">
        <v>0.91207113302953047</v>
      </c>
      <c r="S14">
        <v>0.89552987900014192</v>
      </c>
      <c r="T14">
        <v>0.89489180392740297</v>
      </c>
      <c r="U14">
        <v>9.6359075525238782E-3</v>
      </c>
      <c r="V14">
        <v>16</v>
      </c>
    </row>
    <row r="15" spans="1:22" x14ac:dyDescent="0.35">
      <c r="A15">
        <v>13</v>
      </c>
      <c r="B15">
        <v>0.44734897613525393</v>
      </c>
      <c r="C15">
        <v>4.7693662389141675E-2</v>
      </c>
      <c r="D15">
        <v>3.4400653839111325E-2</v>
      </c>
      <c r="E15">
        <v>2.0361586137127685E-2</v>
      </c>
      <c r="F15">
        <v>10</v>
      </c>
      <c r="G15">
        <v>28</v>
      </c>
      <c r="H15">
        <v>17</v>
      </c>
      <c r="I15" t="s">
        <v>35</v>
      </c>
      <c r="J15">
        <v>0.89361006512097352</v>
      </c>
      <c r="K15">
        <v>0.89026727743863976</v>
      </c>
      <c r="L15">
        <v>0.89054853026572456</v>
      </c>
      <c r="M15">
        <v>0.88659218283453167</v>
      </c>
      <c r="N15">
        <v>0.8905394380010595</v>
      </c>
      <c r="O15">
        <v>0.89534621525391056</v>
      </c>
      <c r="P15">
        <v>0.88008212133445352</v>
      </c>
      <c r="Q15">
        <v>0.90844938093800665</v>
      </c>
      <c r="R15">
        <v>0.90231634534603344</v>
      </c>
      <c r="S15">
        <v>0.88607149914472094</v>
      </c>
      <c r="T15">
        <v>0.89238230556780551</v>
      </c>
      <c r="U15">
        <v>7.7653511142741719E-3</v>
      </c>
      <c r="V15">
        <v>26</v>
      </c>
    </row>
    <row r="16" spans="1:22" x14ac:dyDescent="0.35">
      <c r="A16">
        <v>14</v>
      </c>
      <c r="B16">
        <v>0.49398653507232665</v>
      </c>
      <c r="C16">
        <v>2.9354492286143681E-2</v>
      </c>
      <c r="D16">
        <v>3.050680160522461E-2</v>
      </c>
      <c r="E16">
        <v>8.5969262433647289E-3</v>
      </c>
      <c r="F16">
        <v>15</v>
      </c>
      <c r="G16">
        <v>47</v>
      </c>
      <c r="H16">
        <v>52</v>
      </c>
      <c r="I16" t="s">
        <v>36</v>
      </c>
      <c r="J16">
        <v>0.89480075505391177</v>
      </c>
      <c r="K16">
        <v>0.88672856879434003</v>
      </c>
      <c r="L16">
        <v>0.90455304245360213</v>
      </c>
      <c r="M16">
        <v>0.89543471329664914</v>
      </c>
      <c r="N16">
        <v>0.90488521318936033</v>
      </c>
      <c r="O16">
        <v>0.88546292356314937</v>
      </c>
      <c r="P16">
        <v>0.88794632411862617</v>
      </c>
      <c r="Q16">
        <v>0.90917251905435603</v>
      </c>
      <c r="R16">
        <v>0.91011629612657396</v>
      </c>
      <c r="S16">
        <v>0.89483522997974241</v>
      </c>
      <c r="T16">
        <v>0.89739355856303116</v>
      </c>
      <c r="U16">
        <v>8.7774261993785151E-3</v>
      </c>
      <c r="V16">
        <v>6</v>
      </c>
    </row>
    <row r="17" spans="1:22" x14ac:dyDescent="0.35">
      <c r="A17">
        <v>15</v>
      </c>
      <c r="B17">
        <v>0.51363122463226318</v>
      </c>
      <c r="C17">
        <v>7.8846644785183786E-2</v>
      </c>
      <c r="D17">
        <v>5.6538367271423341E-2</v>
      </c>
      <c r="E17">
        <v>4.6899648151329659E-2</v>
      </c>
      <c r="F17">
        <v>12</v>
      </c>
      <c r="G17">
        <v>55</v>
      </c>
      <c r="H17">
        <v>53</v>
      </c>
      <c r="I17" t="s">
        <v>37</v>
      </c>
      <c r="J17">
        <v>0.88987543551470805</v>
      </c>
      <c r="K17">
        <v>0.88453158512796126</v>
      </c>
      <c r="L17">
        <v>0.90138590359532389</v>
      </c>
      <c r="M17">
        <v>0.89356473753056509</v>
      </c>
      <c r="N17">
        <v>0.90130346706236208</v>
      </c>
      <c r="O17">
        <v>0.89165718040386632</v>
      </c>
      <c r="P17">
        <v>0.88286677892582777</v>
      </c>
      <c r="Q17">
        <v>0.90707705512458203</v>
      </c>
      <c r="R17">
        <v>0.90787596211313926</v>
      </c>
      <c r="S17">
        <v>0.89085766726433158</v>
      </c>
      <c r="T17">
        <v>0.89509957726626665</v>
      </c>
      <c r="U17">
        <v>8.3995073228725851E-3</v>
      </c>
      <c r="V17">
        <v>15</v>
      </c>
    </row>
    <row r="18" spans="1:22" x14ac:dyDescent="0.35">
      <c r="A18">
        <v>16</v>
      </c>
      <c r="B18">
        <v>0.75559856891632082</v>
      </c>
      <c r="C18">
        <v>4.2137127810555411E-2</v>
      </c>
      <c r="D18">
        <v>3.5999178886413574E-2</v>
      </c>
      <c r="E18">
        <v>1.2159623357622324E-2</v>
      </c>
      <c r="F18">
        <v>25</v>
      </c>
      <c r="G18">
        <v>3</v>
      </c>
      <c r="H18">
        <v>38</v>
      </c>
      <c r="I18" t="s">
        <v>38</v>
      </c>
      <c r="J18">
        <v>0.88128888090917035</v>
      </c>
      <c r="K18">
        <v>0.88633733343685395</v>
      </c>
      <c r="L18">
        <v>0.89081766129980589</v>
      </c>
      <c r="M18">
        <v>0.88322440800264768</v>
      </c>
      <c r="N18">
        <v>0.89209542756071492</v>
      </c>
      <c r="O18">
        <v>0.8766537314048034</v>
      </c>
      <c r="P18">
        <v>0.86527506525215281</v>
      </c>
      <c r="Q18">
        <v>0.89146321209101476</v>
      </c>
      <c r="R18">
        <v>0.8876529470454384</v>
      </c>
      <c r="S18">
        <v>0.87972327995567823</v>
      </c>
      <c r="T18">
        <v>0.88345319469582806</v>
      </c>
      <c r="U18">
        <v>7.8381507041052588E-3</v>
      </c>
      <c r="V18">
        <v>37</v>
      </c>
    </row>
    <row r="19" spans="1:22" x14ac:dyDescent="0.35">
      <c r="A19">
        <v>17</v>
      </c>
      <c r="B19">
        <v>0.7529649496078491</v>
      </c>
      <c r="C19">
        <v>9.4501410073236702E-2</v>
      </c>
      <c r="D19">
        <v>3.0750131607055663E-2</v>
      </c>
      <c r="E19">
        <v>7.383471328439411E-3</v>
      </c>
      <c r="F19">
        <v>19</v>
      </c>
      <c r="G19">
        <v>7</v>
      </c>
      <c r="H19">
        <v>22</v>
      </c>
      <c r="I19" t="s">
        <v>39</v>
      </c>
      <c r="J19">
        <v>0.87954257611195752</v>
      </c>
      <c r="K19">
        <v>0.87900394510816282</v>
      </c>
      <c r="L19">
        <v>0.88573750995602973</v>
      </c>
      <c r="M19">
        <v>0.88029184957272411</v>
      </c>
      <c r="N19">
        <v>0.87730110064894518</v>
      </c>
      <c r="O19">
        <v>0.87455159981427522</v>
      </c>
      <c r="P19">
        <v>0.85197126359445119</v>
      </c>
      <c r="Q19">
        <v>0.87271496235196278</v>
      </c>
      <c r="R19">
        <v>0.88200665068852679</v>
      </c>
      <c r="S19">
        <v>0.87288589692766316</v>
      </c>
      <c r="T19">
        <v>0.87560073547746986</v>
      </c>
      <c r="U19">
        <v>8.7804233671458266E-3</v>
      </c>
      <c r="V19">
        <v>38</v>
      </c>
    </row>
    <row r="20" spans="1:22" x14ac:dyDescent="0.35">
      <c r="A20">
        <v>18</v>
      </c>
      <c r="B20">
        <v>0.47959952354431151</v>
      </c>
      <c r="C20">
        <v>3.8073992813651918E-2</v>
      </c>
      <c r="D20">
        <v>4.2300105094909668E-2</v>
      </c>
      <c r="E20">
        <v>1.903835501523778E-2</v>
      </c>
      <c r="F20">
        <v>9</v>
      </c>
      <c r="G20">
        <v>39</v>
      </c>
      <c r="H20">
        <v>19</v>
      </c>
      <c r="I20" t="s">
        <v>40</v>
      </c>
      <c r="J20">
        <v>0.89379082192179649</v>
      </c>
      <c r="K20">
        <v>0.89203481206145241</v>
      </c>
      <c r="L20">
        <v>0.90141014963443034</v>
      </c>
      <c r="M20">
        <v>0.88384813735866075</v>
      </c>
      <c r="N20">
        <v>0.8887118928034119</v>
      </c>
      <c r="O20">
        <v>0.89268642476393456</v>
      </c>
      <c r="P20">
        <v>0.88096952636574899</v>
      </c>
      <c r="Q20">
        <v>0.90684308084720511</v>
      </c>
      <c r="R20">
        <v>0.89819815560380523</v>
      </c>
      <c r="S20">
        <v>0.88893374406123571</v>
      </c>
      <c r="T20">
        <v>0.89274267454216827</v>
      </c>
      <c r="U20">
        <v>7.4416843848778957E-3</v>
      </c>
      <c r="V20">
        <v>24</v>
      </c>
    </row>
    <row r="21" spans="1:22" x14ac:dyDescent="0.35">
      <c r="A21">
        <v>19</v>
      </c>
      <c r="B21">
        <v>0.2577264070510864</v>
      </c>
      <c r="C21">
        <v>1.7340523810214444E-2</v>
      </c>
      <c r="D21">
        <v>3.6692142486572266E-2</v>
      </c>
      <c r="E21">
        <v>5.5516968851902866E-3</v>
      </c>
      <c r="F21">
        <v>4</v>
      </c>
      <c r="G21">
        <v>25</v>
      </c>
      <c r="H21">
        <v>15</v>
      </c>
      <c r="I21" t="s">
        <v>41</v>
      </c>
      <c r="J21">
        <v>0.85072399770960505</v>
      </c>
      <c r="K21">
        <v>0.83935815564980254</v>
      </c>
      <c r="L21">
        <v>0.86028462425307051</v>
      </c>
      <c r="M21">
        <v>0.83593432717847627</v>
      </c>
      <c r="N21">
        <v>0.84969759127724487</v>
      </c>
      <c r="O21">
        <v>0.86013975416940958</v>
      </c>
      <c r="P21">
        <v>0.84794096574398381</v>
      </c>
      <c r="Q21">
        <v>0.86522233011709626</v>
      </c>
      <c r="R21">
        <v>0.86048707867960927</v>
      </c>
      <c r="S21">
        <v>0.85222887775995693</v>
      </c>
      <c r="T21">
        <v>0.85220177025382549</v>
      </c>
      <c r="U21">
        <v>9.0704106109599E-3</v>
      </c>
      <c r="V21">
        <v>45</v>
      </c>
    </row>
    <row r="22" spans="1:22" x14ac:dyDescent="0.35">
      <c r="A22">
        <v>20</v>
      </c>
      <c r="B22">
        <v>0.57581086158752437</v>
      </c>
      <c r="C22">
        <v>1.8123069350189969E-2</v>
      </c>
      <c r="D22">
        <v>4.1049838066101074E-2</v>
      </c>
      <c r="E22">
        <v>2.4628663699185465E-2</v>
      </c>
      <c r="F22">
        <v>18</v>
      </c>
      <c r="G22">
        <v>58</v>
      </c>
      <c r="H22">
        <v>10</v>
      </c>
      <c r="I22" t="s">
        <v>42</v>
      </c>
      <c r="J22">
        <v>0.89177034909112085</v>
      </c>
      <c r="K22">
        <v>0.89079802307864009</v>
      </c>
      <c r="L22">
        <v>0.90622662530292397</v>
      </c>
      <c r="M22">
        <v>0.89426362960780825</v>
      </c>
      <c r="N22">
        <v>0.9030406957643381</v>
      </c>
      <c r="O22">
        <v>0.88964233455412145</v>
      </c>
      <c r="P22">
        <v>0.88322743875753607</v>
      </c>
      <c r="Q22">
        <v>0.90648666407234058</v>
      </c>
      <c r="R22">
        <v>0.9081632776765507</v>
      </c>
      <c r="S22">
        <v>0.88962960538359037</v>
      </c>
      <c r="T22">
        <v>0.89632486432889691</v>
      </c>
      <c r="U22">
        <v>8.3852310155217852E-3</v>
      </c>
      <c r="V22">
        <v>13</v>
      </c>
    </row>
    <row r="23" spans="1:22" x14ac:dyDescent="0.35">
      <c r="A23">
        <v>21</v>
      </c>
      <c r="B23">
        <v>0.56654963493347166</v>
      </c>
      <c r="C23">
        <v>0.10291004616075292</v>
      </c>
      <c r="D23">
        <v>3.3396434783935544E-2</v>
      </c>
      <c r="E23">
        <v>1.3395694509591129E-2</v>
      </c>
      <c r="F23">
        <v>26</v>
      </c>
      <c r="G23">
        <v>53</v>
      </c>
      <c r="H23">
        <v>3</v>
      </c>
      <c r="I23" t="s">
        <v>43</v>
      </c>
      <c r="J23">
        <v>0.89173880763594371</v>
      </c>
      <c r="K23">
        <v>0.88958428362076503</v>
      </c>
      <c r="L23">
        <v>0.90518283331939187</v>
      </c>
      <c r="M23">
        <v>0.89544804861815763</v>
      </c>
      <c r="N23">
        <v>0.90628602809873471</v>
      </c>
      <c r="O23">
        <v>0.88836093138734618</v>
      </c>
      <c r="P23">
        <v>0.88849246614949873</v>
      </c>
      <c r="Q23">
        <v>0.91088671401918098</v>
      </c>
      <c r="R23">
        <v>0.91051756807378559</v>
      </c>
      <c r="S23">
        <v>0.88891192262604013</v>
      </c>
      <c r="T23">
        <v>0.8975409603548844</v>
      </c>
      <c r="U23">
        <v>9.0737993846404033E-3</v>
      </c>
      <c r="V23">
        <v>4</v>
      </c>
    </row>
    <row r="24" spans="1:22" x14ac:dyDescent="0.35">
      <c r="A24">
        <v>22</v>
      </c>
      <c r="B24">
        <v>0.55605788230895992</v>
      </c>
      <c r="C24">
        <v>1.3824844012914091E-2</v>
      </c>
      <c r="D24">
        <v>4.5799756050109865E-2</v>
      </c>
      <c r="E24">
        <v>3.0378727686703706E-2</v>
      </c>
      <c r="F24">
        <v>20</v>
      </c>
      <c r="G24">
        <v>28</v>
      </c>
      <c r="H24">
        <v>48</v>
      </c>
      <c r="I24" t="s">
        <v>44</v>
      </c>
      <c r="J24">
        <v>0.89135849047448068</v>
      </c>
      <c r="K24">
        <v>0.88617174079717387</v>
      </c>
      <c r="L24">
        <v>0.89554988198240459</v>
      </c>
      <c r="M24">
        <v>0.88966961134811617</v>
      </c>
      <c r="N24">
        <v>0.89668156585769765</v>
      </c>
      <c r="O24">
        <v>0.8882572795701662</v>
      </c>
      <c r="P24">
        <v>0.88236488591632456</v>
      </c>
      <c r="Q24">
        <v>0.90991141709612466</v>
      </c>
      <c r="R24">
        <v>0.91442299882285472</v>
      </c>
      <c r="S24">
        <v>0.89176931833473361</v>
      </c>
      <c r="T24">
        <v>0.89461571902000769</v>
      </c>
      <c r="U24">
        <v>9.6768592238456567E-3</v>
      </c>
      <c r="V24">
        <v>18</v>
      </c>
    </row>
    <row r="25" spans="1:22" x14ac:dyDescent="0.35">
      <c r="A25">
        <v>23</v>
      </c>
      <c r="B25">
        <v>0.68180027008056643</v>
      </c>
      <c r="C25">
        <v>4.1300688361830991E-2</v>
      </c>
      <c r="D25">
        <v>4.7150111198425292E-2</v>
      </c>
      <c r="E25">
        <v>2.8934553307605474E-2</v>
      </c>
      <c r="F25">
        <v>28</v>
      </c>
      <c r="G25">
        <v>7</v>
      </c>
      <c r="H25">
        <v>45</v>
      </c>
      <c r="I25" t="s">
        <v>45</v>
      </c>
      <c r="J25">
        <v>0.88861256417472989</v>
      </c>
      <c r="K25">
        <v>0.88715983753724315</v>
      </c>
      <c r="L25">
        <v>0.89771990248243061</v>
      </c>
      <c r="M25">
        <v>0.88565325497013503</v>
      </c>
      <c r="N25">
        <v>0.88925924713623949</v>
      </c>
      <c r="O25">
        <v>0.88128775562902106</v>
      </c>
      <c r="P25">
        <v>0.8680306275965991</v>
      </c>
      <c r="Q25">
        <v>0.89763746594946892</v>
      </c>
      <c r="R25">
        <v>0.89464550472373461</v>
      </c>
      <c r="S25">
        <v>0.88509074686286549</v>
      </c>
      <c r="T25">
        <v>0.88750969070624675</v>
      </c>
      <c r="U25">
        <v>8.3041182018778522E-3</v>
      </c>
      <c r="V25">
        <v>30</v>
      </c>
    </row>
    <row r="26" spans="1:22" x14ac:dyDescent="0.35">
      <c r="A26">
        <v>24</v>
      </c>
      <c r="B26">
        <v>0.71570067405700688</v>
      </c>
      <c r="C26">
        <v>3.8812386029757076E-2</v>
      </c>
      <c r="D26">
        <v>3.0499458312988281E-2</v>
      </c>
      <c r="E26">
        <v>1.4926779170203413E-2</v>
      </c>
      <c r="F26">
        <v>29</v>
      </c>
      <c r="G26">
        <v>8</v>
      </c>
      <c r="H26">
        <v>48</v>
      </c>
      <c r="I26" t="s">
        <v>46</v>
      </c>
      <c r="J26">
        <v>0.88590667126039657</v>
      </c>
      <c r="K26">
        <v>0.89051172371626297</v>
      </c>
      <c r="L26">
        <v>0.89663792298730594</v>
      </c>
      <c r="M26">
        <v>0.88793117034418456</v>
      </c>
      <c r="N26">
        <v>0.89158989764534591</v>
      </c>
      <c r="O26">
        <v>0.88186238675584372</v>
      </c>
      <c r="P26">
        <v>0.87014488220668063</v>
      </c>
      <c r="Q26">
        <v>0.90159987489043814</v>
      </c>
      <c r="R26">
        <v>0.89930619959096925</v>
      </c>
      <c r="S26">
        <v>0.88240974108867121</v>
      </c>
      <c r="T26">
        <v>0.88879004704860987</v>
      </c>
      <c r="U26">
        <v>8.9020678647108182E-3</v>
      </c>
      <c r="V26">
        <v>29</v>
      </c>
    </row>
    <row r="27" spans="1:22" x14ac:dyDescent="0.35">
      <c r="A27">
        <v>25</v>
      </c>
      <c r="B27">
        <v>0.19360013008117677</v>
      </c>
      <c r="C27">
        <v>3.5134636982186759E-2</v>
      </c>
      <c r="D27">
        <v>3.054947853088379E-2</v>
      </c>
      <c r="E27">
        <v>8.0887583851032615E-3</v>
      </c>
      <c r="F27">
        <v>3</v>
      </c>
      <c r="G27">
        <v>14</v>
      </c>
      <c r="H27">
        <v>18</v>
      </c>
      <c r="I27" t="s">
        <v>47</v>
      </c>
      <c r="J27">
        <v>0.83329855685711252</v>
      </c>
      <c r="K27">
        <v>0.8202810343656286</v>
      </c>
      <c r="L27">
        <v>0.84690384142120578</v>
      </c>
      <c r="M27">
        <v>0.82220076447761303</v>
      </c>
      <c r="N27">
        <v>0.82499390818267448</v>
      </c>
      <c r="O27">
        <v>0.85039708950546566</v>
      </c>
      <c r="P27">
        <v>0.83084750817394604</v>
      </c>
      <c r="Q27">
        <v>0.847023253163805</v>
      </c>
      <c r="R27">
        <v>0.8506765251061672</v>
      </c>
      <c r="S27">
        <v>0.83857896389401088</v>
      </c>
      <c r="T27">
        <v>0.83652014451476298</v>
      </c>
      <c r="U27">
        <v>1.1222801793031808E-2</v>
      </c>
      <c r="V27">
        <v>46</v>
      </c>
    </row>
    <row r="28" spans="1:22" x14ac:dyDescent="0.35">
      <c r="A28">
        <v>26</v>
      </c>
      <c r="B28">
        <v>0.2299492597579956</v>
      </c>
      <c r="C28">
        <v>1.494053412360704E-2</v>
      </c>
      <c r="D28">
        <v>2.7250218391418456E-2</v>
      </c>
      <c r="E28">
        <v>5.9840644155385158E-3</v>
      </c>
      <c r="F28">
        <v>4</v>
      </c>
      <c r="G28">
        <v>50</v>
      </c>
      <c r="H28">
        <v>41</v>
      </c>
      <c r="I28" t="s">
        <v>48</v>
      </c>
      <c r="J28">
        <v>0.85183886683682875</v>
      </c>
      <c r="K28">
        <v>0.83991377051407712</v>
      </c>
      <c r="L28">
        <v>0.86034039014301533</v>
      </c>
      <c r="M28">
        <v>0.83608222801702559</v>
      </c>
      <c r="N28">
        <v>0.85042557860141577</v>
      </c>
      <c r="O28">
        <v>0.86013975416940958</v>
      </c>
      <c r="P28">
        <v>0.84794096574398381</v>
      </c>
      <c r="Q28">
        <v>0.8649998727082947</v>
      </c>
      <c r="R28">
        <v>0.86166604233115973</v>
      </c>
      <c r="S28">
        <v>0.84909083414860631</v>
      </c>
      <c r="T28">
        <v>0.85224383032138162</v>
      </c>
      <c r="U28">
        <v>9.0804648447471714E-3</v>
      </c>
      <c r="V28">
        <v>44</v>
      </c>
    </row>
    <row r="29" spans="1:22" x14ac:dyDescent="0.35">
      <c r="A29">
        <v>27</v>
      </c>
      <c r="B29">
        <v>0.22650017738342285</v>
      </c>
      <c r="C29">
        <v>9.2838458866414415E-3</v>
      </c>
      <c r="D29">
        <v>2.4100017547607423E-2</v>
      </c>
      <c r="E29">
        <v>7.1854876871710726E-3</v>
      </c>
      <c r="F29">
        <v>4</v>
      </c>
      <c r="G29">
        <v>2</v>
      </c>
      <c r="H29">
        <v>7</v>
      </c>
      <c r="I29" t="s">
        <v>49</v>
      </c>
      <c r="J29">
        <v>0.85072399770960505</v>
      </c>
      <c r="K29">
        <v>0.83940546783256842</v>
      </c>
      <c r="L29">
        <v>0.86041737131717821</v>
      </c>
      <c r="M29">
        <v>0.83593432717847627</v>
      </c>
      <c r="N29">
        <v>0.8482197951937076</v>
      </c>
      <c r="O29">
        <v>0.86106777131620837</v>
      </c>
      <c r="P29">
        <v>0.84898718233142634</v>
      </c>
      <c r="Q29">
        <v>0.86522233011709626</v>
      </c>
      <c r="R29">
        <v>0.8604052482976251</v>
      </c>
      <c r="S29">
        <v>0.85222887775995693</v>
      </c>
      <c r="T29">
        <v>0.85226123690538491</v>
      </c>
      <c r="U29">
        <v>9.1632311510599414E-3</v>
      </c>
      <c r="V29">
        <v>43</v>
      </c>
    </row>
    <row r="30" spans="1:22" x14ac:dyDescent="0.35">
      <c r="A30">
        <v>28</v>
      </c>
      <c r="B30">
        <v>0.54760072231292722</v>
      </c>
      <c r="C30">
        <v>4.3257941867807931E-2</v>
      </c>
      <c r="D30">
        <v>3.3299756050109861E-2</v>
      </c>
      <c r="E30">
        <v>1.9459027654353426E-2</v>
      </c>
      <c r="F30">
        <v>22</v>
      </c>
      <c r="G30">
        <v>42</v>
      </c>
      <c r="H30">
        <v>5</v>
      </c>
      <c r="I30" t="s">
        <v>50</v>
      </c>
      <c r="J30">
        <v>0.89890660332495465</v>
      </c>
      <c r="K30">
        <v>0.89059542988577134</v>
      </c>
      <c r="L30">
        <v>0.90401296193250646</v>
      </c>
      <c r="M30">
        <v>0.89383447471562438</v>
      </c>
      <c r="N30">
        <v>0.9030891878425511</v>
      </c>
      <c r="O30">
        <v>0.88811240948650538</v>
      </c>
      <c r="P30">
        <v>0.88773659588035547</v>
      </c>
      <c r="Q30">
        <v>0.90885186518717331</v>
      </c>
      <c r="R30">
        <v>0.91060788456945707</v>
      </c>
      <c r="S30">
        <v>0.8956353492702549</v>
      </c>
      <c r="T30">
        <v>0.89813827620951547</v>
      </c>
      <c r="U30">
        <v>7.8757904033448529E-3</v>
      </c>
      <c r="V30">
        <v>1</v>
      </c>
    </row>
    <row r="31" spans="1:22" x14ac:dyDescent="0.35">
      <c r="A31">
        <v>29</v>
      </c>
      <c r="B31">
        <v>0.56175470352172852</v>
      </c>
      <c r="C31">
        <v>3.9461896519683376E-2</v>
      </c>
      <c r="D31">
        <v>3.6549997329711911E-2</v>
      </c>
      <c r="E31">
        <v>2.8446850175896193E-2</v>
      </c>
      <c r="F31">
        <v>22</v>
      </c>
      <c r="G31">
        <v>29</v>
      </c>
      <c r="H31">
        <v>19</v>
      </c>
      <c r="I31" t="s">
        <v>51</v>
      </c>
      <c r="J31">
        <v>0.89296892438785314</v>
      </c>
      <c r="K31">
        <v>0.88890250293578155</v>
      </c>
      <c r="L31">
        <v>0.89605844265266221</v>
      </c>
      <c r="M31">
        <v>0.89037517108611341</v>
      </c>
      <c r="N31">
        <v>0.89845273901442269</v>
      </c>
      <c r="O31">
        <v>0.88984539513163785</v>
      </c>
      <c r="P31">
        <v>0.88674311442796927</v>
      </c>
      <c r="Q31">
        <v>0.91033875353537552</v>
      </c>
      <c r="R31">
        <v>0.91569773432887569</v>
      </c>
      <c r="S31">
        <v>0.8917978074306836</v>
      </c>
      <c r="T31">
        <v>0.89611805849313764</v>
      </c>
      <c r="U31">
        <v>9.1209026691457772E-3</v>
      </c>
      <c r="V31">
        <v>14</v>
      </c>
    </row>
    <row r="32" spans="1:22" x14ac:dyDescent="0.35">
      <c r="A32">
        <v>30</v>
      </c>
      <c r="B32">
        <v>0.52921752929687504</v>
      </c>
      <c r="C32">
        <v>3.5228170912489608E-2</v>
      </c>
      <c r="D32">
        <v>3.3749580383300781E-2</v>
      </c>
      <c r="E32">
        <v>1.930765226718267E-2</v>
      </c>
      <c r="F32">
        <v>26</v>
      </c>
      <c r="G32">
        <v>44</v>
      </c>
      <c r="H32">
        <v>35</v>
      </c>
      <c r="I32" t="s">
        <v>52</v>
      </c>
      <c r="J32">
        <v>0.89337047137491632</v>
      </c>
      <c r="K32">
        <v>0.88946175719873055</v>
      </c>
      <c r="L32">
        <v>0.90432634198795703</v>
      </c>
      <c r="M32">
        <v>0.89399752932861498</v>
      </c>
      <c r="N32">
        <v>0.90383172279018575</v>
      </c>
      <c r="O32">
        <v>0.88818272299991397</v>
      </c>
      <c r="P32">
        <v>0.88900526987659978</v>
      </c>
      <c r="Q32">
        <v>0.91233117179894707</v>
      </c>
      <c r="R32">
        <v>0.91272335148149364</v>
      </c>
      <c r="S32">
        <v>0.89072492020022376</v>
      </c>
      <c r="T32">
        <v>0.89779552590375844</v>
      </c>
      <c r="U32">
        <v>9.1451508557808276E-3</v>
      </c>
      <c r="V32">
        <v>2</v>
      </c>
    </row>
    <row r="33" spans="1:22" x14ac:dyDescent="0.35">
      <c r="A33">
        <v>31</v>
      </c>
      <c r="B33">
        <v>0.43260009288787843</v>
      </c>
      <c r="C33">
        <v>4.8652977118607804E-2</v>
      </c>
      <c r="D33">
        <v>3.164970874786377E-2</v>
      </c>
      <c r="E33">
        <v>1.6538014060373158E-2</v>
      </c>
      <c r="F33">
        <v>10</v>
      </c>
      <c r="G33">
        <v>36</v>
      </c>
      <c r="H33">
        <v>15</v>
      </c>
      <c r="I33" t="s">
        <v>53</v>
      </c>
      <c r="J33">
        <v>0.89225742194702962</v>
      </c>
      <c r="K33">
        <v>0.89171272527877787</v>
      </c>
      <c r="L33">
        <v>0.89812784209039653</v>
      </c>
      <c r="M33">
        <v>0.88645458656260268</v>
      </c>
      <c r="N33">
        <v>0.89054974256767983</v>
      </c>
      <c r="O33">
        <v>0.89282887024368496</v>
      </c>
      <c r="P33">
        <v>0.88440640240908641</v>
      </c>
      <c r="Q33">
        <v>0.90801840759288976</v>
      </c>
      <c r="R33">
        <v>0.89978324041038826</v>
      </c>
      <c r="S33">
        <v>0.88835305142463661</v>
      </c>
      <c r="T33">
        <v>0.89324922905271742</v>
      </c>
      <c r="U33">
        <v>6.6615806181568402E-3</v>
      </c>
      <c r="V33">
        <v>21</v>
      </c>
    </row>
    <row r="34" spans="1:22" x14ac:dyDescent="0.35">
      <c r="A34">
        <v>32</v>
      </c>
      <c r="B34">
        <v>0.58725230693817143</v>
      </c>
      <c r="C34">
        <v>4.747068528297535E-2</v>
      </c>
      <c r="D34">
        <v>4.315009117126465E-2</v>
      </c>
      <c r="E34">
        <v>3.5427870763240971E-2</v>
      </c>
      <c r="F34">
        <v>16</v>
      </c>
      <c r="G34">
        <v>15</v>
      </c>
      <c r="H34">
        <v>9</v>
      </c>
      <c r="I34" t="s">
        <v>54</v>
      </c>
      <c r="J34">
        <v>0.88178687196110228</v>
      </c>
      <c r="K34">
        <v>0.8828956754238686</v>
      </c>
      <c r="L34">
        <v>0.89302102010360318</v>
      </c>
      <c r="M34">
        <v>0.87618093364222782</v>
      </c>
      <c r="N34">
        <v>0.88984842588652613</v>
      </c>
      <c r="O34">
        <v>0.88140110586184361</v>
      </c>
      <c r="P34">
        <v>0.87086135266227571</v>
      </c>
      <c r="Q34">
        <v>0.88892101489070485</v>
      </c>
      <c r="R34">
        <v>0.90051971384824647</v>
      </c>
      <c r="S34">
        <v>0.8833274536688499</v>
      </c>
      <c r="T34">
        <v>0.88487635679492482</v>
      </c>
      <c r="U34">
        <v>8.0753086646233006E-3</v>
      </c>
      <c r="V34">
        <v>33</v>
      </c>
    </row>
    <row r="35" spans="1:22" x14ac:dyDescent="0.35">
      <c r="A35">
        <v>33</v>
      </c>
      <c r="B35">
        <v>0.52006375789642334</v>
      </c>
      <c r="C35">
        <v>2.9145867564474143E-2</v>
      </c>
      <c r="D35">
        <v>3.4703326225280759E-2</v>
      </c>
      <c r="E35">
        <v>2.5076701978078344E-2</v>
      </c>
      <c r="F35">
        <v>14</v>
      </c>
      <c r="G35">
        <v>23</v>
      </c>
      <c r="H35">
        <v>58</v>
      </c>
      <c r="I35" t="s">
        <v>55</v>
      </c>
      <c r="J35">
        <v>0.89041831248362269</v>
      </c>
      <c r="K35">
        <v>0.88683289822300293</v>
      </c>
      <c r="L35">
        <v>0.89081523669589524</v>
      </c>
      <c r="M35">
        <v>0.88666673940478413</v>
      </c>
      <c r="N35">
        <v>0.89197965272398172</v>
      </c>
      <c r="O35">
        <v>0.89360656194802368</v>
      </c>
      <c r="P35">
        <v>0.88049369784828513</v>
      </c>
      <c r="Q35">
        <v>0.91056121094417719</v>
      </c>
      <c r="R35">
        <v>0.90674367208686846</v>
      </c>
      <c r="S35">
        <v>0.89029576530803967</v>
      </c>
      <c r="T35">
        <v>0.89284137476666792</v>
      </c>
      <c r="U35">
        <v>8.6703181750865041E-3</v>
      </c>
      <c r="V35">
        <v>23</v>
      </c>
    </row>
    <row r="36" spans="1:22" x14ac:dyDescent="0.35">
      <c r="A36">
        <v>34</v>
      </c>
      <c r="B36">
        <v>0.54518330097198486</v>
      </c>
      <c r="C36">
        <v>2.4303926316326864E-2</v>
      </c>
      <c r="D36">
        <v>4.0630412101745603E-2</v>
      </c>
      <c r="E36">
        <v>2.6302088187123009E-2</v>
      </c>
      <c r="F36">
        <v>30</v>
      </c>
      <c r="G36">
        <v>40</v>
      </c>
      <c r="H36">
        <v>22</v>
      </c>
      <c r="I36" t="s">
        <v>56</v>
      </c>
      <c r="J36">
        <v>0.89663379885286154</v>
      </c>
      <c r="K36">
        <v>0.88810244179388387</v>
      </c>
      <c r="L36">
        <v>0.90122648588819909</v>
      </c>
      <c r="M36">
        <v>0.89072613250217891</v>
      </c>
      <c r="N36">
        <v>0.89910495746638586</v>
      </c>
      <c r="O36">
        <v>0.88999996363094125</v>
      </c>
      <c r="P36">
        <v>0.88562840278005095</v>
      </c>
      <c r="Q36">
        <v>0.90793536490894999</v>
      </c>
      <c r="R36">
        <v>0.91098733508147278</v>
      </c>
      <c r="S36">
        <v>0.89299313715863082</v>
      </c>
      <c r="T36">
        <v>0.8963338020063556</v>
      </c>
      <c r="U36">
        <v>8.0381236655479704E-3</v>
      </c>
      <c r="V36">
        <v>12</v>
      </c>
    </row>
    <row r="37" spans="1:22" x14ac:dyDescent="0.35">
      <c r="A37">
        <v>35</v>
      </c>
      <c r="B37">
        <v>0.53038172721862797</v>
      </c>
      <c r="C37">
        <v>3.1893825353669962E-2</v>
      </c>
      <c r="D37">
        <v>6.8703913688659662E-2</v>
      </c>
      <c r="E37">
        <v>4.1191499764110864E-2</v>
      </c>
      <c r="F37">
        <v>16</v>
      </c>
      <c r="G37">
        <v>45</v>
      </c>
      <c r="H37">
        <v>19</v>
      </c>
      <c r="I37" t="s">
        <v>57</v>
      </c>
      <c r="J37">
        <v>0.89637479498054129</v>
      </c>
      <c r="K37">
        <v>0.8907689078892459</v>
      </c>
      <c r="L37">
        <v>0.90348561058194132</v>
      </c>
      <c r="M37">
        <v>0.89338592299215513</v>
      </c>
      <c r="N37">
        <v>0.90475185997427499</v>
      </c>
      <c r="O37">
        <v>0.8878778290581506</v>
      </c>
      <c r="P37">
        <v>0.88609635133480513</v>
      </c>
      <c r="Q37">
        <v>0.90924404486971999</v>
      </c>
      <c r="R37">
        <v>0.91045634682504173</v>
      </c>
      <c r="S37">
        <v>0.8937677981080816</v>
      </c>
      <c r="T37">
        <v>0.89762094666139569</v>
      </c>
      <c r="U37">
        <v>8.331376018221941E-3</v>
      </c>
      <c r="V37">
        <v>3</v>
      </c>
    </row>
    <row r="38" spans="1:22" x14ac:dyDescent="0.35">
      <c r="A38">
        <v>36</v>
      </c>
      <c r="B38">
        <v>0.50850956439971928</v>
      </c>
      <c r="C38">
        <v>3.797640080829081E-2</v>
      </c>
      <c r="D38">
        <v>2.4699950218200685E-2</v>
      </c>
      <c r="E38">
        <v>7.2392432539825921E-3</v>
      </c>
      <c r="F38">
        <v>15</v>
      </c>
      <c r="G38">
        <v>53</v>
      </c>
      <c r="H38">
        <v>25</v>
      </c>
      <c r="I38" t="s">
        <v>58</v>
      </c>
      <c r="J38">
        <v>0.89088051611525731</v>
      </c>
      <c r="K38">
        <v>0.88918273663370184</v>
      </c>
      <c r="L38">
        <v>0.90461668830625663</v>
      </c>
      <c r="M38">
        <v>0.89296646651561384</v>
      </c>
      <c r="N38">
        <v>0.90374564935135782</v>
      </c>
      <c r="O38">
        <v>0.88770810678440548</v>
      </c>
      <c r="P38">
        <v>0.88712862644976154</v>
      </c>
      <c r="Q38">
        <v>0.91015145288327859</v>
      </c>
      <c r="R38">
        <v>0.90956772949179099</v>
      </c>
      <c r="S38">
        <v>0.88863066857240525</v>
      </c>
      <c r="T38">
        <v>0.89645786411038286</v>
      </c>
      <c r="U38">
        <v>8.9450725876574228E-3</v>
      </c>
      <c r="V38">
        <v>11</v>
      </c>
    </row>
    <row r="39" spans="1:22" x14ac:dyDescent="0.35">
      <c r="A39">
        <v>37</v>
      </c>
      <c r="B39">
        <v>0.59203562736511228</v>
      </c>
      <c r="C39">
        <v>3.7149312794316491E-2</v>
      </c>
      <c r="D39">
        <v>4.0049624443054196E-2</v>
      </c>
      <c r="E39">
        <v>3.2136491019065419E-2</v>
      </c>
      <c r="F39">
        <v>26</v>
      </c>
      <c r="G39">
        <v>25</v>
      </c>
      <c r="H39">
        <v>46</v>
      </c>
      <c r="I39" t="s">
        <v>59</v>
      </c>
      <c r="J39">
        <v>0.89524597482506629</v>
      </c>
      <c r="K39">
        <v>0.89357488426712206</v>
      </c>
      <c r="L39">
        <v>0.89269188012273348</v>
      </c>
      <c r="M39">
        <v>0.88880220929908327</v>
      </c>
      <c r="N39">
        <v>0.89648638524289082</v>
      </c>
      <c r="O39">
        <v>0.88687343688816644</v>
      </c>
      <c r="P39">
        <v>0.87926745442047727</v>
      </c>
      <c r="Q39">
        <v>0.91052181113062924</v>
      </c>
      <c r="R39">
        <v>0.90921616192474763</v>
      </c>
      <c r="S39">
        <v>0.89198813883766925</v>
      </c>
      <c r="T39">
        <v>0.89446683369585855</v>
      </c>
      <c r="U39">
        <v>9.0047174866707026E-3</v>
      </c>
      <c r="V39">
        <v>19</v>
      </c>
    </row>
    <row r="40" spans="1:22" x14ac:dyDescent="0.35">
      <c r="A40">
        <v>38</v>
      </c>
      <c r="B40">
        <v>0.4047826290130615</v>
      </c>
      <c r="C40">
        <v>1.7798047035814699E-2</v>
      </c>
      <c r="D40">
        <v>4.9096989631652835E-2</v>
      </c>
      <c r="E40">
        <v>5.5122240273230816E-2</v>
      </c>
      <c r="F40">
        <v>9</v>
      </c>
      <c r="G40">
        <v>29</v>
      </c>
      <c r="H40">
        <v>16</v>
      </c>
      <c r="I40" t="s">
        <v>60</v>
      </c>
      <c r="J40">
        <v>0.89414323702675691</v>
      </c>
      <c r="K40">
        <v>0.89477891866186599</v>
      </c>
      <c r="L40">
        <v>0.89722164637879354</v>
      </c>
      <c r="M40">
        <v>0.88741230510730695</v>
      </c>
      <c r="N40">
        <v>0.89059459774002669</v>
      </c>
      <c r="O40">
        <v>0.89443092727764262</v>
      </c>
      <c r="P40">
        <v>0.88078283186462958</v>
      </c>
      <c r="Q40">
        <v>0.90785777758380948</v>
      </c>
      <c r="R40">
        <v>0.89806540853969752</v>
      </c>
      <c r="S40">
        <v>0.88597390883731753</v>
      </c>
      <c r="T40">
        <v>0.89312615590178479</v>
      </c>
      <c r="U40">
        <v>7.114967374030284E-3</v>
      </c>
      <c r="V40">
        <v>22</v>
      </c>
    </row>
    <row r="41" spans="1:22" x14ac:dyDescent="0.35">
      <c r="A41">
        <v>39</v>
      </c>
      <c r="B41">
        <v>0.54780063629150388</v>
      </c>
      <c r="C41">
        <v>9.8842962886191918E-3</v>
      </c>
      <c r="D41">
        <v>2.2549915313720702E-2</v>
      </c>
      <c r="E41">
        <v>4.0340180060934455E-3</v>
      </c>
      <c r="F41">
        <v>13</v>
      </c>
      <c r="G41">
        <v>1</v>
      </c>
      <c r="H41">
        <v>26</v>
      </c>
      <c r="I41" t="s">
        <v>61</v>
      </c>
      <c r="J41">
        <v>0.86988057919816764</v>
      </c>
      <c r="K41">
        <v>0.87582129096749761</v>
      </c>
      <c r="L41">
        <v>0.87689255489000173</v>
      </c>
      <c r="M41">
        <v>0.88321107268113896</v>
      </c>
      <c r="N41">
        <v>0.87530080242266428</v>
      </c>
      <c r="O41">
        <v>0.87086498956814173</v>
      </c>
      <c r="P41">
        <v>0.85676955473361482</v>
      </c>
      <c r="Q41">
        <v>0.8785079472454681</v>
      </c>
      <c r="R41">
        <v>0.88357233866382501</v>
      </c>
      <c r="S41">
        <v>0.87168026263309561</v>
      </c>
      <c r="T41">
        <v>0.87425013930036166</v>
      </c>
      <c r="U41">
        <v>7.3390246239317201E-3</v>
      </c>
      <c r="V41">
        <v>40</v>
      </c>
    </row>
    <row r="42" spans="1:22" x14ac:dyDescent="0.35">
      <c r="A42">
        <v>40</v>
      </c>
      <c r="B42">
        <v>0.35374977588653567</v>
      </c>
      <c r="C42">
        <v>1.8135934647428405E-2</v>
      </c>
      <c r="D42">
        <v>2.8749585151672363E-2</v>
      </c>
      <c r="E42">
        <v>1.2178635345278958E-2</v>
      </c>
      <c r="F42">
        <v>7</v>
      </c>
      <c r="G42">
        <v>9</v>
      </c>
      <c r="H42">
        <v>25</v>
      </c>
      <c r="I42" t="s">
        <v>62</v>
      </c>
      <c r="J42">
        <v>0.88349314337289753</v>
      </c>
      <c r="K42">
        <v>0.88113966556352441</v>
      </c>
      <c r="L42">
        <v>0.88877917556193231</v>
      </c>
      <c r="M42">
        <v>0.8784558182613893</v>
      </c>
      <c r="N42">
        <v>0.88267099216004319</v>
      </c>
      <c r="O42">
        <v>0.88423061862556462</v>
      </c>
      <c r="P42">
        <v>0.88146838862036414</v>
      </c>
      <c r="Q42">
        <v>0.89747744209136637</v>
      </c>
      <c r="R42">
        <v>0.88831728851695446</v>
      </c>
      <c r="S42">
        <v>0.87846187977116585</v>
      </c>
      <c r="T42">
        <v>0.8844494412545203</v>
      </c>
      <c r="U42">
        <v>5.4697039830250661E-3</v>
      </c>
      <c r="V42">
        <v>35</v>
      </c>
    </row>
    <row r="43" spans="1:22" x14ac:dyDescent="0.35">
      <c r="A43">
        <v>41</v>
      </c>
      <c r="B43">
        <v>8.7349653244018555E-2</v>
      </c>
      <c r="C43">
        <v>9.2435812951607074E-3</v>
      </c>
      <c r="D43">
        <v>2.5100231170654297E-2</v>
      </c>
      <c r="E43">
        <v>5.4447549964843616E-3</v>
      </c>
      <c r="F43">
        <v>1</v>
      </c>
      <c r="G43">
        <v>44</v>
      </c>
      <c r="H43">
        <v>9</v>
      </c>
      <c r="I43" t="s">
        <v>63</v>
      </c>
      <c r="J43">
        <v>0.71443215675617966</v>
      </c>
      <c r="K43">
        <v>0.70729044342433445</v>
      </c>
      <c r="L43">
        <v>0.73664437243370828</v>
      </c>
      <c r="M43">
        <v>0.69837684891201968</v>
      </c>
      <c r="N43">
        <v>0.71861986696198343</v>
      </c>
      <c r="O43">
        <v>0.73546783338606836</v>
      </c>
      <c r="P43">
        <v>0.72863772416978534</v>
      </c>
      <c r="Q43">
        <v>0.74037401939925584</v>
      </c>
      <c r="R43">
        <v>0.72052015027695038</v>
      </c>
      <c r="S43">
        <v>0.72959968577133327</v>
      </c>
      <c r="T43">
        <v>0.72299631014916188</v>
      </c>
      <c r="U43">
        <v>1.2925342795140876E-2</v>
      </c>
      <c r="V43">
        <v>49</v>
      </c>
    </row>
    <row r="44" spans="1:22" x14ac:dyDescent="0.35">
      <c r="A44">
        <v>42</v>
      </c>
      <c r="B44">
        <v>0.63414089679718022</v>
      </c>
      <c r="C44">
        <v>4.4429482642234223E-2</v>
      </c>
      <c r="D44">
        <v>2.7099943161010741E-2</v>
      </c>
      <c r="E44">
        <v>1.4820517514733955E-2</v>
      </c>
      <c r="F44">
        <v>24</v>
      </c>
      <c r="G44">
        <v>11</v>
      </c>
      <c r="H44">
        <v>52</v>
      </c>
      <c r="I44" t="s">
        <v>64</v>
      </c>
      <c r="J44">
        <v>0.892352652879007</v>
      </c>
      <c r="K44">
        <v>0.88653507409815691</v>
      </c>
      <c r="L44">
        <v>0.90606175223700025</v>
      </c>
      <c r="M44">
        <v>0.88924833641864187</v>
      </c>
      <c r="N44">
        <v>0.89797751664793668</v>
      </c>
      <c r="O44">
        <v>0.8849967934613282</v>
      </c>
      <c r="P44">
        <v>0.8737623912413609</v>
      </c>
      <c r="Q44">
        <v>0.89750108197949519</v>
      </c>
      <c r="R44">
        <v>0.89900857946093771</v>
      </c>
      <c r="S44">
        <v>0.8895847502112435</v>
      </c>
      <c r="T44">
        <v>0.8917028928635109</v>
      </c>
      <c r="U44">
        <v>8.5849466042618554E-3</v>
      </c>
      <c r="V44">
        <v>28</v>
      </c>
    </row>
    <row r="45" spans="1:22" x14ac:dyDescent="0.35">
      <c r="A45">
        <v>43</v>
      </c>
      <c r="B45">
        <v>0.6622872591018677</v>
      </c>
      <c r="C45">
        <v>9.2081104174812037E-2</v>
      </c>
      <c r="D45">
        <v>2.9851102828979494E-2</v>
      </c>
      <c r="E45">
        <v>1.5854949209766416E-2</v>
      </c>
      <c r="F45">
        <v>17</v>
      </c>
      <c r="G45">
        <v>8</v>
      </c>
      <c r="H45">
        <v>36</v>
      </c>
      <c r="I45" t="s">
        <v>65</v>
      </c>
      <c r="J45">
        <v>0.8833402886285775</v>
      </c>
      <c r="K45">
        <v>0.885659192150545</v>
      </c>
      <c r="L45">
        <v>0.89680279605322977</v>
      </c>
      <c r="M45">
        <v>0.88413363446913906</v>
      </c>
      <c r="N45">
        <v>0.88244489784537583</v>
      </c>
      <c r="O45">
        <v>0.88287162813364894</v>
      </c>
      <c r="P45">
        <v>0.86495380523399246</v>
      </c>
      <c r="Q45">
        <v>0.88891192262604024</v>
      </c>
      <c r="R45">
        <v>0.89152382718878098</v>
      </c>
      <c r="S45">
        <v>0.87767752040607261</v>
      </c>
      <c r="T45">
        <v>0.88383195127354031</v>
      </c>
      <c r="U45">
        <v>8.0869832904771188E-3</v>
      </c>
      <c r="V45">
        <v>36</v>
      </c>
    </row>
    <row r="46" spans="1:22" x14ac:dyDescent="0.35">
      <c r="A46">
        <v>44</v>
      </c>
      <c r="B46">
        <v>0.20945053100585936</v>
      </c>
      <c r="C46">
        <v>2.7217065641322962E-2</v>
      </c>
      <c r="D46">
        <v>3.7549662590026858E-2</v>
      </c>
      <c r="E46">
        <v>1.9295562110662186E-2</v>
      </c>
      <c r="F46">
        <v>3</v>
      </c>
      <c r="G46">
        <v>33</v>
      </c>
      <c r="H46">
        <v>60</v>
      </c>
      <c r="I46" t="s">
        <v>66</v>
      </c>
      <c r="J46">
        <v>0.83329855685711252</v>
      </c>
      <c r="K46">
        <v>0.8202810343656286</v>
      </c>
      <c r="L46">
        <v>0.84690384142120578</v>
      </c>
      <c r="M46">
        <v>0.82220076447761303</v>
      </c>
      <c r="N46">
        <v>0.82499390818267448</v>
      </c>
      <c r="O46">
        <v>0.85039708950546566</v>
      </c>
      <c r="P46">
        <v>0.83084750817394604</v>
      </c>
      <c r="Q46">
        <v>0.847023253163805</v>
      </c>
      <c r="R46">
        <v>0.8506765251061672</v>
      </c>
      <c r="S46">
        <v>0.83857896389401088</v>
      </c>
      <c r="T46">
        <v>0.83652014451476298</v>
      </c>
      <c r="U46">
        <v>1.1222801793031808E-2</v>
      </c>
      <c r="V46">
        <v>46</v>
      </c>
    </row>
    <row r="47" spans="1:22" x14ac:dyDescent="0.35">
      <c r="A47">
        <v>45</v>
      </c>
      <c r="B47">
        <v>0.25716352462768555</v>
      </c>
      <c r="C47">
        <v>4.6213370909661483E-3</v>
      </c>
      <c r="D47">
        <v>2.4548935890197753E-2</v>
      </c>
      <c r="E47">
        <v>4.5735851503326923E-3</v>
      </c>
      <c r="F47">
        <v>5</v>
      </c>
      <c r="G47">
        <v>42</v>
      </c>
      <c r="H47">
        <v>40</v>
      </c>
      <c r="I47" t="s">
        <v>67</v>
      </c>
      <c r="J47">
        <v>0.86910538728054432</v>
      </c>
      <c r="K47">
        <v>0.86498255514902123</v>
      </c>
      <c r="L47">
        <v>0.87587664585144209</v>
      </c>
      <c r="M47">
        <v>0.85701686433250046</v>
      </c>
      <c r="N47">
        <v>0.87429459179974711</v>
      </c>
      <c r="O47">
        <v>0.87246825890405477</v>
      </c>
      <c r="P47">
        <v>0.85967483636954367</v>
      </c>
      <c r="Q47">
        <v>0.87943111518444561</v>
      </c>
      <c r="R47">
        <v>0.8781103122041225</v>
      </c>
      <c r="S47">
        <v>0.8638991025328624</v>
      </c>
      <c r="T47">
        <v>0.86948596696082847</v>
      </c>
      <c r="U47">
        <v>7.412951069820573E-3</v>
      </c>
      <c r="V47">
        <v>41</v>
      </c>
    </row>
    <row r="48" spans="1:22" x14ac:dyDescent="0.35">
      <c r="A48">
        <v>46</v>
      </c>
      <c r="B48">
        <v>0.51925640106201176</v>
      </c>
      <c r="C48">
        <v>2.2953194798215375E-2</v>
      </c>
      <c r="D48">
        <v>3.3300876617431641E-2</v>
      </c>
      <c r="E48">
        <v>9.0583966051901374E-3</v>
      </c>
      <c r="F48">
        <v>26</v>
      </c>
      <c r="G48">
        <v>41</v>
      </c>
      <c r="H48">
        <v>29</v>
      </c>
      <c r="I48" t="s">
        <v>68</v>
      </c>
      <c r="J48">
        <v>0.89701168974854184</v>
      </c>
      <c r="K48">
        <v>0.88988999310940509</v>
      </c>
      <c r="L48">
        <v>0.89929043966555033</v>
      </c>
      <c r="M48">
        <v>0.89367263240458883</v>
      </c>
      <c r="N48">
        <v>0.90127376566445661</v>
      </c>
      <c r="O48">
        <v>0.88858702570201376</v>
      </c>
      <c r="P48">
        <v>0.88757596587127541</v>
      </c>
      <c r="Q48">
        <v>0.90801234608311288</v>
      </c>
      <c r="R48">
        <v>0.90956954794472389</v>
      </c>
      <c r="S48">
        <v>0.89634818281998396</v>
      </c>
      <c r="T48">
        <v>0.89712315890136529</v>
      </c>
      <c r="U48">
        <v>7.2406072855731593E-3</v>
      </c>
      <c r="V48">
        <v>7</v>
      </c>
    </row>
    <row r="49" spans="1:22" x14ac:dyDescent="0.35">
      <c r="A49">
        <v>47</v>
      </c>
      <c r="B49">
        <v>0.36686363220214846</v>
      </c>
      <c r="C49">
        <v>7.82484486415852E-2</v>
      </c>
      <c r="D49">
        <v>3.1700754165649415E-2</v>
      </c>
      <c r="E49">
        <v>1.7274222426422601E-2</v>
      </c>
      <c r="F49">
        <v>7</v>
      </c>
      <c r="G49">
        <v>9</v>
      </c>
      <c r="H49">
        <v>9</v>
      </c>
      <c r="I49" t="s">
        <v>69</v>
      </c>
      <c r="J49">
        <v>0.88372242548937774</v>
      </c>
      <c r="K49">
        <v>0.87992956550432355</v>
      </c>
      <c r="L49">
        <v>0.88894829168469958</v>
      </c>
      <c r="M49">
        <v>0.87871464472885052</v>
      </c>
      <c r="N49">
        <v>0.882724939597055</v>
      </c>
      <c r="O49">
        <v>0.88510347603339656</v>
      </c>
      <c r="P49">
        <v>0.88161083410011443</v>
      </c>
      <c r="Q49">
        <v>0.89792841841874615</v>
      </c>
      <c r="R49">
        <v>0.88818878450969052</v>
      </c>
      <c r="S49">
        <v>0.87816304733917894</v>
      </c>
      <c r="T49">
        <v>0.88450344274054338</v>
      </c>
      <c r="U49">
        <v>5.6630365826753088E-3</v>
      </c>
      <c r="V49">
        <v>34</v>
      </c>
    </row>
    <row r="50" spans="1:22" x14ac:dyDescent="0.35">
      <c r="A50">
        <v>48</v>
      </c>
      <c r="B50">
        <v>0.46890926361083984</v>
      </c>
      <c r="C50">
        <v>4.3430701904372128E-2</v>
      </c>
      <c r="D50">
        <v>3.60295295715332E-2</v>
      </c>
      <c r="E50">
        <v>2.3374790493594914E-2</v>
      </c>
      <c r="F50">
        <v>12</v>
      </c>
      <c r="G50">
        <v>34</v>
      </c>
      <c r="H50">
        <v>34</v>
      </c>
      <c r="I50" t="s">
        <v>70</v>
      </c>
      <c r="J50">
        <v>0.89402677626917959</v>
      </c>
      <c r="K50">
        <v>0.88473053892215581</v>
      </c>
      <c r="L50">
        <v>0.90276732167341323</v>
      </c>
      <c r="M50">
        <v>0.88901011908442096</v>
      </c>
      <c r="N50">
        <v>0.8959523662315716</v>
      </c>
      <c r="O50">
        <v>0.89210088291951406</v>
      </c>
      <c r="P50">
        <v>0.88496527361049004</v>
      </c>
      <c r="Q50">
        <v>0.90865486611943347</v>
      </c>
      <c r="R50">
        <v>0.90651333471535755</v>
      </c>
      <c r="S50">
        <v>0.89005936642675221</v>
      </c>
      <c r="T50">
        <v>0.89487808459722884</v>
      </c>
      <c r="U50">
        <v>8.0987655915991091E-3</v>
      </c>
      <c r="V50">
        <v>17</v>
      </c>
    </row>
    <row r="51" spans="1:22" x14ac:dyDescent="0.35">
      <c r="A51">
        <v>49</v>
      </c>
      <c r="B51">
        <v>0.45526995658874514</v>
      </c>
      <c r="C51">
        <v>5.2533294806514211E-2</v>
      </c>
      <c r="D51">
        <v>1.3050651550292969E-2</v>
      </c>
      <c r="E51">
        <v>1.2734330388513512E-3</v>
      </c>
      <c r="F51">
        <v>16</v>
      </c>
      <c r="G51">
        <v>55</v>
      </c>
      <c r="H51">
        <v>24</v>
      </c>
      <c r="I51" t="s">
        <v>71</v>
      </c>
      <c r="J51">
        <v>0.89114437251914314</v>
      </c>
      <c r="K51">
        <v>0.88816673783712963</v>
      </c>
      <c r="L51">
        <v>0.90335225736685587</v>
      </c>
      <c r="M51">
        <v>0.89449639158323002</v>
      </c>
      <c r="N51">
        <v>0.90417177348865352</v>
      </c>
      <c r="O51">
        <v>0.88886403669880465</v>
      </c>
      <c r="P51">
        <v>0.88596905962949624</v>
      </c>
      <c r="Q51">
        <v>0.91094672296596946</v>
      </c>
      <c r="R51">
        <v>0.90777412874889229</v>
      </c>
      <c r="S51">
        <v>0.89137168329338812</v>
      </c>
      <c r="T51">
        <v>0.89662571641315625</v>
      </c>
      <c r="U51">
        <v>8.5971739563867628E-3</v>
      </c>
      <c r="V51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4CA4-E318-422B-99D7-30A544978656}">
  <dimension ref="A1:V51"/>
  <sheetViews>
    <sheetView topLeftCell="P1" workbookViewId="0">
      <selection activeCell="X7" sqref="X7"/>
    </sheetView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0.1057523250579834</v>
      </c>
      <c r="C2">
        <v>1.9547443852367141E-3</v>
      </c>
      <c r="D2">
        <v>1.9649863243103027E-2</v>
      </c>
      <c r="E2">
        <v>2.3021299484214273E-3</v>
      </c>
      <c r="F2">
        <v>7</v>
      </c>
      <c r="G2">
        <v>52</v>
      </c>
      <c r="H2">
        <v>30</v>
      </c>
      <c r="I2" t="s">
        <v>22</v>
      </c>
      <c r="J2">
        <v>0.83662864902253697</v>
      </c>
      <c r="K2">
        <v>0.82399292331380614</v>
      </c>
      <c r="L2">
        <v>0.84627071893625361</v>
      </c>
      <c r="M2">
        <v>0.86617347398332112</v>
      </c>
      <c r="N2">
        <v>0.89543193448117042</v>
      </c>
      <c r="O2">
        <v>0.88303243821070632</v>
      </c>
      <c r="P2">
        <v>0.83659635866766602</v>
      </c>
      <c r="Q2">
        <v>0.76915455353485918</v>
      </c>
      <c r="R2">
        <v>0.88810457316399594</v>
      </c>
      <c r="S2">
        <v>0.83089413469683526</v>
      </c>
      <c r="T2">
        <v>0.84762797580111504</v>
      </c>
      <c r="U2">
        <v>3.572425495320649E-2</v>
      </c>
      <c r="V2">
        <v>34</v>
      </c>
    </row>
    <row r="3" spans="1:22" x14ac:dyDescent="0.35">
      <c r="A3">
        <v>1</v>
      </c>
      <c r="B3">
        <v>0.13315050601959227</v>
      </c>
      <c r="C3">
        <v>6.3559127861554593E-3</v>
      </c>
      <c r="D3">
        <v>1.8748831748962403E-2</v>
      </c>
      <c r="E3">
        <v>1.9392144936651345E-3</v>
      </c>
      <c r="F3">
        <v>15</v>
      </c>
      <c r="G3">
        <v>43</v>
      </c>
      <c r="H3">
        <v>9</v>
      </c>
      <c r="I3" t="s">
        <v>23</v>
      </c>
      <c r="J3">
        <v>0.84401719206473036</v>
      </c>
      <c r="K3">
        <v>0.85135475033607466</v>
      </c>
      <c r="L3">
        <v>0.84396535754770052</v>
      </c>
      <c r="M3">
        <v>0.88348025444799649</v>
      </c>
      <c r="N3">
        <v>0.89445132738850885</v>
      </c>
      <c r="O3">
        <v>0.88555788386009082</v>
      </c>
      <c r="P3">
        <v>0.84056127434735239</v>
      </c>
      <c r="Q3">
        <v>0.79942676122642164</v>
      </c>
      <c r="R3">
        <v>0.90131387754477732</v>
      </c>
      <c r="S3">
        <v>0.82877046698576962</v>
      </c>
      <c r="T3">
        <v>0.8572899145749423</v>
      </c>
      <c r="U3">
        <v>3.1039294250159211E-2</v>
      </c>
      <c r="V3">
        <v>13</v>
      </c>
    </row>
    <row r="4" spans="1:22" x14ac:dyDescent="0.35">
      <c r="A4">
        <v>2</v>
      </c>
      <c r="B4">
        <v>0.15329957008361816</v>
      </c>
      <c r="C4">
        <v>8.9297367324978755E-3</v>
      </c>
      <c r="D4">
        <v>1.7450428009033202E-2</v>
      </c>
      <c r="E4">
        <v>1.2533435906521885E-3</v>
      </c>
      <c r="F4">
        <v>29</v>
      </c>
      <c r="G4">
        <v>21</v>
      </c>
      <c r="H4">
        <v>40</v>
      </c>
      <c r="I4" t="s">
        <v>24</v>
      </c>
      <c r="J4">
        <v>0.84425257175681623</v>
      </c>
      <c r="K4">
        <v>0.84633699913835736</v>
      </c>
      <c r="L4">
        <v>0.84851064986888414</v>
      </c>
      <c r="M4">
        <v>0.88218864025315635</v>
      </c>
      <c r="N4">
        <v>0.88582130517614377</v>
      </c>
      <c r="O4">
        <v>0.88545761381075472</v>
      </c>
      <c r="P4">
        <v>0.84350734435624086</v>
      </c>
      <c r="Q4">
        <v>0.79134227606214025</v>
      </c>
      <c r="R4">
        <v>0.89541493955755413</v>
      </c>
      <c r="S4">
        <v>0.84331550711177794</v>
      </c>
      <c r="T4">
        <v>0.85661478470918273</v>
      </c>
      <c r="U4">
        <v>2.9627207227711144E-2</v>
      </c>
      <c r="V4">
        <v>18</v>
      </c>
    </row>
    <row r="5" spans="1:22" x14ac:dyDescent="0.35">
      <c r="A5">
        <v>3</v>
      </c>
      <c r="B5">
        <v>0.15115003585815429</v>
      </c>
      <c r="C5">
        <v>3.3692372037913525E-3</v>
      </c>
      <c r="D5">
        <v>1.8450236320495604E-2</v>
      </c>
      <c r="E5">
        <v>1.8910269315243042E-3</v>
      </c>
      <c r="F5">
        <v>26</v>
      </c>
      <c r="G5">
        <v>19</v>
      </c>
      <c r="H5">
        <v>24</v>
      </c>
      <c r="I5" t="s">
        <v>25</v>
      </c>
      <c r="J5">
        <v>0.8461160651313453</v>
      </c>
      <c r="K5">
        <v>0.84957623157962714</v>
      </c>
      <c r="L5">
        <v>0.85246961732530491</v>
      </c>
      <c r="M5">
        <v>0.88004133165423493</v>
      </c>
      <c r="N5">
        <v>0.88527746762042181</v>
      </c>
      <c r="O5">
        <v>0.8862487275050942</v>
      </c>
      <c r="P5">
        <v>0.84479386007399593</v>
      </c>
      <c r="Q5">
        <v>0.78961984055362677</v>
      </c>
      <c r="R5">
        <v>0.88686394374000477</v>
      </c>
      <c r="S5">
        <v>0.84477834590354117</v>
      </c>
      <c r="T5">
        <v>0.85657854310871961</v>
      </c>
      <c r="U5">
        <v>2.8475649926586015E-2</v>
      </c>
      <c r="V5">
        <v>19</v>
      </c>
    </row>
    <row r="6" spans="1:22" x14ac:dyDescent="0.35">
      <c r="A6">
        <v>4</v>
      </c>
      <c r="B6">
        <v>0.143113112449646</v>
      </c>
      <c r="C6">
        <v>5.1013701395531234E-3</v>
      </c>
      <c r="D6">
        <v>1.8749380111694337E-2</v>
      </c>
      <c r="E6">
        <v>2.158284587512418E-3</v>
      </c>
      <c r="F6">
        <v>11</v>
      </c>
      <c r="G6">
        <v>11</v>
      </c>
      <c r="H6">
        <v>25</v>
      </c>
      <c r="I6" t="s">
        <v>26</v>
      </c>
      <c r="J6">
        <v>0.82625409790095694</v>
      </c>
      <c r="K6">
        <v>0.84537508646167381</v>
      </c>
      <c r="L6">
        <v>0.85056618588027744</v>
      </c>
      <c r="M6">
        <v>0.87681314591331572</v>
      </c>
      <c r="N6">
        <v>0.87612400176067406</v>
      </c>
      <c r="O6">
        <v>0.87532354085834563</v>
      </c>
      <c r="P6">
        <v>0.8395730195390636</v>
      </c>
      <c r="Q6">
        <v>0.80361006167457771</v>
      </c>
      <c r="R6">
        <v>0.89109992845137165</v>
      </c>
      <c r="S6">
        <v>0.84373904997125349</v>
      </c>
      <c r="T6">
        <v>0.85284781184115099</v>
      </c>
      <c r="U6">
        <v>2.5566227394873263E-2</v>
      </c>
      <c r="V6">
        <v>32</v>
      </c>
    </row>
    <row r="7" spans="1:22" x14ac:dyDescent="0.35">
      <c r="A7">
        <v>5</v>
      </c>
      <c r="B7">
        <v>0.13521332740783693</v>
      </c>
      <c r="C7">
        <v>5.8338374468121495E-3</v>
      </c>
      <c r="D7">
        <v>1.8399834632873535E-2</v>
      </c>
      <c r="E7">
        <v>2.3418409703437489E-3</v>
      </c>
      <c r="F7">
        <v>21</v>
      </c>
      <c r="G7">
        <v>36</v>
      </c>
      <c r="H7">
        <v>41</v>
      </c>
      <c r="I7" t="s">
        <v>27</v>
      </c>
      <c r="J7">
        <v>0.8498838396970827</v>
      </c>
      <c r="K7">
        <v>0.85676423452314798</v>
      </c>
      <c r="L7">
        <v>0.85018295035272962</v>
      </c>
      <c r="M7">
        <v>0.88227106563269531</v>
      </c>
      <c r="N7">
        <v>0.88600060162029604</v>
      </c>
      <c r="O7">
        <v>0.88804679042370049</v>
      </c>
      <c r="P7">
        <v>0.84169568549874152</v>
      </c>
      <c r="Q7">
        <v>0.79246224152845546</v>
      </c>
      <c r="R7">
        <v>0.9006765679091655</v>
      </c>
      <c r="S7">
        <v>0.83411067906337488</v>
      </c>
      <c r="T7">
        <v>0.85820946562493883</v>
      </c>
      <c r="U7">
        <v>3.0589233684491124E-2</v>
      </c>
      <c r="V7">
        <v>8</v>
      </c>
    </row>
    <row r="8" spans="1:22" x14ac:dyDescent="0.35">
      <c r="A8">
        <v>6</v>
      </c>
      <c r="B8">
        <v>0.18385021686553954</v>
      </c>
      <c r="C8">
        <v>7.3422899514720462E-3</v>
      </c>
      <c r="D8">
        <v>1.98000431060791E-2</v>
      </c>
      <c r="E8">
        <v>3.8596127697799808E-3</v>
      </c>
      <c r="F8">
        <v>24</v>
      </c>
      <c r="G8">
        <v>3</v>
      </c>
      <c r="H8">
        <v>23</v>
      </c>
      <c r="I8" t="s">
        <v>28</v>
      </c>
      <c r="J8">
        <v>0.82760349483609241</v>
      </c>
      <c r="K8">
        <v>0.83350753130040056</v>
      </c>
      <c r="L8">
        <v>0.81710063204120931</v>
      </c>
      <c r="M8">
        <v>0.8753660281673864</v>
      </c>
      <c r="N8">
        <v>0.85936615732880584</v>
      </c>
      <c r="O8">
        <v>0.85831162231841351</v>
      </c>
      <c r="P8">
        <v>0.80541832154735382</v>
      </c>
      <c r="Q8">
        <v>0.79183937757791756</v>
      </c>
      <c r="R8">
        <v>0.87722442306483051</v>
      </c>
      <c r="S8">
        <v>0.83194788891950644</v>
      </c>
      <c r="T8">
        <v>0.83776854771019171</v>
      </c>
      <c r="U8">
        <v>2.7563317038753858E-2</v>
      </c>
      <c r="V8">
        <v>39</v>
      </c>
    </row>
    <row r="9" spans="1:22" x14ac:dyDescent="0.35">
      <c r="A9">
        <v>7</v>
      </c>
      <c r="B9">
        <v>0.1876309633255005</v>
      </c>
      <c r="C9">
        <v>6.5388095426252785E-3</v>
      </c>
      <c r="D9">
        <v>2.0700740814208984E-2</v>
      </c>
      <c r="E9">
        <v>5.1683451540548144E-3</v>
      </c>
      <c r="F9">
        <v>21</v>
      </c>
      <c r="G9">
        <v>2</v>
      </c>
      <c r="H9">
        <v>25</v>
      </c>
      <c r="I9" t="s">
        <v>29</v>
      </c>
      <c r="J9">
        <v>0.82826714660330958</v>
      </c>
      <c r="K9">
        <v>0.83691416373929117</v>
      </c>
      <c r="L9">
        <v>0.81146766460858144</v>
      </c>
      <c r="M9">
        <v>0.86549452678484939</v>
      </c>
      <c r="N9">
        <v>0.86207684764560821</v>
      </c>
      <c r="O9">
        <v>0.85472739292773259</v>
      </c>
      <c r="P9">
        <v>0.80747980578201295</v>
      </c>
      <c r="Q9">
        <v>0.78706550353409432</v>
      </c>
      <c r="R9">
        <v>0.8770799662140919</v>
      </c>
      <c r="S9">
        <v>0.83700063616477682</v>
      </c>
      <c r="T9">
        <v>0.83675736540043499</v>
      </c>
      <c r="U9">
        <v>2.7301882411308216E-2</v>
      </c>
      <c r="V9">
        <v>41</v>
      </c>
    </row>
    <row r="10" spans="1:22" x14ac:dyDescent="0.35">
      <c r="A10">
        <v>8</v>
      </c>
      <c r="B10">
        <v>0.14237880706787109</v>
      </c>
      <c r="C10">
        <v>5.4851463577354669E-3</v>
      </c>
      <c r="D10">
        <v>2.2599720954895021E-2</v>
      </c>
      <c r="E10">
        <v>7.2139585491479254E-3</v>
      </c>
      <c r="F10">
        <v>12</v>
      </c>
      <c r="G10">
        <v>30</v>
      </c>
      <c r="H10">
        <v>39</v>
      </c>
      <c r="I10" t="s">
        <v>30</v>
      </c>
      <c r="J10">
        <v>0.84358807024341831</v>
      </c>
      <c r="K10">
        <v>0.85686790355720743</v>
      </c>
      <c r="L10">
        <v>0.85239738889993555</v>
      </c>
      <c r="M10">
        <v>0.88767290210414151</v>
      </c>
      <c r="N10">
        <v>0.89182561168978824</v>
      </c>
      <c r="O10">
        <v>0.89417346038738232</v>
      </c>
      <c r="P10">
        <v>0.8396172063404661</v>
      </c>
      <c r="Q10">
        <v>0.79413624150466267</v>
      </c>
      <c r="R10">
        <v>0.89409868272347048</v>
      </c>
      <c r="S10">
        <v>0.83637722870293829</v>
      </c>
      <c r="T10">
        <v>0.85907546961534109</v>
      </c>
      <c r="U10">
        <v>3.1223623285182953E-2</v>
      </c>
      <c r="V10">
        <v>6</v>
      </c>
    </row>
    <row r="11" spans="1:22" x14ac:dyDescent="0.35">
      <c r="A11">
        <v>9</v>
      </c>
      <c r="B11">
        <v>5.6700515747070315E-2</v>
      </c>
      <c r="C11">
        <v>7.7299104231750519E-3</v>
      </c>
      <c r="D11">
        <v>2.0399594306945802E-2</v>
      </c>
      <c r="E11">
        <v>2.9047194133658069E-3</v>
      </c>
      <c r="F11">
        <v>2</v>
      </c>
      <c r="G11">
        <v>60</v>
      </c>
      <c r="H11">
        <v>22</v>
      </c>
      <c r="I11" t="s">
        <v>31</v>
      </c>
      <c r="J11">
        <v>0.78012732596773349</v>
      </c>
      <c r="K11">
        <v>0.73641723217275001</v>
      </c>
      <c r="L11">
        <v>0.77563046917885625</v>
      </c>
      <c r="M11">
        <v>0.81515811227186441</v>
      </c>
      <c r="N11">
        <v>0.83555796883470901</v>
      </c>
      <c r="O11">
        <v>0.80160890941875662</v>
      </c>
      <c r="P11">
        <v>0.78958670045257484</v>
      </c>
      <c r="Q11">
        <v>0.68167148472751182</v>
      </c>
      <c r="R11">
        <v>0.80482689820550601</v>
      </c>
      <c r="S11">
        <v>0.74366982027494566</v>
      </c>
      <c r="T11">
        <v>0.7764254921505207</v>
      </c>
      <c r="U11">
        <v>4.2751818557543578E-2</v>
      </c>
      <c r="V11">
        <v>48</v>
      </c>
    </row>
    <row r="12" spans="1:22" x14ac:dyDescent="0.35">
      <c r="A12">
        <v>10</v>
      </c>
      <c r="B12">
        <v>4.6949768066406251E-2</v>
      </c>
      <c r="C12">
        <v>1.6348231274617988E-3</v>
      </c>
      <c r="D12">
        <v>2.0499753952026366E-2</v>
      </c>
      <c r="E12">
        <v>2.214522450768518E-3</v>
      </c>
      <c r="F12">
        <v>1</v>
      </c>
      <c r="G12">
        <v>12</v>
      </c>
      <c r="H12">
        <v>59</v>
      </c>
      <c r="I12" t="s">
        <v>32</v>
      </c>
      <c r="J12">
        <v>0.6840091364709362</v>
      </c>
      <c r="K12">
        <v>0.68573667045653464</v>
      </c>
      <c r="L12">
        <v>0.67303721378424264</v>
      </c>
      <c r="M12">
        <v>0.73823229001497248</v>
      </c>
      <c r="N12">
        <v>0.74475494169891454</v>
      </c>
      <c r="O12">
        <v>0.74595988178331152</v>
      </c>
      <c r="P12">
        <v>0.62591623881946457</v>
      </c>
      <c r="Q12">
        <v>0.64829685372979085</v>
      </c>
      <c r="R12">
        <v>0.72067228518841431</v>
      </c>
      <c r="S12">
        <v>0.67681893797903725</v>
      </c>
      <c r="T12">
        <v>0.69434344499256195</v>
      </c>
      <c r="U12">
        <v>3.9458235562538552E-2</v>
      </c>
      <c r="V12">
        <v>49</v>
      </c>
    </row>
    <row r="13" spans="1:22" x14ac:dyDescent="0.35">
      <c r="A13">
        <v>11</v>
      </c>
      <c r="B13">
        <v>0.12805011272430419</v>
      </c>
      <c r="C13">
        <v>5.6815825227483135E-3</v>
      </c>
      <c r="D13">
        <v>1.9100546836853027E-2</v>
      </c>
      <c r="E13">
        <v>2.1992333612779994E-3</v>
      </c>
      <c r="F13">
        <v>22</v>
      </c>
      <c r="G13">
        <v>44</v>
      </c>
      <c r="H13">
        <v>26</v>
      </c>
      <c r="I13" t="s">
        <v>33</v>
      </c>
      <c r="J13">
        <v>0.84770678998183246</v>
      </c>
      <c r="K13">
        <v>0.8508924884137109</v>
      </c>
      <c r="L13">
        <v>0.84340877379926615</v>
      </c>
      <c r="M13">
        <v>0.88241382299107274</v>
      </c>
      <c r="N13">
        <v>0.88995532034581282</v>
      </c>
      <c r="O13">
        <v>0.88716900261891773</v>
      </c>
      <c r="P13">
        <v>0.84139232611219039</v>
      </c>
      <c r="Q13">
        <v>0.79725735922679908</v>
      </c>
      <c r="R13">
        <v>0.89847232631612928</v>
      </c>
      <c r="S13">
        <v>0.828179378055377</v>
      </c>
      <c r="T13">
        <v>0.85668475878611106</v>
      </c>
      <c r="U13">
        <v>3.0516949514746587E-2</v>
      </c>
      <c r="V13">
        <v>16</v>
      </c>
    </row>
    <row r="14" spans="1:22" x14ac:dyDescent="0.35">
      <c r="A14">
        <v>12</v>
      </c>
      <c r="B14">
        <v>0.14159998893737794</v>
      </c>
      <c r="C14">
        <v>5.7697768989706175E-3</v>
      </c>
      <c r="D14">
        <v>1.9150352478027342E-2</v>
      </c>
      <c r="E14">
        <v>1.8579572062665287E-3</v>
      </c>
      <c r="F14">
        <v>17</v>
      </c>
      <c r="G14">
        <v>27</v>
      </c>
      <c r="H14">
        <v>60</v>
      </c>
      <c r="I14" t="s">
        <v>34</v>
      </c>
      <c r="J14">
        <v>0.8499484204068245</v>
      </c>
      <c r="K14">
        <v>0.85256988737464123</v>
      </c>
      <c r="L14">
        <v>0.85204219499635458</v>
      </c>
      <c r="M14">
        <v>0.88324317526354867</v>
      </c>
      <c r="N14">
        <v>0.88818359955881188</v>
      </c>
      <c r="O14">
        <v>0.89361177816186299</v>
      </c>
      <c r="P14">
        <v>0.83917363883408036</v>
      </c>
      <c r="Q14">
        <v>0.79726755618096878</v>
      </c>
      <c r="R14">
        <v>0.90052446334279945</v>
      </c>
      <c r="S14">
        <v>0.83873478052315198</v>
      </c>
      <c r="T14">
        <v>0.8595299494643045</v>
      </c>
      <c r="U14">
        <v>3.0241046011217704E-2</v>
      </c>
      <c r="V14">
        <v>3</v>
      </c>
    </row>
    <row r="15" spans="1:22" x14ac:dyDescent="0.35">
      <c r="A15">
        <v>13</v>
      </c>
      <c r="B15">
        <v>0.12549953460693358</v>
      </c>
      <c r="C15">
        <v>5.1380968924292529E-3</v>
      </c>
      <c r="D15">
        <v>1.7600345611572265E-2</v>
      </c>
      <c r="E15">
        <v>1.996843751128719E-3</v>
      </c>
      <c r="F15">
        <v>10</v>
      </c>
      <c r="G15">
        <v>28</v>
      </c>
      <c r="H15">
        <v>17</v>
      </c>
      <c r="I15" t="s">
        <v>35</v>
      </c>
      <c r="J15">
        <v>0.84437408546067294</v>
      </c>
      <c r="K15">
        <v>0.85178047317266348</v>
      </c>
      <c r="L15">
        <v>0.85272794016427289</v>
      </c>
      <c r="M15">
        <v>0.87966914282703756</v>
      </c>
      <c r="N15">
        <v>0.89344097917951903</v>
      </c>
      <c r="O15">
        <v>0.89383356191505603</v>
      </c>
      <c r="P15">
        <v>0.84277571289455833</v>
      </c>
      <c r="Q15">
        <v>0.78748442840123667</v>
      </c>
      <c r="R15">
        <v>0.90151866637435385</v>
      </c>
      <c r="S15">
        <v>0.83250836029379249</v>
      </c>
      <c r="T15">
        <v>0.85801133506831628</v>
      </c>
      <c r="U15">
        <v>3.31809027609666E-2</v>
      </c>
      <c r="V15">
        <v>9</v>
      </c>
    </row>
    <row r="16" spans="1:22" x14ac:dyDescent="0.35">
      <c r="A16">
        <v>14</v>
      </c>
      <c r="B16">
        <v>0.12605102062225343</v>
      </c>
      <c r="C16">
        <v>3.2443602790681297E-3</v>
      </c>
      <c r="D16">
        <v>2.1222186088562012E-2</v>
      </c>
      <c r="E16">
        <v>2.6516293941554504E-3</v>
      </c>
      <c r="F16">
        <v>15</v>
      </c>
      <c r="G16">
        <v>47</v>
      </c>
      <c r="H16">
        <v>52</v>
      </c>
      <c r="I16" t="s">
        <v>36</v>
      </c>
      <c r="J16">
        <v>0.84932045797920164</v>
      </c>
      <c r="K16">
        <v>0.8470176458291907</v>
      </c>
      <c r="L16">
        <v>0.84514225600813031</v>
      </c>
      <c r="M16">
        <v>0.88336553871358636</v>
      </c>
      <c r="N16">
        <v>0.89271869492582578</v>
      </c>
      <c r="O16">
        <v>0.88815555793484491</v>
      </c>
      <c r="P16">
        <v>0.84592742147920408</v>
      </c>
      <c r="Q16">
        <v>0.79138646286354264</v>
      </c>
      <c r="R16">
        <v>0.89237709696113765</v>
      </c>
      <c r="S16">
        <v>0.82427734062711555</v>
      </c>
      <c r="T16">
        <v>0.85596884733217793</v>
      </c>
      <c r="U16">
        <v>3.1591583310045045E-2</v>
      </c>
      <c r="V16">
        <v>21</v>
      </c>
    </row>
    <row r="17" spans="1:22" x14ac:dyDescent="0.35">
      <c r="A17">
        <v>15</v>
      </c>
      <c r="B17">
        <v>0.12095632553100585</v>
      </c>
      <c r="C17">
        <v>4.417663187218002E-3</v>
      </c>
      <c r="D17">
        <v>2.0123767852783202E-2</v>
      </c>
      <c r="E17">
        <v>1.7291089182780888E-3</v>
      </c>
      <c r="F17">
        <v>12</v>
      </c>
      <c r="G17">
        <v>55</v>
      </c>
      <c r="H17">
        <v>53</v>
      </c>
      <c r="I17" t="s">
        <v>37</v>
      </c>
      <c r="J17">
        <v>0.84274852101677244</v>
      </c>
      <c r="K17">
        <v>0.84221318092285835</v>
      </c>
      <c r="L17">
        <v>0.84836194428724132</v>
      </c>
      <c r="M17">
        <v>0.87721252661829907</v>
      </c>
      <c r="N17">
        <v>0.89266091218553012</v>
      </c>
      <c r="O17">
        <v>0.88543806964859606</v>
      </c>
      <c r="P17">
        <v>0.84277316365601584</v>
      </c>
      <c r="Q17">
        <v>0.79270866792089212</v>
      </c>
      <c r="R17">
        <v>0.89454055073749483</v>
      </c>
      <c r="S17">
        <v>0.83117139367713455</v>
      </c>
      <c r="T17">
        <v>0.85498289306708342</v>
      </c>
      <c r="U17">
        <v>3.0588955975967183E-2</v>
      </c>
      <c r="V17">
        <v>22</v>
      </c>
    </row>
    <row r="18" spans="1:22" x14ac:dyDescent="0.35">
      <c r="A18">
        <v>16</v>
      </c>
      <c r="B18">
        <v>0.1770092487335205</v>
      </c>
      <c r="C18">
        <v>5.3788529534266214E-3</v>
      </c>
      <c r="D18">
        <v>1.9851040840148926E-2</v>
      </c>
      <c r="E18">
        <v>3.9626313516744503E-3</v>
      </c>
      <c r="F18">
        <v>25</v>
      </c>
      <c r="G18">
        <v>3</v>
      </c>
      <c r="H18">
        <v>38</v>
      </c>
      <c r="I18" t="s">
        <v>38</v>
      </c>
      <c r="J18">
        <v>0.83941921548033593</v>
      </c>
      <c r="K18">
        <v>0.83705437185912557</v>
      </c>
      <c r="L18">
        <v>0.83058695367693669</v>
      </c>
      <c r="M18">
        <v>0.87966574384231433</v>
      </c>
      <c r="N18">
        <v>0.87558611242821782</v>
      </c>
      <c r="O18">
        <v>0.86881533485947748</v>
      </c>
      <c r="P18">
        <v>0.82036875585262681</v>
      </c>
      <c r="Q18">
        <v>0.80008446477037309</v>
      </c>
      <c r="R18">
        <v>0.88317944429998763</v>
      </c>
      <c r="S18">
        <v>0.83511425451353816</v>
      </c>
      <c r="T18">
        <v>0.84698746515829326</v>
      </c>
      <c r="U18">
        <v>2.6732769324064324E-2</v>
      </c>
      <c r="V18">
        <v>35</v>
      </c>
    </row>
    <row r="19" spans="1:22" x14ac:dyDescent="0.35">
      <c r="A19">
        <v>17</v>
      </c>
      <c r="B19">
        <v>0.17584962844848634</v>
      </c>
      <c r="C19">
        <v>7.4594713233389637E-3</v>
      </c>
      <c r="D19">
        <v>2.1550965309143067E-2</v>
      </c>
      <c r="E19">
        <v>4.6818699206081964E-3</v>
      </c>
      <c r="F19">
        <v>19</v>
      </c>
      <c r="G19">
        <v>7</v>
      </c>
      <c r="H19">
        <v>22</v>
      </c>
      <c r="I19" t="s">
        <v>39</v>
      </c>
      <c r="J19">
        <v>0.8211114340146598</v>
      </c>
      <c r="K19">
        <v>0.83891106726420817</v>
      </c>
      <c r="L19">
        <v>0.83651138404958436</v>
      </c>
      <c r="M19">
        <v>0.87711820479222857</v>
      </c>
      <c r="N19">
        <v>0.86731128411943348</v>
      </c>
      <c r="O19">
        <v>0.86528548922436865</v>
      </c>
      <c r="P19">
        <v>0.82232997003794961</v>
      </c>
      <c r="Q19">
        <v>0.79846994702682306</v>
      </c>
      <c r="R19">
        <v>0.89007003608022295</v>
      </c>
      <c r="S19">
        <v>0.83974430938700262</v>
      </c>
      <c r="T19">
        <v>0.8456863125996481</v>
      </c>
      <c r="U19">
        <v>2.7118010828729496E-2</v>
      </c>
      <c r="V19">
        <v>36</v>
      </c>
    </row>
    <row r="20" spans="1:22" x14ac:dyDescent="0.35">
      <c r="A20">
        <v>18</v>
      </c>
      <c r="B20">
        <v>0.11649906635284424</v>
      </c>
      <c r="C20">
        <v>3.7218818441139582E-3</v>
      </c>
      <c r="D20">
        <v>1.8400406837463378E-2</v>
      </c>
      <c r="E20">
        <v>2.3969284410062484E-3</v>
      </c>
      <c r="F20">
        <v>9</v>
      </c>
      <c r="G20">
        <v>39</v>
      </c>
      <c r="H20">
        <v>19</v>
      </c>
      <c r="I20" t="s">
        <v>40</v>
      </c>
      <c r="J20">
        <v>0.84662676258601555</v>
      </c>
      <c r="K20">
        <v>0.83982539415476587</v>
      </c>
      <c r="L20">
        <v>0.83903343071424574</v>
      </c>
      <c r="M20">
        <v>0.88043646362831418</v>
      </c>
      <c r="N20">
        <v>0.89389984211715956</v>
      </c>
      <c r="O20">
        <v>0.88674582902087151</v>
      </c>
      <c r="P20">
        <v>0.83427995057876225</v>
      </c>
      <c r="Q20">
        <v>0.78958924969111721</v>
      </c>
      <c r="R20">
        <v>0.89898727250170374</v>
      </c>
      <c r="S20">
        <v>0.82692150679199461</v>
      </c>
      <c r="T20">
        <v>0.85363457017849509</v>
      </c>
      <c r="U20">
        <v>3.3370413245821504E-2</v>
      </c>
      <c r="V20">
        <v>29</v>
      </c>
    </row>
    <row r="21" spans="1:22" x14ac:dyDescent="0.35">
      <c r="A21">
        <v>19</v>
      </c>
      <c r="B21">
        <v>7.0451354980468756E-2</v>
      </c>
      <c r="C21">
        <v>2.1258598112493753E-3</v>
      </c>
      <c r="D21">
        <v>1.969904899597168E-2</v>
      </c>
      <c r="E21">
        <v>2.1918172292990923E-3</v>
      </c>
      <c r="F21">
        <v>4</v>
      </c>
      <c r="G21">
        <v>25</v>
      </c>
      <c r="H21">
        <v>15</v>
      </c>
      <c r="I21" t="s">
        <v>41</v>
      </c>
      <c r="J21">
        <v>0.81604609703081699</v>
      </c>
      <c r="K21">
        <v>0.79417023135189524</v>
      </c>
      <c r="L21">
        <v>0.82845154152454659</v>
      </c>
      <c r="M21">
        <v>0.84613560929350407</v>
      </c>
      <c r="N21">
        <v>0.88167709305230524</v>
      </c>
      <c r="O21">
        <v>0.8563419106712824</v>
      </c>
      <c r="P21">
        <v>0.81863527364376254</v>
      </c>
      <c r="Q21">
        <v>0.72484453893621981</v>
      </c>
      <c r="R21">
        <v>0.84498505296467941</v>
      </c>
      <c r="S21">
        <v>0.77475344362457443</v>
      </c>
      <c r="T21">
        <v>0.81860407920935852</v>
      </c>
      <c r="U21">
        <v>4.2744063024288299E-2</v>
      </c>
      <c r="V21">
        <v>43</v>
      </c>
    </row>
    <row r="22" spans="1:22" x14ac:dyDescent="0.35">
      <c r="A22">
        <v>20</v>
      </c>
      <c r="B22">
        <v>0.12499914169311524</v>
      </c>
      <c r="C22">
        <v>5.8740991702900787E-3</v>
      </c>
      <c r="D22">
        <v>1.9550800323486328E-2</v>
      </c>
      <c r="E22">
        <v>2.6016358078285386E-3</v>
      </c>
      <c r="F22">
        <v>18</v>
      </c>
      <c r="G22">
        <v>58</v>
      </c>
      <c r="H22">
        <v>10</v>
      </c>
      <c r="I22" t="s">
        <v>42</v>
      </c>
      <c r="J22">
        <v>0.84187753118143605</v>
      </c>
      <c r="K22">
        <v>0.84002423476107702</v>
      </c>
      <c r="L22">
        <v>0.84760821942485776</v>
      </c>
      <c r="M22">
        <v>0.87552493070319881</v>
      </c>
      <c r="N22">
        <v>0.89435020759299211</v>
      </c>
      <c r="O22">
        <v>0.88660986963194088</v>
      </c>
      <c r="P22">
        <v>0.84649590167416999</v>
      </c>
      <c r="Q22">
        <v>0.789161827362167</v>
      </c>
      <c r="R22">
        <v>0.89275608375778159</v>
      </c>
      <c r="S22">
        <v>0.83504451452462836</v>
      </c>
      <c r="T22">
        <v>0.85494533206142498</v>
      </c>
      <c r="U22">
        <v>3.1065583317651298E-2</v>
      </c>
      <c r="V22">
        <v>23</v>
      </c>
    </row>
    <row r="23" spans="1:22" x14ac:dyDescent="0.35">
      <c r="A23">
        <v>21</v>
      </c>
      <c r="B23">
        <v>0.12124912738800049</v>
      </c>
      <c r="C23">
        <v>3.848853018092901E-3</v>
      </c>
      <c r="D23">
        <v>2.2251081466674805E-2</v>
      </c>
      <c r="E23">
        <v>2.9426127224501239E-3</v>
      </c>
      <c r="F23">
        <v>26</v>
      </c>
      <c r="G23">
        <v>53</v>
      </c>
      <c r="H23">
        <v>3</v>
      </c>
      <c r="I23" t="s">
        <v>43</v>
      </c>
      <c r="J23">
        <v>0.84545581234885159</v>
      </c>
      <c r="K23">
        <v>0.83915409467192159</v>
      </c>
      <c r="L23">
        <v>0.84567164787877858</v>
      </c>
      <c r="M23">
        <v>0.87987733064133755</v>
      </c>
      <c r="N23">
        <v>0.89445132738850908</v>
      </c>
      <c r="O23">
        <v>0.88593177217964991</v>
      </c>
      <c r="P23">
        <v>0.83800523783545855</v>
      </c>
      <c r="Q23">
        <v>0.79298738466819951</v>
      </c>
      <c r="R23">
        <v>0.89347666851911334</v>
      </c>
      <c r="S23">
        <v>0.83430629122738975</v>
      </c>
      <c r="T23">
        <v>0.85493175673592103</v>
      </c>
      <c r="U23">
        <v>3.0990787603085171E-2</v>
      </c>
      <c r="V23">
        <v>25</v>
      </c>
    </row>
    <row r="24" spans="1:22" x14ac:dyDescent="0.35">
      <c r="A24">
        <v>22</v>
      </c>
      <c r="B24">
        <v>0.13859951496124268</v>
      </c>
      <c r="C24">
        <v>3.5056625458663566E-3</v>
      </c>
      <c r="D24">
        <v>1.8100619316101074E-2</v>
      </c>
      <c r="E24">
        <v>2.0341346479781043E-3</v>
      </c>
      <c r="F24">
        <v>20</v>
      </c>
      <c r="G24">
        <v>28</v>
      </c>
      <c r="H24">
        <v>48</v>
      </c>
      <c r="I24" t="s">
        <v>44</v>
      </c>
      <c r="J24">
        <v>0.84997391279224888</v>
      </c>
      <c r="K24">
        <v>0.85262087214549009</v>
      </c>
      <c r="L24">
        <v>0.85114741226795554</v>
      </c>
      <c r="M24">
        <v>0.8862699711596147</v>
      </c>
      <c r="N24">
        <v>0.8875870777398791</v>
      </c>
      <c r="O24">
        <v>0.89314866649331848</v>
      </c>
      <c r="P24">
        <v>0.8423525392965121</v>
      </c>
      <c r="Q24">
        <v>0.79720637445595</v>
      </c>
      <c r="R24">
        <v>0.89996023187873786</v>
      </c>
      <c r="S24">
        <v>0.84080826946170939</v>
      </c>
      <c r="T24">
        <v>0.86010753276914165</v>
      </c>
      <c r="U24">
        <v>3.000472278412606E-2</v>
      </c>
      <c r="V24">
        <v>1</v>
      </c>
    </row>
    <row r="25" spans="1:22" x14ac:dyDescent="0.35">
      <c r="A25">
        <v>23</v>
      </c>
      <c r="B25">
        <v>0.16309950351715088</v>
      </c>
      <c r="C25">
        <v>4.1992874199264819E-3</v>
      </c>
      <c r="D25">
        <v>1.9550514221191407E-2</v>
      </c>
      <c r="E25">
        <v>2.8572669145765302E-3</v>
      </c>
      <c r="F25">
        <v>28</v>
      </c>
      <c r="G25">
        <v>7</v>
      </c>
      <c r="H25">
        <v>45</v>
      </c>
      <c r="I25" t="s">
        <v>45</v>
      </c>
      <c r="J25">
        <v>0.83120216991184737</v>
      </c>
      <c r="K25">
        <v>0.84724877679037269</v>
      </c>
      <c r="L25">
        <v>0.84565210371661981</v>
      </c>
      <c r="M25">
        <v>0.88129725650948054</v>
      </c>
      <c r="N25">
        <v>0.87944141085057881</v>
      </c>
      <c r="O25">
        <v>0.87852708396002122</v>
      </c>
      <c r="P25">
        <v>0.83349393536150751</v>
      </c>
      <c r="Q25">
        <v>0.80446575607865922</v>
      </c>
      <c r="R25">
        <v>0.89477508068339995</v>
      </c>
      <c r="S25">
        <v>0.83722176295888062</v>
      </c>
      <c r="T25">
        <v>0.85333253368213668</v>
      </c>
      <c r="U25">
        <v>2.7281481316846934E-2</v>
      </c>
      <c r="V25">
        <v>31</v>
      </c>
    </row>
    <row r="26" spans="1:22" x14ac:dyDescent="0.35">
      <c r="A26">
        <v>24</v>
      </c>
      <c r="B26">
        <v>0.16439244747161866</v>
      </c>
      <c r="C26">
        <v>7.7136116840075628E-3</v>
      </c>
      <c r="D26">
        <v>2.1350097656250001E-2</v>
      </c>
      <c r="E26">
        <v>3.3029134079319358E-3</v>
      </c>
      <c r="F26">
        <v>29</v>
      </c>
      <c r="G26">
        <v>8</v>
      </c>
      <c r="H26">
        <v>48</v>
      </c>
      <c r="I26" t="s">
        <v>46</v>
      </c>
      <c r="J26">
        <v>0.83078324504470513</v>
      </c>
      <c r="K26">
        <v>0.84991188132104944</v>
      </c>
      <c r="L26">
        <v>0.84709242349310254</v>
      </c>
      <c r="M26">
        <v>0.88546101279547795</v>
      </c>
      <c r="N26">
        <v>0.88167114482903963</v>
      </c>
      <c r="O26">
        <v>0.87980170323124485</v>
      </c>
      <c r="P26">
        <v>0.83497504295466951</v>
      </c>
      <c r="Q26">
        <v>0.80062915207227603</v>
      </c>
      <c r="R26">
        <v>0.89309173349920379</v>
      </c>
      <c r="S26">
        <v>0.83950021942581876</v>
      </c>
      <c r="T26">
        <v>0.85429175586665873</v>
      </c>
      <c r="U26">
        <v>2.8235815835569486E-2</v>
      </c>
      <c r="V26">
        <v>28</v>
      </c>
    </row>
    <row r="27" spans="1:22" x14ac:dyDescent="0.35">
      <c r="A27">
        <v>25</v>
      </c>
      <c r="B27">
        <v>6.4783239364624018E-2</v>
      </c>
      <c r="C27">
        <v>4.0194485858818874E-3</v>
      </c>
      <c r="D27">
        <v>2.0551133155822753E-2</v>
      </c>
      <c r="E27">
        <v>4.5910582715483466E-3</v>
      </c>
      <c r="F27">
        <v>3</v>
      </c>
      <c r="G27">
        <v>14</v>
      </c>
      <c r="H27">
        <v>18</v>
      </c>
      <c r="I27" t="s">
        <v>47</v>
      </c>
      <c r="J27">
        <v>0.78984757253008531</v>
      </c>
      <c r="K27">
        <v>0.77136559309734187</v>
      </c>
      <c r="L27">
        <v>0.80060535917921327</v>
      </c>
      <c r="M27">
        <v>0.83119537194240078</v>
      </c>
      <c r="N27">
        <v>0.86520136435246786</v>
      </c>
      <c r="O27">
        <v>0.83277505009253727</v>
      </c>
      <c r="P27">
        <v>0.81748386756875724</v>
      </c>
      <c r="Q27">
        <v>0.7047216996283211</v>
      </c>
      <c r="R27">
        <v>0.82998278414237669</v>
      </c>
      <c r="S27">
        <v>0.75680730330771662</v>
      </c>
      <c r="T27">
        <v>0.79999859658412187</v>
      </c>
      <c r="U27">
        <v>4.4011540616312156E-2</v>
      </c>
      <c r="V27">
        <v>47</v>
      </c>
    </row>
    <row r="28" spans="1:22" x14ac:dyDescent="0.35">
      <c r="A28">
        <v>26</v>
      </c>
      <c r="B28">
        <v>7.2576212882995608E-2</v>
      </c>
      <c r="C28">
        <v>1.1429036989261019E-3</v>
      </c>
      <c r="D28">
        <v>1.9584321975708009E-2</v>
      </c>
      <c r="E28">
        <v>1.2190286842145533E-3</v>
      </c>
      <c r="F28">
        <v>4</v>
      </c>
      <c r="G28">
        <v>50</v>
      </c>
      <c r="H28">
        <v>41</v>
      </c>
      <c r="I28" t="s">
        <v>48</v>
      </c>
      <c r="J28">
        <v>0.81604609703081699</v>
      </c>
      <c r="K28">
        <v>0.79417023135189524</v>
      </c>
      <c r="L28">
        <v>0.82845154152454659</v>
      </c>
      <c r="M28">
        <v>0.84613560929350407</v>
      </c>
      <c r="N28">
        <v>0.88167709305230524</v>
      </c>
      <c r="O28">
        <v>0.8563419106712824</v>
      </c>
      <c r="P28">
        <v>0.81863527364376254</v>
      </c>
      <c r="Q28">
        <v>0.72484453893621981</v>
      </c>
      <c r="R28">
        <v>0.84498505296467941</v>
      </c>
      <c r="S28">
        <v>0.77475344362457443</v>
      </c>
      <c r="T28">
        <v>0.81860407920935852</v>
      </c>
      <c r="U28">
        <v>4.2744063024288299E-2</v>
      </c>
      <c r="V28">
        <v>43</v>
      </c>
    </row>
    <row r="29" spans="1:22" x14ac:dyDescent="0.35">
      <c r="A29">
        <v>27</v>
      </c>
      <c r="B29">
        <v>7.4375748634338379E-2</v>
      </c>
      <c r="C29">
        <v>4.3596624636209049E-3</v>
      </c>
      <c r="D29">
        <v>1.8843293190002441E-2</v>
      </c>
      <c r="E29">
        <v>2.0978228917885051E-3</v>
      </c>
      <c r="F29">
        <v>4</v>
      </c>
      <c r="G29">
        <v>2</v>
      </c>
      <c r="H29">
        <v>7</v>
      </c>
      <c r="I29" t="s">
        <v>49</v>
      </c>
      <c r="J29">
        <v>0.81604609703081699</v>
      </c>
      <c r="K29">
        <v>0.78716152485252655</v>
      </c>
      <c r="L29">
        <v>0.81644717722816196</v>
      </c>
      <c r="M29">
        <v>0.84613560929350407</v>
      </c>
      <c r="N29">
        <v>0.87977111236873551</v>
      </c>
      <c r="O29">
        <v>0.8563419106712824</v>
      </c>
      <c r="P29">
        <v>0.81863527364376254</v>
      </c>
      <c r="Q29">
        <v>0.72484453893621981</v>
      </c>
      <c r="R29">
        <v>0.84003783069996996</v>
      </c>
      <c r="S29">
        <v>0.77475344362457443</v>
      </c>
      <c r="T29">
        <v>0.81601745183495533</v>
      </c>
      <c r="U29">
        <v>4.2461270163457701E-2</v>
      </c>
      <c r="V29">
        <v>45</v>
      </c>
    </row>
    <row r="30" spans="1:22" x14ac:dyDescent="0.35">
      <c r="A30">
        <v>28</v>
      </c>
      <c r="B30">
        <v>0.1271500825881958</v>
      </c>
      <c r="C30">
        <v>3.9050338183692439E-3</v>
      </c>
      <c r="D30">
        <v>1.8250131607055665E-2</v>
      </c>
      <c r="E30">
        <v>1.5837275855701723E-3</v>
      </c>
      <c r="F30">
        <v>22</v>
      </c>
      <c r="G30">
        <v>42</v>
      </c>
      <c r="H30">
        <v>5</v>
      </c>
      <c r="I30" t="s">
        <v>50</v>
      </c>
      <c r="J30">
        <v>0.85467130967979865</v>
      </c>
      <c r="K30">
        <v>0.85082365897306467</v>
      </c>
      <c r="L30">
        <v>0.84230920224129058</v>
      </c>
      <c r="M30">
        <v>0.88541342700935222</v>
      </c>
      <c r="N30">
        <v>0.89278412538174856</v>
      </c>
      <c r="O30">
        <v>0.88582640365322873</v>
      </c>
      <c r="P30">
        <v>0.83859836066966797</v>
      </c>
      <c r="Q30">
        <v>0.7992177236659409</v>
      </c>
      <c r="R30">
        <v>0.90066127247791095</v>
      </c>
      <c r="S30">
        <v>0.82872028821326138</v>
      </c>
      <c r="T30">
        <v>0.85790257719652652</v>
      </c>
      <c r="U30">
        <v>3.0908723174487087E-2</v>
      </c>
      <c r="V30">
        <v>11</v>
      </c>
    </row>
    <row r="31" spans="1:22" x14ac:dyDescent="0.35">
      <c r="A31">
        <v>29</v>
      </c>
      <c r="B31">
        <v>0.13944952487945556</v>
      </c>
      <c r="C31">
        <v>2.7606637009650204E-3</v>
      </c>
      <c r="D31">
        <v>1.8650794029235841E-2</v>
      </c>
      <c r="E31">
        <v>2.6650514247818302E-3</v>
      </c>
      <c r="F31">
        <v>22</v>
      </c>
      <c r="G31">
        <v>29</v>
      </c>
      <c r="H31">
        <v>19</v>
      </c>
      <c r="I31" t="s">
        <v>51</v>
      </c>
      <c r="J31">
        <v>0.84857353108626454</v>
      </c>
      <c r="K31">
        <v>0.8523880416919466</v>
      </c>
      <c r="L31">
        <v>0.85190198687651986</v>
      </c>
      <c r="M31">
        <v>0.88515850315510758</v>
      </c>
      <c r="N31">
        <v>0.8915078066181632</v>
      </c>
      <c r="O31">
        <v>0.89458303804653549</v>
      </c>
      <c r="P31">
        <v>0.84164470072789266</v>
      </c>
      <c r="Q31">
        <v>0.7976592891703248</v>
      </c>
      <c r="R31">
        <v>0.8957845791462089</v>
      </c>
      <c r="S31">
        <v>0.83465669214727722</v>
      </c>
      <c r="T31">
        <v>0.85938581686662407</v>
      </c>
      <c r="U31">
        <v>3.0361309233271135E-2</v>
      </c>
      <c r="V31">
        <v>4</v>
      </c>
    </row>
    <row r="32" spans="1:22" x14ac:dyDescent="0.35">
      <c r="A32">
        <v>30</v>
      </c>
      <c r="B32">
        <v>0.1265495538711548</v>
      </c>
      <c r="C32">
        <v>3.1814081202796722E-3</v>
      </c>
      <c r="D32">
        <v>2.0851063728332519E-2</v>
      </c>
      <c r="E32">
        <v>4.6957534558320383E-3</v>
      </c>
      <c r="F32">
        <v>26</v>
      </c>
      <c r="G32">
        <v>44</v>
      </c>
      <c r="H32">
        <v>35</v>
      </c>
      <c r="I32" t="s">
        <v>52</v>
      </c>
      <c r="J32">
        <v>0.8470660813614973</v>
      </c>
      <c r="K32">
        <v>0.84991103157486858</v>
      </c>
      <c r="L32">
        <v>0.84375716973340054</v>
      </c>
      <c r="M32">
        <v>0.88310806562079902</v>
      </c>
      <c r="N32">
        <v>0.88997571425415234</v>
      </c>
      <c r="O32">
        <v>0.8878640949948251</v>
      </c>
      <c r="P32">
        <v>0.84139402560455201</v>
      </c>
      <c r="Q32">
        <v>0.79749698764978905</v>
      </c>
      <c r="R32">
        <v>0.89809333951948545</v>
      </c>
      <c r="S32">
        <v>0.82749558596899464</v>
      </c>
      <c r="T32">
        <v>0.85661620962823637</v>
      </c>
      <c r="U32">
        <v>3.0639492346419103E-2</v>
      </c>
      <c r="V32">
        <v>17</v>
      </c>
    </row>
    <row r="33" spans="1:22" x14ac:dyDescent="0.35">
      <c r="A33">
        <v>31</v>
      </c>
      <c r="B33">
        <v>0.12154974937438964</v>
      </c>
      <c r="C33">
        <v>4.44183505275549E-3</v>
      </c>
      <c r="D33">
        <v>2.1199512481689452E-2</v>
      </c>
      <c r="E33">
        <v>6.4282433221409131E-3</v>
      </c>
      <c r="F33">
        <v>10</v>
      </c>
      <c r="G33">
        <v>36</v>
      </c>
      <c r="H33">
        <v>15</v>
      </c>
      <c r="I33" t="s">
        <v>53</v>
      </c>
      <c r="J33">
        <v>0.85213141834534034</v>
      </c>
      <c r="K33">
        <v>0.85209827824428841</v>
      </c>
      <c r="L33">
        <v>0.84795236662808815</v>
      </c>
      <c r="M33">
        <v>0.88185384025791491</v>
      </c>
      <c r="N33">
        <v>0.8925164553347914</v>
      </c>
      <c r="O33">
        <v>0.88907243406394509</v>
      </c>
      <c r="P33">
        <v>0.84394241440081852</v>
      </c>
      <c r="Q33">
        <v>0.79285992274107719</v>
      </c>
      <c r="R33">
        <v>0.90184751814632969</v>
      </c>
      <c r="S33">
        <v>0.83239609592140129</v>
      </c>
      <c r="T33">
        <v>0.8586670744083994</v>
      </c>
      <c r="U33">
        <v>3.1481221857568867E-2</v>
      </c>
      <c r="V33">
        <v>7</v>
      </c>
    </row>
    <row r="34" spans="1:22" x14ac:dyDescent="0.35">
      <c r="A34">
        <v>32</v>
      </c>
      <c r="B34">
        <v>0.1577993392944336</v>
      </c>
      <c r="C34">
        <v>5.4957034976569627E-3</v>
      </c>
      <c r="D34">
        <v>2.1951603889465331E-2</v>
      </c>
      <c r="E34">
        <v>5.8542212895732566E-3</v>
      </c>
      <c r="F34">
        <v>16</v>
      </c>
      <c r="G34">
        <v>15</v>
      </c>
      <c r="H34">
        <v>9</v>
      </c>
      <c r="I34" t="s">
        <v>54</v>
      </c>
      <c r="J34">
        <v>0.84665905294088628</v>
      </c>
      <c r="K34">
        <v>0.84299919614011287</v>
      </c>
      <c r="L34">
        <v>0.85122643866277148</v>
      </c>
      <c r="M34">
        <v>0.8799325641430904</v>
      </c>
      <c r="N34">
        <v>0.88384734479810878</v>
      </c>
      <c r="O34">
        <v>0.87724651646553176</v>
      </c>
      <c r="P34">
        <v>0.83802138301289397</v>
      </c>
      <c r="Q34">
        <v>0.80020087999714495</v>
      </c>
      <c r="R34">
        <v>0.89042353049144218</v>
      </c>
      <c r="S34">
        <v>0.83640954723438421</v>
      </c>
      <c r="T34">
        <v>0.85469664538863677</v>
      </c>
      <c r="U34">
        <v>2.6584334112371967E-2</v>
      </c>
      <c r="V34">
        <v>27</v>
      </c>
    </row>
    <row r="35" spans="1:22" x14ac:dyDescent="0.35">
      <c r="A35">
        <v>33</v>
      </c>
      <c r="B35">
        <v>0.14224889278411865</v>
      </c>
      <c r="C35">
        <v>3.9392352837775415E-3</v>
      </c>
      <c r="D35">
        <v>2.0050692558288574E-2</v>
      </c>
      <c r="E35">
        <v>4.5399028789558041E-3</v>
      </c>
      <c r="F35">
        <v>14</v>
      </c>
      <c r="G35">
        <v>23</v>
      </c>
      <c r="H35">
        <v>58</v>
      </c>
      <c r="I35" t="s">
        <v>55</v>
      </c>
      <c r="J35">
        <v>0.846380336193579</v>
      </c>
      <c r="K35">
        <v>0.85008268030339351</v>
      </c>
      <c r="L35">
        <v>0.85455744369156939</v>
      </c>
      <c r="M35">
        <v>0.88055117936272431</v>
      </c>
      <c r="N35">
        <v>0.88914466248931445</v>
      </c>
      <c r="O35">
        <v>0.88796266555179959</v>
      </c>
      <c r="P35">
        <v>0.84975467827759854</v>
      </c>
      <c r="Q35">
        <v>0.79577880087217956</v>
      </c>
      <c r="R35">
        <v>0.89672524816837207</v>
      </c>
      <c r="S35">
        <v>0.84102684479280421</v>
      </c>
      <c r="T35">
        <v>0.85919645397033351</v>
      </c>
      <c r="U35">
        <v>2.8807532912155796E-2</v>
      </c>
      <c r="V35">
        <v>5</v>
      </c>
    </row>
    <row r="36" spans="1:22" x14ac:dyDescent="0.35">
      <c r="A36">
        <v>34</v>
      </c>
      <c r="B36">
        <v>0.1304992914199829</v>
      </c>
      <c r="C36">
        <v>5.3609449789874409E-3</v>
      </c>
      <c r="D36">
        <v>2.1000313758850097E-2</v>
      </c>
      <c r="E36">
        <v>7.252770242628011E-3</v>
      </c>
      <c r="F36">
        <v>30</v>
      </c>
      <c r="G36">
        <v>40</v>
      </c>
      <c r="H36">
        <v>22</v>
      </c>
      <c r="I36" t="s">
        <v>56</v>
      </c>
      <c r="J36">
        <v>0.84998495949259967</v>
      </c>
      <c r="K36">
        <v>0.84869759402866374</v>
      </c>
      <c r="L36">
        <v>0.84717994734972668</v>
      </c>
      <c r="M36">
        <v>0.88353463820356859</v>
      </c>
      <c r="N36">
        <v>0.8920779863054904</v>
      </c>
      <c r="O36">
        <v>0.88491547574739415</v>
      </c>
      <c r="P36">
        <v>0.83838252513974076</v>
      </c>
      <c r="Q36">
        <v>0.79533948209669769</v>
      </c>
      <c r="R36">
        <v>0.9035045231989205</v>
      </c>
      <c r="S36">
        <v>0.83252111760883685</v>
      </c>
      <c r="T36">
        <v>0.85761382491716387</v>
      </c>
      <c r="U36">
        <v>3.1361040313419387E-2</v>
      </c>
      <c r="V36">
        <v>12</v>
      </c>
    </row>
    <row r="37" spans="1:22" x14ac:dyDescent="0.35">
      <c r="A37">
        <v>35</v>
      </c>
      <c r="B37">
        <v>0.12629804611206055</v>
      </c>
      <c r="C37">
        <v>2.9427120358001221E-3</v>
      </c>
      <c r="D37">
        <v>1.8302130699157714E-2</v>
      </c>
      <c r="E37">
        <v>1.5989901943815514E-3</v>
      </c>
      <c r="F37">
        <v>16</v>
      </c>
      <c r="G37">
        <v>45</v>
      </c>
      <c r="H37">
        <v>19</v>
      </c>
      <c r="I37" t="s">
        <v>57</v>
      </c>
      <c r="J37">
        <v>0.84845881535185441</v>
      </c>
      <c r="K37">
        <v>0.85024753106247153</v>
      </c>
      <c r="L37">
        <v>0.84276296670184603</v>
      </c>
      <c r="M37">
        <v>0.88327801485696222</v>
      </c>
      <c r="N37">
        <v>0.8916820045852305</v>
      </c>
      <c r="O37">
        <v>0.8893112127407542</v>
      </c>
      <c r="P37">
        <v>0.84779431383845649</v>
      </c>
      <c r="Q37">
        <v>0.79456706281833611</v>
      </c>
      <c r="R37">
        <v>0.89894988366974771</v>
      </c>
      <c r="S37">
        <v>0.82521542852671725</v>
      </c>
      <c r="T37">
        <v>0.85722672341523776</v>
      </c>
      <c r="U37">
        <v>3.1639824203271959E-2</v>
      </c>
      <c r="V37">
        <v>14</v>
      </c>
    </row>
    <row r="38" spans="1:22" x14ac:dyDescent="0.35">
      <c r="A38">
        <v>36</v>
      </c>
      <c r="B38">
        <v>0.1230999231338501</v>
      </c>
      <c r="C38">
        <v>3.3888991935840389E-3</v>
      </c>
      <c r="D38">
        <v>1.8949532508850099E-2</v>
      </c>
      <c r="E38">
        <v>1.489536624570721E-3</v>
      </c>
      <c r="F38">
        <v>15</v>
      </c>
      <c r="G38">
        <v>53</v>
      </c>
      <c r="H38">
        <v>25</v>
      </c>
      <c r="I38" t="s">
        <v>58</v>
      </c>
      <c r="J38">
        <v>0.84432564992836645</v>
      </c>
      <c r="K38">
        <v>0.83864849569433608</v>
      </c>
      <c r="L38">
        <v>0.84619849051088436</v>
      </c>
      <c r="M38">
        <v>0.87959351541694508</v>
      </c>
      <c r="N38">
        <v>0.89428817612179246</v>
      </c>
      <c r="O38">
        <v>0.88639318435583292</v>
      </c>
      <c r="P38">
        <v>0.83922122462020599</v>
      </c>
      <c r="Q38">
        <v>0.7930213745154322</v>
      </c>
      <c r="R38">
        <v>0.89331946547566243</v>
      </c>
      <c r="S38">
        <v>0.83434626414786239</v>
      </c>
      <c r="T38">
        <v>0.85493558407873205</v>
      </c>
      <c r="U38">
        <v>3.0948263818282723E-2</v>
      </c>
      <c r="V38">
        <v>24</v>
      </c>
    </row>
    <row r="39" spans="1:22" x14ac:dyDescent="0.35">
      <c r="A39">
        <v>37</v>
      </c>
      <c r="B39">
        <v>0.14202535152435303</v>
      </c>
      <c r="C39">
        <v>4.4196588929636465E-3</v>
      </c>
      <c r="D39">
        <v>1.9150853157043457E-2</v>
      </c>
      <c r="E39">
        <v>3.5082671124779252E-3</v>
      </c>
      <c r="F39">
        <v>26</v>
      </c>
      <c r="G39">
        <v>25</v>
      </c>
      <c r="H39">
        <v>46</v>
      </c>
      <c r="I39" t="s">
        <v>59</v>
      </c>
      <c r="J39">
        <v>0.84465620119270368</v>
      </c>
      <c r="K39">
        <v>0.84882675544814767</v>
      </c>
      <c r="L39">
        <v>0.84965100924353898</v>
      </c>
      <c r="M39">
        <v>0.88252089100985542</v>
      </c>
      <c r="N39">
        <v>0.88611361786234455</v>
      </c>
      <c r="O39">
        <v>0.88852094879259569</v>
      </c>
      <c r="P39">
        <v>0.84882760519432832</v>
      </c>
      <c r="Q39">
        <v>0.79213593899502222</v>
      </c>
      <c r="R39">
        <v>0.89868476286133325</v>
      </c>
      <c r="S39">
        <v>0.83969413061449427</v>
      </c>
      <c r="T39">
        <v>0.85796318612143652</v>
      </c>
      <c r="U39">
        <v>3.0112518224586722E-2</v>
      </c>
      <c r="V39">
        <v>10</v>
      </c>
    </row>
    <row r="40" spans="1:22" x14ac:dyDescent="0.35">
      <c r="A40">
        <v>38</v>
      </c>
      <c r="B40">
        <v>0.11732752323150634</v>
      </c>
      <c r="C40">
        <v>5.0650394198019158E-3</v>
      </c>
      <c r="D40">
        <v>1.73997163772583E-2</v>
      </c>
      <c r="E40">
        <v>1.0440268402433022E-3</v>
      </c>
      <c r="F40">
        <v>9</v>
      </c>
      <c r="G40">
        <v>29</v>
      </c>
      <c r="H40">
        <v>16</v>
      </c>
      <c r="I40" t="s">
        <v>60</v>
      </c>
      <c r="J40">
        <v>0.83802478199761721</v>
      </c>
      <c r="K40">
        <v>0.84834324987126353</v>
      </c>
      <c r="L40">
        <v>0.83987128044852999</v>
      </c>
      <c r="M40">
        <v>0.88196260776905944</v>
      </c>
      <c r="N40">
        <v>0.89185620255229758</v>
      </c>
      <c r="O40">
        <v>0.891133918298604</v>
      </c>
      <c r="P40">
        <v>0.83363584297370374</v>
      </c>
      <c r="Q40">
        <v>0.78415682235716189</v>
      </c>
      <c r="R40">
        <v>0.89347666851911345</v>
      </c>
      <c r="S40">
        <v>0.83112546734297443</v>
      </c>
      <c r="T40">
        <v>0.85335868421303263</v>
      </c>
      <c r="U40">
        <v>3.3839417279913069E-2</v>
      </c>
      <c r="V40">
        <v>30</v>
      </c>
    </row>
    <row r="41" spans="1:22" x14ac:dyDescent="0.35">
      <c r="A41">
        <v>39</v>
      </c>
      <c r="B41">
        <v>0.1699457883834839</v>
      </c>
      <c r="C41">
        <v>7.4347755511903332E-3</v>
      </c>
      <c r="D41">
        <v>1.9300389289855956E-2</v>
      </c>
      <c r="E41">
        <v>2.1450313579263144E-3</v>
      </c>
      <c r="F41">
        <v>13</v>
      </c>
      <c r="G41">
        <v>1</v>
      </c>
      <c r="H41">
        <v>26</v>
      </c>
      <c r="I41" t="s">
        <v>61</v>
      </c>
      <c r="J41">
        <v>0.82341594565703224</v>
      </c>
      <c r="K41">
        <v>0.83688017389205838</v>
      </c>
      <c r="L41">
        <v>0.80947500981456844</v>
      </c>
      <c r="M41">
        <v>0.86520306384482959</v>
      </c>
      <c r="N41">
        <v>0.85877898271786224</v>
      </c>
      <c r="O41">
        <v>0.85130376556522569</v>
      </c>
      <c r="P41">
        <v>0.80967385042087936</v>
      </c>
      <c r="Q41">
        <v>0.79441070952106607</v>
      </c>
      <c r="R41">
        <v>0.8932761284204408</v>
      </c>
      <c r="S41">
        <v>0.83385638325015554</v>
      </c>
      <c r="T41">
        <v>0.83762740131041191</v>
      </c>
      <c r="U41">
        <v>2.8548231696100955E-2</v>
      </c>
      <c r="V41">
        <v>40</v>
      </c>
    </row>
    <row r="42" spans="1:22" x14ac:dyDescent="0.35">
      <c r="A42">
        <v>40</v>
      </c>
      <c r="B42">
        <v>0.1035003423690796</v>
      </c>
      <c r="C42">
        <v>4.1718261453745908E-3</v>
      </c>
      <c r="D42">
        <v>1.9550418853759764E-2</v>
      </c>
      <c r="E42">
        <v>2.0053500219487912E-3</v>
      </c>
      <c r="F42">
        <v>7</v>
      </c>
      <c r="G42">
        <v>9</v>
      </c>
      <c r="H42">
        <v>25</v>
      </c>
      <c r="I42" t="s">
        <v>62</v>
      </c>
      <c r="J42">
        <v>0.82451296797646534</v>
      </c>
      <c r="K42">
        <v>0.82861554253744407</v>
      </c>
      <c r="L42">
        <v>0.84273152609315605</v>
      </c>
      <c r="M42">
        <v>0.8688255318136473</v>
      </c>
      <c r="N42">
        <v>0.89126987768753474</v>
      </c>
      <c r="O42">
        <v>0.8802095813980364</v>
      </c>
      <c r="P42">
        <v>0.84896781331416316</v>
      </c>
      <c r="Q42">
        <v>0.76544456170941733</v>
      </c>
      <c r="R42">
        <v>0.87913295298694294</v>
      </c>
      <c r="S42">
        <v>0.82557773627397957</v>
      </c>
      <c r="T42">
        <v>0.8455288091790788</v>
      </c>
      <c r="U42">
        <v>3.5391926750976826E-2</v>
      </c>
      <c r="V42">
        <v>37</v>
      </c>
    </row>
    <row r="43" spans="1:22" x14ac:dyDescent="0.35">
      <c r="A43">
        <v>41</v>
      </c>
      <c r="B43">
        <v>4.6549105644226076E-2</v>
      </c>
      <c r="C43">
        <v>4.2280168166039652E-3</v>
      </c>
      <c r="D43">
        <v>2.03000545501709E-2</v>
      </c>
      <c r="E43">
        <v>4.4230616617526768E-3</v>
      </c>
      <c r="F43">
        <v>1</v>
      </c>
      <c r="G43">
        <v>44</v>
      </c>
      <c r="H43">
        <v>9</v>
      </c>
      <c r="I43" t="s">
        <v>63</v>
      </c>
      <c r="J43">
        <v>0.6840091364709362</v>
      </c>
      <c r="K43">
        <v>0.68573667045653464</v>
      </c>
      <c r="L43">
        <v>0.67303721378424264</v>
      </c>
      <c r="M43">
        <v>0.73823229001497248</v>
      </c>
      <c r="N43">
        <v>0.74475494169891454</v>
      </c>
      <c r="O43">
        <v>0.74595988178331152</v>
      </c>
      <c r="P43">
        <v>0.62591623881946457</v>
      </c>
      <c r="Q43">
        <v>0.64829685372979085</v>
      </c>
      <c r="R43">
        <v>0.72067228518841431</v>
      </c>
      <c r="S43">
        <v>0.67681893797903725</v>
      </c>
      <c r="T43">
        <v>0.69434344499256195</v>
      </c>
      <c r="U43">
        <v>3.9458235562538552E-2</v>
      </c>
      <c r="V43">
        <v>49</v>
      </c>
    </row>
    <row r="44" spans="1:22" x14ac:dyDescent="0.35">
      <c r="A44">
        <v>42</v>
      </c>
      <c r="B44">
        <v>0.15910003185272217</v>
      </c>
      <c r="C44">
        <v>7.8897160963602563E-3</v>
      </c>
      <c r="D44">
        <v>1.7398715019226074E-2</v>
      </c>
      <c r="E44">
        <v>1.8806609500182409E-3</v>
      </c>
      <c r="F44">
        <v>24</v>
      </c>
      <c r="G44">
        <v>11</v>
      </c>
      <c r="H44">
        <v>52</v>
      </c>
      <c r="I44" t="s">
        <v>64</v>
      </c>
      <c r="J44">
        <v>0.83393410388317013</v>
      </c>
      <c r="K44">
        <v>0.8522724762113556</v>
      </c>
      <c r="L44">
        <v>0.85047611278511115</v>
      </c>
      <c r="M44">
        <v>0.88575332548167873</v>
      </c>
      <c r="N44">
        <v>0.88559697218440847</v>
      </c>
      <c r="O44">
        <v>0.87934708902450831</v>
      </c>
      <c r="P44">
        <v>0.84100229261519588</v>
      </c>
      <c r="Q44">
        <v>0.79598868817884094</v>
      </c>
      <c r="R44">
        <v>0.89721895069942603</v>
      </c>
      <c r="S44">
        <v>0.83964395184198626</v>
      </c>
      <c r="T44">
        <v>0.85612339629056822</v>
      </c>
      <c r="U44">
        <v>2.9377368765051849E-2</v>
      </c>
      <c r="V44">
        <v>20</v>
      </c>
    </row>
    <row r="45" spans="1:22" x14ac:dyDescent="0.35">
      <c r="A45">
        <v>43</v>
      </c>
      <c r="B45">
        <v>0.16650002002716063</v>
      </c>
      <c r="C45">
        <v>3.7881987773389428E-3</v>
      </c>
      <c r="D45">
        <v>1.8700146675109865E-2</v>
      </c>
      <c r="E45">
        <v>1.9250614501384307E-3</v>
      </c>
      <c r="F45">
        <v>17</v>
      </c>
      <c r="G45">
        <v>8</v>
      </c>
      <c r="H45">
        <v>36</v>
      </c>
      <c r="I45" t="s">
        <v>65</v>
      </c>
      <c r="J45">
        <v>0.82669851515352366</v>
      </c>
      <c r="K45">
        <v>0.84317254436099942</v>
      </c>
      <c r="L45">
        <v>0.84507257682130343</v>
      </c>
      <c r="M45">
        <v>0.8780826667074545</v>
      </c>
      <c r="N45">
        <v>0.87866899157221734</v>
      </c>
      <c r="O45">
        <v>0.87879475400697815</v>
      </c>
      <c r="P45">
        <v>0.82818387147758954</v>
      </c>
      <c r="Q45">
        <v>0.80357437233498341</v>
      </c>
      <c r="R45">
        <v>0.89535800656343945</v>
      </c>
      <c r="S45">
        <v>0.8389644121939519</v>
      </c>
      <c r="T45">
        <v>0.85165707111924416</v>
      </c>
      <c r="U45">
        <v>2.7993739353141155E-2</v>
      </c>
      <c r="V45">
        <v>33</v>
      </c>
    </row>
    <row r="46" spans="1:22" x14ac:dyDescent="0.35">
      <c r="A46">
        <v>44</v>
      </c>
      <c r="B46">
        <v>6.0899853706359863E-2</v>
      </c>
      <c r="C46">
        <v>4.8972433867665571E-3</v>
      </c>
      <c r="D46">
        <v>1.8000388145446779E-2</v>
      </c>
      <c r="E46">
        <v>2.3561745155542347E-3</v>
      </c>
      <c r="F46">
        <v>3</v>
      </c>
      <c r="G46">
        <v>33</v>
      </c>
      <c r="H46">
        <v>60</v>
      </c>
      <c r="I46" t="s">
        <v>66</v>
      </c>
      <c r="J46">
        <v>0.78984757253008531</v>
      </c>
      <c r="K46">
        <v>0.77277107328041117</v>
      </c>
      <c r="L46">
        <v>0.81322578945668922</v>
      </c>
      <c r="M46">
        <v>0.83119537194240078</v>
      </c>
      <c r="N46">
        <v>0.86977299880525694</v>
      </c>
      <c r="O46">
        <v>0.83277505009253727</v>
      </c>
      <c r="P46">
        <v>0.81748386756875724</v>
      </c>
      <c r="Q46">
        <v>0.7047216996283211</v>
      </c>
      <c r="R46">
        <v>0.83119197295767755</v>
      </c>
      <c r="S46">
        <v>0.75680730330771662</v>
      </c>
      <c r="T46">
        <v>0.80197926995698532</v>
      </c>
      <c r="U46">
        <v>4.4853146509305532E-2</v>
      </c>
      <c r="V46">
        <v>46</v>
      </c>
    </row>
    <row r="47" spans="1:22" x14ac:dyDescent="0.35">
      <c r="A47">
        <v>45</v>
      </c>
      <c r="B47">
        <v>8.0349087715148926E-2</v>
      </c>
      <c r="C47">
        <v>2.9156235376812029E-3</v>
      </c>
      <c r="D47">
        <v>1.8901181221008301E-2</v>
      </c>
      <c r="E47">
        <v>2.106607035141836E-3</v>
      </c>
      <c r="F47">
        <v>5</v>
      </c>
      <c r="G47">
        <v>42</v>
      </c>
      <c r="H47">
        <v>40</v>
      </c>
      <c r="I47" t="s">
        <v>67</v>
      </c>
      <c r="J47">
        <v>0.81462192243176967</v>
      </c>
      <c r="K47">
        <v>0.81014715904359369</v>
      </c>
      <c r="L47">
        <v>0.83271726735224205</v>
      </c>
      <c r="M47">
        <v>0.84488138393061996</v>
      </c>
      <c r="N47">
        <v>0.88323722704028307</v>
      </c>
      <c r="O47">
        <v>0.86479603542421879</v>
      </c>
      <c r="P47">
        <v>0.83905467436876613</v>
      </c>
      <c r="Q47">
        <v>0.75086121775425685</v>
      </c>
      <c r="R47">
        <v>0.87364019367414947</v>
      </c>
      <c r="S47">
        <v>0.80075880509884367</v>
      </c>
      <c r="T47">
        <v>0.83147158861187442</v>
      </c>
      <c r="U47">
        <v>3.7399489773890404E-2</v>
      </c>
      <c r="V47">
        <v>42</v>
      </c>
    </row>
    <row r="48" spans="1:22" x14ac:dyDescent="0.35">
      <c r="A48">
        <v>46</v>
      </c>
      <c r="B48">
        <v>0.12999956607818602</v>
      </c>
      <c r="C48">
        <v>3.8652965085827829E-3</v>
      </c>
      <c r="D48">
        <v>1.9250178337097169E-2</v>
      </c>
      <c r="E48">
        <v>1.5859873783205739E-3</v>
      </c>
      <c r="F48">
        <v>26</v>
      </c>
      <c r="G48">
        <v>41</v>
      </c>
      <c r="H48">
        <v>29</v>
      </c>
      <c r="I48" t="s">
        <v>68</v>
      </c>
      <c r="J48">
        <v>0.85242373103154101</v>
      </c>
      <c r="K48">
        <v>0.84757932805471004</v>
      </c>
      <c r="L48">
        <v>0.84166764387477477</v>
      </c>
      <c r="M48">
        <v>0.88165754889014658</v>
      </c>
      <c r="N48">
        <v>0.89333900963782109</v>
      </c>
      <c r="O48">
        <v>0.88501149706582649</v>
      </c>
      <c r="P48">
        <v>0.83979650278461837</v>
      </c>
      <c r="Q48">
        <v>0.79653762421164809</v>
      </c>
      <c r="R48">
        <v>0.90109549277630774</v>
      </c>
      <c r="S48">
        <v>0.83275925415633323</v>
      </c>
      <c r="T48">
        <v>0.85718676324837273</v>
      </c>
      <c r="U48">
        <v>3.0888948489814883E-2</v>
      </c>
      <c r="V48">
        <v>15</v>
      </c>
    </row>
    <row r="49" spans="1:22" x14ac:dyDescent="0.35">
      <c r="A49">
        <v>47</v>
      </c>
      <c r="B49">
        <v>0.10464997291564941</v>
      </c>
      <c r="C49">
        <v>3.8858626011473592E-3</v>
      </c>
      <c r="D49">
        <v>1.8650174140930176E-2</v>
      </c>
      <c r="E49">
        <v>3.406640723840016E-3</v>
      </c>
      <c r="F49">
        <v>7</v>
      </c>
      <c r="G49">
        <v>9</v>
      </c>
      <c r="H49">
        <v>9</v>
      </c>
      <c r="I49" t="s">
        <v>69</v>
      </c>
      <c r="J49">
        <v>0.82563803191986551</v>
      </c>
      <c r="K49">
        <v>0.82949927856549244</v>
      </c>
      <c r="L49">
        <v>0.84240522355972269</v>
      </c>
      <c r="M49">
        <v>0.86899123231890618</v>
      </c>
      <c r="N49">
        <v>0.88985674978883811</v>
      </c>
      <c r="O49">
        <v>0.87953658242283028</v>
      </c>
      <c r="P49">
        <v>0.84894911889818503</v>
      </c>
      <c r="Q49">
        <v>0.76549894546498953</v>
      </c>
      <c r="R49">
        <v>0.87907347075428566</v>
      </c>
      <c r="S49">
        <v>0.82513208073509359</v>
      </c>
      <c r="T49">
        <v>0.84545807144282092</v>
      </c>
      <c r="U49">
        <v>3.5059983365500764E-2</v>
      </c>
      <c r="V49">
        <v>38</v>
      </c>
    </row>
    <row r="50" spans="1:22" x14ac:dyDescent="0.35">
      <c r="A50">
        <v>48</v>
      </c>
      <c r="B50">
        <v>0.12407116889953614</v>
      </c>
      <c r="C50">
        <v>6.6436598639332016E-3</v>
      </c>
      <c r="D50">
        <v>1.705014705657959E-2</v>
      </c>
      <c r="E50">
        <v>3.0114152163856723E-3</v>
      </c>
      <c r="F50">
        <v>12</v>
      </c>
      <c r="G50">
        <v>34</v>
      </c>
      <c r="H50">
        <v>34</v>
      </c>
      <c r="I50" t="s">
        <v>70</v>
      </c>
      <c r="J50">
        <v>0.84835514631779474</v>
      </c>
      <c r="K50">
        <v>0.85646852285222419</v>
      </c>
      <c r="L50">
        <v>0.85405609344488798</v>
      </c>
      <c r="M50">
        <v>0.88379296104253646</v>
      </c>
      <c r="N50">
        <v>0.89582026848580321</v>
      </c>
      <c r="O50">
        <v>0.89139224113757209</v>
      </c>
      <c r="P50">
        <v>0.84379625805771818</v>
      </c>
      <c r="Q50">
        <v>0.79204416640749398</v>
      </c>
      <c r="R50">
        <v>0.89673374563018027</v>
      </c>
      <c r="S50">
        <v>0.83789109675487927</v>
      </c>
      <c r="T50">
        <v>0.86003505001310909</v>
      </c>
      <c r="U50">
        <v>3.1203828874582739E-2</v>
      </c>
      <c r="V50">
        <v>2</v>
      </c>
    </row>
    <row r="51" spans="1:22" x14ac:dyDescent="0.35">
      <c r="A51">
        <v>49</v>
      </c>
      <c r="B51">
        <v>0.11485202312469482</v>
      </c>
      <c r="C51">
        <v>7.9083914075765652E-3</v>
      </c>
      <c r="D51">
        <v>1.5490913391113281E-2</v>
      </c>
      <c r="E51">
        <v>3.1358295063904215E-3</v>
      </c>
      <c r="F51">
        <v>16</v>
      </c>
      <c r="G51">
        <v>55</v>
      </c>
      <c r="H51">
        <v>24</v>
      </c>
      <c r="I51" t="s">
        <v>71</v>
      </c>
      <c r="J51">
        <v>0.8426881890379343</v>
      </c>
      <c r="K51">
        <v>0.84221318092285835</v>
      </c>
      <c r="L51">
        <v>0.84735754430151711</v>
      </c>
      <c r="M51">
        <v>0.87700858753490329</v>
      </c>
      <c r="N51">
        <v>0.89298381573424024</v>
      </c>
      <c r="O51">
        <v>0.88553918944411303</v>
      </c>
      <c r="P51">
        <v>0.84263210579000059</v>
      </c>
      <c r="Q51">
        <v>0.79158785270839593</v>
      </c>
      <c r="R51">
        <v>0.89339764212429751</v>
      </c>
      <c r="S51">
        <v>0.83162810555572575</v>
      </c>
      <c r="T51">
        <v>0.85470362131539857</v>
      </c>
      <c r="U51">
        <v>3.0703569880378728E-2</v>
      </c>
      <c r="V51">
        <v>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2235-7E49-4102-BA15-4B3DDB670ECB}">
  <dimension ref="A1:AA201"/>
  <sheetViews>
    <sheetView tabSelected="1" zoomScale="70" workbookViewId="0">
      <selection activeCell="B37" sqref="A37:XFD37"/>
    </sheetView>
  </sheetViews>
  <sheetFormatPr defaultRowHeight="14.5" x14ac:dyDescent="0.35"/>
  <cols>
    <col min="2" max="2" width="79" bestFit="1" customWidth="1"/>
    <col min="3" max="3" width="14" bestFit="1" customWidth="1"/>
    <col min="4" max="4" width="14.26953125" bestFit="1" customWidth="1"/>
    <col min="5" max="5" width="12.1796875" bestFit="1" customWidth="1"/>
    <col min="6" max="6" width="13.36328125" bestFit="1" customWidth="1"/>
    <col min="7" max="10" width="19.453125" bestFit="1" customWidth="1"/>
    <col min="11" max="11" width="11" bestFit="1" customWidth="1"/>
    <col min="12" max="15" width="20.36328125" bestFit="1" customWidth="1"/>
    <col min="16" max="20" width="20.36328125" customWidth="1"/>
    <col min="22" max="22" width="23.453125" customWidth="1"/>
  </cols>
  <sheetData>
    <row r="1" spans="1:27" x14ac:dyDescent="0.35">
      <c r="A1" t="s">
        <v>72</v>
      </c>
      <c r="B1" t="s">
        <v>8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82</v>
      </c>
      <c r="L1" t="s">
        <v>89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X1" t="s">
        <v>89</v>
      </c>
      <c r="Y1" t="s">
        <v>90</v>
      </c>
      <c r="Z1" t="s">
        <v>91</v>
      </c>
      <c r="AA1" t="s">
        <v>88</v>
      </c>
    </row>
    <row r="2" spans="1:27" x14ac:dyDescent="0.35">
      <c r="A2">
        <v>1</v>
      </c>
      <c r="B2" t="str">
        <f>elevators[[#This Row],[params]]</f>
        <v>{'model__max_depth': 7, 'model__min_samples_leaf': 52, 'model__min_samples_split': 30}</v>
      </c>
      <c r="C2">
        <f>elevators[[#This Row],[mean_test_score]]</f>
        <v>0.84762797580111504</v>
      </c>
      <c r="D2">
        <f>MagicTelescope[[#This Row],[mean_test_score]]</f>
        <v>0.88511356004361619</v>
      </c>
      <c r="E2">
        <f>mozilla4[[#This Row],[mean_test_score]]</f>
        <v>0.93735117409875668</v>
      </c>
      <c r="F2">
        <f>PhishingWebsites[[#This Row],[mean_test_score]]</f>
        <v>0.98135737003049139</v>
      </c>
      <c r="G2">
        <f>C2</f>
        <v>0.84762797580111504</v>
      </c>
      <c r="H2">
        <f t="shared" ref="H2:J2" si="0">D2</f>
        <v>0.88511356004361619</v>
      </c>
      <c r="I2">
        <f t="shared" si="0"/>
        <v>0.93735117409875668</v>
      </c>
      <c r="J2">
        <f t="shared" si="0"/>
        <v>0.98135737003049139</v>
      </c>
      <c r="K2">
        <f>AVERAGE(C2:F2)</f>
        <v>0.91286251999349477</v>
      </c>
      <c r="L2">
        <f>X$2-C2</f>
        <v>9.5987476141227157E-3</v>
      </c>
      <c r="M2">
        <f>Y$2-D2</f>
        <v>1.2507386617779503E-2</v>
      </c>
      <c r="N2">
        <f>Z$2-E2</f>
        <v>-3.7972101664554003E-3</v>
      </c>
      <c r="O2">
        <f>AA$2-F2</f>
        <v>7.2783589330160936E-4</v>
      </c>
      <c r="P2">
        <f>$W$2-C2</f>
        <v>6.9993734182067002E-2</v>
      </c>
      <c r="Q2">
        <f t="shared" ref="Q2:S2" si="1">$W$2-D2</f>
        <v>3.2508149939565856E-2</v>
      </c>
      <c r="R2">
        <f t="shared" si="1"/>
        <v>-1.9729464115574635E-2</v>
      </c>
      <c r="S2">
        <f t="shared" si="1"/>
        <v>-6.373566004730935E-2</v>
      </c>
      <c r="T2">
        <v>6.9993734182067002E-2</v>
      </c>
      <c r="V2" t="s">
        <v>81</v>
      </c>
      <c r="W2">
        <f>MAX(K:K)</f>
        <v>0.91762170998318204</v>
      </c>
      <c r="X2">
        <f>C37</f>
        <v>0.85722672341523776</v>
      </c>
      <c r="Y2">
        <f>D37</f>
        <v>0.89762094666139569</v>
      </c>
      <c r="Z2">
        <f>E37</f>
        <v>0.93355396393230128</v>
      </c>
      <c r="AA2">
        <f>F37</f>
        <v>0.982085205923793</v>
      </c>
    </row>
    <row r="3" spans="1:27" x14ac:dyDescent="0.35">
      <c r="A3">
        <v>2</v>
      </c>
      <c r="B3" t="str">
        <f>elevators[[#This Row],[params]]</f>
        <v>{'model__max_depth': 15, 'model__min_samples_leaf': 43, 'model__min_samples_split': 9}</v>
      </c>
      <c r="C3">
        <f>elevators[[#This Row],[mean_test_score]]</f>
        <v>0.8572899145749423</v>
      </c>
      <c r="D3">
        <f>MagicTelescope[[#This Row],[mean_test_score]]</f>
        <v>0.89657845018453985</v>
      </c>
      <c r="E3">
        <f>mozilla4[[#This Row],[mean_test_score]]</f>
        <v>0.89904653729372142</v>
      </c>
      <c r="F3">
        <f>PhishingWebsites[[#This Row],[mean_test_score]]</f>
        <v>0.98231837153856427</v>
      </c>
      <c r="G3">
        <f>MAX(C3,G2)</f>
        <v>0.8572899145749423</v>
      </c>
      <c r="H3">
        <f t="shared" ref="H3:J18" si="2">MAX(D3,H2)</f>
        <v>0.89657845018453985</v>
      </c>
      <c r="I3">
        <f t="shared" si="2"/>
        <v>0.93735117409875668</v>
      </c>
      <c r="J3">
        <f t="shared" si="2"/>
        <v>0.98231837153856427</v>
      </c>
      <c r="K3">
        <f t="shared" ref="K3:K51" si="3">AVERAGE(C3:F3)</f>
        <v>0.90880831839794196</v>
      </c>
      <c r="L3">
        <f>X$2-C3</f>
        <v>-6.3191159704545363E-5</v>
      </c>
      <c r="M3">
        <f t="shared" ref="M3:M51" si="4">Y$2-D3</f>
        <v>1.0424964768558365E-3</v>
      </c>
      <c r="N3">
        <f t="shared" ref="N3:N51" si="5">Z$2-E3</f>
        <v>3.4507426638579863E-2</v>
      </c>
      <c r="O3">
        <f t="shared" ref="O3:O51" si="6">AA$2-F3</f>
        <v>-2.3316561477126907E-4</v>
      </c>
      <c r="P3">
        <f t="shared" ref="P3:P51" si="7">$W$2-C3</f>
        <v>6.0331795408239741E-2</v>
      </c>
      <c r="Q3">
        <f t="shared" ref="Q3:Q51" si="8">$W$2-D3</f>
        <v>2.1043259798642189E-2</v>
      </c>
      <c r="R3">
        <f t="shared" ref="R3:R51" si="9">$W$2-E3</f>
        <v>1.8575172689460628E-2</v>
      </c>
      <c r="S3">
        <f t="shared" ref="S3:S51" si="10">$W$2-F3</f>
        <v>-6.4696661555382229E-2</v>
      </c>
      <c r="T3">
        <v>6.0331795408239741E-2</v>
      </c>
      <c r="V3" t="s">
        <v>83</v>
      </c>
      <c r="W3">
        <f>A37</f>
        <v>36</v>
      </c>
      <c r="X3">
        <f>ROUND($W2-X2,4)</f>
        <v>6.0400000000000002E-2</v>
      </c>
      <c r="Y3">
        <f t="shared" ref="Y3:AA3" si="11">ROUND($W2-Y2,4)</f>
        <v>0.02</v>
      </c>
      <c r="Z3">
        <f t="shared" si="11"/>
        <v>-1.5900000000000001E-2</v>
      </c>
      <c r="AA3">
        <f t="shared" si="11"/>
        <v>-6.4500000000000002E-2</v>
      </c>
    </row>
    <row r="4" spans="1:27" x14ac:dyDescent="0.35">
      <c r="A4">
        <v>3</v>
      </c>
      <c r="B4" t="str">
        <f>elevators[[#This Row],[params]]</f>
        <v>{'model__max_depth': 29, 'model__min_samples_leaf': 21, 'model__min_samples_split': 40}</v>
      </c>
      <c r="C4">
        <f>elevators[[#This Row],[mean_test_score]]</f>
        <v>0.85661478470918273</v>
      </c>
      <c r="D4">
        <f>MagicTelescope[[#This Row],[mean_test_score]]</f>
        <v>0.89188631602741353</v>
      </c>
      <c r="E4">
        <f>mozilla4[[#This Row],[mean_test_score]]</f>
        <v>0.90483289802796141</v>
      </c>
      <c r="F4">
        <f>PhishingWebsites[[#This Row],[mean_test_score]]</f>
        <v>0.98386347020235099</v>
      </c>
      <c r="G4">
        <f t="shared" ref="G4:G51" si="12">MAX(C4,G3)</f>
        <v>0.8572899145749423</v>
      </c>
      <c r="H4">
        <f t="shared" si="2"/>
        <v>0.89657845018453985</v>
      </c>
      <c r="I4">
        <f t="shared" si="2"/>
        <v>0.93735117409875668</v>
      </c>
      <c r="J4">
        <f t="shared" si="2"/>
        <v>0.98386347020235099</v>
      </c>
      <c r="K4">
        <f t="shared" si="3"/>
        <v>0.90929936724172711</v>
      </c>
      <c r="L4">
        <f t="shared" ref="L4:L51" si="13">X$2-C4</f>
        <v>6.1193870605502632E-4</v>
      </c>
      <c r="M4">
        <f t="shared" si="4"/>
        <v>5.7346306339821629E-3</v>
      </c>
      <c r="N4">
        <f t="shared" si="5"/>
        <v>2.8721065904339871E-2</v>
      </c>
      <c r="O4">
        <f t="shared" si="6"/>
        <v>-1.7782642785579839E-3</v>
      </c>
      <c r="P4">
        <f t="shared" si="7"/>
        <v>6.1006925273999313E-2</v>
      </c>
      <c r="Q4">
        <f t="shared" si="8"/>
        <v>2.5735393955768515E-2</v>
      </c>
      <c r="R4">
        <f t="shared" si="9"/>
        <v>1.2788811955220636E-2</v>
      </c>
      <c r="S4">
        <f t="shared" si="10"/>
        <v>-6.6241760219168944E-2</v>
      </c>
      <c r="T4">
        <v>6.1006925273999313E-2</v>
      </c>
    </row>
    <row r="5" spans="1:27" x14ac:dyDescent="0.35">
      <c r="A5">
        <v>4</v>
      </c>
      <c r="B5" t="str">
        <f>elevators[[#This Row],[params]]</f>
        <v>{'model__max_depth': 26, 'model__min_samples_leaf': 19, 'model__min_samples_split': 24}</v>
      </c>
      <c r="C5">
        <f>elevators[[#This Row],[mean_test_score]]</f>
        <v>0.85657854310871961</v>
      </c>
      <c r="D5">
        <f>MagicTelescope[[#This Row],[mean_test_score]]</f>
        <v>0.89258027669431184</v>
      </c>
      <c r="E5">
        <f>mozilla4[[#This Row],[mean_test_score]]</f>
        <v>0.8791467219744602</v>
      </c>
      <c r="F5">
        <f>PhishingWebsites[[#This Row],[mean_test_score]]</f>
        <v>0.98378101241244664</v>
      </c>
      <c r="G5">
        <f t="shared" si="12"/>
        <v>0.8572899145749423</v>
      </c>
      <c r="H5">
        <f t="shared" si="2"/>
        <v>0.89657845018453985</v>
      </c>
      <c r="I5">
        <f t="shared" si="2"/>
        <v>0.93735117409875668</v>
      </c>
      <c r="J5">
        <f t="shared" si="2"/>
        <v>0.98386347020235099</v>
      </c>
      <c r="K5">
        <f t="shared" si="3"/>
        <v>0.90302163854748452</v>
      </c>
      <c r="L5">
        <f t="shared" si="13"/>
        <v>6.481803065181424E-4</v>
      </c>
      <c r="M5">
        <f t="shared" si="4"/>
        <v>5.0406699670838551E-3</v>
      </c>
      <c r="N5">
        <f t="shared" si="5"/>
        <v>5.4407241957841079E-2</v>
      </c>
      <c r="O5">
        <f t="shared" si="6"/>
        <v>-1.6958064886536395E-3</v>
      </c>
      <c r="P5">
        <f t="shared" si="7"/>
        <v>6.1043166874462429E-2</v>
      </c>
      <c r="Q5">
        <f t="shared" si="8"/>
        <v>2.5041433288870207E-2</v>
      </c>
      <c r="R5">
        <f t="shared" si="9"/>
        <v>3.8474988008721844E-2</v>
      </c>
      <c r="S5">
        <f t="shared" si="10"/>
        <v>-6.6159302429264599E-2</v>
      </c>
      <c r="T5">
        <v>6.1043166874462429E-2</v>
      </c>
    </row>
    <row r="6" spans="1:27" x14ac:dyDescent="0.35">
      <c r="A6">
        <v>5</v>
      </c>
      <c r="B6" t="str">
        <f>elevators[[#This Row],[params]]</f>
        <v>{'model__max_depth': 11, 'model__min_samples_leaf': 11, 'model__min_samples_split': 25}</v>
      </c>
      <c r="C6">
        <f>elevators[[#This Row],[mean_test_score]]</f>
        <v>0.85284781184115099</v>
      </c>
      <c r="D6">
        <f>MagicTelescope[[#This Row],[mean_test_score]]</f>
        <v>0.88604265270580085</v>
      </c>
      <c r="E6">
        <f>mozilla4[[#This Row],[mean_test_score]]</f>
        <v>0.87282377315307791</v>
      </c>
      <c r="F6">
        <f>PhishingWebsites[[#This Row],[mean_test_score]]</f>
        <v>0.98562238898048571</v>
      </c>
      <c r="G6">
        <f t="shared" si="12"/>
        <v>0.8572899145749423</v>
      </c>
      <c r="H6">
        <f t="shared" si="2"/>
        <v>0.89657845018453985</v>
      </c>
      <c r="I6">
        <f t="shared" si="2"/>
        <v>0.93735117409875668</v>
      </c>
      <c r="J6">
        <f t="shared" si="2"/>
        <v>0.98562238898048571</v>
      </c>
      <c r="K6">
        <f t="shared" si="3"/>
        <v>0.89933415667012884</v>
      </c>
      <c r="L6">
        <f t="shared" si="13"/>
        <v>4.3789115740867635E-3</v>
      </c>
      <c r="M6">
        <f t="shared" si="4"/>
        <v>1.1578293955594843E-2</v>
      </c>
      <c r="N6">
        <f t="shared" si="5"/>
        <v>6.073019077922337E-2</v>
      </c>
      <c r="O6">
        <f t="shared" si="6"/>
        <v>-3.5371830566927054E-3</v>
      </c>
      <c r="P6">
        <f t="shared" si="7"/>
        <v>6.477389814203105E-2</v>
      </c>
      <c r="Q6">
        <f t="shared" si="8"/>
        <v>3.1579057277381195E-2</v>
      </c>
      <c r="R6">
        <f t="shared" si="9"/>
        <v>4.4797936830104135E-2</v>
      </c>
      <c r="S6">
        <f t="shared" si="10"/>
        <v>-6.8000678997303665E-2</v>
      </c>
      <c r="T6">
        <v>6.477389814203105E-2</v>
      </c>
    </row>
    <row r="7" spans="1:27" x14ac:dyDescent="0.35">
      <c r="A7">
        <v>6</v>
      </c>
      <c r="B7" t="str">
        <f>elevators[[#This Row],[params]]</f>
        <v>{'model__max_depth': 21, 'model__min_samples_leaf': 36, 'model__min_samples_split': 41}</v>
      </c>
      <c r="C7">
        <f>elevators[[#This Row],[mean_test_score]]</f>
        <v>0.85820946562493883</v>
      </c>
      <c r="D7">
        <f>MagicTelescope[[#This Row],[mean_test_score]]</f>
        <v>0.89651663154442929</v>
      </c>
      <c r="E7">
        <f>mozilla4[[#This Row],[mean_test_score]]</f>
        <v>0.92314326779428924</v>
      </c>
      <c r="F7">
        <f>PhishingWebsites[[#This Row],[mean_test_score]]</f>
        <v>0.98249793949694708</v>
      </c>
      <c r="G7">
        <f t="shared" si="12"/>
        <v>0.85820946562493883</v>
      </c>
      <c r="H7">
        <f t="shared" si="2"/>
        <v>0.89657845018453985</v>
      </c>
      <c r="I7">
        <f t="shared" si="2"/>
        <v>0.93735117409875668</v>
      </c>
      <c r="J7">
        <f t="shared" si="2"/>
        <v>0.98562238898048571</v>
      </c>
      <c r="K7">
        <f t="shared" si="3"/>
        <v>0.91509182611515105</v>
      </c>
      <c r="L7">
        <f t="shared" si="13"/>
        <v>-9.8274220970107073E-4</v>
      </c>
      <c r="M7">
        <f t="shared" si="4"/>
        <v>1.1043151169664034E-3</v>
      </c>
      <c r="N7">
        <f t="shared" si="5"/>
        <v>1.0410696138012043E-2</v>
      </c>
      <c r="O7">
        <f t="shared" si="6"/>
        <v>-4.1273357315407821E-4</v>
      </c>
      <c r="P7">
        <f t="shared" si="7"/>
        <v>5.9412244358243216E-2</v>
      </c>
      <c r="Q7">
        <f t="shared" si="8"/>
        <v>2.1105078438752756E-2</v>
      </c>
      <c r="R7">
        <f t="shared" si="9"/>
        <v>-5.5215578111071917E-3</v>
      </c>
      <c r="S7">
        <f t="shared" si="10"/>
        <v>-6.4876229513765038E-2</v>
      </c>
      <c r="T7">
        <v>5.9412244358243216E-2</v>
      </c>
    </row>
    <row r="8" spans="1:27" x14ac:dyDescent="0.35">
      <c r="A8">
        <v>7</v>
      </c>
      <c r="B8" t="str">
        <f>elevators[[#This Row],[params]]</f>
        <v>{'model__max_depth': 24, 'model__min_samples_leaf': 3, 'model__min_samples_split': 23}</v>
      </c>
      <c r="C8">
        <f>elevators[[#This Row],[mean_test_score]]</f>
        <v>0.83776854771019171</v>
      </c>
      <c r="D8">
        <f>MagicTelescope[[#This Row],[mean_test_score]]</f>
        <v>0.87487534175439252</v>
      </c>
      <c r="E8">
        <f>mozilla4[[#This Row],[mean_test_score]]</f>
        <v>0.84069266883183413</v>
      </c>
      <c r="F8">
        <f>PhishingWebsites[[#This Row],[mean_test_score]]</f>
        <v>0.98574963229168833</v>
      </c>
      <c r="G8">
        <f t="shared" si="12"/>
        <v>0.85820946562493883</v>
      </c>
      <c r="H8">
        <f t="shared" si="2"/>
        <v>0.89657845018453985</v>
      </c>
      <c r="I8">
        <f t="shared" si="2"/>
        <v>0.93735117409875668</v>
      </c>
      <c r="J8">
        <f t="shared" si="2"/>
        <v>0.98574963229168833</v>
      </c>
      <c r="K8">
        <f t="shared" si="3"/>
        <v>0.88477154764702659</v>
      </c>
      <c r="L8">
        <f t="shared" si="13"/>
        <v>1.9458175705046044E-2</v>
      </c>
      <c r="M8">
        <f t="shared" si="4"/>
        <v>2.274560490700317E-2</v>
      </c>
      <c r="N8">
        <f t="shared" si="5"/>
        <v>9.2861295100467145E-2</v>
      </c>
      <c r="O8">
        <f t="shared" si="6"/>
        <v>-3.6644263678953237E-3</v>
      </c>
      <c r="P8">
        <f t="shared" si="7"/>
        <v>7.985316227299033E-2</v>
      </c>
      <c r="Q8">
        <f t="shared" si="8"/>
        <v>4.2746368228789522E-2</v>
      </c>
      <c r="R8">
        <f t="shared" si="9"/>
        <v>7.692904115134791E-2</v>
      </c>
      <c r="S8">
        <f t="shared" si="10"/>
        <v>-6.8127922308506283E-2</v>
      </c>
      <c r="T8">
        <v>7.985316227299033E-2</v>
      </c>
      <c r="V8" t="s">
        <v>84</v>
      </c>
      <c r="W8" t="s">
        <v>85</v>
      </c>
    </row>
    <row r="9" spans="1:27" x14ac:dyDescent="0.35">
      <c r="A9">
        <v>8</v>
      </c>
      <c r="B9" t="str">
        <f>elevators[[#This Row],[params]]</f>
        <v>{'model__max_depth': 21, 'model__min_samples_leaf': 2, 'model__min_samples_split': 25}</v>
      </c>
      <c r="C9">
        <f>elevators[[#This Row],[mean_test_score]]</f>
        <v>0.83675736540043499</v>
      </c>
      <c r="D9">
        <f>MagicTelescope[[#This Row],[mean_test_score]]</f>
        <v>0.86859879018429909</v>
      </c>
      <c r="E9">
        <f>mozilla4[[#This Row],[mean_test_score]]</f>
        <v>0.84282273107041461</v>
      </c>
      <c r="F9">
        <f>PhishingWebsites[[#This Row],[mean_test_score]]</f>
        <v>0.98477486980545947</v>
      </c>
      <c r="G9">
        <f t="shared" si="12"/>
        <v>0.85820946562493883</v>
      </c>
      <c r="H9">
        <f t="shared" si="2"/>
        <v>0.89657845018453985</v>
      </c>
      <c r="I9">
        <f t="shared" si="2"/>
        <v>0.93735117409875668</v>
      </c>
      <c r="J9">
        <f t="shared" si="2"/>
        <v>0.98574963229168833</v>
      </c>
      <c r="K9">
        <f t="shared" si="3"/>
        <v>0.88323843911515199</v>
      </c>
      <c r="L9">
        <f t="shared" si="13"/>
        <v>2.0469358014802763E-2</v>
      </c>
      <c r="M9">
        <f t="shared" si="4"/>
        <v>2.9022156477096606E-2</v>
      </c>
      <c r="N9">
        <f t="shared" si="5"/>
        <v>9.0731232861886668E-2</v>
      </c>
      <c r="O9">
        <f t="shared" si="6"/>
        <v>-2.6896638816664709E-3</v>
      </c>
      <c r="P9">
        <f t="shared" si="7"/>
        <v>8.086434458274705E-2</v>
      </c>
      <c r="Q9">
        <f t="shared" si="8"/>
        <v>4.9022919798882958E-2</v>
      </c>
      <c r="R9">
        <f t="shared" si="9"/>
        <v>7.4798978912767433E-2</v>
      </c>
      <c r="S9">
        <f t="shared" si="10"/>
        <v>-6.7153159822277431E-2</v>
      </c>
      <c r="T9">
        <v>8.086434458274705E-2</v>
      </c>
      <c r="V9">
        <f>A24</f>
        <v>23</v>
      </c>
      <c r="W9">
        <v>0</v>
      </c>
    </row>
    <row r="10" spans="1:27" x14ac:dyDescent="0.35">
      <c r="A10">
        <v>9</v>
      </c>
      <c r="B10" t="str">
        <f>elevators[[#This Row],[params]]</f>
        <v>{'model__max_depth': 12, 'model__min_samples_leaf': 30, 'model__min_samples_split': 39}</v>
      </c>
      <c r="C10">
        <f>elevators[[#This Row],[mean_test_score]]</f>
        <v>0.85907546961534109</v>
      </c>
      <c r="D10">
        <f>MagicTelescope[[#This Row],[mean_test_score]]</f>
        <v>0.89335935811825995</v>
      </c>
      <c r="E10">
        <f>mozilla4[[#This Row],[mean_test_score]]</f>
        <v>0.92129097774633628</v>
      </c>
      <c r="F10">
        <f>PhishingWebsites[[#This Row],[mean_test_score]]</f>
        <v>0.98361730054766294</v>
      </c>
      <c r="G10">
        <f t="shared" si="12"/>
        <v>0.85907546961534109</v>
      </c>
      <c r="H10">
        <f t="shared" si="2"/>
        <v>0.89657845018453985</v>
      </c>
      <c r="I10">
        <f t="shared" si="2"/>
        <v>0.93735117409875668</v>
      </c>
      <c r="J10">
        <f t="shared" si="2"/>
        <v>0.98574963229168833</v>
      </c>
      <c r="K10">
        <f t="shared" si="3"/>
        <v>0.91433577650690001</v>
      </c>
      <c r="L10">
        <f t="shared" si="13"/>
        <v>-1.848746200103335E-3</v>
      </c>
      <c r="M10">
        <f t="shared" si="4"/>
        <v>4.2615885431357414E-3</v>
      </c>
      <c r="N10">
        <f t="shared" si="5"/>
        <v>1.2262986185964997E-2</v>
      </c>
      <c r="O10">
        <f t="shared" si="6"/>
        <v>-1.5320946238699396E-3</v>
      </c>
      <c r="P10">
        <f t="shared" si="7"/>
        <v>5.8546240367840952E-2</v>
      </c>
      <c r="Q10">
        <f t="shared" si="8"/>
        <v>2.4262351864922094E-2</v>
      </c>
      <c r="R10">
        <f t="shared" si="9"/>
        <v>-3.6692677631542381E-3</v>
      </c>
      <c r="S10">
        <f t="shared" si="10"/>
        <v>-6.5995590564480899E-2</v>
      </c>
      <c r="T10">
        <v>5.8546240367840952E-2</v>
      </c>
      <c r="V10">
        <f>V9</f>
        <v>23</v>
      </c>
      <c r="W10">
        <v>1</v>
      </c>
    </row>
    <row r="11" spans="1:27" x14ac:dyDescent="0.35">
      <c r="A11">
        <v>10</v>
      </c>
      <c r="B11" t="str">
        <f>elevators[[#This Row],[params]]</f>
        <v>{'model__max_depth': 2, 'model__min_samples_leaf': 60, 'model__min_samples_split': 22}</v>
      </c>
      <c r="C11">
        <f>elevators[[#This Row],[mean_test_score]]</f>
        <v>0.7764254921505207</v>
      </c>
      <c r="D11">
        <f>MagicTelescope[[#This Row],[mean_test_score]]</f>
        <v>0.79626694552254396</v>
      </c>
      <c r="E11">
        <f>mozilla4[[#This Row],[mean_test_score]]</f>
        <v>0.92341913751527227</v>
      </c>
      <c r="F11">
        <f>PhishingWebsites[[#This Row],[mean_test_score]]</f>
        <v>0.93548690904077991</v>
      </c>
      <c r="G11">
        <f t="shared" si="12"/>
        <v>0.85907546961534109</v>
      </c>
      <c r="H11">
        <f t="shared" si="2"/>
        <v>0.89657845018453985</v>
      </c>
      <c r="I11">
        <f t="shared" si="2"/>
        <v>0.93735117409875668</v>
      </c>
      <c r="J11">
        <f t="shared" si="2"/>
        <v>0.98574963229168833</v>
      </c>
      <c r="K11">
        <f t="shared" si="3"/>
        <v>0.85789962105727924</v>
      </c>
      <c r="L11">
        <f t="shared" si="13"/>
        <v>8.0801231264717055E-2</v>
      </c>
      <c r="M11">
        <f t="shared" si="4"/>
        <v>0.10135400113885173</v>
      </c>
      <c r="N11">
        <f t="shared" si="5"/>
        <v>1.0134826417029008E-2</v>
      </c>
      <c r="O11">
        <f t="shared" si="6"/>
        <v>4.6598296883013091E-2</v>
      </c>
      <c r="P11">
        <f t="shared" si="7"/>
        <v>0.14119621783266134</v>
      </c>
      <c r="Q11">
        <f t="shared" si="8"/>
        <v>0.12135476446063809</v>
      </c>
      <c r="R11">
        <f t="shared" si="9"/>
        <v>-5.7974275320902269E-3</v>
      </c>
      <c r="S11">
        <f t="shared" si="10"/>
        <v>-1.7865199057597869E-2</v>
      </c>
      <c r="T11">
        <v>0.14119621783266134</v>
      </c>
    </row>
    <row r="12" spans="1:27" x14ac:dyDescent="0.35">
      <c r="A12">
        <v>11</v>
      </c>
      <c r="B12" t="str">
        <f>elevators[[#This Row],[params]]</f>
        <v>{'model__max_depth': 1, 'model__min_samples_leaf': 12, 'model__min_samples_split': 59}</v>
      </c>
      <c r="C12">
        <f>elevators[[#This Row],[mean_test_score]]</f>
        <v>0.69434344499256195</v>
      </c>
      <c r="D12">
        <f>MagicTelescope[[#This Row],[mean_test_score]]</f>
        <v>0.72299631014916188</v>
      </c>
      <c r="E12">
        <f>mozilla4[[#This Row],[mean_test_score]]</f>
        <v>0.90025094969494668</v>
      </c>
      <c r="F12">
        <f>PhishingWebsites[[#This Row],[mean_test_score]]</f>
        <v>0.8856494746498168</v>
      </c>
      <c r="G12">
        <f t="shared" si="12"/>
        <v>0.85907546961534109</v>
      </c>
      <c r="H12">
        <f t="shared" si="2"/>
        <v>0.89657845018453985</v>
      </c>
      <c r="I12">
        <f t="shared" si="2"/>
        <v>0.93735117409875668</v>
      </c>
      <c r="J12">
        <f t="shared" si="2"/>
        <v>0.98574963229168833</v>
      </c>
      <c r="K12">
        <f t="shared" si="3"/>
        <v>0.80081004487162188</v>
      </c>
      <c r="L12">
        <f t="shared" si="13"/>
        <v>0.1628832784226758</v>
      </c>
      <c r="M12">
        <f t="shared" si="4"/>
        <v>0.17462463651223381</v>
      </c>
      <c r="N12">
        <f t="shared" si="5"/>
        <v>3.33030142373546E-2</v>
      </c>
      <c r="O12">
        <f t="shared" si="6"/>
        <v>9.64357312739762E-2</v>
      </c>
      <c r="P12">
        <f t="shared" si="7"/>
        <v>0.22327826499062009</v>
      </c>
      <c r="Q12">
        <f t="shared" si="8"/>
        <v>0.19462539983402016</v>
      </c>
      <c r="R12">
        <f t="shared" si="9"/>
        <v>1.7370760288235365E-2</v>
      </c>
      <c r="S12">
        <f t="shared" si="10"/>
        <v>3.197223533336524E-2</v>
      </c>
      <c r="T12">
        <v>0.22327826499062009</v>
      </c>
      <c r="V12" t="s">
        <v>86</v>
      </c>
      <c r="W12" t="s">
        <v>85</v>
      </c>
    </row>
    <row r="13" spans="1:27" x14ac:dyDescent="0.35">
      <c r="A13">
        <v>12</v>
      </c>
      <c r="B13" t="str">
        <f>elevators[[#This Row],[params]]</f>
        <v>{'model__max_depth': 22, 'model__min_samples_leaf': 44, 'model__min_samples_split': 26}</v>
      </c>
      <c r="C13">
        <f>elevators[[#This Row],[mean_test_score]]</f>
        <v>0.85668475878611106</v>
      </c>
      <c r="D13">
        <f>MagicTelescope[[#This Row],[mean_test_score]]</f>
        <v>0.89748090521312229</v>
      </c>
      <c r="E13">
        <f>mozilla4[[#This Row],[mean_test_score]]</f>
        <v>0.93108413890411423</v>
      </c>
      <c r="F13">
        <f>PhishingWebsites[[#This Row],[mean_test_score]]</f>
        <v>0.98232119167666831</v>
      </c>
      <c r="G13">
        <f t="shared" si="12"/>
        <v>0.85907546961534109</v>
      </c>
      <c r="H13">
        <f t="shared" si="2"/>
        <v>0.89748090521312229</v>
      </c>
      <c r="I13">
        <f t="shared" si="2"/>
        <v>0.93735117409875668</v>
      </c>
      <c r="J13">
        <f t="shared" si="2"/>
        <v>0.98574963229168833</v>
      </c>
      <c r="K13">
        <f t="shared" si="3"/>
        <v>0.91689274864500403</v>
      </c>
      <c r="L13">
        <f t="shared" si="13"/>
        <v>5.4196462912670107E-4</v>
      </c>
      <c r="M13">
        <f t="shared" si="4"/>
        <v>1.4004144827339804E-4</v>
      </c>
      <c r="N13">
        <f t="shared" si="5"/>
        <v>2.4698250281870449E-3</v>
      </c>
      <c r="O13">
        <f t="shared" si="6"/>
        <v>-2.3598575287531176E-4</v>
      </c>
      <c r="P13">
        <f t="shared" si="7"/>
        <v>6.0936951197070988E-2</v>
      </c>
      <c r="Q13">
        <f t="shared" si="8"/>
        <v>2.014080477005975E-2</v>
      </c>
      <c r="R13">
        <f t="shared" si="9"/>
        <v>-1.346242892093219E-2</v>
      </c>
      <c r="S13">
        <f t="shared" si="10"/>
        <v>-6.4699481693486272E-2</v>
      </c>
      <c r="T13">
        <v>6.0936951197070988E-2</v>
      </c>
      <c r="V13">
        <f>A30</f>
        <v>29</v>
      </c>
      <c r="W13">
        <v>0</v>
      </c>
    </row>
    <row r="14" spans="1:27" x14ac:dyDescent="0.35">
      <c r="A14">
        <v>13</v>
      </c>
      <c r="B14" t="str">
        <f>elevators[[#This Row],[params]]</f>
        <v>{'model__max_depth': 17, 'model__min_samples_leaf': 27, 'model__min_samples_split': 60}</v>
      </c>
      <c r="C14">
        <f>elevators[[#This Row],[mean_test_score]]</f>
        <v>0.8595299494643045</v>
      </c>
      <c r="D14">
        <f>MagicTelescope[[#This Row],[mean_test_score]]</f>
        <v>0.89489180392740297</v>
      </c>
      <c r="E14">
        <f>mozilla4[[#This Row],[mean_test_score]]</f>
        <v>0.89252528385965013</v>
      </c>
      <c r="F14">
        <f>PhishingWebsites[[#This Row],[mean_test_score]]</f>
        <v>0.98286078243276143</v>
      </c>
      <c r="G14">
        <f t="shared" si="12"/>
        <v>0.8595299494643045</v>
      </c>
      <c r="H14">
        <f t="shared" si="2"/>
        <v>0.89748090521312229</v>
      </c>
      <c r="I14">
        <f t="shared" si="2"/>
        <v>0.93735117409875668</v>
      </c>
      <c r="J14">
        <f t="shared" si="2"/>
        <v>0.98574963229168833</v>
      </c>
      <c r="K14">
        <f t="shared" si="3"/>
        <v>0.9074519549210297</v>
      </c>
      <c r="L14">
        <f t="shared" si="13"/>
        <v>-2.3032260490667422E-3</v>
      </c>
      <c r="M14">
        <f t="shared" si="4"/>
        <v>2.7291427339927177E-3</v>
      </c>
      <c r="N14">
        <f t="shared" si="5"/>
        <v>4.1028680072651147E-2</v>
      </c>
      <c r="O14">
        <f t="shared" si="6"/>
        <v>-7.7557650896842301E-4</v>
      </c>
      <c r="P14">
        <f t="shared" si="7"/>
        <v>5.8091760518877544E-2</v>
      </c>
      <c r="Q14">
        <f t="shared" si="8"/>
        <v>2.272990605577907E-2</v>
      </c>
      <c r="R14">
        <f t="shared" si="9"/>
        <v>2.5096426123531912E-2</v>
      </c>
      <c r="S14">
        <f t="shared" si="10"/>
        <v>-6.5239072449579383E-2</v>
      </c>
      <c r="T14">
        <v>5.8091760518877544E-2</v>
      </c>
      <c r="V14">
        <f>V13</f>
        <v>29</v>
      </c>
      <c r="W14">
        <v>1</v>
      </c>
    </row>
    <row r="15" spans="1:27" x14ac:dyDescent="0.35">
      <c r="A15">
        <v>14</v>
      </c>
      <c r="B15" t="str">
        <f>elevators[[#This Row],[params]]</f>
        <v>{'model__max_depth': 10, 'model__min_samples_leaf': 28, 'model__min_samples_split': 17}</v>
      </c>
      <c r="C15">
        <f>elevators[[#This Row],[mean_test_score]]</f>
        <v>0.85801133506831628</v>
      </c>
      <c r="D15">
        <f>MagicTelescope[[#This Row],[mean_test_score]]</f>
        <v>0.89238230556780551</v>
      </c>
      <c r="E15">
        <f>mozilla4[[#This Row],[mean_test_score]]</f>
        <v>0.91544732087731906</v>
      </c>
      <c r="F15">
        <f>PhishingWebsites[[#This Row],[mean_test_score]]</f>
        <v>0.98334607248915218</v>
      </c>
      <c r="G15">
        <f t="shared" si="12"/>
        <v>0.8595299494643045</v>
      </c>
      <c r="H15">
        <f t="shared" si="2"/>
        <v>0.89748090521312229</v>
      </c>
      <c r="I15">
        <f t="shared" si="2"/>
        <v>0.93735117409875668</v>
      </c>
      <c r="J15">
        <f t="shared" si="2"/>
        <v>0.98574963229168833</v>
      </c>
      <c r="K15">
        <f t="shared" si="3"/>
        <v>0.91229675850064817</v>
      </c>
      <c r="L15">
        <f t="shared" si="13"/>
        <v>-7.8461165307852632E-4</v>
      </c>
      <c r="M15">
        <f t="shared" si="4"/>
        <v>5.2386410935901795E-3</v>
      </c>
      <c r="N15">
        <f t="shared" si="5"/>
        <v>1.8106643054982219E-2</v>
      </c>
      <c r="O15">
        <f t="shared" si="6"/>
        <v>-1.2608665653591755E-3</v>
      </c>
      <c r="P15">
        <f t="shared" si="7"/>
        <v>5.961037491486576E-2</v>
      </c>
      <c r="Q15">
        <f t="shared" si="8"/>
        <v>2.5239404415376532E-2</v>
      </c>
      <c r="R15">
        <f t="shared" si="9"/>
        <v>2.1743891058629838E-3</v>
      </c>
      <c r="S15">
        <f t="shared" si="10"/>
        <v>-6.5724362505970135E-2</v>
      </c>
      <c r="T15">
        <v>5.961037491486576E-2</v>
      </c>
    </row>
    <row r="16" spans="1:27" x14ac:dyDescent="0.35">
      <c r="A16">
        <v>15</v>
      </c>
      <c r="B16" t="str">
        <f>elevators[[#This Row],[params]]</f>
        <v>{'model__max_depth': 15, 'model__min_samples_leaf': 47, 'model__min_samples_split': 52}</v>
      </c>
      <c r="C16">
        <f>elevators[[#This Row],[mean_test_score]]</f>
        <v>0.85596884733217793</v>
      </c>
      <c r="D16">
        <f>MagicTelescope[[#This Row],[mean_test_score]]</f>
        <v>0.89739355856303116</v>
      </c>
      <c r="E16">
        <f>mozilla4[[#This Row],[mean_test_score]]</f>
        <v>0.93311115508859221</v>
      </c>
      <c r="F16">
        <f>PhishingWebsites[[#This Row],[mean_test_score]]</f>
        <v>0.98220170004374519</v>
      </c>
      <c r="G16">
        <f t="shared" si="12"/>
        <v>0.8595299494643045</v>
      </c>
      <c r="H16">
        <f t="shared" si="2"/>
        <v>0.89748090521312229</v>
      </c>
      <c r="I16">
        <f t="shared" si="2"/>
        <v>0.93735117409875668</v>
      </c>
      <c r="J16">
        <f t="shared" si="2"/>
        <v>0.98574963229168833</v>
      </c>
      <c r="K16">
        <f t="shared" si="3"/>
        <v>0.91716881525688654</v>
      </c>
      <c r="L16">
        <f t="shared" si="13"/>
        <v>1.2578760830598279E-3</v>
      </c>
      <c r="M16">
        <f t="shared" si="4"/>
        <v>2.2738809836453377E-4</v>
      </c>
      <c r="N16">
        <f t="shared" si="5"/>
        <v>4.4280884370906382E-4</v>
      </c>
      <c r="O16">
        <f t="shared" si="6"/>
        <v>-1.1649411995218184E-4</v>
      </c>
      <c r="P16">
        <f t="shared" si="7"/>
        <v>6.1652862651004114E-2</v>
      </c>
      <c r="Q16">
        <f t="shared" si="8"/>
        <v>2.0228151420150886E-2</v>
      </c>
      <c r="R16">
        <f t="shared" si="9"/>
        <v>-1.5489445105410171E-2</v>
      </c>
      <c r="S16">
        <f t="shared" si="10"/>
        <v>-6.4579990060563142E-2</v>
      </c>
      <c r="T16">
        <v>6.1652862651004114E-2</v>
      </c>
      <c r="V16" t="s">
        <v>87</v>
      </c>
      <c r="W16" t="s">
        <v>85</v>
      </c>
    </row>
    <row r="17" spans="1:23" x14ac:dyDescent="0.35">
      <c r="A17">
        <v>16</v>
      </c>
      <c r="B17" t="str">
        <f>elevators[[#This Row],[params]]</f>
        <v>{'model__max_depth': 12, 'model__min_samples_leaf': 55, 'model__min_samples_split': 53}</v>
      </c>
      <c r="C17">
        <f>elevators[[#This Row],[mean_test_score]]</f>
        <v>0.85498289306708342</v>
      </c>
      <c r="D17">
        <f>MagicTelescope[[#This Row],[mean_test_score]]</f>
        <v>0.89509957726626665</v>
      </c>
      <c r="E17">
        <f>mozilla4[[#This Row],[mean_test_score]]</f>
        <v>0.93551326612602226</v>
      </c>
      <c r="F17">
        <f>PhishingWebsites[[#This Row],[mean_test_score]]</f>
        <v>0.98173808524072292</v>
      </c>
      <c r="G17">
        <f t="shared" si="12"/>
        <v>0.8595299494643045</v>
      </c>
      <c r="H17">
        <f t="shared" si="2"/>
        <v>0.89748090521312229</v>
      </c>
      <c r="I17">
        <f t="shared" si="2"/>
        <v>0.93735117409875668</v>
      </c>
      <c r="J17">
        <f t="shared" si="2"/>
        <v>0.98574963229168833</v>
      </c>
      <c r="K17">
        <f t="shared" si="3"/>
        <v>0.91683345542502381</v>
      </c>
      <c r="L17">
        <f t="shared" si="13"/>
        <v>2.2438303481543409E-3</v>
      </c>
      <c r="M17">
        <f t="shared" si="4"/>
        <v>2.5213693951290361E-3</v>
      </c>
      <c r="N17">
        <f t="shared" si="5"/>
        <v>-1.9593021937209798E-3</v>
      </c>
      <c r="O17">
        <f t="shared" si="6"/>
        <v>3.4712068307007904E-4</v>
      </c>
      <c r="P17">
        <f t="shared" si="7"/>
        <v>6.2638816916098627E-2</v>
      </c>
      <c r="Q17">
        <f t="shared" si="8"/>
        <v>2.2522132716915388E-2</v>
      </c>
      <c r="R17">
        <f t="shared" si="9"/>
        <v>-1.7891556142840215E-2</v>
      </c>
      <c r="S17">
        <f t="shared" si="10"/>
        <v>-6.4116375257540881E-2</v>
      </c>
      <c r="T17">
        <v>6.2638816916098627E-2</v>
      </c>
      <c r="V17">
        <f>A2</f>
        <v>1</v>
      </c>
      <c r="W17">
        <v>0</v>
      </c>
    </row>
    <row r="18" spans="1:23" x14ac:dyDescent="0.35">
      <c r="A18">
        <v>17</v>
      </c>
      <c r="B18" t="str">
        <f>elevators[[#This Row],[params]]</f>
        <v>{'model__max_depth': 25, 'model__min_samples_leaf': 3, 'model__min_samples_split': 38}</v>
      </c>
      <c r="C18">
        <f>elevators[[#This Row],[mean_test_score]]</f>
        <v>0.84698746515829326</v>
      </c>
      <c r="D18">
        <f>MagicTelescope[[#This Row],[mean_test_score]]</f>
        <v>0.88345319469582806</v>
      </c>
      <c r="E18">
        <f>mozilla4[[#This Row],[mean_test_score]]</f>
        <v>0.84787562569760944</v>
      </c>
      <c r="F18">
        <f>PhishingWebsites[[#This Row],[mean_test_score]]</f>
        <v>0.98526862057360476</v>
      </c>
      <c r="G18">
        <f t="shared" si="12"/>
        <v>0.8595299494643045</v>
      </c>
      <c r="H18">
        <f t="shared" si="2"/>
        <v>0.89748090521312229</v>
      </c>
      <c r="I18">
        <f t="shared" si="2"/>
        <v>0.93735117409875668</v>
      </c>
      <c r="J18">
        <f t="shared" si="2"/>
        <v>0.98574963229168833</v>
      </c>
      <c r="K18">
        <f t="shared" si="3"/>
        <v>0.89089622653133382</v>
      </c>
      <c r="L18">
        <f t="shared" si="13"/>
        <v>1.0239258256944495E-2</v>
      </c>
      <c r="M18">
        <f t="shared" si="4"/>
        <v>1.4167751965567632E-2</v>
      </c>
      <c r="N18">
        <f t="shared" si="5"/>
        <v>8.5678338234691842E-2</v>
      </c>
      <c r="O18">
        <f t="shared" si="6"/>
        <v>-3.1834146498117555E-3</v>
      </c>
      <c r="P18">
        <f t="shared" si="7"/>
        <v>7.0634244824888781E-2</v>
      </c>
      <c r="Q18">
        <f t="shared" si="8"/>
        <v>3.4168515287353984E-2</v>
      </c>
      <c r="R18">
        <f t="shared" si="9"/>
        <v>6.9746084285572607E-2</v>
      </c>
      <c r="S18">
        <f t="shared" si="10"/>
        <v>-6.7646910590422715E-2</v>
      </c>
      <c r="T18">
        <v>7.0634244824888781E-2</v>
      </c>
      <c r="V18">
        <f>V17</f>
        <v>1</v>
      </c>
      <c r="W18">
        <v>1</v>
      </c>
    </row>
    <row r="19" spans="1:23" x14ac:dyDescent="0.35">
      <c r="A19">
        <v>18</v>
      </c>
      <c r="B19" t="str">
        <f>elevators[[#This Row],[params]]</f>
        <v>{'model__max_depth': 19, 'model__min_samples_leaf': 7, 'model__min_samples_split': 22}</v>
      </c>
      <c r="C19">
        <f>elevators[[#This Row],[mean_test_score]]</f>
        <v>0.8456863125996481</v>
      </c>
      <c r="D19">
        <f>MagicTelescope[[#This Row],[mean_test_score]]</f>
        <v>0.87560073547746986</v>
      </c>
      <c r="E19">
        <f>mozilla4[[#This Row],[mean_test_score]]</f>
        <v>0.86177710616730607</v>
      </c>
      <c r="F19">
        <f>PhishingWebsites[[#This Row],[mean_test_score]]</f>
        <v>0.98646595467727438</v>
      </c>
      <c r="G19">
        <f t="shared" si="12"/>
        <v>0.8595299494643045</v>
      </c>
      <c r="H19">
        <f t="shared" ref="H19:H51" si="14">MAX(D19,H18)</f>
        <v>0.89748090521312229</v>
      </c>
      <c r="I19">
        <f t="shared" ref="I19:I51" si="15">MAX(E19,I18)</f>
        <v>0.93735117409875668</v>
      </c>
      <c r="J19">
        <f t="shared" ref="J19:J51" si="16">MAX(F19,J18)</f>
        <v>0.98646595467727438</v>
      </c>
      <c r="K19">
        <f t="shared" si="3"/>
        <v>0.89238252723042466</v>
      </c>
      <c r="L19">
        <f t="shared" si="13"/>
        <v>1.1540410815589652E-2</v>
      </c>
      <c r="M19">
        <f t="shared" si="4"/>
        <v>2.2020211183925831E-2</v>
      </c>
      <c r="N19">
        <f t="shared" si="5"/>
        <v>7.1776857764995206E-2</v>
      </c>
      <c r="O19">
        <f t="shared" si="6"/>
        <v>-4.3807487534813783E-3</v>
      </c>
      <c r="P19">
        <f t="shared" si="7"/>
        <v>7.1935397383533939E-2</v>
      </c>
      <c r="Q19">
        <f t="shared" si="8"/>
        <v>4.2020974505712183E-2</v>
      </c>
      <c r="R19">
        <f t="shared" si="9"/>
        <v>5.5844603815875971E-2</v>
      </c>
      <c r="S19">
        <f t="shared" si="10"/>
        <v>-6.8844244694092338E-2</v>
      </c>
      <c r="T19">
        <v>7.1935397383533939E-2</v>
      </c>
    </row>
    <row r="20" spans="1:23" x14ac:dyDescent="0.35">
      <c r="A20">
        <v>19</v>
      </c>
      <c r="B20" t="str">
        <f>elevators[[#This Row],[params]]</f>
        <v>{'model__max_depth': 9, 'model__min_samples_leaf': 39, 'model__min_samples_split': 19}</v>
      </c>
      <c r="C20">
        <f>elevators[[#This Row],[mean_test_score]]</f>
        <v>0.85363457017849509</v>
      </c>
      <c r="D20">
        <f>MagicTelescope[[#This Row],[mean_test_score]]</f>
        <v>0.89274267454216827</v>
      </c>
      <c r="E20">
        <f>mozilla4[[#This Row],[mean_test_score]]</f>
        <v>0.92540012024707752</v>
      </c>
      <c r="F20">
        <f>PhishingWebsites[[#This Row],[mean_test_score]]</f>
        <v>0.98212454745778754</v>
      </c>
      <c r="G20">
        <f t="shared" si="12"/>
        <v>0.8595299494643045</v>
      </c>
      <c r="H20">
        <f t="shared" si="14"/>
        <v>0.89748090521312229</v>
      </c>
      <c r="I20">
        <f t="shared" si="15"/>
        <v>0.93735117409875668</v>
      </c>
      <c r="J20">
        <f t="shared" si="16"/>
        <v>0.98646595467727438</v>
      </c>
      <c r="K20">
        <f t="shared" si="3"/>
        <v>0.91347547810638208</v>
      </c>
      <c r="L20">
        <f t="shared" si="13"/>
        <v>3.5921532367426678E-3</v>
      </c>
      <c r="M20">
        <f t="shared" si="4"/>
        <v>4.8782721192274225E-3</v>
      </c>
      <c r="N20">
        <f t="shared" si="5"/>
        <v>8.1538436852237606E-3</v>
      </c>
      <c r="O20">
        <f t="shared" si="6"/>
        <v>-3.9341533994541322E-5</v>
      </c>
      <c r="P20">
        <f t="shared" si="7"/>
        <v>6.3987139804686954E-2</v>
      </c>
      <c r="Q20">
        <f t="shared" si="8"/>
        <v>2.4879035441013775E-2</v>
      </c>
      <c r="R20">
        <f t="shared" si="9"/>
        <v>-7.7784102638954744E-3</v>
      </c>
      <c r="S20">
        <f t="shared" si="10"/>
        <v>-6.4502837474605501E-2</v>
      </c>
      <c r="T20">
        <v>6.3987139804686954E-2</v>
      </c>
      <c r="V20" t="s">
        <v>88</v>
      </c>
      <c r="W20" t="s">
        <v>85</v>
      </c>
    </row>
    <row r="21" spans="1:23" x14ac:dyDescent="0.35">
      <c r="A21">
        <v>20</v>
      </c>
      <c r="B21" t="str">
        <f>elevators[[#This Row],[params]]</f>
        <v>{'model__max_depth': 4, 'model__min_samples_leaf': 25, 'model__min_samples_split': 15}</v>
      </c>
      <c r="C21">
        <f>elevators[[#This Row],[mean_test_score]]</f>
        <v>0.81860407920935852</v>
      </c>
      <c r="D21">
        <f>MagicTelescope[[#This Row],[mean_test_score]]</f>
        <v>0.85220177025382549</v>
      </c>
      <c r="E21">
        <f>mozilla4[[#This Row],[mean_test_score]]</f>
        <v>0.92148360131488705</v>
      </c>
      <c r="F21">
        <f>PhishingWebsites[[#This Row],[mean_test_score]]</f>
        <v>0.97268352132094815</v>
      </c>
      <c r="G21">
        <f t="shared" si="12"/>
        <v>0.8595299494643045</v>
      </c>
      <c r="H21">
        <f t="shared" si="14"/>
        <v>0.89748090521312229</v>
      </c>
      <c r="I21">
        <f t="shared" si="15"/>
        <v>0.93735117409875668</v>
      </c>
      <c r="J21">
        <f t="shared" si="16"/>
        <v>0.98646595467727438</v>
      </c>
      <c r="K21">
        <f t="shared" si="3"/>
        <v>0.89124324302475477</v>
      </c>
      <c r="L21">
        <f t="shared" si="13"/>
        <v>3.8622644205879242E-2</v>
      </c>
      <c r="M21">
        <f t="shared" si="4"/>
        <v>4.5419176407570205E-2</v>
      </c>
      <c r="N21">
        <f t="shared" si="5"/>
        <v>1.2070362617414232E-2</v>
      </c>
      <c r="O21">
        <f t="shared" si="6"/>
        <v>9.4016846028448509E-3</v>
      </c>
      <c r="P21">
        <f t="shared" si="7"/>
        <v>9.9017630773823528E-2</v>
      </c>
      <c r="Q21">
        <f t="shared" si="8"/>
        <v>6.5419939729356558E-2</v>
      </c>
      <c r="R21">
        <f t="shared" si="9"/>
        <v>-3.861891331705003E-3</v>
      </c>
      <c r="S21">
        <f t="shared" si="10"/>
        <v>-5.5061811337766109E-2</v>
      </c>
      <c r="T21">
        <v>9.9017630773823528E-2</v>
      </c>
      <c r="V21">
        <f>A19</f>
        <v>18</v>
      </c>
      <c r="W21">
        <v>0</v>
      </c>
    </row>
    <row r="22" spans="1:23" x14ac:dyDescent="0.35">
      <c r="A22">
        <v>21</v>
      </c>
      <c r="B22" t="str">
        <f>elevators[[#This Row],[params]]</f>
        <v>{'model__max_depth': 18, 'model__min_samples_leaf': 58, 'model__min_samples_split': 10}</v>
      </c>
      <c r="C22">
        <f>elevators[[#This Row],[mean_test_score]]</f>
        <v>0.85494533206142498</v>
      </c>
      <c r="D22">
        <f>MagicTelescope[[#This Row],[mean_test_score]]</f>
        <v>0.89632486432889691</v>
      </c>
      <c r="E22">
        <f>mozilla4[[#This Row],[mean_test_score]]</f>
        <v>0.93666646810346399</v>
      </c>
      <c r="F22">
        <f>PhishingWebsites[[#This Row],[mean_test_score]]</f>
        <v>0.98179169779567488</v>
      </c>
      <c r="G22">
        <f t="shared" si="12"/>
        <v>0.8595299494643045</v>
      </c>
      <c r="H22">
        <f t="shared" si="14"/>
        <v>0.89748090521312229</v>
      </c>
      <c r="I22">
        <f t="shared" si="15"/>
        <v>0.93735117409875668</v>
      </c>
      <c r="J22">
        <f t="shared" si="16"/>
        <v>0.98646595467727438</v>
      </c>
      <c r="K22">
        <f t="shared" si="3"/>
        <v>0.91743209057236519</v>
      </c>
      <c r="L22">
        <f t="shared" si="13"/>
        <v>2.2813913538127784E-3</v>
      </c>
      <c r="M22">
        <f t="shared" si="4"/>
        <v>1.2960823324987825E-3</v>
      </c>
      <c r="N22">
        <f t="shared" si="5"/>
        <v>-3.1125041711627111E-3</v>
      </c>
      <c r="O22">
        <f t="shared" si="6"/>
        <v>2.935081281181251E-4</v>
      </c>
      <c r="P22">
        <f t="shared" si="7"/>
        <v>6.2676377921757065E-2</v>
      </c>
      <c r="Q22">
        <f t="shared" si="8"/>
        <v>2.1296845654285135E-2</v>
      </c>
      <c r="R22">
        <f t="shared" si="9"/>
        <v>-1.9044758120281946E-2</v>
      </c>
      <c r="S22">
        <f t="shared" si="10"/>
        <v>-6.4169987812492835E-2</v>
      </c>
      <c r="T22">
        <v>6.2676377921757065E-2</v>
      </c>
      <c r="V22">
        <f>V21</f>
        <v>18</v>
      </c>
      <c r="W22">
        <v>1</v>
      </c>
    </row>
    <row r="23" spans="1:23" x14ac:dyDescent="0.35">
      <c r="A23">
        <v>22</v>
      </c>
      <c r="B23" t="str">
        <f>elevators[[#This Row],[params]]</f>
        <v>{'model__max_depth': 26, 'model__min_samples_leaf': 53, 'model__min_samples_split': 3}</v>
      </c>
      <c r="C23">
        <f>elevators[[#This Row],[mean_test_score]]</f>
        <v>0.85493175673592103</v>
      </c>
      <c r="D23">
        <f>MagicTelescope[[#This Row],[mean_test_score]]</f>
        <v>0.8975409603548844</v>
      </c>
      <c r="E23">
        <f>mozilla4[[#This Row],[mean_test_score]]</f>
        <v>0.93552859285781442</v>
      </c>
      <c r="F23">
        <f>PhishingWebsites[[#This Row],[mean_test_score]]</f>
        <v>0.98217755179904653</v>
      </c>
      <c r="G23">
        <f t="shared" si="12"/>
        <v>0.8595299494643045</v>
      </c>
      <c r="H23">
        <f t="shared" si="14"/>
        <v>0.8975409603548844</v>
      </c>
      <c r="I23">
        <f t="shared" si="15"/>
        <v>0.93735117409875668</v>
      </c>
      <c r="J23">
        <f t="shared" si="16"/>
        <v>0.98646595467727438</v>
      </c>
      <c r="K23">
        <f t="shared" si="3"/>
        <v>0.91754471543691662</v>
      </c>
      <c r="L23">
        <f t="shared" si="13"/>
        <v>2.2949666793167234E-3</v>
      </c>
      <c r="M23">
        <f t="shared" si="4"/>
        <v>7.9986306511292682E-5</v>
      </c>
      <c r="N23">
        <f t="shared" si="5"/>
        <v>-1.9746289255131444E-3</v>
      </c>
      <c r="O23">
        <f t="shared" si="6"/>
        <v>-9.2345875253529996E-5</v>
      </c>
      <c r="P23">
        <f t="shared" si="7"/>
        <v>6.268995324726101E-2</v>
      </c>
      <c r="Q23">
        <f t="shared" si="8"/>
        <v>2.0080749628297645E-2</v>
      </c>
      <c r="R23">
        <f t="shared" si="9"/>
        <v>-1.7906882874632379E-2</v>
      </c>
      <c r="S23">
        <f t="shared" si="10"/>
        <v>-6.455584181586449E-2</v>
      </c>
      <c r="T23">
        <v>6.268995324726101E-2</v>
      </c>
    </row>
    <row r="24" spans="1:23" x14ac:dyDescent="0.35">
      <c r="A24">
        <v>23</v>
      </c>
      <c r="B24" t="str">
        <f>elevators[[#This Row],[params]]</f>
        <v>{'model__max_depth': 20, 'model__min_samples_leaf': 28, 'model__min_samples_split': 48}</v>
      </c>
      <c r="C24">
        <f>elevators[[#This Row],[mean_test_score]]</f>
        <v>0.86010753276914165</v>
      </c>
      <c r="D24">
        <f>MagicTelescope[[#This Row],[mean_test_score]]</f>
        <v>0.89461571902000769</v>
      </c>
      <c r="E24">
        <f>mozilla4[[#This Row],[mean_test_score]]</f>
        <v>0.91740188905189224</v>
      </c>
      <c r="F24">
        <f>PhishingWebsites[[#This Row],[mean_test_score]]</f>
        <v>0.98352141556790418</v>
      </c>
      <c r="G24">
        <f t="shared" si="12"/>
        <v>0.86010753276914165</v>
      </c>
      <c r="H24">
        <f t="shared" si="14"/>
        <v>0.8975409603548844</v>
      </c>
      <c r="I24">
        <f t="shared" si="15"/>
        <v>0.93735117409875668</v>
      </c>
      <c r="J24">
        <f t="shared" si="16"/>
        <v>0.98646595467727438</v>
      </c>
      <c r="K24">
        <f t="shared" si="3"/>
        <v>0.91391163910223638</v>
      </c>
      <c r="L24">
        <f t="shared" si="13"/>
        <v>-2.8808093539038904E-3</v>
      </c>
      <c r="M24">
        <f t="shared" si="4"/>
        <v>3.0052276413879975E-3</v>
      </c>
      <c r="N24">
        <f t="shared" si="5"/>
        <v>1.615207488040904E-2</v>
      </c>
      <c r="O24">
        <f t="shared" si="6"/>
        <v>-1.4362096441111749E-3</v>
      </c>
      <c r="P24">
        <f t="shared" si="7"/>
        <v>5.7514177214040396E-2</v>
      </c>
      <c r="Q24">
        <f t="shared" si="8"/>
        <v>2.300599096317435E-2</v>
      </c>
      <c r="R24">
        <f t="shared" si="9"/>
        <v>2.1982093128980473E-4</v>
      </c>
      <c r="S24">
        <f t="shared" si="10"/>
        <v>-6.5899705584722135E-2</v>
      </c>
      <c r="T24">
        <v>5.7514177214040396E-2</v>
      </c>
    </row>
    <row r="25" spans="1:23" x14ac:dyDescent="0.35">
      <c r="A25">
        <v>24</v>
      </c>
      <c r="B25" t="str">
        <f>elevators[[#This Row],[params]]</f>
        <v>{'model__max_depth': 28, 'model__min_samples_leaf': 7, 'model__min_samples_split': 45}</v>
      </c>
      <c r="C25">
        <f>elevators[[#This Row],[mean_test_score]]</f>
        <v>0.85333253368213668</v>
      </c>
      <c r="D25">
        <f>MagicTelescope[[#This Row],[mean_test_score]]</f>
        <v>0.88750969070624675</v>
      </c>
      <c r="E25">
        <f>mozilla4[[#This Row],[mean_test_score]]</f>
        <v>0.87583782664620136</v>
      </c>
      <c r="F25">
        <f>PhishingWebsites[[#This Row],[mean_test_score]]</f>
        <v>0.98627611118496505</v>
      </c>
      <c r="G25">
        <f t="shared" si="12"/>
        <v>0.86010753276914165</v>
      </c>
      <c r="H25">
        <f t="shared" si="14"/>
        <v>0.8975409603548844</v>
      </c>
      <c r="I25">
        <f t="shared" si="15"/>
        <v>0.93735117409875668</v>
      </c>
      <c r="J25">
        <f t="shared" si="16"/>
        <v>0.98646595467727438</v>
      </c>
      <c r="K25">
        <f t="shared" si="3"/>
        <v>0.9007390405548874</v>
      </c>
      <c r="L25">
        <f t="shared" si="13"/>
        <v>3.8941897331010722E-3</v>
      </c>
      <c r="M25">
        <f t="shared" si="4"/>
        <v>1.0111255955148946E-2</v>
      </c>
      <c r="N25">
        <f t="shared" si="5"/>
        <v>5.7716137286099922E-2</v>
      </c>
      <c r="O25">
        <f t="shared" si="6"/>
        <v>-4.190905261172051E-3</v>
      </c>
      <c r="P25">
        <f t="shared" si="7"/>
        <v>6.4289176301045359E-2</v>
      </c>
      <c r="Q25">
        <f t="shared" si="8"/>
        <v>3.0112019276935298E-2</v>
      </c>
      <c r="R25">
        <f t="shared" si="9"/>
        <v>4.1783883336980687E-2</v>
      </c>
      <c r="S25">
        <f t="shared" si="10"/>
        <v>-6.8654401201783011E-2</v>
      </c>
      <c r="T25">
        <v>6.4289176301045359E-2</v>
      </c>
    </row>
    <row r="26" spans="1:23" x14ac:dyDescent="0.35">
      <c r="A26">
        <v>25</v>
      </c>
      <c r="B26" t="str">
        <f>elevators[[#This Row],[params]]</f>
        <v>{'model__max_depth': 29, 'model__min_samples_leaf': 8, 'model__min_samples_split': 48}</v>
      </c>
      <c r="C26">
        <f>elevators[[#This Row],[mean_test_score]]</f>
        <v>0.85429175586665873</v>
      </c>
      <c r="D26">
        <f>MagicTelescope[[#This Row],[mean_test_score]]</f>
        <v>0.88879004704860987</v>
      </c>
      <c r="E26">
        <f>mozilla4[[#This Row],[mean_test_score]]</f>
        <v>0.87662909361579222</v>
      </c>
      <c r="F26">
        <f>PhishingWebsites[[#This Row],[mean_test_score]]</f>
        <v>0.98548599539992643</v>
      </c>
      <c r="G26">
        <f t="shared" si="12"/>
        <v>0.86010753276914165</v>
      </c>
      <c r="H26">
        <f t="shared" si="14"/>
        <v>0.8975409603548844</v>
      </c>
      <c r="I26">
        <f t="shared" si="15"/>
        <v>0.93735117409875668</v>
      </c>
      <c r="J26">
        <f t="shared" si="16"/>
        <v>0.98646595467727438</v>
      </c>
      <c r="K26">
        <f t="shared" si="3"/>
        <v>0.90129922298274678</v>
      </c>
      <c r="L26">
        <f t="shared" si="13"/>
        <v>2.9349675485790261E-3</v>
      </c>
      <c r="M26">
        <f t="shared" si="4"/>
        <v>8.8308996127858252E-3</v>
      </c>
      <c r="N26">
        <f t="shared" si="5"/>
        <v>5.6924870316509057E-2</v>
      </c>
      <c r="O26">
        <f t="shared" si="6"/>
        <v>-3.4007894761334256E-3</v>
      </c>
      <c r="P26">
        <f t="shared" si="7"/>
        <v>6.3329954116523313E-2</v>
      </c>
      <c r="Q26">
        <f t="shared" si="8"/>
        <v>2.8831662934572178E-2</v>
      </c>
      <c r="R26">
        <f t="shared" si="9"/>
        <v>4.0992616367389823E-2</v>
      </c>
      <c r="S26">
        <f t="shared" si="10"/>
        <v>-6.7864285416744385E-2</v>
      </c>
      <c r="T26">
        <v>6.3329954116523313E-2</v>
      </c>
    </row>
    <row r="27" spans="1:23" x14ac:dyDescent="0.35">
      <c r="A27">
        <v>26</v>
      </c>
      <c r="B27" t="str">
        <f>elevators[[#This Row],[params]]</f>
        <v>{'model__max_depth': 3, 'model__min_samples_leaf': 14, 'model__min_samples_split': 18}</v>
      </c>
      <c r="C27">
        <f>elevators[[#This Row],[mean_test_score]]</f>
        <v>0.79999859658412187</v>
      </c>
      <c r="D27">
        <f>MagicTelescope[[#This Row],[mean_test_score]]</f>
        <v>0.83652014451476298</v>
      </c>
      <c r="E27">
        <f>mozilla4[[#This Row],[mean_test_score]]</f>
        <v>0.88445835404619133</v>
      </c>
      <c r="F27">
        <f>PhishingWebsites[[#This Row],[mean_test_score]]</f>
        <v>0.96443870020272493</v>
      </c>
      <c r="G27">
        <f t="shared" si="12"/>
        <v>0.86010753276914165</v>
      </c>
      <c r="H27">
        <f t="shared" si="14"/>
        <v>0.8975409603548844</v>
      </c>
      <c r="I27">
        <f t="shared" si="15"/>
        <v>0.93735117409875668</v>
      </c>
      <c r="J27">
        <f t="shared" si="16"/>
        <v>0.98646595467727438</v>
      </c>
      <c r="K27">
        <f t="shared" si="3"/>
        <v>0.87135394883695028</v>
      </c>
      <c r="L27">
        <f t="shared" si="13"/>
        <v>5.7228126831115889E-2</v>
      </c>
      <c r="M27">
        <f t="shared" si="4"/>
        <v>6.1100802146632716E-2</v>
      </c>
      <c r="N27">
        <f t="shared" si="5"/>
        <v>4.9095609886109948E-2</v>
      </c>
      <c r="O27">
        <f t="shared" si="6"/>
        <v>1.7646505721068073E-2</v>
      </c>
      <c r="P27">
        <f t="shared" si="7"/>
        <v>0.11762311339906018</v>
      </c>
      <c r="Q27">
        <f t="shared" si="8"/>
        <v>8.1101565468419068E-2</v>
      </c>
      <c r="R27">
        <f t="shared" si="9"/>
        <v>3.3163355936990713E-2</v>
      </c>
      <c r="S27">
        <f t="shared" si="10"/>
        <v>-4.6816990219542887E-2</v>
      </c>
      <c r="T27">
        <v>0.11762311339906018</v>
      </c>
    </row>
    <row r="28" spans="1:23" x14ac:dyDescent="0.35">
      <c r="A28">
        <v>27</v>
      </c>
      <c r="B28" t="str">
        <f>elevators[[#This Row],[params]]</f>
        <v>{'model__max_depth': 4, 'model__min_samples_leaf': 50, 'model__min_samples_split': 41}</v>
      </c>
      <c r="C28">
        <f>elevators[[#This Row],[mean_test_score]]</f>
        <v>0.81860407920935852</v>
      </c>
      <c r="D28">
        <f>MagicTelescope[[#This Row],[mean_test_score]]</f>
        <v>0.85224383032138162</v>
      </c>
      <c r="E28">
        <f>mozilla4[[#This Row],[mean_test_score]]</f>
        <v>0.92976517886481724</v>
      </c>
      <c r="F28">
        <f>PhishingWebsites[[#This Row],[mean_test_score]]</f>
        <v>0.9728033458944616</v>
      </c>
      <c r="G28">
        <f t="shared" si="12"/>
        <v>0.86010753276914165</v>
      </c>
      <c r="H28">
        <f t="shared" si="14"/>
        <v>0.8975409603548844</v>
      </c>
      <c r="I28">
        <f t="shared" si="15"/>
        <v>0.93735117409875668</v>
      </c>
      <c r="J28">
        <f t="shared" si="16"/>
        <v>0.98646595467727438</v>
      </c>
      <c r="K28">
        <f t="shared" si="3"/>
        <v>0.89335410857250475</v>
      </c>
      <c r="L28">
        <f t="shared" si="13"/>
        <v>3.8622644205879242E-2</v>
      </c>
      <c r="M28">
        <f t="shared" si="4"/>
        <v>4.5377116340014068E-2</v>
      </c>
      <c r="N28">
        <f t="shared" si="5"/>
        <v>3.7887850674840351E-3</v>
      </c>
      <c r="O28">
        <f t="shared" si="6"/>
        <v>9.2818600293314013E-3</v>
      </c>
      <c r="P28">
        <f t="shared" si="7"/>
        <v>9.9017630773823528E-2</v>
      </c>
      <c r="Q28">
        <f t="shared" si="8"/>
        <v>6.537787966180042E-2</v>
      </c>
      <c r="R28">
        <f t="shared" si="9"/>
        <v>-1.21434688816352E-2</v>
      </c>
      <c r="S28">
        <f t="shared" si="10"/>
        <v>-5.5181635911279558E-2</v>
      </c>
      <c r="T28">
        <v>9.9017630773823528E-2</v>
      </c>
    </row>
    <row r="29" spans="1:23" x14ac:dyDescent="0.35">
      <c r="A29">
        <v>28</v>
      </c>
      <c r="B29" t="str">
        <f>elevators[[#This Row],[params]]</f>
        <v>{'model__max_depth': 4, 'model__min_samples_leaf': 2, 'model__min_samples_split': 7}</v>
      </c>
      <c r="C29">
        <f>elevators[[#This Row],[mean_test_score]]</f>
        <v>0.81601745183495533</v>
      </c>
      <c r="D29">
        <f>MagicTelescope[[#This Row],[mean_test_score]]</f>
        <v>0.85226123690538491</v>
      </c>
      <c r="E29">
        <f>mozilla4[[#This Row],[mean_test_score]]</f>
        <v>0.87343823504341989</v>
      </c>
      <c r="F29">
        <f>PhishingWebsites[[#This Row],[mean_test_score]]</f>
        <v>0.97390102140525658</v>
      </c>
      <c r="G29">
        <f t="shared" si="12"/>
        <v>0.86010753276914165</v>
      </c>
      <c r="H29">
        <f t="shared" si="14"/>
        <v>0.8975409603548844</v>
      </c>
      <c r="I29">
        <f t="shared" si="15"/>
        <v>0.93735117409875668</v>
      </c>
      <c r="J29">
        <f t="shared" si="16"/>
        <v>0.98646595467727438</v>
      </c>
      <c r="K29">
        <f t="shared" si="3"/>
        <v>0.87890448629725415</v>
      </c>
      <c r="L29">
        <f t="shared" si="13"/>
        <v>4.1209271580282425E-2</v>
      </c>
      <c r="M29">
        <f t="shared" si="4"/>
        <v>4.535970975601078E-2</v>
      </c>
      <c r="N29">
        <f t="shared" si="5"/>
        <v>6.0115728888881392E-2</v>
      </c>
      <c r="O29">
        <f t="shared" si="6"/>
        <v>8.1841845185364193E-3</v>
      </c>
      <c r="P29">
        <f t="shared" si="7"/>
        <v>0.10160425814822671</v>
      </c>
      <c r="Q29">
        <f t="shared" si="8"/>
        <v>6.5360473077797132E-2</v>
      </c>
      <c r="R29">
        <f t="shared" si="9"/>
        <v>4.4183474939762157E-2</v>
      </c>
      <c r="S29">
        <f t="shared" si="10"/>
        <v>-5.6279311422074541E-2</v>
      </c>
      <c r="T29">
        <v>0.10160425814822671</v>
      </c>
    </row>
    <row r="30" spans="1:23" x14ac:dyDescent="0.35">
      <c r="A30">
        <v>29</v>
      </c>
      <c r="B30" t="str">
        <f>elevators[[#This Row],[params]]</f>
        <v>{'model__max_depth': 22, 'model__min_samples_leaf': 42, 'model__min_samples_split': 5}</v>
      </c>
      <c r="C30">
        <f>elevators[[#This Row],[mean_test_score]]</f>
        <v>0.85790257719652652</v>
      </c>
      <c r="D30">
        <f>MagicTelescope[[#This Row],[mean_test_score]]</f>
        <v>0.89813827620951547</v>
      </c>
      <c r="E30">
        <f>mozilla4[[#This Row],[mean_test_score]]</f>
        <v>0.89879451050154058</v>
      </c>
      <c r="F30">
        <f>PhishingWebsites[[#This Row],[mean_test_score]]</f>
        <v>0.98230421537336898</v>
      </c>
      <c r="G30">
        <f t="shared" si="12"/>
        <v>0.86010753276914165</v>
      </c>
      <c r="H30">
        <f t="shared" si="14"/>
        <v>0.89813827620951547</v>
      </c>
      <c r="I30">
        <f t="shared" si="15"/>
        <v>0.93735117409875668</v>
      </c>
      <c r="J30">
        <f t="shared" si="16"/>
        <v>0.98646595467727438</v>
      </c>
      <c r="K30">
        <f t="shared" si="3"/>
        <v>0.90928489482023789</v>
      </c>
      <c r="L30">
        <f t="shared" si="13"/>
        <v>-6.7585378128875995E-4</v>
      </c>
      <c r="M30">
        <f t="shared" si="4"/>
        <v>-5.173295481197826E-4</v>
      </c>
      <c r="N30">
        <f t="shared" si="5"/>
        <v>3.4759453430760701E-2</v>
      </c>
      <c r="O30">
        <f t="shared" si="6"/>
        <v>-2.1900944957597979E-4</v>
      </c>
      <c r="P30">
        <f t="shared" si="7"/>
        <v>5.9719132786655527E-2</v>
      </c>
      <c r="Q30">
        <f t="shared" si="8"/>
        <v>1.948343377366657E-2</v>
      </c>
      <c r="R30">
        <f t="shared" si="9"/>
        <v>1.8827199481641466E-2</v>
      </c>
      <c r="S30">
        <f t="shared" si="10"/>
        <v>-6.468250539018694E-2</v>
      </c>
      <c r="T30">
        <v>5.9719132786655527E-2</v>
      </c>
    </row>
    <row r="31" spans="1:23" x14ac:dyDescent="0.35">
      <c r="A31">
        <v>30</v>
      </c>
      <c r="B31" t="str">
        <f>elevators[[#This Row],[params]]</f>
        <v>{'model__max_depth': 22, 'model__min_samples_leaf': 29, 'model__min_samples_split': 19}</v>
      </c>
      <c r="C31">
        <f>elevators[[#This Row],[mean_test_score]]</f>
        <v>0.85938581686662407</v>
      </c>
      <c r="D31">
        <f>MagicTelescope[[#This Row],[mean_test_score]]</f>
        <v>0.89611805849313764</v>
      </c>
      <c r="E31">
        <f>mozilla4[[#This Row],[mean_test_score]]</f>
        <v>0.91837537889828735</v>
      </c>
      <c r="F31">
        <f>PhishingWebsites[[#This Row],[mean_test_score]]</f>
        <v>0.98366203328118318</v>
      </c>
      <c r="G31">
        <f t="shared" si="12"/>
        <v>0.86010753276914165</v>
      </c>
      <c r="H31">
        <f t="shared" si="14"/>
        <v>0.89813827620951547</v>
      </c>
      <c r="I31">
        <f t="shared" si="15"/>
        <v>0.93735117409875668</v>
      </c>
      <c r="J31">
        <f t="shared" si="16"/>
        <v>0.98646595467727438</v>
      </c>
      <c r="K31">
        <f t="shared" si="3"/>
        <v>0.91438532188480792</v>
      </c>
      <c r="L31">
        <f t="shared" si="13"/>
        <v>-2.159093451386318E-3</v>
      </c>
      <c r="M31">
        <f t="shared" si="4"/>
        <v>1.5028881682580542E-3</v>
      </c>
      <c r="N31">
        <f t="shared" si="5"/>
        <v>1.5178585034013925E-2</v>
      </c>
      <c r="O31">
        <f t="shared" si="6"/>
        <v>-1.5768273573901759E-3</v>
      </c>
      <c r="P31">
        <f t="shared" si="7"/>
        <v>5.8235893116557969E-2</v>
      </c>
      <c r="Q31">
        <f t="shared" si="8"/>
        <v>2.1503651490044406E-2</v>
      </c>
      <c r="R31">
        <f t="shared" si="9"/>
        <v>-7.5366891510530998E-4</v>
      </c>
      <c r="S31">
        <f t="shared" si="10"/>
        <v>-6.6040323298001136E-2</v>
      </c>
      <c r="T31">
        <v>5.8235893116557969E-2</v>
      </c>
    </row>
    <row r="32" spans="1:23" x14ac:dyDescent="0.35">
      <c r="A32">
        <v>31</v>
      </c>
      <c r="B32" t="str">
        <f>elevators[[#This Row],[params]]</f>
        <v>{'model__max_depth': 26, 'model__min_samples_leaf': 44, 'model__min_samples_split': 35}</v>
      </c>
      <c r="C32">
        <f>elevators[[#This Row],[mean_test_score]]</f>
        <v>0.85661620962823637</v>
      </c>
      <c r="D32">
        <f>MagicTelescope[[#This Row],[mean_test_score]]</f>
        <v>0.89779552590375844</v>
      </c>
      <c r="E32">
        <f>mozilla4[[#This Row],[mean_test_score]]</f>
        <v>0.93125628524767468</v>
      </c>
      <c r="F32">
        <f>PhishingWebsites[[#This Row],[mean_test_score]]</f>
        <v>0.98232765447718295</v>
      </c>
      <c r="G32">
        <f t="shared" si="12"/>
        <v>0.86010753276914165</v>
      </c>
      <c r="H32">
        <f t="shared" si="14"/>
        <v>0.89813827620951547</v>
      </c>
      <c r="I32">
        <f t="shared" si="15"/>
        <v>0.93735117409875668</v>
      </c>
      <c r="J32">
        <f t="shared" si="16"/>
        <v>0.98646595467727438</v>
      </c>
      <c r="K32">
        <f t="shared" si="3"/>
        <v>0.91699891881421303</v>
      </c>
      <c r="L32">
        <f t="shared" si="13"/>
        <v>6.105137870013877E-4</v>
      </c>
      <c r="M32">
        <f t="shared" si="4"/>
        <v>-1.7457924236274902E-4</v>
      </c>
      <c r="N32">
        <f t="shared" si="5"/>
        <v>2.2976786846266029E-3</v>
      </c>
      <c r="O32">
        <f t="shared" si="6"/>
        <v>-2.4244855338995119E-4</v>
      </c>
      <c r="P32">
        <f t="shared" si="7"/>
        <v>6.1005500354945674E-2</v>
      </c>
      <c r="Q32">
        <f t="shared" si="8"/>
        <v>1.9826184079423603E-2</v>
      </c>
      <c r="R32">
        <f t="shared" si="9"/>
        <v>-1.3634575264492632E-2</v>
      </c>
      <c r="S32">
        <f t="shared" si="10"/>
        <v>-6.4705944494000911E-2</v>
      </c>
      <c r="T32">
        <v>6.1005500354945674E-2</v>
      </c>
    </row>
    <row r="33" spans="1:20" x14ac:dyDescent="0.35">
      <c r="A33">
        <v>32</v>
      </c>
      <c r="B33" t="str">
        <f>elevators[[#This Row],[params]]</f>
        <v>{'model__max_depth': 10, 'model__min_samples_leaf': 36, 'model__min_samples_split': 15}</v>
      </c>
      <c r="C33">
        <f>elevators[[#This Row],[mean_test_score]]</f>
        <v>0.8586670744083994</v>
      </c>
      <c r="D33">
        <f>MagicTelescope[[#This Row],[mean_test_score]]</f>
        <v>0.89324922905271742</v>
      </c>
      <c r="E33">
        <f>mozilla4[[#This Row],[mean_test_score]]</f>
        <v>0.9214085527949839</v>
      </c>
      <c r="F33">
        <f>PhishingWebsites[[#This Row],[mean_test_score]]</f>
        <v>0.98247680136356086</v>
      </c>
      <c r="G33">
        <f t="shared" si="12"/>
        <v>0.86010753276914165</v>
      </c>
      <c r="H33">
        <f t="shared" si="14"/>
        <v>0.89813827620951547</v>
      </c>
      <c r="I33">
        <f t="shared" si="15"/>
        <v>0.93735117409875668</v>
      </c>
      <c r="J33">
        <f t="shared" si="16"/>
        <v>0.98646595467727438</v>
      </c>
      <c r="K33">
        <f t="shared" si="3"/>
        <v>0.91395041440491542</v>
      </c>
      <c r="L33">
        <f t="shared" si="13"/>
        <v>-1.4403509931616432E-3</v>
      </c>
      <c r="M33">
        <f t="shared" si="4"/>
        <v>4.3717176086782716E-3</v>
      </c>
      <c r="N33">
        <f t="shared" si="5"/>
        <v>1.2145411137317375E-2</v>
      </c>
      <c r="O33">
        <f t="shared" si="6"/>
        <v>-3.915954397678556E-4</v>
      </c>
      <c r="P33">
        <f t="shared" si="7"/>
        <v>5.8954635574782643E-2</v>
      </c>
      <c r="Q33">
        <f t="shared" si="8"/>
        <v>2.4372480930464624E-2</v>
      </c>
      <c r="R33">
        <f t="shared" si="9"/>
        <v>-3.7868428118018604E-3</v>
      </c>
      <c r="S33">
        <f t="shared" si="10"/>
        <v>-6.4855091380378815E-2</v>
      </c>
      <c r="T33">
        <v>5.8954635574782643E-2</v>
      </c>
    </row>
    <row r="34" spans="1:20" x14ac:dyDescent="0.35">
      <c r="A34">
        <v>33</v>
      </c>
      <c r="B34" t="str">
        <f>elevators[[#This Row],[params]]</f>
        <v>{'model__max_depth': 16, 'model__min_samples_leaf': 15, 'model__min_samples_split': 9}</v>
      </c>
      <c r="C34">
        <f>elevators[[#This Row],[mean_test_score]]</f>
        <v>0.85469664538863677</v>
      </c>
      <c r="D34">
        <f>MagicTelescope[[#This Row],[mean_test_score]]</f>
        <v>0.88487635679492482</v>
      </c>
      <c r="E34">
        <f>mozilla4[[#This Row],[mean_test_score]]</f>
        <v>0.89527919103205689</v>
      </c>
      <c r="F34">
        <f>PhishingWebsites[[#This Row],[mean_test_score]]</f>
        <v>0.98530375705746742</v>
      </c>
      <c r="G34">
        <f t="shared" si="12"/>
        <v>0.86010753276914165</v>
      </c>
      <c r="H34">
        <f t="shared" si="14"/>
        <v>0.89813827620951547</v>
      </c>
      <c r="I34">
        <f t="shared" si="15"/>
        <v>0.93735117409875668</v>
      </c>
      <c r="J34">
        <f t="shared" si="16"/>
        <v>0.98646595467727438</v>
      </c>
      <c r="K34">
        <f t="shared" si="3"/>
        <v>0.9050389875682715</v>
      </c>
      <c r="L34">
        <f t="shared" si="13"/>
        <v>2.5300780266009903E-3</v>
      </c>
      <c r="M34">
        <f t="shared" si="4"/>
        <v>1.2744589866470868E-2</v>
      </c>
      <c r="N34">
        <f t="shared" si="5"/>
        <v>3.8274772900244391E-2</v>
      </c>
      <c r="O34">
        <f t="shared" si="6"/>
        <v>-3.2185511336744188E-3</v>
      </c>
      <c r="P34">
        <f t="shared" si="7"/>
        <v>6.2925064594545277E-2</v>
      </c>
      <c r="Q34">
        <f t="shared" si="8"/>
        <v>3.274535318825722E-2</v>
      </c>
      <c r="R34">
        <f t="shared" si="9"/>
        <v>2.2342518951125157E-2</v>
      </c>
      <c r="S34">
        <f t="shared" si="10"/>
        <v>-6.7682047074285379E-2</v>
      </c>
      <c r="T34">
        <v>6.2925064594545277E-2</v>
      </c>
    </row>
    <row r="35" spans="1:20" x14ac:dyDescent="0.35">
      <c r="A35">
        <v>34</v>
      </c>
      <c r="B35" t="str">
        <f>elevators[[#This Row],[params]]</f>
        <v>{'model__max_depth': 14, 'model__min_samples_leaf': 23, 'model__min_samples_split': 58}</v>
      </c>
      <c r="C35">
        <f>elevators[[#This Row],[mean_test_score]]</f>
        <v>0.85919645397033351</v>
      </c>
      <c r="D35">
        <f>MagicTelescope[[#This Row],[mean_test_score]]</f>
        <v>0.89284137476666792</v>
      </c>
      <c r="E35">
        <f>mozilla4[[#This Row],[mean_test_score]]</f>
        <v>0.90727237438738795</v>
      </c>
      <c r="F35">
        <f>PhishingWebsites[[#This Row],[mean_test_score]]</f>
        <v>0.98355586956172869</v>
      </c>
      <c r="G35">
        <f t="shared" si="12"/>
        <v>0.86010753276914165</v>
      </c>
      <c r="H35">
        <f t="shared" si="14"/>
        <v>0.89813827620951547</v>
      </c>
      <c r="I35">
        <f t="shared" si="15"/>
        <v>0.93735117409875668</v>
      </c>
      <c r="J35">
        <f t="shared" si="16"/>
        <v>0.98646595467727438</v>
      </c>
      <c r="K35">
        <f t="shared" si="3"/>
        <v>0.91071651817152954</v>
      </c>
      <c r="L35">
        <f t="shared" si="13"/>
        <v>-1.96973055509575E-3</v>
      </c>
      <c r="M35">
        <f t="shared" si="4"/>
        <v>4.7795718947277743E-3</v>
      </c>
      <c r="N35">
        <f t="shared" si="5"/>
        <v>2.6281589544913331E-2</v>
      </c>
      <c r="O35">
        <f t="shared" si="6"/>
        <v>-1.4706636379356874E-3</v>
      </c>
      <c r="P35">
        <f t="shared" si="7"/>
        <v>5.8425256012848537E-2</v>
      </c>
      <c r="Q35">
        <f t="shared" si="8"/>
        <v>2.4780335216514127E-2</v>
      </c>
      <c r="R35">
        <f t="shared" si="9"/>
        <v>1.0349335595794096E-2</v>
      </c>
      <c r="S35">
        <f t="shared" si="10"/>
        <v>-6.5934159578546647E-2</v>
      </c>
      <c r="T35">
        <v>5.8425256012848537E-2</v>
      </c>
    </row>
    <row r="36" spans="1:20" x14ac:dyDescent="0.35">
      <c r="A36">
        <v>35</v>
      </c>
      <c r="B36" t="str">
        <f>elevators[[#This Row],[params]]</f>
        <v>{'model__max_depth': 30, 'model__min_samples_leaf': 40, 'model__min_samples_split': 22}</v>
      </c>
      <c r="C36">
        <f>elevators[[#This Row],[mean_test_score]]</f>
        <v>0.85761382491716387</v>
      </c>
      <c r="D36">
        <f>MagicTelescope[[#This Row],[mean_test_score]]</f>
        <v>0.8963338020063556</v>
      </c>
      <c r="E36">
        <f>mozilla4[[#This Row],[mean_test_score]]</f>
        <v>0.92125899386506893</v>
      </c>
      <c r="F36">
        <f>PhishingWebsites[[#This Row],[mean_test_score]]</f>
        <v>0.98223401372574115</v>
      </c>
      <c r="G36">
        <f t="shared" si="12"/>
        <v>0.86010753276914165</v>
      </c>
      <c r="H36">
        <f t="shared" si="14"/>
        <v>0.89813827620951547</v>
      </c>
      <c r="I36">
        <f t="shared" si="15"/>
        <v>0.93735117409875668</v>
      </c>
      <c r="J36">
        <f t="shared" si="16"/>
        <v>0.98646595467727438</v>
      </c>
      <c r="K36">
        <f t="shared" si="3"/>
        <v>0.91436015862858233</v>
      </c>
      <c r="L36">
        <f t="shared" si="13"/>
        <v>-3.8710150192611259E-4</v>
      </c>
      <c r="M36">
        <f t="shared" si="4"/>
        <v>1.2871446550400956E-3</v>
      </c>
      <c r="N36">
        <f t="shared" si="5"/>
        <v>1.2294970067232347E-2</v>
      </c>
      <c r="O36">
        <f t="shared" si="6"/>
        <v>-1.4880780194814758E-4</v>
      </c>
      <c r="P36">
        <f t="shared" si="7"/>
        <v>6.0007885066018174E-2</v>
      </c>
      <c r="Q36">
        <f t="shared" si="8"/>
        <v>2.1287907976826448E-2</v>
      </c>
      <c r="R36">
        <f t="shared" si="9"/>
        <v>-3.637283881886888E-3</v>
      </c>
      <c r="S36">
        <f t="shared" si="10"/>
        <v>-6.4612303742559107E-2</v>
      </c>
      <c r="T36">
        <v>6.0007885066018174E-2</v>
      </c>
    </row>
    <row r="37" spans="1:20" x14ac:dyDescent="0.35">
      <c r="A37">
        <v>36</v>
      </c>
      <c r="B37" t="str">
        <f>elevators[[#This Row],[params]]</f>
        <v>{'model__max_depth': 16, 'model__min_samples_leaf': 45, 'model__min_samples_split': 19}</v>
      </c>
      <c r="C37">
        <f>elevators[[#This Row],[mean_test_score]]</f>
        <v>0.85722672341523776</v>
      </c>
      <c r="D37">
        <f>MagicTelescope[[#This Row],[mean_test_score]]</f>
        <v>0.89762094666139569</v>
      </c>
      <c r="E37">
        <f>mozilla4[[#This Row],[mean_test_score]]</f>
        <v>0.93355396393230128</v>
      </c>
      <c r="F37">
        <f>PhishingWebsites[[#This Row],[mean_test_score]]</f>
        <v>0.982085205923793</v>
      </c>
      <c r="G37">
        <f t="shared" si="12"/>
        <v>0.86010753276914165</v>
      </c>
      <c r="H37">
        <f t="shared" si="14"/>
        <v>0.89813827620951547</v>
      </c>
      <c r="I37">
        <f t="shared" si="15"/>
        <v>0.93735117409875668</v>
      </c>
      <c r="J37">
        <f t="shared" si="16"/>
        <v>0.98646595467727438</v>
      </c>
      <c r="K37">
        <f t="shared" si="3"/>
        <v>0.91762170998318204</v>
      </c>
      <c r="L37">
        <f t="shared" si="13"/>
        <v>0</v>
      </c>
      <c r="M37">
        <f t="shared" si="4"/>
        <v>0</v>
      </c>
      <c r="N37">
        <f t="shared" si="5"/>
        <v>0</v>
      </c>
      <c r="O37">
        <f t="shared" si="6"/>
        <v>0</v>
      </c>
      <c r="P37">
        <f t="shared" si="7"/>
        <v>6.0394986567944287E-2</v>
      </c>
      <c r="Q37">
        <f t="shared" si="8"/>
        <v>2.0000763321786352E-2</v>
      </c>
      <c r="R37">
        <f t="shared" si="9"/>
        <v>-1.5932253949119235E-2</v>
      </c>
      <c r="S37">
        <f t="shared" si="10"/>
        <v>-6.446349594061096E-2</v>
      </c>
      <c r="T37">
        <v>6.0394986567944287E-2</v>
      </c>
    </row>
    <row r="38" spans="1:20" x14ac:dyDescent="0.35">
      <c r="A38">
        <v>37</v>
      </c>
      <c r="B38" t="str">
        <f>elevators[[#This Row],[params]]</f>
        <v>{'model__max_depth': 15, 'model__min_samples_leaf': 53, 'model__min_samples_split': 25}</v>
      </c>
      <c r="C38">
        <f>elevators[[#This Row],[mean_test_score]]</f>
        <v>0.85493558407873205</v>
      </c>
      <c r="D38">
        <f>MagicTelescope[[#This Row],[mean_test_score]]</f>
        <v>0.89645786411038286</v>
      </c>
      <c r="E38">
        <f>mozilla4[[#This Row],[mean_test_score]]</f>
        <v>0.93580079031838515</v>
      </c>
      <c r="F38">
        <f>PhishingWebsites[[#This Row],[mean_test_score]]</f>
        <v>0.98217987198591139</v>
      </c>
      <c r="G38">
        <f t="shared" si="12"/>
        <v>0.86010753276914165</v>
      </c>
      <c r="H38">
        <f t="shared" si="14"/>
        <v>0.89813827620951547</v>
      </c>
      <c r="I38">
        <f t="shared" si="15"/>
        <v>0.93735117409875668</v>
      </c>
      <c r="J38">
        <f t="shared" si="16"/>
        <v>0.98646595467727438</v>
      </c>
      <c r="K38">
        <f t="shared" si="3"/>
        <v>0.91734352762335281</v>
      </c>
      <c r="L38">
        <f t="shared" si="13"/>
        <v>2.2911393365057098E-3</v>
      </c>
      <c r="M38">
        <f t="shared" si="4"/>
        <v>1.1630825510128284E-3</v>
      </c>
      <c r="N38">
        <f t="shared" si="5"/>
        <v>-2.2468263860838666E-3</v>
      </c>
      <c r="O38">
        <f t="shared" si="6"/>
        <v>-9.4666062118387018E-5</v>
      </c>
      <c r="P38">
        <f t="shared" si="7"/>
        <v>6.2686125904449996E-2</v>
      </c>
      <c r="Q38">
        <f t="shared" si="8"/>
        <v>2.1163845872799181E-2</v>
      </c>
      <c r="R38">
        <f t="shared" si="9"/>
        <v>-1.8179080335203102E-2</v>
      </c>
      <c r="S38">
        <f t="shared" si="10"/>
        <v>-6.4558162002729347E-2</v>
      </c>
      <c r="T38">
        <v>6.2686125904449996E-2</v>
      </c>
    </row>
    <row r="39" spans="1:20" x14ac:dyDescent="0.35">
      <c r="A39">
        <v>38</v>
      </c>
      <c r="B39" t="str">
        <f>elevators[[#This Row],[params]]</f>
        <v>{'model__max_depth': 26, 'model__min_samples_leaf': 25, 'model__min_samples_split': 46}</v>
      </c>
      <c r="C39">
        <f>elevators[[#This Row],[mean_test_score]]</f>
        <v>0.85796318612143652</v>
      </c>
      <c r="D39">
        <f>MagicTelescope[[#This Row],[mean_test_score]]</f>
        <v>0.89446683369585855</v>
      </c>
      <c r="E39">
        <f>mozilla4[[#This Row],[mean_test_score]]</f>
        <v>0.91794952593318091</v>
      </c>
      <c r="F39">
        <f>PhishingWebsites[[#This Row],[mean_test_score]]</f>
        <v>0.98279931516875896</v>
      </c>
      <c r="G39">
        <f t="shared" si="12"/>
        <v>0.86010753276914165</v>
      </c>
      <c r="H39">
        <f t="shared" si="14"/>
        <v>0.89813827620951547</v>
      </c>
      <c r="I39">
        <f t="shared" si="15"/>
        <v>0.93735117409875668</v>
      </c>
      <c r="J39">
        <f t="shared" si="16"/>
        <v>0.98646595467727438</v>
      </c>
      <c r="K39">
        <f t="shared" si="3"/>
        <v>0.91329471522980876</v>
      </c>
      <c r="L39">
        <f t="shared" si="13"/>
        <v>-7.3646270619875942E-4</v>
      </c>
      <c r="M39">
        <f t="shared" si="4"/>
        <v>3.1541129655371369E-3</v>
      </c>
      <c r="N39">
        <f t="shared" si="5"/>
        <v>1.5604437999120369E-2</v>
      </c>
      <c r="O39">
        <f t="shared" si="6"/>
        <v>-7.1410924496595474E-4</v>
      </c>
      <c r="P39">
        <f t="shared" si="7"/>
        <v>5.9658523861745527E-2</v>
      </c>
      <c r="Q39">
        <f t="shared" si="8"/>
        <v>2.3154876287323489E-2</v>
      </c>
      <c r="R39">
        <f t="shared" si="9"/>
        <v>-3.2781594999886643E-4</v>
      </c>
      <c r="S39">
        <f t="shared" si="10"/>
        <v>-6.5177605185576915E-2</v>
      </c>
      <c r="T39">
        <v>5.9658523861745527E-2</v>
      </c>
    </row>
    <row r="40" spans="1:20" x14ac:dyDescent="0.35">
      <c r="A40">
        <v>39</v>
      </c>
      <c r="B40" t="str">
        <f>elevators[[#This Row],[params]]</f>
        <v>{'model__max_depth': 9, 'model__min_samples_leaf': 29, 'model__min_samples_split': 16}</v>
      </c>
      <c r="C40">
        <f>elevators[[#This Row],[mean_test_score]]</f>
        <v>0.85335868421303263</v>
      </c>
      <c r="D40">
        <f>MagicTelescope[[#This Row],[mean_test_score]]</f>
        <v>0.89312615590178479</v>
      </c>
      <c r="E40">
        <f>mozilla4[[#This Row],[mean_test_score]]</f>
        <v>0.91818845328967258</v>
      </c>
      <c r="F40">
        <f>PhishingWebsites[[#This Row],[mean_test_score]]</f>
        <v>0.98339428419917974</v>
      </c>
      <c r="G40">
        <f t="shared" si="12"/>
        <v>0.86010753276914165</v>
      </c>
      <c r="H40">
        <f t="shared" si="14"/>
        <v>0.89813827620951547</v>
      </c>
      <c r="I40">
        <f t="shared" si="15"/>
        <v>0.93735117409875668</v>
      </c>
      <c r="J40">
        <f t="shared" si="16"/>
        <v>0.98646595467727438</v>
      </c>
      <c r="K40">
        <f t="shared" si="3"/>
        <v>0.91201689440091749</v>
      </c>
      <c r="L40">
        <f t="shared" si="13"/>
        <v>3.8680392022051313E-3</v>
      </c>
      <c r="M40">
        <f t="shared" si="4"/>
        <v>4.4947907596109005E-3</v>
      </c>
      <c r="N40">
        <f t="shared" si="5"/>
        <v>1.5365510642628699E-2</v>
      </c>
      <c r="O40">
        <f t="shared" si="6"/>
        <v>-1.3090782753867325E-3</v>
      </c>
      <c r="P40">
        <f t="shared" si="7"/>
        <v>6.4263025770149418E-2</v>
      </c>
      <c r="Q40">
        <f t="shared" si="8"/>
        <v>2.4495554081397253E-2</v>
      </c>
      <c r="R40">
        <f t="shared" si="9"/>
        <v>-5.6674330649053584E-4</v>
      </c>
      <c r="S40">
        <f t="shared" si="10"/>
        <v>-6.5772574215997692E-2</v>
      </c>
      <c r="T40">
        <v>6.4263025770149418E-2</v>
      </c>
    </row>
    <row r="41" spans="1:20" x14ac:dyDescent="0.35">
      <c r="A41">
        <v>40</v>
      </c>
      <c r="B41" t="str">
        <f>elevators[[#This Row],[params]]</f>
        <v>{'model__max_depth': 13, 'model__min_samples_leaf': 1, 'model__min_samples_split': 26}</v>
      </c>
      <c r="C41">
        <f>elevators[[#This Row],[mean_test_score]]</f>
        <v>0.83762740131041191</v>
      </c>
      <c r="D41">
        <f>MagicTelescope[[#This Row],[mean_test_score]]</f>
        <v>0.87425013930036166</v>
      </c>
      <c r="E41">
        <f>mozilla4[[#This Row],[mean_test_score]]</f>
        <v>0.8469719483122351</v>
      </c>
      <c r="F41">
        <f>PhishingWebsites[[#This Row],[mean_test_score]]</f>
        <v>0.98431841528739616</v>
      </c>
      <c r="G41">
        <f t="shared" si="12"/>
        <v>0.86010753276914165</v>
      </c>
      <c r="H41">
        <f t="shared" si="14"/>
        <v>0.89813827620951547</v>
      </c>
      <c r="I41">
        <f t="shared" si="15"/>
        <v>0.93735117409875668</v>
      </c>
      <c r="J41">
        <f t="shared" si="16"/>
        <v>0.98646595467727438</v>
      </c>
      <c r="K41">
        <f t="shared" si="3"/>
        <v>0.88579197605260118</v>
      </c>
      <c r="L41">
        <f t="shared" si="13"/>
        <v>1.9599322104825845E-2</v>
      </c>
      <c r="M41">
        <f t="shared" si="4"/>
        <v>2.3370807361034029E-2</v>
      </c>
      <c r="N41">
        <f t="shared" si="5"/>
        <v>8.6582015620066177E-2</v>
      </c>
      <c r="O41">
        <f t="shared" si="6"/>
        <v>-2.2332093636031614E-3</v>
      </c>
      <c r="P41">
        <f t="shared" si="7"/>
        <v>7.9994308672770131E-2</v>
      </c>
      <c r="Q41">
        <f t="shared" si="8"/>
        <v>4.3371570682820382E-2</v>
      </c>
      <c r="R41">
        <f t="shared" si="9"/>
        <v>7.0649761670946942E-2</v>
      </c>
      <c r="S41">
        <f t="shared" si="10"/>
        <v>-6.6696705304214121E-2</v>
      </c>
      <c r="T41">
        <v>7.9994308672770131E-2</v>
      </c>
    </row>
    <row r="42" spans="1:20" x14ac:dyDescent="0.35">
      <c r="A42">
        <v>41</v>
      </c>
      <c r="B42" t="str">
        <f>elevators[[#This Row],[params]]</f>
        <v>{'model__max_depth': 7, 'model__min_samples_leaf': 9, 'model__min_samples_split': 25}</v>
      </c>
      <c r="C42">
        <f>elevators[[#This Row],[mean_test_score]]</f>
        <v>0.8455288091790788</v>
      </c>
      <c r="D42">
        <f>MagicTelescope[[#This Row],[mean_test_score]]</f>
        <v>0.8844494412545203</v>
      </c>
      <c r="E42">
        <f>mozilla4[[#This Row],[mean_test_score]]</f>
        <v>0.87592260129180999</v>
      </c>
      <c r="F42">
        <f>PhishingWebsites[[#This Row],[mean_test_score]]</f>
        <v>0.98305153689389968</v>
      </c>
      <c r="G42">
        <f t="shared" si="12"/>
        <v>0.86010753276914165</v>
      </c>
      <c r="H42">
        <f t="shared" si="14"/>
        <v>0.89813827620951547</v>
      </c>
      <c r="I42">
        <f t="shared" si="15"/>
        <v>0.93735117409875668</v>
      </c>
      <c r="J42">
        <f t="shared" si="16"/>
        <v>0.98646595467727438</v>
      </c>
      <c r="K42">
        <f t="shared" si="3"/>
        <v>0.89723809715482727</v>
      </c>
      <c r="L42">
        <f t="shared" si="13"/>
        <v>1.1697914236158957E-2</v>
      </c>
      <c r="M42">
        <f t="shared" si="4"/>
        <v>1.3171505406875395E-2</v>
      </c>
      <c r="N42">
        <f t="shared" si="5"/>
        <v>5.763136264049129E-2</v>
      </c>
      <c r="O42">
        <f t="shared" si="6"/>
        <v>-9.663309701066769E-4</v>
      </c>
      <c r="P42">
        <f t="shared" si="7"/>
        <v>7.2092900804103244E-2</v>
      </c>
      <c r="Q42">
        <f t="shared" si="8"/>
        <v>3.3172268728661747E-2</v>
      </c>
      <c r="R42">
        <f t="shared" si="9"/>
        <v>4.1699108691372055E-2</v>
      </c>
      <c r="S42">
        <f t="shared" si="10"/>
        <v>-6.5429826910717637E-2</v>
      </c>
      <c r="T42">
        <v>7.2092900804103244E-2</v>
      </c>
    </row>
    <row r="43" spans="1:20" x14ac:dyDescent="0.35">
      <c r="A43">
        <v>42</v>
      </c>
      <c r="B43" t="str">
        <f>elevators[[#This Row],[params]]</f>
        <v>{'model__max_depth': 1, 'model__min_samples_leaf': 44, 'model__min_samples_split': 9}</v>
      </c>
      <c r="C43">
        <f>elevators[[#This Row],[mean_test_score]]</f>
        <v>0.69434344499256195</v>
      </c>
      <c r="D43">
        <f>MagicTelescope[[#This Row],[mean_test_score]]</f>
        <v>0.72299631014916188</v>
      </c>
      <c r="E43">
        <f>mozilla4[[#This Row],[mean_test_score]]</f>
        <v>0.90025094969494668</v>
      </c>
      <c r="F43">
        <f>PhishingWebsites[[#This Row],[mean_test_score]]</f>
        <v>0.8856494746498168</v>
      </c>
      <c r="G43">
        <f t="shared" si="12"/>
        <v>0.86010753276914165</v>
      </c>
      <c r="H43">
        <f t="shared" si="14"/>
        <v>0.89813827620951547</v>
      </c>
      <c r="I43">
        <f t="shared" si="15"/>
        <v>0.93735117409875668</v>
      </c>
      <c r="J43">
        <f t="shared" si="16"/>
        <v>0.98646595467727438</v>
      </c>
      <c r="K43">
        <f t="shared" si="3"/>
        <v>0.80081004487162188</v>
      </c>
      <c r="L43">
        <f t="shared" si="13"/>
        <v>0.1628832784226758</v>
      </c>
      <c r="M43">
        <f t="shared" si="4"/>
        <v>0.17462463651223381</v>
      </c>
      <c r="N43">
        <f t="shared" si="5"/>
        <v>3.33030142373546E-2</v>
      </c>
      <c r="O43">
        <f t="shared" si="6"/>
        <v>9.64357312739762E-2</v>
      </c>
      <c r="P43">
        <f t="shared" si="7"/>
        <v>0.22327826499062009</v>
      </c>
      <c r="Q43">
        <f t="shared" si="8"/>
        <v>0.19462539983402016</v>
      </c>
      <c r="R43">
        <f t="shared" si="9"/>
        <v>1.7370760288235365E-2</v>
      </c>
      <c r="S43">
        <f t="shared" si="10"/>
        <v>3.197223533336524E-2</v>
      </c>
      <c r="T43">
        <v>0.22327826499062009</v>
      </c>
    </row>
    <row r="44" spans="1:20" x14ac:dyDescent="0.35">
      <c r="A44">
        <v>43</v>
      </c>
      <c r="B44" t="str">
        <f>elevators[[#This Row],[params]]</f>
        <v>{'model__max_depth': 24, 'model__min_samples_leaf': 11, 'model__min_samples_split': 52}</v>
      </c>
      <c r="C44">
        <f>elevators[[#This Row],[mean_test_score]]</f>
        <v>0.85612339629056822</v>
      </c>
      <c r="D44">
        <f>MagicTelescope[[#This Row],[mean_test_score]]</f>
        <v>0.8917028928635109</v>
      </c>
      <c r="E44">
        <f>mozilla4[[#This Row],[mean_test_score]]</f>
        <v>0.87730199120780838</v>
      </c>
      <c r="F44">
        <f>PhishingWebsites[[#This Row],[mean_test_score]]</f>
        <v>0.98561241146244449</v>
      </c>
      <c r="G44">
        <f t="shared" si="12"/>
        <v>0.86010753276914165</v>
      </c>
      <c r="H44">
        <f t="shared" si="14"/>
        <v>0.89813827620951547</v>
      </c>
      <c r="I44">
        <f t="shared" si="15"/>
        <v>0.93735117409875668</v>
      </c>
      <c r="J44">
        <f t="shared" si="16"/>
        <v>0.98646595467727438</v>
      </c>
      <c r="K44">
        <f t="shared" si="3"/>
        <v>0.90268517295608297</v>
      </c>
      <c r="L44">
        <f t="shared" si="13"/>
        <v>1.1033271246695397E-3</v>
      </c>
      <c r="M44">
        <f t="shared" si="4"/>
        <v>5.9180537978847925E-3</v>
      </c>
      <c r="N44">
        <f t="shared" si="5"/>
        <v>5.6251972724492894E-2</v>
      </c>
      <c r="O44">
        <f t="shared" si="6"/>
        <v>-3.52720553865149E-3</v>
      </c>
      <c r="P44">
        <f t="shared" si="7"/>
        <v>6.1498313692613826E-2</v>
      </c>
      <c r="Q44">
        <f t="shared" si="8"/>
        <v>2.5918817119671145E-2</v>
      </c>
      <c r="R44">
        <f t="shared" si="9"/>
        <v>4.0319718775373659E-2</v>
      </c>
      <c r="S44">
        <f t="shared" si="10"/>
        <v>-6.799070147926245E-2</v>
      </c>
      <c r="T44">
        <v>6.1498313692613826E-2</v>
      </c>
    </row>
    <row r="45" spans="1:20" x14ac:dyDescent="0.35">
      <c r="A45">
        <v>44</v>
      </c>
      <c r="B45" t="str">
        <f>elevators[[#This Row],[params]]</f>
        <v>{'model__max_depth': 17, 'model__min_samples_leaf': 8, 'model__min_samples_split': 36}</v>
      </c>
      <c r="C45">
        <f>elevators[[#This Row],[mean_test_score]]</f>
        <v>0.85165707111924416</v>
      </c>
      <c r="D45">
        <f>MagicTelescope[[#This Row],[mean_test_score]]</f>
        <v>0.88383195127354031</v>
      </c>
      <c r="E45">
        <f>mozilla4[[#This Row],[mean_test_score]]</f>
        <v>0.86989039667183277</v>
      </c>
      <c r="F45">
        <f>PhishingWebsites[[#This Row],[mean_test_score]]</f>
        <v>0.98583855298290712</v>
      </c>
      <c r="G45">
        <f t="shared" si="12"/>
        <v>0.86010753276914165</v>
      </c>
      <c r="H45">
        <f t="shared" si="14"/>
        <v>0.89813827620951547</v>
      </c>
      <c r="I45">
        <f t="shared" si="15"/>
        <v>0.93735117409875668</v>
      </c>
      <c r="J45">
        <f t="shared" si="16"/>
        <v>0.98646595467727438</v>
      </c>
      <c r="K45">
        <f t="shared" si="3"/>
        <v>0.89780449301188103</v>
      </c>
      <c r="L45">
        <f t="shared" si="13"/>
        <v>5.569652295993599E-3</v>
      </c>
      <c r="M45">
        <f t="shared" si="4"/>
        <v>1.3788995387855385E-2</v>
      </c>
      <c r="N45">
        <f t="shared" si="5"/>
        <v>6.3663567260468512E-2</v>
      </c>
      <c r="O45">
        <f t="shared" si="6"/>
        <v>-3.7533470591141205E-3</v>
      </c>
      <c r="P45">
        <f t="shared" si="7"/>
        <v>6.5964638863937886E-2</v>
      </c>
      <c r="Q45">
        <f t="shared" si="8"/>
        <v>3.3789758709641737E-2</v>
      </c>
      <c r="R45">
        <f t="shared" si="9"/>
        <v>4.7731313311349277E-2</v>
      </c>
      <c r="S45">
        <f t="shared" si="10"/>
        <v>-6.821684299972508E-2</v>
      </c>
      <c r="T45">
        <v>6.5964638863937886E-2</v>
      </c>
    </row>
    <row r="46" spans="1:20" x14ac:dyDescent="0.35">
      <c r="A46">
        <v>45</v>
      </c>
      <c r="B46" t="str">
        <f>elevators[[#This Row],[params]]</f>
        <v>{'model__max_depth': 3, 'model__min_samples_leaf': 33, 'model__min_samples_split': 60}</v>
      </c>
      <c r="C46">
        <f>elevators[[#This Row],[mean_test_score]]</f>
        <v>0.80197926995698532</v>
      </c>
      <c r="D46">
        <f>MagicTelescope[[#This Row],[mean_test_score]]</f>
        <v>0.83652014451476298</v>
      </c>
      <c r="E46">
        <f>mozilla4[[#This Row],[mean_test_score]]</f>
        <v>0.91946345554619424</v>
      </c>
      <c r="F46">
        <f>PhishingWebsites[[#This Row],[mean_test_score]]</f>
        <v>0.9641705618032137</v>
      </c>
      <c r="G46">
        <f t="shared" si="12"/>
        <v>0.86010753276914165</v>
      </c>
      <c r="H46">
        <f t="shared" si="14"/>
        <v>0.89813827620951547</v>
      </c>
      <c r="I46">
        <f t="shared" si="15"/>
        <v>0.93735117409875668</v>
      </c>
      <c r="J46">
        <f t="shared" si="16"/>
        <v>0.98646595467727438</v>
      </c>
      <c r="K46">
        <f t="shared" si="3"/>
        <v>0.8805333579552892</v>
      </c>
      <c r="L46">
        <f t="shared" si="13"/>
        <v>5.5247453458252438E-2</v>
      </c>
      <c r="M46">
        <f t="shared" si="4"/>
        <v>6.1100802146632716E-2</v>
      </c>
      <c r="N46">
        <f t="shared" si="5"/>
        <v>1.4090508386107037E-2</v>
      </c>
      <c r="O46">
        <f t="shared" si="6"/>
        <v>1.7914644120579304E-2</v>
      </c>
      <c r="P46">
        <f t="shared" si="7"/>
        <v>0.11564244002619672</v>
      </c>
      <c r="Q46">
        <f t="shared" si="8"/>
        <v>8.1101565468419068E-2</v>
      </c>
      <c r="R46">
        <f t="shared" si="9"/>
        <v>-1.8417455630121982E-3</v>
      </c>
      <c r="S46">
        <f t="shared" si="10"/>
        <v>-4.6548851820031656E-2</v>
      </c>
      <c r="T46">
        <v>0.11564244002619672</v>
      </c>
    </row>
    <row r="47" spans="1:20" x14ac:dyDescent="0.35">
      <c r="A47">
        <v>46</v>
      </c>
      <c r="B47" t="str">
        <f>elevators[[#This Row],[params]]</f>
        <v>{'model__max_depth': 5, 'model__min_samples_leaf': 42, 'model__min_samples_split': 40}</v>
      </c>
      <c r="C47">
        <f>elevators[[#This Row],[mean_test_score]]</f>
        <v>0.83147158861187442</v>
      </c>
      <c r="D47">
        <f>MagicTelescope[[#This Row],[mean_test_score]]</f>
        <v>0.86948596696082847</v>
      </c>
      <c r="E47">
        <f>mozilla4[[#This Row],[mean_test_score]]</f>
        <v>0.92881653794915897</v>
      </c>
      <c r="F47">
        <f>PhishingWebsites[[#This Row],[mean_test_score]]</f>
        <v>0.97681858320524451</v>
      </c>
      <c r="G47">
        <f t="shared" si="12"/>
        <v>0.86010753276914165</v>
      </c>
      <c r="H47">
        <f t="shared" si="14"/>
        <v>0.89813827620951547</v>
      </c>
      <c r="I47">
        <f t="shared" si="15"/>
        <v>0.93735117409875668</v>
      </c>
      <c r="J47">
        <f t="shared" si="16"/>
        <v>0.98646595467727438</v>
      </c>
      <c r="K47">
        <f t="shared" si="3"/>
        <v>0.90164816918177659</v>
      </c>
      <c r="L47">
        <f t="shared" si="13"/>
        <v>2.5755134803363333E-2</v>
      </c>
      <c r="M47">
        <f t="shared" si="4"/>
        <v>2.813497970056722E-2</v>
      </c>
      <c r="N47">
        <f t="shared" si="5"/>
        <v>4.7374259831423071E-3</v>
      </c>
      <c r="O47">
        <f t="shared" si="6"/>
        <v>5.2666227185484971E-3</v>
      </c>
      <c r="P47">
        <f t="shared" si="7"/>
        <v>8.615012137130762E-2</v>
      </c>
      <c r="Q47">
        <f t="shared" si="8"/>
        <v>4.8135743022353572E-2</v>
      </c>
      <c r="R47">
        <f t="shared" si="9"/>
        <v>-1.1194827965976928E-2</v>
      </c>
      <c r="S47">
        <f t="shared" si="10"/>
        <v>-5.9196873222062463E-2</v>
      </c>
      <c r="T47">
        <v>8.615012137130762E-2</v>
      </c>
    </row>
    <row r="48" spans="1:20" x14ac:dyDescent="0.35">
      <c r="A48">
        <v>47</v>
      </c>
      <c r="B48" t="str">
        <f>elevators[[#This Row],[params]]</f>
        <v>{'model__max_depth': 26, 'model__min_samples_leaf': 41, 'model__min_samples_split': 29}</v>
      </c>
      <c r="C48">
        <f>elevators[[#This Row],[mean_test_score]]</f>
        <v>0.85718676324837273</v>
      </c>
      <c r="D48">
        <f>MagicTelescope[[#This Row],[mean_test_score]]</f>
        <v>0.89712315890136529</v>
      </c>
      <c r="E48">
        <f>mozilla4[[#This Row],[mean_test_score]]</f>
        <v>0.9235253494348592</v>
      </c>
      <c r="F48">
        <f>PhishingWebsites[[#This Row],[mean_test_score]]</f>
        <v>0.98222130009709707</v>
      </c>
      <c r="G48">
        <f t="shared" si="12"/>
        <v>0.86010753276914165</v>
      </c>
      <c r="H48">
        <f t="shared" si="14"/>
        <v>0.89813827620951547</v>
      </c>
      <c r="I48">
        <f t="shared" si="15"/>
        <v>0.93735117409875668</v>
      </c>
      <c r="J48">
        <f t="shared" si="16"/>
        <v>0.98646595467727438</v>
      </c>
      <c r="K48">
        <f t="shared" si="3"/>
        <v>0.9150141429204236</v>
      </c>
      <c r="L48">
        <f t="shared" si="13"/>
        <v>3.9960166865027347E-5</v>
      </c>
      <c r="M48">
        <f t="shared" si="4"/>
        <v>4.9778776003039926E-4</v>
      </c>
      <c r="N48">
        <f t="shared" si="5"/>
        <v>1.0028614497442079E-2</v>
      </c>
      <c r="O48">
        <f t="shared" si="6"/>
        <v>-1.3609417330406881E-4</v>
      </c>
      <c r="P48">
        <f t="shared" si="7"/>
        <v>6.0434946734809314E-2</v>
      </c>
      <c r="Q48">
        <f t="shared" si="8"/>
        <v>2.0498551081816752E-2</v>
      </c>
      <c r="R48">
        <f t="shared" si="9"/>
        <v>-5.9036394516771562E-3</v>
      </c>
      <c r="S48">
        <f t="shared" si="10"/>
        <v>-6.4599590113915029E-2</v>
      </c>
      <c r="T48">
        <v>6.0434946734809314E-2</v>
      </c>
    </row>
    <row r="49" spans="1:20" x14ac:dyDescent="0.35">
      <c r="A49">
        <v>48</v>
      </c>
      <c r="B49" t="str">
        <f>elevators[[#This Row],[params]]</f>
        <v>{'model__max_depth': 7, 'model__min_samples_leaf': 9, 'model__min_samples_split': 9}</v>
      </c>
      <c r="C49">
        <f>elevators[[#This Row],[mean_test_score]]</f>
        <v>0.84545807144282092</v>
      </c>
      <c r="D49">
        <f>MagicTelescope[[#This Row],[mean_test_score]]</f>
        <v>0.88450344274054338</v>
      </c>
      <c r="E49">
        <f>mozilla4[[#This Row],[mean_test_score]]</f>
        <v>0.87370558660581188</v>
      </c>
      <c r="F49">
        <f>PhishingWebsites[[#This Row],[mean_test_score]]</f>
        <v>0.98280620240647631</v>
      </c>
      <c r="G49">
        <f t="shared" si="12"/>
        <v>0.86010753276914165</v>
      </c>
      <c r="H49">
        <f t="shared" si="14"/>
        <v>0.89813827620951547</v>
      </c>
      <c r="I49">
        <f t="shared" si="15"/>
        <v>0.93735117409875668</v>
      </c>
      <c r="J49">
        <f t="shared" si="16"/>
        <v>0.98646595467727438</v>
      </c>
      <c r="K49">
        <f t="shared" si="3"/>
        <v>0.8966183257989131</v>
      </c>
      <c r="L49">
        <f t="shared" si="13"/>
        <v>1.1768651972416833E-2</v>
      </c>
      <c r="M49">
        <f t="shared" si="4"/>
        <v>1.3117503920852314E-2</v>
      </c>
      <c r="N49">
        <f t="shared" si="5"/>
        <v>5.9848377326489399E-2</v>
      </c>
      <c r="O49">
        <f t="shared" si="6"/>
        <v>-7.2099648268331151E-4</v>
      </c>
      <c r="P49">
        <f t="shared" si="7"/>
        <v>7.2163638540361119E-2</v>
      </c>
      <c r="Q49">
        <f t="shared" si="8"/>
        <v>3.3118267242638666E-2</v>
      </c>
      <c r="R49">
        <f t="shared" si="9"/>
        <v>4.3916123377370164E-2</v>
      </c>
      <c r="S49">
        <f t="shared" si="10"/>
        <v>-6.5184492423294271E-2</v>
      </c>
      <c r="T49">
        <v>7.2163638540361119E-2</v>
      </c>
    </row>
    <row r="50" spans="1:20" x14ac:dyDescent="0.35">
      <c r="A50">
        <v>49</v>
      </c>
      <c r="B50" t="str">
        <f>elevators[[#This Row],[params]]</f>
        <v>{'model__max_depth': 12, 'model__min_samples_leaf': 34, 'model__min_samples_split': 34}</v>
      </c>
      <c r="C50">
        <f>elevators[[#This Row],[mean_test_score]]</f>
        <v>0.86003505001310909</v>
      </c>
      <c r="D50">
        <f>MagicTelescope[[#This Row],[mean_test_score]]</f>
        <v>0.89487808459722884</v>
      </c>
      <c r="E50">
        <f>mozilla4[[#This Row],[mean_test_score]]</f>
        <v>0.92069839553273436</v>
      </c>
      <c r="F50">
        <f>PhishingWebsites[[#This Row],[mean_test_score]]</f>
        <v>0.98299768821423295</v>
      </c>
      <c r="G50">
        <f t="shared" si="12"/>
        <v>0.86010753276914165</v>
      </c>
      <c r="H50">
        <f t="shared" si="14"/>
        <v>0.89813827620951547</v>
      </c>
      <c r="I50">
        <f t="shared" si="15"/>
        <v>0.93735117409875668</v>
      </c>
      <c r="J50">
        <f t="shared" si="16"/>
        <v>0.98646595467727438</v>
      </c>
      <c r="K50">
        <f t="shared" si="3"/>
        <v>0.91465230458932634</v>
      </c>
      <c r="L50">
        <f t="shared" si="13"/>
        <v>-2.8083265978713357E-3</v>
      </c>
      <c r="M50">
        <f t="shared" si="4"/>
        <v>2.7428620641668511E-3</v>
      </c>
      <c r="N50">
        <f t="shared" si="5"/>
        <v>1.2855568399566919E-2</v>
      </c>
      <c r="O50">
        <f t="shared" si="6"/>
        <v>-9.1248229043994211E-4</v>
      </c>
      <c r="P50">
        <f t="shared" si="7"/>
        <v>5.7586659970072951E-2</v>
      </c>
      <c r="Q50">
        <f t="shared" si="8"/>
        <v>2.2743625385953203E-2</v>
      </c>
      <c r="R50">
        <f t="shared" si="9"/>
        <v>-3.076685549552316E-3</v>
      </c>
      <c r="S50">
        <f t="shared" si="10"/>
        <v>-6.5375978231050902E-2</v>
      </c>
      <c r="T50">
        <v>5.7586659970072951E-2</v>
      </c>
    </row>
    <row r="51" spans="1:20" x14ac:dyDescent="0.35">
      <c r="A51">
        <v>50</v>
      </c>
      <c r="B51" t="str">
        <f>elevators[[#This Row],[params]]</f>
        <v>{'model__max_depth': 16, 'model__min_samples_leaf': 55, 'model__min_samples_split': 24}</v>
      </c>
      <c r="C51">
        <f>elevators[[#This Row],[mean_test_score]]</f>
        <v>0.85470362131539857</v>
      </c>
      <c r="D51">
        <f>MagicTelescope[[#This Row],[mean_test_score]]</f>
        <v>0.89662571641315625</v>
      </c>
      <c r="E51">
        <f>mozilla4[[#This Row],[mean_test_score]]</f>
        <v>0.93600874652849231</v>
      </c>
      <c r="F51">
        <f>PhishingWebsites[[#This Row],[mean_test_score]]</f>
        <v>0.98173642604045752</v>
      </c>
      <c r="G51">
        <f t="shared" si="12"/>
        <v>0.86010753276914165</v>
      </c>
      <c r="H51">
        <f t="shared" si="14"/>
        <v>0.89813827620951547</v>
      </c>
      <c r="I51">
        <f t="shared" si="15"/>
        <v>0.93735117409875668</v>
      </c>
      <c r="J51">
        <f t="shared" si="16"/>
        <v>0.98646595467727438</v>
      </c>
      <c r="K51">
        <f t="shared" si="3"/>
        <v>0.91726862757437622</v>
      </c>
      <c r="L51">
        <f t="shared" si="13"/>
        <v>2.5231020998391918E-3</v>
      </c>
      <c r="M51">
        <f t="shared" si="4"/>
        <v>9.9523024823944262E-4</v>
      </c>
      <c r="N51">
        <f t="shared" si="5"/>
        <v>-2.4547825961910297E-3</v>
      </c>
      <c r="O51">
        <f t="shared" si="6"/>
        <v>3.487798833354816E-4</v>
      </c>
      <c r="P51">
        <f t="shared" si="7"/>
        <v>6.2918088667783478E-2</v>
      </c>
      <c r="Q51">
        <f t="shared" si="8"/>
        <v>2.0995993570025795E-2</v>
      </c>
      <c r="R51">
        <f t="shared" si="9"/>
        <v>-1.8387036545310265E-2</v>
      </c>
      <c r="S51">
        <f t="shared" si="10"/>
        <v>-6.4114716057275478E-2</v>
      </c>
      <c r="T51">
        <v>6.2918088667783478E-2</v>
      </c>
    </row>
    <row r="52" spans="1:20" x14ac:dyDescent="0.35">
      <c r="T52">
        <v>3.2508149939565856E-2</v>
      </c>
    </row>
    <row r="53" spans="1:20" x14ac:dyDescent="0.35">
      <c r="T53">
        <v>2.1043259798642189E-2</v>
      </c>
    </row>
    <row r="54" spans="1:20" x14ac:dyDescent="0.35">
      <c r="T54">
        <v>2.5735393955768515E-2</v>
      </c>
    </row>
    <row r="55" spans="1:20" x14ac:dyDescent="0.35">
      <c r="T55">
        <v>2.5041433288870207E-2</v>
      </c>
    </row>
    <row r="56" spans="1:20" x14ac:dyDescent="0.35">
      <c r="T56">
        <v>3.1579057277381195E-2</v>
      </c>
    </row>
    <row r="57" spans="1:20" x14ac:dyDescent="0.35">
      <c r="T57">
        <v>2.1105078438752756E-2</v>
      </c>
    </row>
    <row r="58" spans="1:20" x14ac:dyDescent="0.35">
      <c r="T58">
        <v>4.2746368228789522E-2</v>
      </c>
    </row>
    <row r="59" spans="1:20" x14ac:dyDescent="0.35">
      <c r="T59">
        <v>4.9022919798882958E-2</v>
      </c>
    </row>
    <row r="60" spans="1:20" x14ac:dyDescent="0.35">
      <c r="T60">
        <v>2.4262351864922094E-2</v>
      </c>
    </row>
    <row r="61" spans="1:20" x14ac:dyDescent="0.35">
      <c r="T61">
        <v>0.12135476446063809</v>
      </c>
    </row>
    <row r="62" spans="1:20" x14ac:dyDescent="0.35">
      <c r="T62">
        <v>0.19462539983402016</v>
      </c>
    </row>
    <row r="63" spans="1:20" x14ac:dyDescent="0.35">
      <c r="T63">
        <v>2.014080477005975E-2</v>
      </c>
    </row>
    <row r="64" spans="1:20" x14ac:dyDescent="0.35">
      <c r="T64">
        <v>2.272990605577907E-2</v>
      </c>
    </row>
    <row r="65" spans="20:20" x14ac:dyDescent="0.35">
      <c r="T65">
        <v>2.5239404415376532E-2</v>
      </c>
    </row>
    <row r="66" spans="20:20" x14ac:dyDescent="0.35">
      <c r="T66">
        <v>2.0228151420150886E-2</v>
      </c>
    </row>
    <row r="67" spans="20:20" x14ac:dyDescent="0.35">
      <c r="T67">
        <v>2.2522132716915388E-2</v>
      </c>
    </row>
    <row r="68" spans="20:20" x14ac:dyDescent="0.35">
      <c r="T68">
        <v>3.4168515287353984E-2</v>
      </c>
    </row>
    <row r="69" spans="20:20" x14ac:dyDescent="0.35">
      <c r="T69">
        <v>4.2020974505712183E-2</v>
      </c>
    </row>
    <row r="70" spans="20:20" x14ac:dyDescent="0.35">
      <c r="T70">
        <v>2.4879035441013775E-2</v>
      </c>
    </row>
    <row r="71" spans="20:20" x14ac:dyDescent="0.35">
      <c r="T71">
        <v>6.5419939729356558E-2</v>
      </c>
    </row>
    <row r="72" spans="20:20" x14ac:dyDescent="0.35">
      <c r="T72">
        <v>2.1296845654285135E-2</v>
      </c>
    </row>
    <row r="73" spans="20:20" x14ac:dyDescent="0.35">
      <c r="T73">
        <v>2.0080749628297645E-2</v>
      </c>
    </row>
    <row r="74" spans="20:20" x14ac:dyDescent="0.35">
      <c r="T74">
        <v>2.300599096317435E-2</v>
      </c>
    </row>
    <row r="75" spans="20:20" x14ac:dyDescent="0.35">
      <c r="T75">
        <v>3.0112019276935298E-2</v>
      </c>
    </row>
    <row r="76" spans="20:20" x14ac:dyDescent="0.35">
      <c r="T76">
        <v>2.8831662934572178E-2</v>
      </c>
    </row>
    <row r="77" spans="20:20" x14ac:dyDescent="0.35">
      <c r="T77">
        <v>8.1101565468419068E-2</v>
      </c>
    </row>
    <row r="78" spans="20:20" x14ac:dyDescent="0.35">
      <c r="T78">
        <v>6.537787966180042E-2</v>
      </c>
    </row>
    <row r="79" spans="20:20" x14ac:dyDescent="0.35">
      <c r="T79">
        <v>6.5360473077797132E-2</v>
      </c>
    </row>
    <row r="80" spans="20:20" x14ac:dyDescent="0.35">
      <c r="T80">
        <v>1.948343377366657E-2</v>
      </c>
    </row>
    <row r="81" spans="20:20" x14ac:dyDescent="0.35">
      <c r="T81">
        <v>2.1503651490044406E-2</v>
      </c>
    </row>
    <row r="82" spans="20:20" x14ac:dyDescent="0.35">
      <c r="T82">
        <v>1.9826184079423603E-2</v>
      </c>
    </row>
    <row r="83" spans="20:20" x14ac:dyDescent="0.35">
      <c r="T83">
        <v>2.4372480930464624E-2</v>
      </c>
    </row>
    <row r="84" spans="20:20" x14ac:dyDescent="0.35">
      <c r="T84">
        <v>3.274535318825722E-2</v>
      </c>
    </row>
    <row r="85" spans="20:20" x14ac:dyDescent="0.35">
      <c r="T85">
        <v>2.4780335216514127E-2</v>
      </c>
    </row>
    <row r="86" spans="20:20" x14ac:dyDescent="0.35">
      <c r="T86">
        <v>2.1287907976826448E-2</v>
      </c>
    </row>
    <row r="87" spans="20:20" x14ac:dyDescent="0.35">
      <c r="T87">
        <v>2.0000763321786352E-2</v>
      </c>
    </row>
    <row r="88" spans="20:20" x14ac:dyDescent="0.35">
      <c r="T88">
        <v>2.1163845872799181E-2</v>
      </c>
    </row>
    <row r="89" spans="20:20" x14ac:dyDescent="0.35">
      <c r="T89">
        <v>2.3154876287323489E-2</v>
      </c>
    </row>
    <row r="90" spans="20:20" x14ac:dyDescent="0.35">
      <c r="T90">
        <v>2.4495554081397253E-2</v>
      </c>
    </row>
    <row r="91" spans="20:20" x14ac:dyDescent="0.35">
      <c r="T91">
        <v>4.3371570682820382E-2</v>
      </c>
    </row>
    <row r="92" spans="20:20" x14ac:dyDescent="0.35">
      <c r="T92">
        <v>3.3172268728661747E-2</v>
      </c>
    </row>
    <row r="93" spans="20:20" x14ac:dyDescent="0.35">
      <c r="T93">
        <v>0.19462539983402016</v>
      </c>
    </row>
    <row r="94" spans="20:20" x14ac:dyDescent="0.35">
      <c r="T94">
        <v>2.5918817119671145E-2</v>
      </c>
    </row>
    <row r="95" spans="20:20" x14ac:dyDescent="0.35">
      <c r="T95">
        <v>3.3789758709641737E-2</v>
      </c>
    </row>
    <row r="96" spans="20:20" x14ac:dyDescent="0.35">
      <c r="T96">
        <v>8.1101565468419068E-2</v>
      </c>
    </row>
    <row r="97" spans="20:20" x14ac:dyDescent="0.35">
      <c r="T97">
        <v>4.8135743022353572E-2</v>
      </c>
    </row>
    <row r="98" spans="20:20" x14ac:dyDescent="0.35">
      <c r="T98">
        <v>2.0498551081816752E-2</v>
      </c>
    </row>
    <row r="99" spans="20:20" x14ac:dyDescent="0.35">
      <c r="T99">
        <v>3.3118267242638666E-2</v>
      </c>
    </row>
    <row r="100" spans="20:20" x14ac:dyDescent="0.35">
      <c r="T100">
        <v>2.2743625385953203E-2</v>
      </c>
    </row>
    <row r="101" spans="20:20" x14ac:dyDescent="0.35">
      <c r="T101">
        <v>2.0995993570025795E-2</v>
      </c>
    </row>
    <row r="102" spans="20:20" x14ac:dyDescent="0.35">
      <c r="T102">
        <v>-1.9729464115574635E-2</v>
      </c>
    </row>
    <row r="103" spans="20:20" x14ac:dyDescent="0.35">
      <c r="T103">
        <v>1.8575172689460628E-2</v>
      </c>
    </row>
    <row r="104" spans="20:20" x14ac:dyDescent="0.35">
      <c r="T104">
        <v>1.2788811955220636E-2</v>
      </c>
    </row>
    <row r="105" spans="20:20" x14ac:dyDescent="0.35">
      <c r="T105">
        <v>3.8474988008721844E-2</v>
      </c>
    </row>
    <row r="106" spans="20:20" x14ac:dyDescent="0.35">
      <c r="T106">
        <v>4.4797936830104135E-2</v>
      </c>
    </row>
    <row r="107" spans="20:20" x14ac:dyDescent="0.35">
      <c r="T107">
        <v>-5.5215578111071917E-3</v>
      </c>
    </row>
    <row r="108" spans="20:20" x14ac:dyDescent="0.35">
      <c r="T108">
        <v>7.692904115134791E-2</v>
      </c>
    </row>
    <row r="109" spans="20:20" x14ac:dyDescent="0.35">
      <c r="T109">
        <v>7.4798978912767433E-2</v>
      </c>
    </row>
    <row r="110" spans="20:20" x14ac:dyDescent="0.35">
      <c r="T110">
        <v>-3.6692677631542381E-3</v>
      </c>
    </row>
    <row r="111" spans="20:20" x14ac:dyDescent="0.35">
      <c r="T111">
        <v>-5.7974275320902269E-3</v>
      </c>
    </row>
    <row r="112" spans="20:20" x14ac:dyDescent="0.35">
      <c r="T112">
        <v>1.7370760288235365E-2</v>
      </c>
    </row>
    <row r="113" spans="20:20" x14ac:dyDescent="0.35">
      <c r="T113">
        <v>-1.346242892093219E-2</v>
      </c>
    </row>
    <row r="114" spans="20:20" x14ac:dyDescent="0.35">
      <c r="T114">
        <v>2.5096426123531912E-2</v>
      </c>
    </row>
    <row r="115" spans="20:20" x14ac:dyDescent="0.35">
      <c r="T115">
        <v>2.1743891058629838E-3</v>
      </c>
    </row>
    <row r="116" spans="20:20" x14ac:dyDescent="0.35">
      <c r="T116">
        <v>-1.5489445105410171E-2</v>
      </c>
    </row>
    <row r="117" spans="20:20" x14ac:dyDescent="0.35">
      <c r="T117">
        <v>-1.7891556142840215E-2</v>
      </c>
    </row>
    <row r="118" spans="20:20" x14ac:dyDescent="0.35">
      <c r="T118">
        <v>6.9746084285572607E-2</v>
      </c>
    </row>
    <row r="119" spans="20:20" x14ac:dyDescent="0.35">
      <c r="T119">
        <v>5.5844603815875971E-2</v>
      </c>
    </row>
    <row r="120" spans="20:20" x14ac:dyDescent="0.35">
      <c r="T120">
        <v>-7.7784102638954744E-3</v>
      </c>
    </row>
    <row r="121" spans="20:20" x14ac:dyDescent="0.35">
      <c r="T121">
        <v>-3.861891331705003E-3</v>
      </c>
    </row>
    <row r="122" spans="20:20" x14ac:dyDescent="0.35">
      <c r="T122">
        <v>-1.9044758120281946E-2</v>
      </c>
    </row>
    <row r="123" spans="20:20" x14ac:dyDescent="0.35">
      <c r="T123">
        <v>-1.7906882874632379E-2</v>
      </c>
    </row>
    <row r="124" spans="20:20" x14ac:dyDescent="0.35">
      <c r="T124">
        <v>2.1982093128980473E-4</v>
      </c>
    </row>
    <row r="125" spans="20:20" x14ac:dyDescent="0.35">
      <c r="T125">
        <v>4.1783883336980687E-2</v>
      </c>
    </row>
    <row r="126" spans="20:20" x14ac:dyDescent="0.35">
      <c r="T126">
        <v>4.0992616367389823E-2</v>
      </c>
    </row>
    <row r="127" spans="20:20" x14ac:dyDescent="0.35">
      <c r="T127">
        <v>3.3163355936990713E-2</v>
      </c>
    </row>
    <row r="128" spans="20:20" x14ac:dyDescent="0.35">
      <c r="T128">
        <v>-1.21434688816352E-2</v>
      </c>
    </row>
    <row r="129" spans="20:20" x14ac:dyDescent="0.35">
      <c r="T129">
        <v>4.4183474939762157E-2</v>
      </c>
    </row>
    <row r="130" spans="20:20" x14ac:dyDescent="0.35">
      <c r="T130">
        <v>1.8827199481641466E-2</v>
      </c>
    </row>
    <row r="131" spans="20:20" x14ac:dyDescent="0.35">
      <c r="T131">
        <v>-7.5366891510530998E-4</v>
      </c>
    </row>
    <row r="132" spans="20:20" x14ac:dyDescent="0.35">
      <c r="T132">
        <v>-1.3634575264492632E-2</v>
      </c>
    </row>
    <row r="133" spans="20:20" x14ac:dyDescent="0.35">
      <c r="T133">
        <v>-3.7868428118018604E-3</v>
      </c>
    </row>
    <row r="134" spans="20:20" x14ac:dyDescent="0.35">
      <c r="T134">
        <v>2.2342518951125157E-2</v>
      </c>
    </row>
    <row r="135" spans="20:20" x14ac:dyDescent="0.35">
      <c r="T135">
        <v>1.0349335595794096E-2</v>
      </c>
    </row>
    <row r="136" spans="20:20" x14ac:dyDescent="0.35">
      <c r="T136">
        <v>-3.637283881886888E-3</v>
      </c>
    </row>
    <row r="137" spans="20:20" x14ac:dyDescent="0.35">
      <c r="T137">
        <v>-1.5932253949119235E-2</v>
      </c>
    </row>
    <row r="138" spans="20:20" x14ac:dyDescent="0.35">
      <c r="T138">
        <v>-1.8179080335203102E-2</v>
      </c>
    </row>
    <row r="139" spans="20:20" x14ac:dyDescent="0.35">
      <c r="T139">
        <v>-3.2781594999886643E-4</v>
      </c>
    </row>
    <row r="140" spans="20:20" x14ac:dyDescent="0.35">
      <c r="T140">
        <v>-5.6674330649053584E-4</v>
      </c>
    </row>
    <row r="141" spans="20:20" x14ac:dyDescent="0.35">
      <c r="T141">
        <v>7.0649761670946942E-2</v>
      </c>
    </row>
    <row r="142" spans="20:20" x14ac:dyDescent="0.35">
      <c r="T142">
        <v>4.1699108691372055E-2</v>
      </c>
    </row>
    <row r="143" spans="20:20" x14ac:dyDescent="0.35">
      <c r="T143">
        <v>1.7370760288235365E-2</v>
      </c>
    </row>
    <row r="144" spans="20:20" x14ac:dyDescent="0.35">
      <c r="T144">
        <v>4.0319718775373659E-2</v>
      </c>
    </row>
    <row r="145" spans="20:20" x14ac:dyDescent="0.35">
      <c r="T145">
        <v>4.7731313311349277E-2</v>
      </c>
    </row>
    <row r="146" spans="20:20" x14ac:dyDescent="0.35">
      <c r="T146">
        <v>-1.8417455630121982E-3</v>
      </c>
    </row>
    <row r="147" spans="20:20" x14ac:dyDescent="0.35">
      <c r="T147">
        <v>-1.1194827965976928E-2</v>
      </c>
    </row>
    <row r="148" spans="20:20" x14ac:dyDescent="0.35">
      <c r="T148">
        <v>-5.9036394516771562E-3</v>
      </c>
    </row>
    <row r="149" spans="20:20" x14ac:dyDescent="0.35">
      <c r="T149">
        <v>4.3916123377370164E-2</v>
      </c>
    </row>
    <row r="150" spans="20:20" x14ac:dyDescent="0.35">
      <c r="T150">
        <v>-3.076685549552316E-3</v>
      </c>
    </row>
    <row r="151" spans="20:20" x14ac:dyDescent="0.35">
      <c r="T151">
        <v>-1.8387036545310265E-2</v>
      </c>
    </row>
    <row r="152" spans="20:20" x14ac:dyDescent="0.35">
      <c r="T152">
        <v>-6.373566004730935E-2</v>
      </c>
    </row>
    <row r="153" spans="20:20" x14ac:dyDescent="0.35">
      <c r="T153">
        <v>-6.4696661555382229E-2</v>
      </c>
    </row>
    <row r="154" spans="20:20" x14ac:dyDescent="0.35">
      <c r="T154">
        <v>-6.6241760219168944E-2</v>
      </c>
    </row>
    <row r="155" spans="20:20" x14ac:dyDescent="0.35">
      <c r="T155">
        <v>-6.6159302429264599E-2</v>
      </c>
    </row>
    <row r="156" spans="20:20" x14ac:dyDescent="0.35">
      <c r="T156">
        <v>-6.8000678997303665E-2</v>
      </c>
    </row>
    <row r="157" spans="20:20" x14ac:dyDescent="0.35">
      <c r="T157">
        <v>-6.4876229513765038E-2</v>
      </c>
    </row>
    <row r="158" spans="20:20" x14ac:dyDescent="0.35">
      <c r="T158">
        <v>-6.8127922308506283E-2</v>
      </c>
    </row>
    <row r="159" spans="20:20" x14ac:dyDescent="0.35">
      <c r="T159">
        <v>-6.7153159822277431E-2</v>
      </c>
    </row>
    <row r="160" spans="20:20" x14ac:dyDescent="0.35">
      <c r="T160">
        <v>-6.5995590564480899E-2</v>
      </c>
    </row>
    <row r="161" spans="20:20" x14ac:dyDescent="0.35">
      <c r="T161">
        <v>-1.7865199057597869E-2</v>
      </c>
    </row>
    <row r="162" spans="20:20" x14ac:dyDescent="0.35">
      <c r="T162">
        <v>3.197223533336524E-2</v>
      </c>
    </row>
    <row r="163" spans="20:20" x14ac:dyDescent="0.35">
      <c r="T163">
        <v>-6.4699481693486272E-2</v>
      </c>
    </row>
    <row r="164" spans="20:20" x14ac:dyDescent="0.35">
      <c r="T164">
        <v>-6.5239072449579383E-2</v>
      </c>
    </row>
    <row r="165" spans="20:20" x14ac:dyDescent="0.35">
      <c r="T165">
        <v>-6.5724362505970135E-2</v>
      </c>
    </row>
    <row r="166" spans="20:20" x14ac:dyDescent="0.35">
      <c r="T166">
        <v>-6.4579990060563142E-2</v>
      </c>
    </row>
    <row r="167" spans="20:20" x14ac:dyDescent="0.35">
      <c r="T167">
        <v>-6.4116375257540881E-2</v>
      </c>
    </row>
    <row r="168" spans="20:20" x14ac:dyDescent="0.35">
      <c r="T168">
        <v>-6.7646910590422715E-2</v>
      </c>
    </row>
    <row r="169" spans="20:20" x14ac:dyDescent="0.35">
      <c r="T169">
        <v>-6.8844244694092338E-2</v>
      </c>
    </row>
    <row r="170" spans="20:20" x14ac:dyDescent="0.35">
      <c r="T170">
        <v>-6.4502837474605501E-2</v>
      </c>
    </row>
    <row r="171" spans="20:20" x14ac:dyDescent="0.35">
      <c r="T171">
        <v>-5.5061811337766109E-2</v>
      </c>
    </row>
    <row r="172" spans="20:20" x14ac:dyDescent="0.35">
      <c r="T172">
        <v>-6.4169987812492835E-2</v>
      </c>
    </row>
    <row r="173" spans="20:20" x14ac:dyDescent="0.35">
      <c r="T173">
        <v>-6.455584181586449E-2</v>
      </c>
    </row>
    <row r="174" spans="20:20" x14ac:dyDescent="0.35">
      <c r="T174">
        <v>-6.5899705584722135E-2</v>
      </c>
    </row>
    <row r="175" spans="20:20" x14ac:dyDescent="0.35">
      <c r="T175">
        <v>-6.8654401201783011E-2</v>
      </c>
    </row>
    <row r="176" spans="20:20" x14ac:dyDescent="0.35">
      <c r="T176">
        <v>-6.7864285416744385E-2</v>
      </c>
    </row>
    <row r="177" spans="20:20" x14ac:dyDescent="0.35">
      <c r="T177">
        <v>-4.6816990219542887E-2</v>
      </c>
    </row>
    <row r="178" spans="20:20" x14ac:dyDescent="0.35">
      <c r="T178">
        <v>-5.5181635911279558E-2</v>
      </c>
    </row>
    <row r="179" spans="20:20" x14ac:dyDescent="0.35">
      <c r="T179">
        <v>-5.6279311422074541E-2</v>
      </c>
    </row>
    <row r="180" spans="20:20" x14ac:dyDescent="0.35">
      <c r="T180">
        <v>-6.468250539018694E-2</v>
      </c>
    </row>
    <row r="181" spans="20:20" x14ac:dyDescent="0.35">
      <c r="T181">
        <v>-6.6040323298001136E-2</v>
      </c>
    </row>
    <row r="182" spans="20:20" x14ac:dyDescent="0.35">
      <c r="T182">
        <v>-6.4705944494000911E-2</v>
      </c>
    </row>
    <row r="183" spans="20:20" x14ac:dyDescent="0.35">
      <c r="T183">
        <v>-6.4855091380378815E-2</v>
      </c>
    </row>
    <row r="184" spans="20:20" x14ac:dyDescent="0.35">
      <c r="T184">
        <v>-6.7682047074285379E-2</v>
      </c>
    </row>
    <row r="185" spans="20:20" x14ac:dyDescent="0.35">
      <c r="T185">
        <v>-6.5934159578546647E-2</v>
      </c>
    </row>
    <row r="186" spans="20:20" x14ac:dyDescent="0.35">
      <c r="T186">
        <v>-6.4612303742559107E-2</v>
      </c>
    </row>
    <row r="187" spans="20:20" x14ac:dyDescent="0.35">
      <c r="T187">
        <v>-6.446349594061096E-2</v>
      </c>
    </row>
    <row r="188" spans="20:20" x14ac:dyDescent="0.35">
      <c r="T188">
        <v>-6.4558162002729347E-2</v>
      </c>
    </row>
    <row r="189" spans="20:20" x14ac:dyDescent="0.35">
      <c r="T189">
        <v>-6.5177605185576915E-2</v>
      </c>
    </row>
    <row r="190" spans="20:20" x14ac:dyDescent="0.35">
      <c r="T190">
        <v>-6.5772574215997692E-2</v>
      </c>
    </row>
    <row r="191" spans="20:20" x14ac:dyDescent="0.35">
      <c r="T191">
        <v>-6.6696705304214121E-2</v>
      </c>
    </row>
    <row r="192" spans="20:20" x14ac:dyDescent="0.35">
      <c r="T192">
        <v>-6.5429826910717637E-2</v>
      </c>
    </row>
    <row r="193" spans="20:20" x14ac:dyDescent="0.35">
      <c r="T193">
        <v>3.197223533336524E-2</v>
      </c>
    </row>
    <row r="194" spans="20:20" x14ac:dyDescent="0.35">
      <c r="T194">
        <v>-6.799070147926245E-2</v>
      </c>
    </row>
    <row r="195" spans="20:20" x14ac:dyDescent="0.35">
      <c r="T195">
        <v>-6.821684299972508E-2</v>
      </c>
    </row>
    <row r="196" spans="20:20" x14ac:dyDescent="0.35">
      <c r="T196">
        <v>-4.6548851820031656E-2</v>
      </c>
    </row>
    <row r="197" spans="20:20" x14ac:dyDescent="0.35">
      <c r="T197">
        <v>-5.9196873222062463E-2</v>
      </c>
    </row>
    <row r="198" spans="20:20" x14ac:dyDescent="0.35">
      <c r="T198">
        <v>-6.4599590113915029E-2</v>
      </c>
    </row>
    <row r="199" spans="20:20" x14ac:dyDescent="0.35">
      <c r="T199">
        <v>-6.5184492423294271E-2</v>
      </c>
    </row>
    <row r="200" spans="20:20" x14ac:dyDescent="0.35">
      <c r="T200">
        <v>-6.5375978231050902E-2</v>
      </c>
    </row>
    <row r="201" spans="20:20" x14ac:dyDescent="0.35">
      <c r="T201">
        <v>-6.4114716057275478E-2</v>
      </c>
    </row>
  </sheetData>
  <conditionalFormatting sqref="G1:G1048576">
    <cfRule type="cellIs" dxfId="16" priority="8" operator="equal">
      <formula>$G$51</formula>
    </cfRule>
  </conditionalFormatting>
  <conditionalFormatting sqref="H1:H1048576">
    <cfRule type="cellIs" dxfId="15" priority="7" operator="equal">
      <formula>$H$51</formula>
    </cfRule>
  </conditionalFormatting>
  <conditionalFormatting sqref="I1:I1048576">
    <cfRule type="cellIs" dxfId="14" priority="6" operator="equal">
      <formula>$I$51</formula>
    </cfRule>
  </conditionalFormatting>
  <conditionalFormatting sqref="J1:J1048576">
    <cfRule type="cellIs" dxfId="13" priority="5" operator="equal">
      <formula>$J$51</formula>
    </cfRule>
  </conditionalFormatting>
  <conditionalFormatting sqref="K1:K1048576">
    <cfRule type="cellIs" dxfId="12" priority="9" operator="equal">
      <formula>$W$2</formula>
    </cfRule>
  </conditionalFormatting>
  <conditionalFormatting sqref="F1:F1048576">
    <cfRule type="top10" dxfId="11" priority="4" percent="1" rank="10"/>
  </conditionalFormatting>
  <conditionalFormatting sqref="C1:C1048576">
    <cfRule type="top10" dxfId="10" priority="3" percent="1" rank="10"/>
  </conditionalFormatting>
  <conditionalFormatting sqref="D1:D1048576">
    <cfRule type="top10" dxfId="9" priority="2" percent="1" rank="10"/>
  </conditionalFormatting>
  <conditionalFormatting sqref="E1:E1048576">
    <cfRule type="top10" dxfId="0" priority="1" percent="1" rank="10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F A A B Q S w M E F A A C A A g A 7 m t z V 0 6 b U 9 G m A A A A 9 w A A A B I A H A B D b 2 5 m a W c v U G F j a 2 F n Z S 5 4 b W w g o h g A K K A U A A A A A A A A A A A A A A A A A A A A A A A A A A A A h Y + 9 D o I w H M R f h X S n X z o Y U k q i g 4 s k J i b G t S k V G u G P o c X y b g 4 + k q 8 g R l E 3 h x v u 7 j f c 3 a 8 3 k Q 1 N H V 1 M 5 2 w L K W K Y o s i A b g s L Z Y p 6 f 4 w X K J N i q / R J l S Y a Y X D J 4 I o U V d 6 f E 0 J C C D j M c N u V h F P K y C H f 7 H R l G o U + s P 0 P x x a c V 6 A N k m L / G i M 5 Z n w U m 3 N M B Z l S k V v 4 E n w c / G x / Q r H q a 9 9 3 R h q I 1 0 t B J i v I + 4 R 8 A F B L A w Q U A A I A C A D u a 3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m t z V 6 x k / S o M A g A A 8 x I A A B M A H A B G b 3 J t d W x h c y 9 T Z W N 0 a W 9 u M S 5 t I K I Y A C i g F A A A A A A A A A A A A A A A A A A A A A A A A A A A A O 2 X S 2 v b Q B C A 7 w b / h 0 W 9 2 C B M 7 T r p C x 2 C 3 J J C U 1 L s k E N U x F o a 2 0 v 3 I X Z W J o n J f + / Y s h O 7 d Y V 6 M 3 R 1 k X b n 0 2 h G 2 v 1 A C J k T R r N x d e 5 / b L f a L V x w C z k D C U v u j E U W M Q m u 3 W J 0 j E 1 p M 6 C Z G J e 9 k c l K B d p 1 P g s J v d h o R w P s B P G H 5 A b B Y p L T F C Y 7 D J M 1 h 8 l F 6 c z V 1 + T y t p 9 Y K M z h G E t J 4 L K f j C A T S D V N L E A s O a K Y C b C J 5 T o 3 K n k u r p f h M u i G d y O Q Q g k H N g r C I G S x k a X S G A 0 G I f u k M 5 M L P Y / 6 g z M a f i + N g 7 F 7 k B C 9 X P a + G Q 0 / u m H V 5 a v g 2 h p F s Z x d A s + p l Y B a n v A p g d v I d r 5 T v Z C Q 3 W 3 n L 6 Q c Z 1 x y i 5 G z 5 X 7 K e M H 1 n D J O H g p 4 S T e h h n B m r K o q X g e x c + T 5 4 W o V U F 9 f t D s f 9 t b U U 8 h W g Q K u 0 5 l w q R M K K O w o w H S p p m A 3 c X R 5 X X h z O 2 b G Q l 2 C W q D g l q t U m R x k m i p + n + Z Q u M W f l R 5 y g h 7 L V U G r I Z X A Z / + A Y y G F + w u P u / o c 3 L u q / D X 9 O n W A r m r j W I t r p t + A G T R g 3 j R g h g 2 Y s w b M e Q P m b Q P m X Q P m f T 2 z W U j 1 W W g h 1 Q K 0 D 3 4 e E n u f + K n b b g l 9 d C f t K + u K z 0 U 2 I T d Q i g J O 0 V u H F X p 5 e X l 5 e X l 5 b e S l z K O Q k g 9 P U V u 7 2 r y w v L C 8 s L y w N s K 6 X g h c 0 E 6 / h S m S C 0 7 y P / H 3 G r 3 A v M C 8 w P 5 n g f 0 C U E s B A i 0 A F A A C A A g A 7 m t z V 0 6 b U 9 G m A A A A 9 w A A A B I A A A A A A A A A A A A A A A A A A A A A A E N v b m Z p Z y 9 Q Y W N r Y W d l L n h t b F B L A Q I t A B Q A A g A I A O 5 r c 1 c P y u m r p A A A A O k A A A A T A A A A A A A A A A A A A A A A A P I A A A B b Q 2 9 u d G V u d F 9 U e X B l c 1 0 u e G 1 s U E s B A i 0 A F A A C A A g A 7 m t z V 6 x k / S o M A g A A 8 x I A A B M A A A A A A A A A A A A A A A A A 4 w E A A E Z v c m 1 1 b G F z L 1 N l Y 3 R p b 2 4 x L m 1 Q S w U G A A A A A A M A A w D C A A A A P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F k A A A A A A A C 2 W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Z X Z h d G 9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y O D o x M y 4 5 N D A w M z I x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9 B d X R v U m V t b 3 Z l Z E N v b H V t b n M x L n t D b 2 x 1 b W 4 x L D B 9 J n F 1 b 3 Q 7 L C Z x d W 9 0 O 1 N l Y 3 R p b 2 4 x L 2 V s Z X Z h d G 9 y c y 9 B d X R v U m V t b 3 Z l Z E N v b H V t b n M x L n t t Z W F u X 2 Z p d F 9 0 a W 1 l L D F 9 J n F 1 b 3 Q 7 L C Z x d W 9 0 O 1 N l Y 3 R p b 2 4 x L 2 V s Z X Z h d G 9 y c y 9 B d X R v U m V t b 3 Z l Z E N v b H V t b n M x L n t z d G R f Z m l 0 X 3 R p b W U s M n 0 m c X V v d D s s J n F 1 b 3 Q 7 U 2 V j d G l v b j E v Z W x l d m F 0 b 3 J z L 0 F 1 d G 9 S Z W 1 v d m V k Q 2 9 s d W 1 u c z E u e 2 1 l Y W 5 f c 2 N v c m V f d G l t Z S w z f S Z x d W 9 0 O y w m c X V v d D t T Z W N 0 a W 9 u M S 9 l b G V 2 Y X R v c n M v Q X V 0 b 1 J l b W 9 2 Z W R D b 2 x 1 b W 5 z M S 5 7 c 3 R k X 3 N j b 3 J l X 3 R p b W U s N H 0 m c X V v d D s s J n F 1 b 3 Q 7 U 2 V j d G l v b j E v Z W x l d m F 0 b 3 J z L 0 F 1 d G 9 S Z W 1 v d m V k Q 2 9 s d W 1 u c z E u e 3 B h c m F t X 2 1 v Z G V s X 1 9 t Y X h f Z G V w d G g s N X 0 m c X V v d D s s J n F 1 b 3 Q 7 U 2 V j d G l v b j E v Z W x l d m F 0 b 3 J z L 0 F 1 d G 9 S Z W 1 v d m V k Q 2 9 s d W 1 u c z E u e 3 B h c m F t X 2 1 v Z G V s X 1 9 t a W 5 f c 2 F t c G x l c 1 9 s Z W F m L D Z 9 J n F 1 b 3 Q 7 L C Z x d W 9 0 O 1 N l Y 3 R p b 2 4 x L 2 V s Z X Z h d G 9 y c y 9 B d X R v U m V t b 3 Z l Z E N v b H V t b n M x L n t w Y X J h b V 9 t b 2 R l b F 9 f b W l u X 3 N h b X B s Z X N f c 3 B s a X Q s N 3 0 m c X V v d D s s J n F 1 b 3 Q 7 U 2 V j d G l v b j E v Z W x l d m F 0 b 3 J z L 0 F 1 d G 9 S Z W 1 v d m V k Q 2 9 s d W 1 u c z E u e 3 B h c m F t c y w 4 f S Z x d W 9 0 O y w m c X V v d D t T Z W N 0 a W 9 u M S 9 l b G V 2 Y X R v c n M v Q X V 0 b 1 J l b W 9 2 Z W R D b 2 x 1 b W 5 z M S 5 7 c 3 B s a X Q w X 3 R l c 3 R f c 2 N v c m U s O X 0 m c X V v d D s s J n F 1 b 3 Q 7 U 2 V j d G l v b j E v Z W x l d m F 0 b 3 J z L 0 F 1 d G 9 S Z W 1 v d m V k Q 2 9 s d W 1 u c z E u e 3 N w b G l 0 M V 9 0 Z X N 0 X 3 N j b 3 J l L D E w f S Z x d W 9 0 O y w m c X V v d D t T Z W N 0 a W 9 u M S 9 l b G V 2 Y X R v c n M v Q X V 0 b 1 J l b W 9 2 Z W R D b 2 x 1 b W 5 z M S 5 7 c 3 B s a X Q y X 3 R l c 3 R f c 2 N v c m U s M T F 9 J n F 1 b 3 Q 7 L C Z x d W 9 0 O 1 N l Y 3 R p b 2 4 x L 2 V s Z X Z h d G 9 y c y 9 B d X R v U m V t b 3 Z l Z E N v b H V t b n M x L n t z c G x p d D N f d G V z d F 9 z Y 2 9 y Z S w x M n 0 m c X V v d D s s J n F 1 b 3 Q 7 U 2 V j d G l v b j E v Z W x l d m F 0 b 3 J z L 0 F 1 d G 9 S Z W 1 v d m V k Q 2 9 s d W 1 u c z E u e 3 N w b G l 0 N F 9 0 Z X N 0 X 3 N j b 3 J l L D E z f S Z x d W 9 0 O y w m c X V v d D t T Z W N 0 a W 9 u M S 9 l b G V 2 Y X R v c n M v Q X V 0 b 1 J l b W 9 2 Z W R D b 2 x 1 b W 5 z M S 5 7 c 3 B s a X Q 1 X 3 R l c 3 R f c 2 N v c m U s M T R 9 J n F 1 b 3 Q 7 L C Z x d W 9 0 O 1 N l Y 3 R p b 2 4 x L 2 V s Z X Z h d G 9 y c y 9 B d X R v U m V t b 3 Z l Z E N v b H V t b n M x L n t z c G x p d D Z f d G V z d F 9 z Y 2 9 y Z S w x N X 0 m c X V v d D s s J n F 1 b 3 Q 7 U 2 V j d G l v b j E v Z W x l d m F 0 b 3 J z L 0 F 1 d G 9 S Z W 1 v d m V k Q 2 9 s d W 1 u c z E u e 3 N w b G l 0 N 1 9 0 Z X N 0 X 3 N j b 3 J l L D E 2 f S Z x d W 9 0 O y w m c X V v d D t T Z W N 0 a W 9 u M S 9 l b G V 2 Y X R v c n M v Q X V 0 b 1 J l b W 9 2 Z W R D b 2 x 1 b W 5 z M S 5 7 c 3 B s a X Q 4 X 3 R l c 3 R f c 2 N v c m U s M T d 9 J n F 1 b 3 Q 7 L C Z x d W 9 0 O 1 N l Y 3 R p b 2 4 x L 2 V s Z X Z h d G 9 y c y 9 B d X R v U m V t b 3 Z l Z E N v b H V t b n M x L n t z c G x p d D l f d G V z d F 9 z Y 2 9 y Z S w x O H 0 m c X V v d D s s J n F 1 b 3 Q 7 U 2 V j d G l v b j E v Z W x l d m F 0 b 3 J z L 0 F 1 d G 9 S Z W 1 v d m V k Q 2 9 s d W 1 u c z E u e 2 1 l Y W 5 f d G V z d F 9 z Y 2 9 y Z S w x O X 0 m c X V v d D s s J n F 1 b 3 Q 7 U 2 V j d G l v b j E v Z W x l d m F 0 b 3 J z L 0 F 1 d G 9 S Z W 1 v d m V k Q 2 9 s d W 1 u c z E u e 3 N 0 Z F 9 0 Z X N 0 X 3 N j b 3 J l L D I w f S Z x d W 9 0 O y w m c X V v d D t T Z W N 0 a W 9 u M S 9 l b G V 2 Y X R v c n M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W x l d m F 0 b 3 J z L 0 F 1 d G 9 S Z W 1 v d m V k Q 2 9 s d W 1 u c z E u e 0 N v b H V t b j E s M H 0 m c X V v d D s s J n F 1 b 3 Q 7 U 2 V j d G l v b j E v Z W x l d m F 0 b 3 J z L 0 F 1 d G 9 S Z W 1 v d m V k Q 2 9 s d W 1 u c z E u e 2 1 l Y W 5 f Z m l 0 X 3 R p b W U s M X 0 m c X V v d D s s J n F 1 b 3 Q 7 U 2 V j d G l v b j E v Z W x l d m F 0 b 3 J z L 0 F 1 d G 9 S Z W 1 v d m V k Q 2 9 s d W 1 u c z E u e 3 N 0 Z F 9 m a X R f d G l t Z S w y f S Z x d W 9 0 O y w m c X V v d D t T Z W N 0 a W 9 u M S 9 l b G V 2 Y X R v c n M v Q X V 0 b 1 J l b W 9 2 Z W R D b 2 x 1 b W 5 z M S 5 7 b W V h b l 9 z Y 2 9 y Z V 9 0 a W 1 l L D N 9 J n F 1 b 3 Q 7 L C Z x d W 9 0 O 1 N l Y 3 R p b 2 4 x L 2 V s Z X Z h d G 9 y c y 9 B d X R v U m V t b 3 Z l Z E N v b H V t b n M x L n t z d G R f c 2 N v c m V f d G l t Z S w 0 f S Z x d W 9 0 O y w m c X V v d D t T Z W N 0 a W 9 u M S 9 l b G V 2 Y X R v c n M v Q X V 0 b 1 J l b W 9 2 Z W R D b 2 x 1 b W 5 z M S 5 7 c G F y Y W 1 f b W 9 k Z W x f X 2 1 h e F 9 k Z X B 0 a C w 1 f S Z x d W 9 0 O y w m c X V v d D t T Z W N 0 a W 9 u M S 9 l b G V 2 Y X R v c n M v Q X V 0 b 1 J l b W 9 2 Z W R D b 2 x 1 b W 5 z M S 5 7 c G F y Y W 1 f b W 9 k Z W x f X 2 1 p b l 9 z Y W 1 w b G V z X 2 x l Y W Y s N n 0 m c X V v d D s s J n F 1 b 3 Q 7 U 2 V j d G l v b j E v Z W x l d m F 0 b 3 J z L 0 F 1 d G 9 S Z W 1 v d m V k Q 2 9 s d W 1 u c z E u e 3 B h c m F t X 2 1 v Z G V s X 1 9 t a W 5 f c 2 F t c G x l c 1 9 z c G x p d C w 3 f S Z x d W 9 0 O y w m c X V v d D t T Z W N 0 a W 9 u M S 9 l b G V 2 Y X R v c n M v Q X V 0 b 1 J l b W 9 2 Z W R D b 2 x 1 b W 5 z M S 5 7 c G F y Y W 1 z L D h 9 J n F 1 b 3 Q 7 L C Z x d W 9 0 O 1 N l Y 3 R p b 2 4 x L 2 V s Z X Z h d G 9 y c y 9 B d X R v U m V t b 3 Z l Z E N v b H V t b n M x L n t z c G x p d D B f d G V z d F 9 z Y 2 9 y Z S w 5 f S Z x d W 9 0 O y w m c X V v d D t T Z W N 0 a W 9 u M S 9 l b G V 2 Y X R v c n M v Q X V 0 b 1 J l b W 9 2 Z W R D b 2 x 1 b W 5 z M S 5 7 c 3 B s a X Q x X 3 R l c 3 R f c 2 N v c m U s M T B 9 J n F 1 b 3 Q 7 L C Z x d W 9 0 O 1 N l Y 3 R p b 2 4 x L 2 V s Z X Z h d G 9 y c y 9 B d X R v U m V t b 3 Z l Z E N v b H V t b n M x L n t z c G x p d D J f d G V z d F 9 z Y 2 9 y Z S w x M X 0 m c X V v d D s s J n F 1 b 3 Q 7 U 2 V j d G l v b j E v Z W x l d m F 0 b 3 J z L 0 F 1 d G 9 S Z W 1 v d m V k Q 2 9 s d W 1 u c z E u e 3 N w b G l 0 M 1 9 0 Z X N 0 X 3 N j b 3 J l L D E y f S Z x d W 9 0 O y w m c X V v d D t T Z W N 0 a W 9 u M S 9 l b G V 2 Y X R v c n M v Q X V 0 b 1 J l b W 9 2 Z W R D b 2 x 1 b W 5 z M S 5 7 c 3 B s a X Q 0 X 3 R l c 3 R f c 2 N v c m U s M T N 9 J n F 1 b 3 Q 7 L C Z x d W 9 0 O 1 N l Y 3 R p b 2 4 x L 2 V s Z X Z h d G 9 y c y 9 B d X R v U m V t b 3 Z l Z E N v b H V t b n M x L n t z c G x p d D V f d G V z d F 9 z Y 2 9 y Z S w x N H 0 m c X V v d D s s J n F 1 b 3 Q 7 U 2 V j d G l v b j E v Z W x l d m F 0 b 3 J z L 0 F 1 d G 9 S Z W 1 v d m V k Q 2 9 s d W 1 u c z E u e 3 N w b G l 0 N l 9 0 Z X N 0 X 3 N j b 3 J l L D E 1 f S Z x d W 9 0 O y w m c X V v d D t T Z W N 0 a W 9 u M S 9 l b G V 2 Y X R v c n M v Q X V 0 b 1 J l b W 9 2 Z W R D b 2 x 1 b W 5 z M S 5 7 c 3 B s a X Q 3 X 3 R l c 3 R f c 2 N v c m U s M T Z 9 J n F 1 b 3 Q 7 L C Z x d W 9 0 O 1 N l Y 3 R p b 2 4 x L 2 V s Z X Z h d G 9 y c y 9 B d X R v U m V t b 3 Z l Z E N v b H V t b n M x L n t z c G x p d D h f d G V z d F 9 z Y 2 9 y Z S w x N 3 0 m c X V v d D s s J n F 1 b 3 Q 7 U 2 V j d G l v b j E v Z W x l d m F 0 b 3 J z L 0 F 1 d G 9 S Z W 1 v d m V k Q 2 9 s d W 1 u c z E u e 3 N w b G l 0 O V 9 0 Z X N 0 X 3 N j b 3 J l L D E 4 f S Z x d W 9 0 O y w m c X V v d D t T Z W N 0 a W 9 u M S 9 l b G V 2 Y X R v c n M v Q X V 0 b 1 J l b W 9 2 Z W R D b 2 x 1 b W 5 z M S 5 7 b W V h b l 9 0 Z X N 0 X 3 N j b 3 J l L D E 5 f S Z x d W 9 0 O y w m c X V v d D t T Z W N 0 a W 9 u M S 9 l b G V 2 Y X R v c n M v Q X V 0 b 1 J l b W 9 2 Z W R D b 2 x 1 b W 5 z M S 5 7 c 3 R k X 3 R l c 3 R f c 2 N v c m U s M j B 9 J n F 1 b 3 Q 7 L C Z x d W 9 0 O 1 N l Y 3 R p b 2 4 x L 2 V s Z X Z h d G 9 y c y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V 2 Y X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F n a W N U Z W x l c 2 N v c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j k 6 M T U u M j k x M z c y M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d p Y 1 R l b G V z Y 2 9 w Z S 9 B d X R v U m V t b 3 Z l Z E N v b H V t b n M x L n t D b 2 x 1 b W 4 x L D B 9 J n F 1 b 3 Q 7 L C Z x d W 9 0 O 1 N l Y 3 R p b 2 4 x L 0 1 h Z 2 l j V G V s Z X N j b 3 B l L 0 F 1 d G 9 S Z W 1 v d m V k Q 2 9 s d W 1 u c z E u e 2 1 l Y W 5 f Z m l 0 X 3 R p b W U s M X 0 m c X V v d D s s J n F 1 b 3 Q 7 U 2 V j d G l v b j E v T W F n a W N U Z W x l c 2 N v c G U v Q X V 0 b 1 J l b W 9 2 Z W R D b 2 x 1 b W 5 z M S 5 7 c 3 R k X 2 Z p d F 9 0 a W 1 l L D J 9 J n F 1 b 3 Q 7 L C Z x d W 9 0 O 1 N l Y 3 R p b 2 4 x L 0 1 h Z 2 l j V G V s Z X N j b 3 B l L 0 F 1 d G 9 S Z W 1 v d m V k Q 2 9 s d W 1 u c z E u e 2 1 l Y W 5 f c 2 N v c m V f d G l t Z S w z f S Z x d W 9 0 O y w m c X V v d D t T Z W N 0 a W 9 u M S 9 N Y W d p Y 1 R l b G V z Y 2 9 w Z S 9 B d X R v U m V t b 3 Z l Z E N v b H V t b n M x L n t z d G R f c 2 N v c m V f d G l t Z S w 0 f S Z x d W 9 0 O y w m c X V v d D t T Z W N 0 a W 9 u M S 9 N Y W d p Y 1 R l b G V z Y 2 9 w Z S 9 B d X R v U m V t b 3 Z l Z E N v b H V t b n M x L n t w Y X J h b V 9 t b 2 R l b F 9 f b W F 4 X 2 R l c H R o L D V 9 J n F 1 b 3 Q 7 L C Z x d W 9 0 O 1 N l Y 3 R p b 2 4 x L 0 1 h Z 2 l j V G V s Z X N j b 3 B l L 0 F 1 d G 9 S Z W 1 v d m V k Q 2 9 s d W 1 u c z E u e 3 B h c m F t X 2 1 v Z G V s X 1 9 t a W 5 f c 2 F t c G x l c 1 9 s Z W F m L D Z 9 J n F 1 b 3 Q 7 L C Z x d W 9 0 O 1 N l Y 3 R p b 2 4 x L 0 1 h Z 2 l j V G V s Z X N j b 3 B l L 0 F 1 d G 9 S Z W 1 v d m V k Q 2 9 s d W 1 u c z E u e 3 B h c m F t X 2 1 v Z G V s X 1 9 t a W 5 f c 2 F t c G x l c 1 9 z c G x p d C w 3 f S Z x d W 9 0 O y w m c X V v d D t T Z W N 0 a W 9 u M S 9 N Y W d p Y 1 R l b G V z Y 2 9 w Z S 9 B d X R v U m V t b 3 Z l Z E N v b H V t b n M x L n t w Y X J h b X M s O H 0 m c X V v d D s s J n F 1 b 3 Q 7 U 2 V j d G l v b j E v T W F n a W N U Z W x l c 2 N v c G U v Q X V 0 b 1 J l b W 9 2 Z W R D b 2 x 1 b W 5 z M S 5 7 c 3 B s a X Q w X 3 R l c 3 R f c 2 N v c m U s O X 0 m c X V v d D s s J n F 1 b 3 Q 7 U 2 V j d G l v b j E v T W F n a W N U Z W x l c 2 N v c G U v Q X V 0 b 1 J l b W 9 2 Z W R D b 2 x 1 b W 5 z M S 5 7 c 3 B s a X Q x X 3 R l c 3 R f c 2 N v c m U s M T B 9 J n F 1 b 3 Q 7 L C Z x d W 9 0 O 1 N l Y 3 R p b 2 4 x L 0 1 h Z 2 l j V G V s Z X N j b 3 B l L 0 F 1 d G 9 S Z W 1 v d m V k Q 2 9 s d W 1 u c z E u e 3 N w b G l 0 M l 9 0 Z X N 0 X 3 N j b 3 J l L D E x f S Z x d W 9 0 O y w m c X V v d D t T Z W N 0 a W 9 u M S 9 N Y W d p Y 1 R l b G V z Y 2 9 w Z S 9 B d X R v U m V t b 3 Z l Z E N v b H V t b n M x L n t z c G x p d D N f d G V z d F 9 z Y 2 9 y Z S w x M n 0 m c X V v d D s s J n F 1 b 3 Q 7 U 2 V j d G l v b j E v T W F n a W N U Z W x l c 2 N v c G U v Q X V 0 b 1 J l b W 9 2 Z W R D b 2 x 1 b W 5 z M S 5 7 c 3 B s a X Q 0 X 3 R l c 3 R f c 2 N v c m U s M T N 9 J n F 1 b 3 Q 7 L C Z x d W 9 0 O 1 N l Y 3 R p b 2 4 x L 0 1 h Z 2 l j V G V s Z X N j b 3 B l L 0 F 1 d G 9 S Z W 1 v d m V k Q 2 9 s d W 1 u c z E u e 3 N w b G l 0 N V 9 0 Z X N 0 X 3 N j b 3 J l L D E 0 f S Z x d W 9 0 O y w m c X V v d D t T Z W N 0 a W 9 u M S 9 N Y W d p Y 1 R l b G V z Y 2 9 w Z S 9 B d X R v U m V t b 3 Z l Z E N v b H V t b n M x L n t z c G x p d D Z f d G V z d F 9 z Y 2 9 y Z S w x N X 0 m c X V v d D s s J n F 1 b 3 Q 7 U 2 V j d G l v b j E v T W F n a W N U Z W x l c 2 N v c G U v Q X V 0 b 1 J l b W 9 2 Z W R D b 2 x 1 b W 5 z M S 5 7 c 3 B s a X Q 3 X 3 R l c 3 R f c 2 N v c m U s M T Z 9 J n F 1 b 3 Q 7 L C Z x d W 9 0 O 1 N l Y 3 R p b 2 4 x L 0 1 h Z 2 l j V G V s Z X N j b 3 B l L 0 F 1 d G 9 S Z W 1 v d m V k Q 2 9 s d W 1 u c z E u e 3 N w b G l 0 O F 9 0 Z X N 0 X 3 N j b 3 J l L D E 3 f S Z x d W 9 0 O y w m c X V v d D t T Z W N 0 a W 9 u M S 9 N Y W d p Y 1 R l b G V z Y 2 9 w Z S 9 B d X R v U m V t b 3 Z l Z E N v b H V t b n M x L n t z c G x p d D l f d G V z d F 9 z Y 2 9 y Z S w x O H 0 m c X V v d D s s J n F 1 b 3 Q 7 U 2 V j d G l v b j E v T W F n a W N U Z W x l c 2 N v c G U v Q X V 0 b 1 J l b W 9 2 Z W R D b 2 x 1 b W 5 z M S 5 7 b W V h b l 9 0 Z X N 0 X 3 N j b 3 J l L D E 5 f S Z x d W 9 0 O y w m c X V v d D t T Z W N 0 a W 9 u M S 9 N Y W d p Y 1 R l b G V z Y 2 9 w Z S 9 B d X R v U m V t b 3 Z l Z E N v b H V t b n M x L n t z d G R f d G V z d F 9 z Y 2 9 y Z S w y M H 0 m c X V v d D s s J n F 1 b 3 Q 7 U 2 V j d G l v b j E v T W F n a W N U Z W x l c 2 N v c G U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v Q X V 0 b 1 J l b W 9 2 Z W R D b 2 x 1 b W 5 z M S 5 7 Q 2 9 s d W 1 u M S w w f S Z x d W 9 0 O y w m c X V v d D t T Z W N 0 a W 9 u M S 9 N Y W d p Y 1 R l b G V z Y 2 9 w Z S 9 B d X R v U m V t b 3 Z l Z E N v b H V t b n M x L n t t Z W F u X 2 Z p d F 9 0 a W 1 l L D F 9 J n F 1 b 3 Q 7 L C Z x d W 9 0 O 1 N l Y 3 R p b 2 4 x L 0 1 h Z 2 l j V G V s Z X N j b 3 B l L 0 F 1 d G 9 S Z W 1 v d m V k Q 2 9 s d W 1 u c z E u e 3 N 0 Z F 9 m a X R f d G l t Z S w y f S Z x d W 9 0 O y w m c X V v d D t T Z W N 0 a W 9 u M S 9 N Y W d p Y 1 R l b G V z Y 2 9 w Z S 9 B d X R v U m V t b 3 Z l Z E N v b H V t b n M x L n t t Z W F u X 3 N j b 3 J l X 3 R p b W U s M 3 0 m c X V v d D s s J n F 1 b 3 Q 7 U 2 V j d G l v b j E v T W F n a W N U Z W x l c 2 N v c G U v Q X V 0 b 1 J l b W 9 2 Z W R D b 2 x 1 b W 5 z M S 5 7 c 3 R k X 3 N j b 3 J l X 3 R p b W U s N H 0 m c X V v d D s s J n F 1 b 3 Q 7 U 2 V j d G l v b j E v T W F n a W N U Z W x l c 2 N v c G U v Q X V 0 b 1 J l b W 9 2 Z W R D b 2 x 1 b W 5 z M S 5 7 c G F y Y W 1 f b W 9 k Z W x f X 2 1 h e F 9 k Z X B 0 a C w 1 f S Z x d W 9 0 O y w m c X V v d D t T Z W N 0 a W 9 u M S 9 N Y W d p Y 1 R l b G V z Y 2 9 w Z S 9 B d X R v U m V t b 3 Z l Z E N v b H V t b n M x L n t w Y X J h b V 9 t b 2 R l b F 9 f b W l u X 3 N h b X B s Z X N f b G V h Z i w 2 f S Z x d W 9 0 O y w m c X V v d D t T Z W N 0 a W 9 u M S 9 N Y W d p Y 1 R l b G V z Y 2 9 w Z S 9 B d X R v U m V t b 3 Z l Z E N v b H V t b n M x L n t w Y X J h b V 9 t b 2 R l b F 9 f b W l u X 3 N h b X B s Z X N f c 3 B s a X Q s N 3 0 m c X V v d D s s J n F 1 b 3 Q 7 U 2 V j d G l v b j E v T W F n a W N U Z W x l c 2 N v c G U v Q X V 0 b 1 J l b W 9 2 Z W R D b 2 x 1 b W 5 z M S 5 7 c G F y Y W 1 z L D h 9 J n F 1 b 3 Q 7 L C Z x d W 9 0 O 1 N l Y 3 R p b 2 4 x L 0 1 h Z 2 l j V G V s Z X N j b 3 B l L 0 F 1 d G 9 S Z W 1 v d m V k Q 2 9 s d W 1 u c z E u e 3 N w b G l 0 M F 9 0 Z X N 0 X 3 N j b 3 J l L D l 9 J n F 1 b 3 Q 7 L C Z x d W 9 0 O 1 N l Y 3 R p b 2 4 x L 0 1 h Z 2 l j V G V s Z X N j b 3 B l L 0 F 1 d G 9 S Z W 1 v d m V k Q 2 9 s d W 1 u c z E u e 3 N w b G l 0 M V 9 0 Z X N 0 X 3 N j b 3 J l L D E w f S Z x d W 9 0 O y w m c X V v d D t T Z W N 0 a W 9 u M S 9 N Y W d p Y 1 R l b G V z Y 2 9 w Z S 9 B d X R v U m V t b 3 Z l Z E N v b H V t b n M x L n t z c G x p d D J f d G V z d F 9 z Y 2 9 y Z S w x M X 0 m c X V v d D s s J n F 1 b 3 Q 7 U 2 V j d G l v b j E v T W F n a W N U Z W x l c 2 N v c G U v Q X V 0 b 1 J l b W 9 2 Z W R D b 2 x 1 b W 5 z M S 5 7 c 3 B s a X Q z X 3 R l c 3 R f c 2 N v c m U s M T J 9 J n F 1 b 3 Q 7 L C Z x d W 9 0 O 1 N l Y 3 R p b 2 4 x L 0 1 h Z 2 l j V G V s Z X N j b 3 B l L 0 F 1 d G 9 S Z W 1 v d m V k Q 2 9 s d W 1 u c z E u e 3 N w b G l 0 N F 9 0 Z X N 0 X 3 N j b 3 J l L D E z f S Z x d W 9 0 O y w m c X V v d D t T Z W N 0 a W 9 u M S 9 N Y W d p Y 1 R l b G V z Y 2 9 w Z S 9 B d X R v U m V t b 3 Z l Z E N v b H V t b n M x L n t z c G x p d D V f d G V z d F 9 z Y 2 9 y Z S w x N H 0 m c X V v d D s s J n F 1 b 3 Q 7 U 2 V j d G l v b j E v T W F n a W N U Z W x l c 2 N v c G U v Q X V 0 b 1 J l b W 9 2 Z W R D b 2 x 1 b W 5 z M S 5 7 c 3 B s a X Q 2 X 3 R l c 3 R f c 2 N v c m U s M T V 9 J n F 1 b 3 Q 7 L C Z x d W 9 0 O 1 N l Y 3 R p b 2 4 x L 0 1 h Z 2 l j V G V s Z X N j b 3 B l L 0 F 1 d G 9 S Z W 1 v d m V k Q 2 9 s d W 1 u c z E u e 3 N w b G l 0 N 1 9 0 Z X N 0 X 3 N j b 3 J l L D E 2 f S Z x d W 9 0 O y w m c X V v d D t T Z W N 0 a W 9 u M S 9 N Y W d p Y 1 R l b G V z Y 2 9 w Z S 9 B d X R v U m V t b 3 Z l Z E N v b H V t b n M x L n t z c G x p d D h f d G V z d F 9 z Y 2 9 y Z S w x N 3 0 m c X V v d D s s J n F 1 b 3 Q 7 U 2 V j d G l v b j E v T W F n a W N U Z W x l c 2 N v c G U v Q X V 0 b 1 J l b W 9 2 Z W R D b 2 x 1 b W 5 z M S 5 7 c 3 B s a X Q 5 X 3 R l c 3 R f c 2 N v c m U s M T h 9 J n F 1 b 3 Q 7 L C Z x d W 9 0 O 1 N l Y 3 R p b 2 4 x L 0 1 h Z 2 l j V G V s Z X N j b 3 B l L 0 F 1 d G 9 S Z W 1 v d m V k Q 2 9 s d W 1 u c z E u e 2 1 l Y W 5 f d G V z d F 9 z Y 2 9 y Z S w x O X 0 m c X V v d D s s J n F 1 b 3 Q 7 U 2 V j d G l v b j E v T W F n a W N U Z W x l c 2 N v c G U v Q X V 0 b 1 J l b W 9 2 Z W R D b 2 x 1 b W 5 z M S 5 7 c 3 R k X 3 R l c 3 R f c 2 N v c m U s M j B 9 J n F 1 b 3 Q 7 L C Z x d W 9 0 O 1 N l Y 3 R p b 2 4 x L 0 1 h Z 2 l j V G V s Z X N j b 3 B l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Z 2 l j V G V s Z X N j b 3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3 p p b G x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z M D o 0 M y 4 2 N j I 0 N j I 4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e m l s b G E 0 L 0 F 1 d G 9 S Z W 1 v d m V k Q 2 9 s d W 1 u c z E u e 0 N v b H V t b j E s M H 0 m c X V v d D s s J n F 1 b 3 Q 7 U 2 V j d G l v b j E v b W 9 6 a W x s Y T Q v Q X V 0 b 1 J l b W 9 2 Z W R D b 2 x 1 b W 5 z M S 5 7 b W V h b l 9 m a X R f d G l t Z S w x f S Z x d W 9 0 O y w m c X V v d D t T Z W N 0 a W 9 u M S 9 t b 3 p p b G x h N C 9 B d X R v U m V t b 3 Z l Z E N v b H V t b n M x L n t z d G R f Z m l 0 X 3 R p b W U s M n 0 m c X V v d D s s J n F 1 b 3 Q 7 U 2 V j d G l v b j E v b W 9 6 a W x s Y T Q v Q X V 0 b 1 J l b W 9 2 Z W R D b 2 x 1 b W 5 z M S 5 7 b W V h b l 9 z Y 2 9 y Z V 9 0 a W 1 l L D N 9 J n F 1 b 3 Q 7 L C Z x d W 9 0 O 1 N l Y 3 R p b 2 4 x L 2 1 v e m l s b G E 0 L 0 F 1 d G 9 S Z W 1 v d m V k Q 2 9 s d W 1 u c z E u e 3 N 0 Z F 9 z Y 2 9 y Z V 9 0 a W 1 l L D R 9 J n F 1 b 3 Q 7 L C Z x d W 9 0 O 1 N l Y 3 R p b 2 4 x L 2 1 v e m l s b G E 0 L 0 F 1 d G 9 S Z W 1 v d m V k Q 2 9 s d W 1 u c z E u e 3 B h c m F t X 2 1 v Z G V s X 1 9 t Y X h f Z G V w d G g s N X 0 m c X V v d D s s J n F 1 b 3 Q 7 U 2 V j d G l v b j E v b W 9 6 a W x s Y T Q v Q X V 0 b 1 J l b W 9 2 Z W R D b 2 x 1 b W 5 z M S 5 7 c G F y Y W 1 f b W 9 k Z W x f X 2 1 p b l 9 z Y W 1 w b G V z X 2 x l Y W Y s N n 0 m c X V v d D s s J n F 1 b 3 Q 7 U 2 V j d G l v b j E v b W 9 6 a W x s Y T Q v Q X V 0 b 1 J l b W 9 2 Z W R D b 2 x 1 b W 5 z M S 5 7 c G F y Y W 1 f b W 9 k Z W x f X 2 1 p b l 9 z Y W 1 w b G V z X 3 N w b G l 0 L D d 9 J n F 1 b 3 Q 7 L C Z x d W 9 0 O 1 N l Y 3 R p b 2 4 x L 2 1 v e m l s b G E 0 L 0 F 1 d G 9 S Z W 1 v d m V k Q 2 9 s d W 1 u c z E u e 3 B h c m F t c y w 4 f S Z x d W 9 0 O y w m c X V v d D t T Z W N 0 a W 9 u M S 9 t b 3 p p b G x h N C 9 B d X R v U m V t b 3 Z l Z E N v b H V t b n M x L n t z c G x p d D B f d G V z d F 9 z Y 2 9 y Z S w 5 f S Z x d W 9 0 O y w m c X V v d D t T Z W N 0 a W 9 u M S 9 t b 3 p p b G x h N C 9 B d X R v U m V t b 3 Z l Z E N v b H V t b n M x L n t z c G x p d D F f d G V z d F 9 z Y 2 9 y Z S w x M H 0 m c X V v d D s s J n F 1 b 3 Q 7 U 2 V j d G l v b j E v b W 9 6 a W x s Y T Q v Q X V 0 b 1 J l b W 9 2 Z W R D b 2 x 1 b W 5 z M S 5 7 c 3 B s a X Q y X 3 R l c 3 R f c 2 N v c m U s M T F 9 J n F 1 b 3 Q 7 L C Z x d W 9 0 O 1 N l Y 3 R p b 2 4 x L 2 1 v e m l s b G E 0 L 0 F 1 d G 9 S Z W 1 v d m V k Q 2 9 s d W 1 u c z E u e 3 N w b G l 0 M 1 9 0 Z X N 0 X 3 N j b 3 J l L D E y f S Z x d W 9 0 O y w m c X V v d D t T Z W N 0 a W 9 u M S 9 t b 3 p p b G x h N C 9 B d X R v U m V t b 3 Z l Z E N v b H V t b n M x L n t z c G x p d D R f d G V z d F 9 z Y 2 9 y Z S w x M 3 0 m c X V v d D s s J n F 1 b 3 Q 7 U 2 V j d G l v b j E v b W 9 6 a W x s Y T Q v Q X V 0 b 1 J l b W 9 2 Z W R D b 2 x 1 b W 5 z M S 5 7 c 3 B s a X Q 1 X 3 R l c 3 R f c 2 N v c m U s M T R 9 J n F 1 b 3 Q 7 L C Z x d W 9 0 O 1 N l Y 3 R p b 2 4 x L 2 1 v e m l s b G E 0 L 0 F 1 d G 9 S Z W 1 v d m V k Q 2 9 s d W 1 u c z E u e 3 N w b G l 0 N l 9 0 Z X N 0 X 3 N j b 3 J l L D E 1 f S Z x d W 9 0 O y w m c X V v d D t T Z W N 0 a W 9 u M S 9 t b 3 p p b G x h N C 9 B d X R v U m V t b 3 Z l Z E N v b H V t b n M x L n t z c G x p d D d f d G V z d F 9 z Y 2 9 y Z S w x N n 0 m c X V v d D s s J n F 1 b 3 Q 7 U 2 V j d G l v b j E v b W 9 6 a W x s Y T Q v Q X V 0 b 1 J l b W 9 2 Z W R D b 2 x 1 b W 5 z M S 5 7 c 3 B s a X Q 4 X 3 R l c 3 R f c 2 N v c m U s M T d 9 J n F 1 b 3 Q 7 L C Z x d W 9 0 O 1 N l Y 3 R p b 2 4 x L 2 1 v e m l s b G E 0 L 0 F 1 d G 9 S Z W 1 v d m V k Q 2 9 s d W 1 u c z E u e 3 N w b G l 0 O V 9 0 Z X N 0 X 3 N j b 3 J l L D E 4 f S Z x d W 9 0 O y w m c X V v d D t T Z W N 0 a W 9 u M S 9 t b 3 p p b G x h N C 9 B d X R v U m V t b 3 Z l Z E N v b H V t b n M x L n t t Z W F u X 3 R l c 3 R f c 2 N v c m U s M T l 9 J n F 1 b 3 Q 7 L C Z x d W 9 0 O 1 N l Y 3 R p b 2 4 x L 2 1 v e m l s b G E 0 L 0 F 1 d G 9 S Z W 1 v d m V k Q 2 9 s d W 1 u c z E u e 3 N 0 Z F 9 0 Z X N 0 X 3 N j b 3 J l L D I w f S Z x d W 9 0 O y w m c X V v d D t T Z W N 0 a W 9 u M S 9 t b 3 p p b G x h N C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t b 3 p p b G x h N C 9 B d X R v U m V t b 3 Z l Z E N v b H V t b n M x L n t D b 2 x 1 b W 4 x L D B 9 J n F 1 b 3 Q 7 L C Z x d W 9 0 O 1 N l Y 3 R p b 2 4 x L 2 1 v e m l s b G E 0 L 0 F 1 d G 9 S Z W 1 v d m V k Q 2 9 s d W 1 u c z E u e 2 1 l Y W 5 f Z m l 0 X 3 R p b W U s M X 0 m c X V v d D s s J n F 1 b 3 Q 7 U 2 V j d G l v b j E v b W 9 6 a W x s Y T Q v Q X V 0 b 1 J l b W 9 2 Z W R D b 2 x 1 b W 5 z M S 5 7 c 3 R k X 2 Z p d F 9 0 a W 1 l L D J 9 J n F 1 b 3 Q 7 L C Z x d W 9 0 O 1 N l Y 3 R p b 2 4 x L 2 1 v e m l s b G E 0 L 0 F 1 d G 9 S Z W 1 v d m V k Q 2 9 s d W 1 u c z E u e 2 1 l Y W 5 f c 2 N v c m V f d G l t Z S w z f S Z x d W 9 0 O y w m c X V v d D t T Z W N 0 a W 9 u M S 9 t b 3 p p b G x h N C 9 B d X R v U m V t b 3 Z l Z E N v b H V t b n M x L n t z d G R f c 2 N v c m V f d G l t Z S w 0 f S Z x d W 9 0 O y w m c X V v d D t T Z W N 0 a W 9 u M S 9 t b 3 p p b G x h N C 9 B d X R v U m V t b 3 Z l Z E N v b H V t b n M x L n t w Y X J h b V 9 t b 2 R l b F 9 f b W F 4 X 2 R l c H R o L D V 9 J n F 1 b 3 Q 7 L C Z x d W 9 0 O 1 N l Y 3 R p b 2 4 x L 2 1 v e m l s b G E 0 L 0 F 1 d G 9 S Z W 1 v d m V k Q 2 9 s d W 1 u c z E u e 3 B h c m F t X 2 1 v Z G V s X 1 9 t a W 5 f c 2 F t c G x l c 1 9 s Z W F m L D Z 9 J n F 1 b 3 Q 7 L C Z x d W 9 0 O 1 N l Y 3 R p b 2 4 x L 2 1 v e m l s b G E 0 L 0 F 1 d G 9 S Z W 1 v d m V k Q 2 9 s d W 1 u c z E u e 3 B h c m F t X 2 1 v Z G V s X 1 9 t a W 5 f c 2 F t c G x l c 1 9 z c G x p d C w 3 f S Z x d W 9 0 O y w m c X V v d D t T Z W N 0 a W 9 u M S 9 t b 3 p p b G x h N C 9 B d X R v U m V t b 3 Z l Z E N v b H V t b n M x L n t w Y X J h b X M s O H 0 m c X V v d D s s J n F 1 b 3 Q 7 U 2 V j d G l v b j E v b W 9 6 a W x s Y T Q v Q X V 0 b 1 J l b W 9 2 Z W R D b 2 x 1 b W 5 z M S 5 7 c 3 B s a X Q w X 3 R l c 3 R f c 2 N v c m U s O X 0 m c X V v d D s s J n F 1 b 3 Q 7 U 2 V j d G l v b j E v b W 9 6 a W x s Y T Q v Q X V 0 b 1 J l b W 9 2 Z W R D b 2 x 1 b W 5 z M S 5 7 c 3 B s a X Q x X 3 R l c 3 R f c 2 N v c m U s M T B 9 J n F 1 b 3 Q 7 L C Z x d W 9 0 O 1 N l Y 3 R p b 2 4 x L 2 1 v e m l s b G E 0 L 0 F 1 d G 9 S Z W 1 v d m V k Q 2 9 s d W 1 u c z E u e 3 N w b G l 0 M l 9 0 Z X N 0 X 3 N j b 3 J l L D E x f S Z x d W 9 0 O y w m c X V v d D t T Z W N 0 a W 9 u M S 9 t b 3 p p b G x h N C 9 B d X R v U m V t b 3 Z l Z E N v b H V t b n M x L n t z c G x p d D N f d G V z d F 9 z Y 2 9 y Z S w x M n 0 m c X V v d D s s J n F 1 b 3 Q 7 U 2 V j d G l v b j E v b W 9 6 a W x s Y T Q v Q X V 0 b 1 J l b W 9 2 Z W R D b 2 x 1 b W 5 z M S 5 7 c 3 B s a X Q 0 X 3 R l c 3 R f c 2 N v c m U s M T N 9 J n F 1 b 3 Q 7 L C Z x d W 9 0 O 1 N l Y 3 R p b 2 4 x L 2 1 v e m l s b G E 0 L 0 F 1 d G 9 S Z W 1 v d m V k Q 2 9 s d W 1 u c z E u e 3 N w b G l 0 N V 9 0 Z X N 0 X 3 N j b 3 J l L D E 0 f S Z x d W 9 0 O y w m c X V v d D t T Z W N 0 a W 9 u M S 9 t b 3 p p b G x h N C 9 B d X R v U m V t b 3 Z l Z E N v b H V t b n M x L n t z c G x p d D Z f d G V z d F 9 z Y 2 9 y Z S w x N X 0 m c X V v d D s s J n F 1 b 3 Q 7 U 2 V j d G l v b j E v b W 9 6 a W x s Y T Q v Q X V 0 b 1 J l b W 9 2 Z W R D b 2 x 1 b W 5 z M S 5 7 c 3 B s a X Q 3 X 3 R l c 3 R f c 2 N v c m U s M T Z 9 J n F 1 b 3 Q 7 L C Z x d W 9 0 O 1 N l Y 3 R p b 2 4 x L 2 1 v e m l s b G E 0 L 0 F 1 d G 9 S Z W 1 v d m V k Q 2 9 s d W 1 u c z E u e 3 N w b G l 0 O F 9 0 Z X N 0 X 3 N j b 3 J l L D E 3 f S Z x d W 9 0 O y w m c X V v d D t T Z W N 0 a W 9 u M S 9 t b 3 p p b G x h N C 9 B d X R v U m V t b 3 Z l Z E N v b H V t b n M x L n t z c G x p d D l f d G V z d F 9 z Y 2 9 y Z S w x O H 0 m c X V v d D s s J n F 1 b 3 Q 7 U 2 V j d G l v b j E v b W 9 6 a W x s Y T Q v Q X V 0 b 1 J l b W 9 2 Z W R D b 2 x 1 b W 5 z M S 5 7 b W V h b l 9 0 Z X N 0 X 3 N j b 3 J l L D E 5 f S Z x d W 9 0 O y w m c X V v d D t T Z W N 0 a W 9 u M S 9 t b 3 p p b G x h N C 9 B d X R v U m V t b 3 Z l Z E N v b H V t b n M x L n t z d G R f d G V z d F 9 z Y 2 9 y Z S w y M H 0 m c X V v d D s s J n F 1 b 3 Q 7 U 2 V j d G l v b j E v b W 9 6 a W x s Y T Q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6 a W x s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h p c 2 h p b m d X Z W J z a X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z M T o y O C 4 1 O T U x M D Y y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a X N o a W 5 n V 2 V i c 2 l 0 Z X M v Q X V 0 b 1 J l b W 9 2 Z W R D b 2 x 1 b W 5 z M S 5 7 Q 2 9 s d W 1 u M S w w f S Z x d W 9 0 O y w m c X V v d D t T Z W N 0 a W 9 u M S 9 Q a G l z a G l u Z 1 d l Y n N p d G V z L 0 F 1 d G 9 S Z W 1 v d m V k Q 2 9 s d W 1 u c z E u e 2 1 l Y W 5 f Z m l 0 X 3 R p b W U s M X 0 m c X V v d D s s J n F 1 b 3 Q 7 U 2 V j d G l v b j E v U G h p c 2 h p b m d X Z W J z a X R l c y 9 B d X R v U m V t b 3 Z l Z E N v b H V t b n M x L n t z d G R f Z m l 0 X 3 R p b W U s M n 0 m c X V v d D s s J n F 1 b 3 Q 7 U 2 V j d G l v b j E v U G h p c 2 h p b m d X Z W J z a X R l c y 9 B d X R v U m V t b 3 Z l Z E N v b H V t b n M x L n t t Z W F u X 3 N j b 3 J l X 3 R p b W U s M 3 0 m c X V v d D s s J n F 1 b 3 Q 7 U 2 V j d G l v b j E v U G h p c 2 h p b m d X Z W J z a X R l c y 9 B d X R v U m V t b 3 Z l Z E N v b H V t b n M x L n t z d G R f c 2 N v c m V f d G l t Z S w 0 f S Z x d W 9 0 O y w m c X V v d D t T Z W N 0 a W 9 u M S 9 Q a G l z a G l u Z 1 d l Y n N p d G V z L 0 F 1 d G 9 S Z W 1 v d m V k Q 2 9 s d W 1 u c z E u e 3 B h c m F t X 2 1 v Z G V s X 1 9 t Y X h f Z G V w d G g s N X 0 m c X V v d D s s J n F 1 b 3 Q 7 U 2 V j d G l v b j E v U G h p c 2 h p b m d X Z W J z a X R l c y 9 B d X R v U m V t b 3 Z l Z E N v b H V t b n M x L n t w Y X J h b V 9 t b 2 R l b F 9 f b W l u X 3 N h b X B s Z X N f b G V h Z i w 2 f S Z x d W 9 0 O y w m c X V v d D t T Z W N 0 a W 9 u M S 9 Q a G l z a G l u Z 1 d l Y n N p d G V z L 0 F 1 d G 9 S Z W 1 v d m V k Q 2 9 s d W 1 u c z E u e 3 B h c m F t X 2 1 v Z G V s X 1 9 t a W 5 f c 2 F t c G x l c 1 9 z c G x p d C w 3 f S Z x d W 9 0 O y w m c X V v d D t T Z W N 0 a W 9 u M S 9 Q a G l z a G l u Z 1 d l Y n N p d G V z L 0 F 1 d G 9 S Z W 1 v d m V k Q 2 9 s d W 1 u c z E u e 3 B h c m F t c y w 4 f S Z x d W 9 0 O y w m c X V v d D t T Z W N 0 a W 9 u M S 9 Q a G l z a G l u Z 1 d l Y n N p d G V z L 0 F 1 d G 9 S Z W 1 v d m V k Q 2 9 s d W 1 u c z E u e 3 N w b G l 0 M F 9 0 Z X N 0 X 3 N j b 3 J l L D l 9 J n F 1 b 3 Q 7 L C Z x d W 9 0 O 1 N l Y 3 R p b 2 4 x L 1 B o a X N o a W 5 n V 2 V i c 2 l 0 Z X M v Q X V 0 b 1 J l b W 9 2 Z W R D b 2 x 1 b W 5 z M S 5 7 c 3 B s a X Q x X 3 R l c 3 R f c 2 N v c m U s M T B 9 J n F 1 b 3 Q 7 L C Z x d W 9 0 O 1 N l Y 3 R p b 2 4 x L 1 B o a X N o a W 5 n V 2 V i c 2 l 0 Z X M v Q X V 0 b 1 J l b W 9 2 Z W R D b 2 x 1 b W 5 z M S 5 7 c 3 B s a X Q y X 3 R l c 3 R f c 2 N v c m U s M T F 9 J n F 1 b 3 Q 7 L C Z x d W 9 0 O 1 N l Y 3 R p b 2 4 x L 1 B o a X N o a W 5 n V 2 V i c 2 l 0 Z X M v Q X V 0 b 1 J l b W 9 2 Z W R D b 2 x 1 b W 5 z M S 5 7 c 3 B s a X Q z X 3 R l c 3 R f c 2 N v c m U s M T J 9 J n F 1 b 3 Q 7 L C Z x d W 9 0 O 1 N l Y 3 R p b 2 4 x L 1 B o a X N o a W 5 n V 2 V i c 2 l 0 Z X M v Q X V 0 b 1 J l b W 9 2 Z W R D b 2 x 1 b W 5 z M S 5 7 c 3 B s a X Q 0 X 3 R l c 3 R f c 2 N v c m U s M T N 9 J n F 1 b 3 Q 7 L C Z x d W 9 0 O 1 N l Y 3 R p b 2 4 x L 1 B o a X N o a W 5 n V 2 V i c 2 l 0 Z X M v Q X V 0 b 1 J l b W 9 2 Z W R D b 2 x 1 b W 5 z M S 5 7 c 3 B s a X Q 1 X 3 R l c 3 R f c 2 N v c m U s M T R 9 J n F 1 b 3 Q 7 L C Z x d W 9 0 O 1 N l Y 3 R p b 2 4 x L 1 B o a X N o a W 5 n V 2 V i c 2 l 0 Z X M v Q X V 0 b 1 J l b W 9 2 Z W R D b 2 x 1 b W 5 z M S 5 7 c 3 B s a X Q 2 X 3 R l c 3 R f c 2 N v c m U s M T V 9 J n F 1 b 3 Q 7 L C Z x d W 9 0 O 1 N l Y 3 R p b 2 4 x L 1 B o a X N o a W 5 n V 2 V i c 2 l 0 Z X M v Q X V 0 b 1 J l b W 9 2 Z W R D b 2 x 1 b W 5 z M S 5 7 c 3 B s a X Q 3 X 3 R l c 3 R f c 2 N v c m U s M T Z 9 J n F 1 b 3 Q 7 L C Z x d W 9 0 O 1 N l Y 3 R p b 2 4 x L 1 B o a X N o a W 5 n V 2 V i c 2 l 0 Z X M v Q X V 0 b 1 J l b W 9 2 Z W R D b 2 x 1 b W 5 z M S 5 7 c 3 B s a X Q 4 X 3 R l c 3 R f c 2 N v c m U s M T d 9 J n F 1 b 3 Q 7 L C Z x d W 9 0 O 1 N l Y 3 R p b 2 4 x L 1 B o a X N o a W 5 n V 2 V i c 2 l 0 Z X M v Q X V 0 b 1 J l b W 9 2 Z W R D b 2 x 1 b W 5 z M S 5 7 c 3 B s a X Q 5 X 3 R l c 3 R f c 2 N v c m U s M T h 9 J n F 1 b 3 Q 7 L C Z x d W 9 0 O 1 N l Y 3 R p b 2 4 x L 1 B o a X N o a W 5 n V 2 V i c 2 l 0 Z X M v Q X V 0 b 1 J l b W 9 2 Z W R D b 2 x 1 b W 5 z M S 5 7 b W V h b l 9 0 Z X N 0 X 3 N j b 3 J l L D E 5 f S Z x d W 9 0 O y w m c X V v d D t T Z W N 0 a W 9 u M S 9 Q a G l z a G l u Z 1 d l Y n N p d G V z L 0 F 1 d G 9 S Z W 1 v d m V k Q 2 9 s d W 1 u c z E u e 3 N 0 Z F 9 0 Z X N 0 X 3 N j b 3 J l L D I w f S Z x d W 9 0 O y w m c X V v d D t T Z W N 0 a W 9 u M S 9 Q a G l z a G l u Z 1 d l Y n N p d G V z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B o a X N o a W 5 n V 2 V i c 2 l 0 Z X M v Q X V 0 b 1 J l b W 9 2 Z W R D b 2 x 1 b W 5 z M S 5 7 Q 2 9 s d W 1 u M S w w f S Z x d W 9 0 O y w m c X V v d D t T Z W N 0 a W 9 u M S 9 Q a G l z a G l u Z 1 d l Y n N p d G V z L 0 F 1 d G 9 S Z W 1 v d m V k Q 2 9 s d W 1 u c z E u e 2 1 l Y W 5 f Z m l 0 X 3 R p b W U s M X 0 m c X V v d D s s J n F 1 b 3 Q 7 U 2 V j d G l v b j E v U G h p c 2 h p b m d X Z W J z a X R l c y 9 B d X R v U m V t b 3 Z l Z E N v b H V t b n M x L n t z d G R f Z m l 0 X 3 R p b W U s M n 0 m c X V v d D s s J n F 1 b 3 Q 7 U 2 V j d G l v b j E v U G h p c 2 h p b m d X Z W J z a X R l c y 9 B d X R v U m V t b 3 Z l Z E N v b H V t b n M x L n t t Z W F u X 3 N j b 3 J l X 3 R p b W U s M 3 0 m c X V v d D s s J n F 1 b 3 Q 7 U 2 V j d G l v b j E v U G h p c 2 h p b m d X Z W J z a X R l c y 9 B d X R v U m V t b 3 Z l Z E N v b H V t b n M x L n t z d G R f c 2 N v c m V f d G l t Z S w 0 f S Z x d W 9 0 O y w m c X V v d D t T Z W N 0 a W 9 u M S 9 Q a G l z a G l u Z 1 d l Y n N p d G V z L 0 F 1 d G 9 S Z W 1 v d m V k Q 2 9 s d W 1 u c z E u e 3 B h c m F t X 2 1 v Z G V s X 1 9 t Y X h f Z G V w d G g s N X 0 m c X V v d D s s J n F 1 b 3 Q 7 U 2 V j d G l v b j E v U G h p c 2 h p b m d X Z W J z a X R l c y 9 B d X R v U m V t b 3 Z l Z E N v b H V t b n M x L n t w Y X J h b V 9 t b 2 R l b F 9 f b W l u X 3 N h b X B s Z X N f b G V h Z i w 2 f S Z x d W 9 0 O y w m c X V v d D t T Z W N 0 a W 9 u M S 9 Q a G l z a G l u Z 1 d l Y n N p d G V z L 0 F 1 d G 9 S Z W 1 v d m V k Q 2 9 s d W 1 u c z E u e 3 B h c m F t X 2 1 v Z G V s X 1 9 t a W 5 f c 2 F t c G x l c 1 9 z c G x p d C w 3 f S Z x d W 9 0 O y w m c X V v d D t T Z W N 0 a W 9 u M S 9 Q a G l z a G l u Z 1 d l Y n N p d G V z L 0 F 1 d G 9 S Z W 1 v d m V k Q 2 9 s d W 1 u c z E u e 3 B h c m F t c y w 4 f S Z x d W 9 0 O y w m c X V v d D t T Z W N 0 a W 9 u M S 9 Q a G l z a G l u Z 1 d l Y n N p d G V z L 0 F 1 d G 9 S Z W 1 v d m V k Q 2 9 s d W 1 u c z E u e 3 N w b G l 0 M F 9 0 Z X N 0 X 3 N j b 3 J l L D l 9 J n F 1 b 3 Q 7 L C Z x d W 9 0 O 1 N l Y 3 R p b 2 4 x L 1 B o a X N o a W 5 n V 2 V i c 2 l 0 Z X M v Q X V 0 b 1 J l b W 9 2 Z W R D b 2 x 1 b W 5 z M S 5 7 c 3 B s a X Q x X 3 R l c 3 R f c 2 N v c m U s M T B 9 J n F 1 b 3 Q 7 L C Z x d W 9 0 O 1 N l Y 3 R p b 2 4 x L 1 B o a X N o a W 5 n V 2 V i c 2 l 0 Z X M v Q X V 0 b 1 J l b W 9 2 Z W R D b 2 x 1 b W 5 z M S 5 7 c 3 B s a X Q y X 3 R l c 3 R f c 2 N v c m U s M T F 9 J n F 1 b 3 Q 7 L C Z x d W 9 0 O 1 N l Y 3 R p b 2 4 x L 1 B o a X N o a W 5 n V 2 V i c 2 l 0 Z X M v Q X V 0 b 1 J l b W 9 2 Z W R D b 2 x 1 b W 5 z M S 5 7 c 3 B s a X Q z X 3 R l c 3 R f c 2 N v c m U s M T J 9 J n F 1 b 3 Q 7 L C Z x d W 9 0 O 1 N l Y 3 R p b 2 4 x L 1 B o a X N o a W 5 n V 2 V i c 2 l 0 Z X M v Q X V 0 b 1 J l b W 9 2 Z W R D b 2 x 1 b W 5 z M S 5 7 c 3 B s a X Q 0 X 3 R l c 3 R f c 2 N v c m U s M T N 9 J n F 1 b 3 Q 7 L C Z x d W 9 0 O 1 N l Y 3 R p b 2 4 x L 1 B o a X N o a W 5 n V 2 V i c 2 l 0 Z X M v Q X V 0 b 1 J l b W 9 2 Z W R D b 2 x 1 b W 5 z M S 5 7 c 3 B s a X Q 1 X 3 R l c 3 R f c 2 N v c m U s M T R 9 J n F 1 b 3 Q 7 L C Z x d W 9 0 O 1 N l Y 3 R p b 2 4 x L 1 B o a X N o a W 5 n V 2 V i c 2 l 0 Z X M v Q X V 0 b 1 J l b W 9 2 Z W R D b 2 x 1 b W 5 z M S 5 7 c 3 B s a X Q 2 X 3 R l c 3 R f c 2 N v c m U s M T V 9 J n F 1 b 3 Q 7 L C Z x d W 9 0 O 1 N l Y 3 R p b 2 4 x L 1 B o a X N o a W 5 n V 2 V i c 2 l 0 Z X M v Q X V 0 b 1 J l b W 9 2 Z W R D b 2 x 1 b W 5 z M S 5 7 c 3 B s a X Q 3 X 3 R l c 3 R f c 2 N v c m U s M T Z 9 J n F 1 b 3 Q 7 L C Z x d W 9 0 O 1 N l Y 3 R p b 2 4 x L 1 B o a X N o a W 5 n V 2 V i c 2 l 0 Z X M v Q X V 0 b 1 J l b W 9 2 Z W R D b 2 x 1 b W 5 z M S 5 7 c 3 B s a X Q 4 X 3 R l c 3 R f c 2 N v c m U s M T d 9 J n F 1 b 3 Q 7 L C Z x d W 9 0 O 1 N l Y 3 R p b 2 4 x L 1 B o a X N o a W 5 n V 2 V i c 2 l 0 Z X M v Q X V 0 b 1 J l b W 9 2 Z W R D b 2 x 1 b W 5 z M S 5 7 c 3 B s a X Q 5 X 3 R l c 3 R f c 2 N v c m U s M T h 9 J n F 1 b 3 Q 7 L C Z x d W 9 0 O 1 N l Y 3 R p b 2 4 x L 1 B o a X N o a W 5 n V 2 V i c 2 l 0 Z X M v Q X V 0 b 1 J l b W 9 2 Z W R D b 2 x 1 b W 5 z M S 5 7 b W V h b l 9 0 Z X N 0 X 3 N j b 3 J l L D E 5 f S Z x d W 9 0 O y w m c X V v d D t T Z W N 0 a W 9 u M S 9 Q a G l z a G l u Z 1 d l Y n N p d G V z L 0 F 1 d G 9 S Z W 1 v d m V k Q 2 9 s d W 1 u c z E u e 3 N 0 Z F 9 0 Z X N 0 X 3 N j b 3 J l L D I w f S Z x d W 9 0 O y w m c X V v d D t T Z W N 0 a W 9 u M S 9 Q a G l z a G l u Z 1 d l Y n N p d G V z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o a X N o a W 5 n V 2 V i c 2 l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q 4 6 + t x 9 x F A l A p W Z x 7 O P O I A A A A A A g A A A A A A E G Y A A A A B A A A g A A A A w t h H t A X o B v e + p s R 9 0 8 A h f o U D I a y l A / v k B / X A z 6 7 y Z M A A A A A A D o A A A A A C A A A g A A A A X Y P 2 J p o m C R 5 l u K w q m q 8 a c o P y L H J p o v 6 / k Q t t P L 3 s Z k 9 Q A A A A q L d 1 n E F s N u X l I / l d 8 u P o t x X q s o i B F i u I V 2 p H 2 5 Y 4 c d / g f P p f 9 F J 1 H s D Y 9 9 o f 9 s s V Y X j Y G R u O r q X q E I x P 8 s f C 4 + M f L h T 0 M y z c q 5 h t V H A v G 3 t A A A A A i M r l j n R D s s P e R J r w x u 7 / W H u f c Z d S o J h d b l z p 1 c O / I B T 1 h t G + 5 3 F x G B Z x d N 4 3 X l W c + U x q K H u D 7 g t u d 4 C 0 U b m r q g = = < / D a t a M a s h u p > 
</file>

<file path=customXml/itemProps1.xml><?xml version="1.0" encoding="utf-8"?>
<ds:datastoreItem xmlns:ds="http://schemas.openxmlformats.org/officeDocument/2006/customXml" ds:itemID="{F68C35BC-1906-4288-BFA9-A857B7D44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PhishingWebsites</vt:lpstr>
      <vt:lpstr>mozilla4</vt:lpstr>
      <vt:lpstr>MagicTelescope</vt:lpstr>
      <vt:lpstr>elevators</vt:lpstr>
      <vt:lpstr>Sheet1</vt:lpstr>
      <vt:lpstr>boxplot</vt:lpstr>
      <vt:lpstr>elevator chart</vt:lpstr>
      <vt:lpstr>telescope chart</vt:lpstr>
      <vt:lpstr>phishing chart</vt:lpstr>
      <vt:lpstr>mozilla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Wujkowski</dc:creator>
  <cp:lastModifiedBy>Daniel Wujkowski</cp:lastModifiedBy>
  <dcterms:created xsi:type="dcterms:W3CDTF">2023-11-19T12:26:35Z</dcterms:created>
  <dcterms:modified xsi:type="dcterms:W3CDTF">2023-11-19T21:58:20Z</dcterms:modified>
</cp:coreProperties>
</file>