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Documents\Altium\SM_Project\QUANTUM\PCI Mini ТЕНШ.467883.03\ТЕНШ.467143.02\"/>
    </mc:Choice>
  </mc:AlternateContent>
  <xr:revisionPtr revIDLastSave="0" documentId="13_ncr:1_{E722A137-3B03-480E-9DDB-9357C526111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ime4CM4_PCIeCarrier_rev.1.0(2)" sheetId="2" r:id="rId1"/>
    <sheet name="Time4CM4_PCIeCarrier_rev.1.0_BO" sheetId="1" r:id="rId2"/>
  </sheets>
  <definedNames>
    <definedName name="_xlnm._FilterDatabase" localSheetId="0" hidden="1">'Time4CM4_PCIeCarrier_rev.1.0(2)'!$A$1:$AI$84</definedName>
    <definedName name="_xlnm._FilterDatabase" localSheetId="1" hidden="1">'Time4CM4_PCIeCarrier_rev.1.0_BO'!$A$1:$AA$71</definedName>
    <definedName name="_xlnm.Print_Titles" localSheetId="0">'Time4CM4_PCIeCarrier_rev.1.0(2)'!$1:$1</definedName>
    <definedName name="_xlnm.Print_Titles" localSheetId="1">'Time4CM4_PCIeCarrier_rev.1.0_BO'!$1:$1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1" i="1" l="1"/>
  <c r="S71" i="1"/>
  <c r="Z70" i="1"/>
  <c r="S70" i="1"/>
  <c r="Z69" i="1"/>
  <c r="S69" i="1"/>
  <c r="Z68" i="1"/>
  <c r="S68" i="1"/>
  <c r="Z67" i="1"/>
  <c r="S67" i="1"/>
  <c r="Z66" i="1"/>
  <c r="S66" i="1"/>
  <c r="Z65" i="1"/>
  <c r="S65" i="1"/>
  <c r="Z64" i="1"/>
  <c r="S64" i="1"/>
  <c r="Z63" i="1"/>
  <c r="S63" i="1"/>
  <c r="Z62" i="1"/>
  <c r="S62" i="1"/>
  <c r="Z61" i="1"/>
  <c r="S61" i="1"/>
  <c r="Z60" i="1"/>
  <c r="S60" i="1"/>
  <c r="Z59" i="1"/>
  <c r="S59" i="1"/>
  <c r="Z58" i="1"/>
  <c r="S58" i="1"/>
  <c r="Z57" i="1"/>
  <c r="S57" i="1"/>
  <c r="Z56" i="1"/>
  <c r="S56" i="1"/>
  <c r="Z55" i="1"/>
  <c r="S55" i="1"/>
  <c r="Z54" i="1"/>
  <c r="S54" i="1"/>
  <c r="Z53" i="1"/>
  <c r="S53" i="1"/>
  <c r="Z52" i="1"/>
  <c r="S52" i="1"/>
  <c r="Z51" i="1"/>
  <c r="S51" i="1"/>
  <c r="Z50" i="1"/>
  <c r="S50" i="1"/>
  <c r="Z49" i="1"/>
  <c r="S49" i="1"/>
  <c r="Z48" i="1"/>
  <c r="S48" i="1"/>
  <c r="Z47" i="1"/>
  <c r="S47" i="1"/>
  <c r="Z46" i="1"/>
  <c r="S46" i="1"/>
  <c r="Z45" i="1"/>
  <c r="S45" i="1"/>
  <c r="Z44" i="1"/>
  <c r="S44" i="1"/>
  <c r="Z43" i="1"/>
  <c r="S43" i="1"/>
  <c r="Z42" i="1"/>
  <c r="S42" i="1"/>
  <c r="Z41" i="1"/>
  <c r="S41" i="1"/>
  <c r="Z40" i="1"/>
  <c r="S40" i="1"/>
  <c r="Z39" i="1"/>
  <c r="S39" i="1"/>
  <c r="Z38" i="1"/>
  <c r="S38" i="1"/>
  <c r="Z37" i="1"/>
  <c r="S37" i="1"/>
  <c r="Z36" i="1"/>
  <c r="S36" i="1"/>
  <c r="Z35" i="1"/>
  <c r="S35" i="1"/>
  <c r="Z34" i="1"/>
  <c r="S34" i="1"/>
  <c r="Z33" i="1"/>
  <c r="S33" i="1"/>
  <c r="Z32" i="1"/>
  <c r="S32" i="1"/>
  <c r="Z31" i="1"/>
  <c r="S31" i="1"/>
  <c r="Z30" i="1"/>
  <c r="S30" i="1"/>
  <c r="Z29" i="1"/>
  <c r="S29" i="1"/>
  <c r="Z28" i="1"/>
  <c r="S28" i="1"/>
  <c r="Z27" i="1"/>
  <c r="S27" i="1"/>
  <c r="Z26" i="1"/>
  <c r="S26" i="1"/>
  <c r="Z25" i="1"/>
  <c r="S25" i="1"/>
  <c r="Z24" i="1"/>
  <c r="S24" i="1"/>
  <c r="Z23" i="1"/>
  <c r="S23" i="1"/>
  <c r="Z22" i="1"/>
  <c r="S22" i="1"/>
  <c r="Z21" i="1"/>
  <c r="S21" i="1"/>
  <c r="Z20" i="1"/>
  <c r="S20" i="1"/>
  <c r="Z19" i="1"/>
  <c r="S19" i="1"/>
  <c r="Z18" i="1"/>
  <c r="S18" i="1"/>
  <c r="Z17" i="1"/>
  <c r="S17" i="1"/>
  <c r="Z16" i="1"/>
  <c r="S16" i="1"/>
  <c r="Z15" i="1"/>
  <c r="S15" i="1"/>
  <c r="Z14" i="1"/>
  <c r="S14" i="1"/>
  <c r="Z13" i="1"/>
  <c r="S13" i="1"/>
  <c r="Z12" i="1"/>
  <c r="S12" i="1"/>
  <c r="Z11" i="1"/>
  <c r="S11" i="1"/>
  <c r="Z10" i="1"/>
  <c r="S10" i="1"/>
  <c r="Z9" i="1"/>
  <c r="S9" i="1"/>
  <c r="Z8" i="1"/>
  <c r="S8" i="1"/>
  <c r="Z7" i="1"/>
  <c r="S7" i="1"/>
  <c r="Z6" i="1"/>
  <c r="S6" i="1"/>
  <c r="Z5" i="1"/>
  <c r="S5" i="1"/>
  <c r="Z4" i="1"/>
  <c r="S4" i="1"/>
  <c r="Z3" i="1"/>
  <c r="S3" i="1"/>
  <c r="Z2" i="1"/>
  <c r="S2" i="1"/>
  <c r="AH70" i="2"/>
  <c r="AA70" i="2"/>
  <c r="AH69" i="2"/>
  <c r="AA69" i="2"/>
  <c r="AH68" i="2"/>
  <c r="AA68" i="2"/>
  <c r="AH67" i="2"/>
  <c r="AA67" i="2"/>
  <c r="AH66" i="2"/>
  <c r="AA66" i="2"/>
  <c r="AH65" i="2"/>
  <c r="AA65" i="2"/>
  <c r="AH64" i="2"/>
  <c r="AA64" i="2"/>
  <c r="AH63" i="2"/>
  <c r="AA63" i="2"/>
  <c r="AH62" i="2"/>
  <c r="AA62" i="2"/>
  <c r="AH61" i="2"/>
  <c r="AA61" i="2"/>
  <c r="AH60" i="2"/>
  <c r="AA60" i="2"/>
  <c r="AH59" i="2"/>
  <c r="AA59" i="2"/>
  <c r="AH58" i="2"/>
  <c r="AA58" i="2"/>
  <c r="AH57" i="2"/>
  <c r="AA57" i="2"/>
  <c r="AH56" i="2"/>
  <c r="AA56" i="2"/>
  <c r="AH55" i="2"/>
  <c r="AA55" i="2"/>
  <c r="AH54" i="2"/>
  <c r="AA54" i="2"/>
  <c r="AH53" i="2"/>
  <c r="AA53" i="2"/>
  <c r="AH52" i="2"/>
  <c r="AA52" i="2"/>
  <c r="AH51" i="2"/>
  <c r="AA51" i="2"/>
  <c r="AH50" i="2"/>
  <c r="AA50" i="2"/>
  <c r="AH49" i="2"/>
  <c r="AA49" i="2"/>
  <c r="AH48" i="2"/>
  <c r="AA48" i="2"/>
  <c r="AH47" i="2"/>
  <c r="AA47" i="2"/>
  <c r="AH46" i="2"/>
  <c r="AA46" i="2"/>
  <c r="AH45" i="2"/>
  <c r="AA45" i="2"/>
  <c r="AH44" i="2"/>
  <c r="AA44" i="2"/>
  <c r="AH43" i="2"/>
  <c r="AA43" i="2"/>
  <c r="AH42" i="2"/>
  <c r="AA42" i="2"/>
  <c r="AH41" i="2"/>
  <c r="AA41" i="2"/>
  <c r="AH40" i="2"/>
  <c r="AA40" i="2"/>
  <c r="AH39" i="2"/>
  <c r="AA39" i="2"/>
  <c r="AH38" i="2"/>
  <c r="AA38" i="2"/>
  <c r="AH37" i="2"/>
  <c r="AA37" i="2"/>
  <c r="AH36" i="2"/>
  <c r="AA36" i="2"/>
  <c r="AH35" i="2"/>
  <c r="AA35" i="2"/>
  <c r="AH34" i="2"/>
  <c r="AA34" i="2"/>
  <c r="AH33" i="2"/>
  <c r="AA33" i="2"/>
  <c r="AH32" i="2"/>
  <c r="AA32" i="2"/>
  <c r="AH31" i="2"/>
  <c r="AA31" i="2"/>
  <c r="AH30" i="2"/>
  <c r="AA30" i="2"/>
  <c r="AH29" i="2"/>
  <c r="AA29" i="2"/>
  <c r="AH28" i="2"/>
  <c r="AA28" i="2"/>
  <c r="AH27" i="2"/>
  <c r="AA27" i="2"/>
  <c r="AH26" i="2"/>
  <c r="AA26" i="2"/>
  <c r="AH25" i="2"/>
  <c r="AA25" i="2"/>
  <c r="AH24" i="2"/>
  <c r="AA24" i="2"/>
  <c r="AH23" i="2"/>
  <c r="AA23" i="2"/>
  <c r="AH22" i="2"/>
  <c r="AA22" i="2"/>
  <c r="AH21" i="2"/>
  <c r="AA21" i="2"/>
  <c r="AH20" i="2"/>
  <c r="AA20" i="2"/>
  <c r="AH19" i="2"/>
  <c r="AA19" i="2"/>
  <c r="AH18" i="2"/>
  <c r="AA18" i="2"/>
  <c r="AH17" i="2"/>
  <c r="AA17" i="2"/>
  <c r="AH16" i="2"/>
  <c r="AA16" i="2"/>
  <c r="AH15" i="2"/>
  <c r="AA15" i="2"/>
  <c r="AH14" i="2"/>
  <c r="AA14" i="2"/>
  <c r="AH13" i="2"/>
  <c r="AA13" i="2"/>
  <c r="AH12" i="2"/>
  <c r="AA12" i="2"/>
  <c r="AH11" i="2"/>
  <c r="AA11" i="2"/>
  <c r="AH10" i="2"/>
  <c r="AA10" i="2"/>
  <c r="AH9" i="2"/>
  <c r="AA9" i="2"/>
  <c r="AH8" i="2"/>
  <c r="AA8" i="2"/>
  <c r="AH7" i="2"/>
  <c r="AA7" i="2"/>
  <c r="AH6" i="2"/>
  <c r="AA6" i="2"/>
  <c r="AH5" i="2"/>
  <c r="AA5" i="2"/>
  <c r="AH4" i="2"/>
  <c r="AA4" i="2"/>
  <c r="AH3" i="2"/>
  <c r="AA3" i="2"/>
  <c r="AH2" i="2"/>
  <c r="AA2" i="2"/>
  <c r="AH71" i="2" l="1"/>
  <c r="AA71" i="2"/>
</calcChain>
</file>

<file path=xl/sharedStrings.xml><?xml version="1.0" encoding="utf-8"?>
<sst xmlns="http://schemas.openxmlformats.org/spreadsheetml/2006/main" count="1689" uniqueCount="582">
  <si>
    <t>Designator</t>
  </si>
  <si>
    <t>Comment</t>
  </si>
  <si>
    <t>Description</t>
  </si>
  <si>
    <t>Footprint</t>
  </si>
  <si>
    <t>LibRef</t>
  </si>
  <si>
    <t>Quantity</t>
  </si>
  <si>
    <t>HelpURL</t>
  </si>
  <si>
    <t>Value</t>
  </si>
  <si>
    <t>EQ 1</t>
  </si>
  <si>
    <t>REPLY</t>
  </si>
  <si>
    <t>EQ 2</t>
  </si>
  <si>
    <t>EQ 3</t>
  </si>
  <si>
    <t>空贴</t>
  </si>
  <si>
    <t>报价类别</t>
  </si>
  <si>
    <t>PN</t>
  </si>
  <si>
    <t>MFR</t>
  </si>
  <si>
    <t>Loss_QTY</t>
  </si>
  <si>
    <t>5sets_QTY</t>
  </si>
  <si>
    <t>5sets Total_QTY</t>
  </si>
  <si>
    <t>5sets_Unit price(CNY)</t>
  </si>
  <si>
    <t>Total Price(CNY)</t>
  </si>
  <si>
    <r>
      <rPr>
        <b/>
        <sz val="11"/>
        <color theme="1"/>
        <rFont val="Arial"/>
        <charset val="204"/>
      </rPr>
      <t>Lead time(days</t>
    </r>
    <r>
      <rPr>
        <b/>
        <sz val="11"/>
        <color theme="1"/>
        <rFont val="等线"/>
        <charset val="204"/>
      </rPr>
      <t>）</t>
    </r>
  </si>
  <si>
    <t>10sets_QTY</t>
  </si>
  <si>
    <t>10sets Total_QTY</t>
  </si>
  <si>
    <t>10sets_Unit price(CNY)</t>
  </si>
  <si>
    <r>
      <rPr>
        <b/>
        <sz val="11"/>
        <color theme="1"/>
        <rFont val="Calibri"/>
        <charset val="204"/>
      </rPr>
      <t>Lead time(days</t>
    </r>
    <r>
      <rPr>
        <b/>
        <sz val="11"/>
        <color theme="1"/>
        <rFont val="等线"/>
        <charset val="204"/>
      </rPr>
      <t>）</t>
    </r>
  </si>
  <si>
    <t>C1, C10, C19, C20, C43, C49, C59, C60, C65, C66, C71, C74</t>
  </si>
  <si>
    <t>10uf</t>
  </si>
  <si>
    <t>Chip Multilayer Ceramic Capacitors for General Purpose, 0603, 10uF, X5R, 15%, 20%, 35V</t>
  </si>
  <si>
    <t>FP-GRM188-0_2-IPC_C</t>
  </si>
  <si>
    <t>CMP-06035-045466-1</t>
  </si>
  <si>
    <t>Quotation is 20% accurate, please confirm</t>
  </si>
  <si>
    <t>M-1-C000357</t>
  </si>
  <si>
    <t>muRata</t>
  </si>
  <si>
    <t>0603</t>
  </si>
  <si>
    <t>10uF ±20% 35V X5R 0603</t>
  </si>
  <si>
    <t>贴片电容</t>
  </si>
  <si>
    <t>GRM188R6YA106MA73D</t>
  </si>
  <si>
    <t>7days</t>
  </si>
  <si>
    <t>C2</t>
  </si>
  <si>
    <t>Capacitor 10nF +/-20% 50V 0402</t>
  </si>
  <si>
    <t>Chip Capacitor, 10nF +/-20%, 50V, 0402, Thickness 0.6 mm</t>
  </si>
  <si>
    <t>CAPC0402(1005)60_L</t>
  </si>
  <si>
    <t>CMP-001-00069-3</t>
  </si>
  <si>
    <t>10nF</t>
  </si>
  <si>
    <r>
      <rPr>
        <sz val="11"/>
        <color theme="1"/>
        <rFont val="宋体"/>
        <charset val="204"/>
      </rPr>
      <t xml:space="preserve">品牌 </t>
    </r>
    <r>
      <rPr>
        <sz val="11"/>
        <color theme="1"/>
        <rFont val="Calibri"/>
        <charset val="204"/>
      </rPr>
      <t>YAGEO(</t>
    </r>
    <r>
      <rPr>
        <sz val="11"/>
        <color theme="1"/>
        <rFont val="宋体"/>
        <charset val="204"/>
      </rPr>
      <t>国巨</t>
    </r>
    <r>
      <rPr>
        <sz val="11"/>
        <color theme="1"/>
        <rFont val="Calibri"/>
        <charset val="204"/>
      </rPr>
      <t xml:space="preserve">)
</t>
    </r>
    <r>
      <rPr>
        <sz val="11"/>
        <color theme="1"/>
        <rFont val="宋体"/>
        <charset val="204"/>
      </rPr>
      <t xml:space="preserve">封装 </t>
    </r>
    <r>
      <rPr>
        <sz val="11"/>
        <color theme="1"/>
        <rFont val="Calibri"/>
        <charset val="204"/>
      </rPr>
      <t xml:space="preserve">0402
</t>
    </r>
    <r>
      <rPr>
        <sz val="11"/>
        <color theme="1"/>
        <rFont val="宋体"/>
        <charset val="204"/>
      </rPr>
      <t xml:space="preserve">容值 </t>
    </r>
    <r>
      <rPr>
        <sz val="11"/>
        <color theme="1"/>
        <rFont val="Calibri"/>
        <charset val="204"/>
      </rPr>
      <t xml:space="preserve">10nF
</t>
    </r>
    <r>
      <rPr>
        <sz val="11"/>
        <color theme="1"/>
        <rFont val="宋体"/>
        <charset val="204"/>
      </rPr>
      <t xml:space="preserve">精度 </t>
    </r>
    <r>
      <rPr>
        <sz val="11"/>
        <color theme="1"/>
        <rFont val="Calibri"/>
        <charset val="204"/>
      </rPr>
      <t xml:space="preserve">-20%~+80%
</t>
    </r>
    <r>
      <rPr>
        <sz val="11"/>
        <color theme="1"/>
        <rFont val="宋体"/>
        <charset val="204"/>
      </rPr>
      <t xml:space="preserve">额定电压 </t>
    </r>
    <r>
      <rPr>
        <sz val="11"/>
        <color theme="1"/>
        <rFont val="Calibri"/>
        <charset val="204"/>
      </rPr>
      <t xml:space="preserve">50V
</t>
    </r>
    <r>
      <rPr>
        <sz val="11"/>
        <color theme="1"/>
        <rFont val="宋体"/>
        <charset val="204"/>
      </rPr>
      <t>温度系数</t>
    </r>
    <r>
      <rPr>
        <sz val="11"/>
        <color theme="1"/>
        <rFont val="Calibri"/>
        <charset val="204"/>
      </rPr>
      <t>Y5V</t>
    </r>
  </si>
  <si>
    <t>CC0402ZRY5V9BB103</t>
  </si>
  <si>
    <t>YAGEO</t>
  </si>
  <si>
    <t>C3</t>
  </si>
  <si>
    <t>Capacitor 100nF +/-20% 25V 0402</t>
  </si>
  <si>
    <t>Chip Capacitor, 100nF +/-20%, 25V, 0402, Thickness 0.6 mm</t>
  </si>
  <si>
    <t>CMP-001-00065-4</t>
  </si>
  <si>
    <t>100nF</t>
  </si>
  <si>
    <t>M-1-R022690</t>
  </si>
  <si>
    <t>Yageo</t>
  </si>
  <si>
    <t>0402</t>
  </si>
  <si>
    <t>贴片电阻,100nF 20% 25V,0402</t>
  </si>
  <si>
    <t>贴片电阻</t>
  </si>
  <si>
    <t>CC0402MRX5R8BB104</t>
  </si>
  <si>
    <t>C4, C5, C6, C57, C58</t>
  </si>
  <si>
    <t>22uF</t>
  </si>
  <si>
    <t>Chip Multilayer Ceramic Capacitors for General Purpose, 0805, 22uF, X5R, 15%, 20%, 6.3V</t>
  </si>
  <si>
    <t>FP-GRM21B-0_15-MFG</t>
  </si>
  <si>
    <t>CMP-2007-03385-2</t>
  </si>
  <si>
    <t>M-1-C000998</t>
  </si>
  <si>
    <t>0805</t>
  </si>
  <si>
    <t>22µF 0805 -20%~20% 6.3V X5R</t>
  </si>
  <si>
    <t>GRM21BR60J226ME39L</t>
  </si>
  <si>
    <t>C7</t>
  </si>
  <si>
    <t>33pF</t>
  </si>
  <si>
    <t>General Purpose Ceramic Capacitor, 0402, 33pF, 5%, C0G, 30ppm/°C, 50V</t>
  </si>
  <si>
    <t>FP-0402-L_1_0_1-W_0_5_0_1-IPC_A</t>
  </si>
  <si>
    <t>CMP-2008-02637-2</t>
  </si>
  <si>
    <t>M-1-C004507</t>
  </si>
  <si>
    <t>Samsung</t>
  </si>
  <si>
    <t>0402 33pF ±5% 50V C0G</t>
  </si>
  <si>
    <t>CL05C330JB5NNNC</t>
  </si>
  <si>
    <t>SAMSUNG</t>
  </si>
  <si>
    <t>C8, C11, C13, C14, C21, C22, C23, C24, C27, C28, C29, C30, C31, C32, C33, C34, C35, C36, C37, C38, C39, C40, C41, C42, C48, C61, C62, C63, C64, C67, C68, C69, C70, C73, C75, C76, C77, C78, C79</t>
  </si>
  <si>
    <t>CAP CER 0.1UF 16V X7R 0402</t>
  </si>
  <si>
    <t>FP-GRM15-MFG</t>
  </si>
  <si>
    <t>CMP-2100-03641-2</t>
  </si>
  <si>
    <t>0.10μF</t>
  </si>
  <si>
    <t>M-1-C006287</t>
  </si>
  <si>
    <t>0402 100nF ±10% 16V X7R</t>
  </si>
  <si>
    <t>GRM155R71C104KA88J</t>
  </si>
  <si>
    <t>C9, C51, C54</t>
  </si>
  <si>
    <t>CAP CER 0.1UF 10V X5R 0402</t>
  </si>
  <si>
    <t>FP-C0402-BB-MFG</t>
  </si>
  <si>
    <t>CMP-2008-02046-2</t>
  </si>
  <si>
    <t>0.10 μF</t>
  </si>
  <si>
    <t>M-1-C003498</t>
  </si>
  <si>
    <t>0402 100nF ±10% 10V X5R</t>
  </si>
  <si>
    <t>CC0402KRX5R6BB104</t>
  </si>
  <si>
    <t>C12</t>
  </si>
  <si>
    <t>4.7nF</t>
  </si>
  <si>
    <t>General Purpose Ceramic Capacitor, 0805, 4.7nF, 10%, X7R, 0.15, 50V</t>
  </si>
  <si>
    <t>FP-0805-L_2_01_0_2-W_1_25-IPC_B</t>
  </si>
  <si>
    <t>CMP-1036-03594-3</t>
  </si>
  <si>
    <t>M-1-C004077</t>
  </si>
  <si>
    <t>0805 4.7nF ±10% 50V X7R</t>
  </si>
  <si>
    <t>CC0805KRX7R9BB472</t>
  </si>
  <si>
    <t>C15</t>
  </si>
  <si>
    <t>2.7nF</t>
  </si>
  <si>
    <t>Cap Ceramic 2.7nF 50V X7R ±10% Pad SMD 0603 +125°C T/R</t>
  </si>
  <si>
    <t>FP-CL10-IPC_C</t>
  </si>
  <si>
    <t>CMP-13271-000201-1</t>
  </si>
  <si>
    <t>M-1-C002087</t>
  </si>
  <si>
    <t>0603 2.7nF ±10% 50V X7R</t>
  </si>
  <si>
    <t>CL10B272KB8NNNC</t>
  </si>
  <si>
    <t>C16, C80, C81</t>
  </si>
  <si>
    <t>1uF</t>
  </si>
  <si>
    <t>CAP CER 1UF 10V X7R 0805</t>
  </si>
  <si>
    <t>FP-CC0805-0_85-MFG</t>
  </si>
  <si>
    <t>CMP-03422-000182-1</t>
  </si>
  <si>
    <t>1 uF</t>
  </si>
  <si>
    <t>M-1-C002703</t>
  </si>
  <si>
    <t>0805 1uF ±10% 10V X7R</t>
  </si>
  <si>
    <t>CC0805KKX7R6BB105</t>
  </si>
  <si>
    <t>C17</t>
  </si>
  <si>
    <t>10pF</t>
  </si>
  <si>
    <t>Chip Capacitor, 10 pF, +/- 5%, 50 V, -55 to 125 degC, 0402 (1005 Metric), RoHS, Tape and Reel</t>
  </si>
  <si>
    <t>CAPC1005X55X25ML05T05</t>
  </si>
  <si>
    <t>CMP-2100-03589-1</t>
  </si>
  <si>
    <t>M-1-C009784</t>
  </si>
  <si>
    <t>10pF 0402 -5%~5% 50V C0G,NP0</t>
  </si>
  <si>
    <t>CL05C100JB5NNNC</t>
  </si>
  <si>
    <t>C18</t>
  </si>
  <si>
    <t>2.2uF</t>
  </si>
  <si>
    <t>CAP CER 2.2UF 10V X5R 0603</t>
  </si>
  <si>
    <t>FP-CC0603-DA-MFG</t>
  </si>
  <si>
    <t>CMP-2000-06073-2</t>
  </si>
  <si>
    <t>2.2 uF</t>
  </si>
  <si>
    <t>M-1-C011769</t>
  </si>
  <si>
    <r>
      <rPr>
        <sz val="11"/>
        <color theme="1"/>
        <rFont val="宋体"/>
        <charset val="204"/>
      </rPr>
      <t>品牌</t>
    </r>
    <r>
      <rPr>
        <sz val="11"/>
        <color theme="1"/>
        <rFont val="Calibri"/>
        <charset val="204"/>
      </rPr>
      <t xml:space="preserve"> SAMSUNG(</t>
    </r>
    <r>
      <rPr>
        <sz val="11"/>
        <color theme="1"/>
        <rFont val="宋体"/>
        <charset val="204"/>
      </rPr>
      <t>三星</t>
    </r>
    <r>
      <rPr>
        <sz val="11"/>
        <color theme="1"/>
        <rFont val="Calibri"/>
        <charset val="204"/>
      </rPr>
      <t xml:space="preserve">)
</t>
    </r>
    <r>
      <rPr>
        <sz val="11"/>
        <color theme="1"/>
        <rFont val="宋体"/>
        <charset val="204"/>
      </rPr>
      <t>封装</t>
    </r>
    <r>
      <rPr>
        <sz val="11"/>
        <color theme="1"/>
        <rFont val="Calibri"/>
        <charset val="204"/>
      </rPr>
      <t xml:space="preserve"> 0603
</t>
    </r>
    <r>
      <rPr>
        <sz val="11"/>
        <color theme="1"/>
        <rFont val="宋体"/>
        <charset val="204"/>
      </rPr>
      <t>容值</t>
    </r>
    <r>
      <rPr>
        <sz val="11"/>
        <color theme="1"/>
        <rFont val="Calibri"/>
        <charset val="204"/>
      </rPr>
      <t xml:space="preserve"> 2.2uF
</t>
    </r>
    <r>
      <rPr>
        <sz val="11"/>
        <color theme="1"/>
        <rFont val="宋体"/>
        <charset val="204"/>
      </rPr>
      <t>精度</t>
    </r>
    <r>
      <rPr>
        <sz val="11"/>
        <color theme="1"/>
        <rFont val="Calibri"/>
        <charset val="204"/>
      </rPr>
      <t xml:space="preserve"> ±10%
</t>
    </r>
    <r>
      <rPr>
        <sz val="11"/>
        <color theme="1"/>
        <rFont val="宋体"/>
        <charset val="204"/>
      </rPr>
      <t>额定电压</t>
    </r>
    <r>
      <rPr>
        <sz val="11"/>
        <color theme="1"/>
        <rFont val="Calibri"/>
        <charset val="204"/>
      </rPr>
      <t xml:space="preserve"> 10V
</t>
    </r>
    <r>
      <rPr>
        <sz val="11"/>
        <color theme="1"/>
        <rFont val="宋体"/>
        <charset val="204"/>
      </rPr>
      <t>温度系数</t>
    </r>
    <r>
      <rPr>
        <sz val="11"/>
        <color theme="1"/>
        <rFont val="Calibri"/>
        <charset val="204"/>
      </rPr>
      <t xml:space="preserve"> X5R</t>
    </r>
  </si>
  <si>
    <t>CL10A225KP8NNNC</t>
  </si>
  <si>
    <t>C25, C26</t>
  </si>
  <si>
    <t>25pF</t>
  </si>
  <si>
    <t>CAP CER 12PF 25V NP0 0402</t>
  </si>
  <si>
    <t>CMP-2008-03091-2</t>
  </si>
  <si>
    <t>12 pF</t>
  </si>
  <si>
    <t>M-1-C003437</t>
  </si>
  <si>
    <t>0402 [1005 Metric], 12pF, 50V, ± 5%, C0G / NPO, CC Series</t>
  </si>
  <si>
    <t>CC0402JRNPO9BN120</t>
  </si>
  <si>
    <t>C44, C45, C46, C47</t>
  </si>
  <si>
    <t>Capacitor 0.1 uF +/- 5% 16 V 0402</t>
  </si>
  <si>
    <t>Chip Capacitor, 0.1 uF, +/- 5%, 16 V, 0402 (1005 Metric)</t>
  </si>
  <si>
    <t>CAPC1005X56X25LL10T15</t>
  </si>
  <si>
    <t>CMP-001-00001-6</t>
  </si>
  <si>
    <t>M-1-C013241</t>
  </si>
  <si>
    <r>
      <rPr>
        <sz val="11"/>
        <color theme="1"/>
        <rFont val="宋体"/>
        <charset val="204"/>
      </rPr>
      <t>品牌</t>
    </r>
    <r>
      <rPr>
        <sz val="11"/>
        <color theme="1"/>
        <rFont val="Calibri"/>
        <charset val="204"/>
      </rPr>
      <t xml:space="preserve"> YAGEO(</t>
    </r>
    <r>
      <rPr>
        <sz val="11"/>
        <color theme="1"/>
        <rFont val="宋体"/>
        <charset val="204"/>
      </rPr>
      <t>国巨</t>
    </r>
    <r>
      <rPr>
        <sz val="11"/>
        <color theme="1"/>
        <rFont val="Calibri"/>
        <charset val="204"/>
      </rPr>
      <t xml:space="preserve">)
</t>
    </r>
    <r>
      <rPr>
        <sz val="11"/>
        <color theme="1"/>
        <rFont val="宋体"/>
        <charset val="204"/>
      </rPr>
      <t>封装</t>
    </r>
    <r>
      <rPr>
        <sz val="11"/>
        <color theme="1"/>
        <rFont val="Calibri"/>
        <charset val="204"/>
      </rPr>
      <t xml:space="preserve"> 0402
</t>
    </r>
    <r>
      <rPr>
        <sz val="11"/>
        <color theme="1"/>
        <rFont val="宋体"/>
        <charset val="204"/>
      </rPr>
      <t>容值</t>
    </r>
    <r>
      <rPr>
        <sz val="11"/>
        <color theme="1"/>
        <rFont val="Calibri"/>
        <charset val="204"/>
      </rPr>
      <t xml:space="preserve"> 100nF
</t>
    </r>
    <r>
      <rPr>
        <sz val="11"/>
        <color theme="1"/>
        <rFont val="宋体"/>
        <charset val="204"/>
      </rPr>
      <t>精度</t>
    </r>
    <r>
      <rPr>
        <sz val="11"/>
        <color theme="1"/>
        <rFont val="Calibri"/>
        <charset val="204"/>
      </rPr>
      <t xml:space="preserve"> ±5%
</t>
    </r>
    <r>
      <rPr>
        <sz val="11"/>
        <color theme="1"/>
        <rFont val="宋体"/>
        <charset val="204"/>
      </rPr>
      <t>额定电压</t>
    </r>
    <r>
      <rPr>
        <sz val="11"/>
        <color theme="1"/>
        <rFont val="Calibri"/>
        <charset val="204"/>
      </rPr>
      <t xml:space="preserve"> 50V
</t>
    </r>
    <r>
      <rPr>
        <sz val="11"/>
        <color theme="1"/>
        <rFont val="宋体"/>
        <charset val="204"/>
      </rPr>
      <t>温度系数</t>
    </r>
    <r>
      <rPr>
        <sz val="11"/>
        <color theme="1"/>
        <rFont val="Calibri"/>
        <charset val="204"/>
      </rPr>
      <t xml:space="preserve"> X7R</t>
    </r>
  </si>
  <si>
    <t>CC0402JRX7R9BB104</t>
  </si>
  <si>
    <t>C50, C53</t>
  </si>
  <si>
    <t>100uF</t>
  </si>
  <si>
    <t>Aluminum Electrolytic Capacitor, 100 uF, 20%, 16 V, -55 to 105 degC, 2-Pin SMD, RoHS, Tape and Reel</t>
  </si>
  <si>
    <t>PNSC-EEEFK1C101P_L</t>
  </si>
  <si>
    <t>CMP-2000-06203-1</t>
  </si>
  <si>
    <t>M-1-C012937</t>
  </si>
  <si>
    <t>Panasonic</t>
  </si>
  <si>
    <t>SMD</t>
  </si>
  <si>
    <r>
      <rPr>
        <sz val="11"/>
        <color theme="1"/>
        <rFont val="宋体"/>
        <charset val="204"/>
      </rPr>
      <t>品牌</t>
    </r>
    <r>
      <rPr>
        <sz val="11"/>
        <color theme="1"/>
        <rFont val="Calibri"/>
        <charset val="204"/>
      </rPr>
      <t xml:space="preserve"> PANASONIC(</t>
    </r>
    <r>
      <rPr>
        <sz val="11"/>
        <color theme="1"/>
        <rFont val="宋体"/>
        <charset val="204"/>
      </rPr>
      <t>松下</t>
    </r>
    <r>
      <rPr>
        <sz val="11"/>
        <color theme="1"/>
        <rFont val="Calibri"/>
        <charset val="204"/>
      </rPr>
      <t xml:space="preserve">)
</t>
    </r>
    <r>
      <rPr>
        <sz val="11"/>
        <color theme="1"/>
        <rFont val="宋体"/>
        <charset val="204"/>
      </rPr>
      <t>封装</t>
    </r>
    <r>
      <rPr>
        <sz val="11"/>
        <color theme="1"/>
        <rFont val="Calibri"/>
        <charset val="204"/>
      </rPr>
      <t xml:space="preserve"> SMD,D6.3xL5.8mm
</t>
    </r>
    <r>
      <rPr>
        <sz val="11"/>
        <color theme="1"/>
        <rFont val="宋体"/>
        <charset val="204"/>
      </rPr>
      <t>容值</t>
    </r>
    <r>
      <rPr>
        <sz val="11"/>
        <color theme="1"/>
        <rFont val="Calibri"/>
        <charset val="204"/>
      </rPr>
      <t xml:space="preserve"> 100uF
</t>
    </r>
    <r>
      <rPr>
        <sz val="11"/>
        <color theme="1"/>
        <rFont val="宋体"/>
        <charset val="204"/>
      </rPr>
      <t>精度</t>
    </r>
    <r>
      <rPr>
        <sz val="11"/>
        <color theme="1"/>
        <rFont val="Calibri"/>
        <charset val="204"/>
      </rPr>
      <t xml:space="preserve"> ±20%
</t>
    </r>
    <r>
      <rPr>
        <sz val="11"/>
        <color theme="1"/>
        <rFont val="宋体"/>
        <charset val="204"/>
      </rPr>
      <t>额定电压</t>
    </r>
    <r>
      <rPr>
        <sz val="11"/>
        <color theme="1"/>
        <rFont val="Calibri"/>
        <charset val="204"/>
      </rPr>
      <t xml:space="preserve"> 16V
</t>
    </r>
    <r>
      <rPr>
        <sz val="11"/>
        <color theme="1"/>
        <rFont val="宋体"/>
        <charset val="204"/>
      </rPr>
      <t>纹波电流</t>
    </r>
    <r>
      <rPr>
        <sz val="11"/>
        <color theme="1"/>
        <rFont val="Calibri"/>
        <charset val="204"/>
      </rPr>
      <t xml:space="preserve"> 240mA@100kH</t>
    </r>
  </si>
  <si>
    <t>贴片电解电容</t>
  </si>
  <si>
    <t>EEEFK1C101P</t>
  </si>
  <si>
    <t>PANASONIC</t>
  </si>
  <si>
    <t>C52, C55, C72</t>
  </si>
  <si>
    <t>47uF</t>
  </si>
  <si>
    <t>Multilayer Ceramic Capacitors 47μF ±20% 10V X5R SMD 0805</t>
  </si>
  <si>
    <t>FP-C2012-125-0_2-IPC_B</t>
  </si>
  <si>
    <t>CMP-2000-05451-2</t>
  </si>
  <si>
    <r>
      <rPr>
        <sz val="11"/>
        <color theme="1"/>
        <rFont val="宋体"/>
        <charset val="204"/>
      </rPr>
      <t>品牌</t>
    </r>
    <r>
      <rPr>
        <sz val="11"/>
        <color theme="1"/>
        <rFont val="Calibri"/>
        <charset val="204"/>
      </rPr>
      <t xml:space="preserve"> SAMSUNG(</t>
    </r>
    <r>
      <rPr>
        <sz val="11"/>
        <color theme="1"/>
        <rFont val="宋体"/>
        <charset val="204"/>
      </rPr>
      <t>三星</t>
    </r>
    <r>
      <rPr>
        <sz val="11"/>
        <color theme="1"/>
        <rFont val="Calibri"/>
        <charset val="204"/>
      </rPr>
      <t xml:space="preserve">)
</t>
    </r>
    <r>
      <rPr>
        <sz val="11"/>
        <color theme="1"/>
        <rFont val="宋体"/>
        <charset val="204"/>
      </rPr>
      <t>封装</t>
    </r>
    <r>
      <rPr>
        <sz val="11"/>
        <color theme="1"/>
        <rFont val="Calibri"/>
        <charset val="204"/>
      </rPr>
      <t xml:space="preserve"> 0805
</t>
    </r>
    <r>
      <rPr>
        <sz val="11"/>
        <color theme="1"/>
        <rFont val="宋体"/>
        <charset val="204"/>
      </rPr>
      <t>容值</t>
    </r>
    <r>
      <rPr>
        <sz val="11"/>
        <color theme="1"/>
        <rFont val="Calibri"/>
        <charset val="204"/>
      </rPr>
      <t xml:space="preserve"> 47uF
</t>
    </r>
    <r>
      <rPr>
        <sz val="11"/>
        <color theme="1"/>
        <rFont val="宋体"/>
        <charset val="204"/>
      </rPr>
      <t>精度</t>
    </r>
    <r>
      <rPr>
        <sz val="11"/>
        <color theme="1"/>
        <rFont val="Calibri"/>
        <charset val="204"/>
      </rPr>
      <t xml:space="preserve"> ±20%
</t>
    </r>
    <r>
      <rPr>
        <sz val="11"/>
        <color theme="1"/>
        <rFont val="宋体"/>
        <charset val="204"/>
      </rPr>
      <t>额定电压</t>
    </r>
    <r>
      <rPr>
        <sz val="11"/>
        <color theme="1"/>
        <rFont val="Calibri"/>
        <charset val="204"/>
      </rPr>
      <t xml:space="preserve"> 10V
</t>
    </r>
    <r>
      <rPr>
        <sz val="11"/>
        <color theme="1"/>
        <rFont val="宋体"/>
        <charset val="204"/>
      </rPr>
      <t>温度系数</t>
    </r>
    <r>
      <rPr>
        <sz val="11"/>
        <color theme="1"/>
        <rFont val="Calibri"/>
        <charset val="204"/>
      </rPr>
      <t xml:space="preserve"> X5R</t>
    </r>
  </si>
  <si>
    <t>CL21A476MPYNNWE</t>
  </si>
  <si>
    <t>C56</t>
  </si>
  <si>
    <t>22pF</t>
  </si>
  <si>
    <t>CAP CER 22PF 50V NP0 0603</t>
  </si>
  <si>
    <t>FP-C0603C-CF-MFG</t>
  </si>
  <si>
    <t>CMP-1035-00818-3</t>
  </si>
  <si>
    <t>22 pF</t>
  </si>
  <si>
    <t>M-1-C011701</t>
  </si>
  <si>
    <t>22pF 0603 -5%~5% 50V C0G,NP0 CC0603JRNPO9BN220 Yageo</t>
  </si>
  <si>
    <t>CC0603JRNPO9BN220</t>
  </si>
  <si>
    <t>FB4, FB7</t>
  </si>
  <si>
    <t>BLM18AG221SN1D</t>
  </si>
  <si>
    <t>Chip Ferrite Bead, 0603, 220Ω @ 100MHz, 0.25Ω, 25%, 700mA</t>
  </si>
  <si>
    <t>FP-BLM18-0_15-t0_8-IPC_A</t>
  </si>
  <si>
    <t>CMP-0686-00445-3</t>
  </si>
  <si>
    <t>M-1-L001059</t>
  </si>
  <si>
    <t>220Ω Impedance Ferrite Bead 0603 (1608 Metric) Surface Mount 500mA 1 Lines 250mOhm Max DCR -55℃ ~ 125℃</t>
  </si>
  <si>
    <t>贴片磁珠</t>
  </si>
  <si>
    <t>FB5, FB6</t>
  </si>
  <si>
    <t>MPZ1608S601ATD25</t>
  </si>
  <si>
    <t>Power line Ferrite Bead 600Ω @ 100MHz 1A DCR 0.15Ω AEC-Q200 SMD 0603</t>
  </si>
  <si>
    <t>FP-MPZ1608-0_8-IPC_B</t>
  </si>
  <si>
    <t>CMP-08257-000403-1</t>
  </si>
  <si>
    <t>M-1-L002019</t>
  </si>
  <si>
    <t>TDK</t>
  </si>
  <si>
    <t>Ferrite Beads Multi-Layer 600Ω 25% 100MHz 1A 150mOhm DCR 0603 Automotive T/R</t>
  </si>
  <si>
    <t>FB8, FB9, FB10</t>
  </si>
  <si>
    <t>BMB2A1000LN2</t>
  </si>
  <si>
    <t>FERRITE BEAD 1 KOHM 0805 1LN</t>
  </si>
  <si>
    <t>FP-BMB2A1000LN2-IPC_C</t>
  </si>
  <si>
    <t>CMP-03232-000001-1</t>
  </si>
  <si>
    <t>Please confirm the replacement model, the prototype model has been discontinued.</t>
  </si>
  <si>
    <t>CONFIRM</t>
  </si>
  <si>
    <r>
      <rPr>
        <sz val="11"/>
        <color theme="1"/>
        <rFont val="宋体"/>
        <charset val="204"/>
      </rPr>
      <t>品牌</t>
    </r>
    <r>
      <rPr>
        <sz val="11"/>
        <color theme="1"/>
        <rFont val="Calibri"/>
        <charset val="204"/>
      </rPr>
      <t xml:space="preserve"> TDK
</t>
    </r>
    <r>
      <rPr>
        <sz val="11"/>
        <color theme="1"/>
        <rFont val="宋体"/>
        <charset val="204"/>
      </rPr>
      <t>封装</t>
    </r>
    <r>
      <rPr>
        <sz val="11"/>
        <color theme="1"/>
        <rFont val="Calibri"/>
        <charset val="204"/>
      </rPr>
      <t xml:space="preserve"> 0805
</t>
    </r>
    <r>
      <rPr>
        <sz val="11"/>
        <color theme="1"/>
        <rFont val="宋体"/>
        <charset val="204"/>
      </rPr>
      <t>阻抗</t>
    </r>
    <r>
      <rPr>
        <sz val="11"/>
        <color theme="1"/>
        <rFont val="Calibri"/>
        <charset val="204"/>
      </rPr>
      <t>@</t>
    </r>
    <r>
      <rPr>
        <sz val="11"/>
        <color theme="1"/>
        <rFont val="宋体"/>
        <charset val="204"/>
      </rPr>
      <t>频率</t>
    </r>
    <r>
      <rPr>
        <sz val="11"/>
        <color theme="1"/>
        <rFont val="Calibri"/>
        <charset val="204"/>
      </rPr>
      <t xml:space="preserve"> 1kΩ@100MHz
</t>
    </r>
    <r>
      <rPr>
        <sz val="11"/>
        <color theme="1"/>
        <rFont val="宋体"/>
        <charset val="204"/>
      </rPr>
      <t>误差</t>
    </r>
    <r>
      <rPr>
        <sz val="11"/>
        <color theme="1"/>
        <rFont val="Calibri"/>
        <charset val="204"/>
      </rPr>
      <t xml:space="preserve"> ±25%
</t>
    </r>
    <r>
      <rPr>
        <sz val="11"/>
        <color theme="1"/>
        <rFont val="宋体"/>
        <charset val="204"/>
      </rPr>
      <t>直流电阻</t>
    </r>
    <r>
      <rPr>
        <sz val="11"/>
        <color theme="1"/>
        <rFont val="Calibri"/>
        <charset val="204"/>
      </rPr>
      <t xml:space="preserve"> 350mΩ
</t>
    </r>
    <r>
      <rPr>
        <sz val="11"/>
        <color theme="1"/>
        <rFont val="宋体"/>
        <charset val="204"/>
      </rPr>
      <t>额定电流</t>
    </r>
    <r>
      <rPr>
        <sz val="11"/>
        <color theme="1"/>
        <rFont val="Calibri"/>
        <charset val="204"/>
      </rPr>
      <t xml:space="preserve"> 500mA</t>
    </r>
  </si>
  <si>
    <t>MMZ2012S102ATD25</t>
  </si>
  <si>
    <t>J1</t>
  </si>
  <si>
    <t>HY911130A</t>
  </si>
  <si>
    <t/>
  </si>
  <si>
    <t>HANRUN_HR911130A</t>
  </si>
  <si>
    <t>HR911130A</t>
  </si>
  <si>
    <t>M-1-J009715</t>
  </si>
  <si>
    <t>HanRun</t>
  </si>
  <si>
    <t>THT</t>
  </si>
  <si>
    <t>插件连接器,HR911130A,HanRun,THT</t>
  </si>
  <si>
    <t>插件连接器</t>
  </si>
  <si>
    <t>HANRUN</t>
  </si>
  <si>
    <t>J2</t>
  </si>
  <si>
    <t>46765-1001</t>
  </si>
  <si>
    <t>CONN RCP MICRO HDMI 19POS SMD RA</t>
  </si>
  <si>
    <t>FP-46765-1001-MFG</t>
  </si>
  <si>
    <t>CMP-04768-000007-1</t>
  </si>
  <si>
    <r>
      <rPr>
        <sz val="11"/>
        <color theme="1"/>
        <rFont val="Calibri"/>
        <charset val="204"/>
      </rPr>
      <t>USB</t>
    </r>
    <r>
      <rPr>
        <sz val="11"/>
        <color theme="1"/>
        <rFont val="宋体"/>
        <charset val="204"/>
      </rPr>
      <t>连接器</t>
    </r>
  </si>
  <si>
    <t>MOCEL</t>
  </si>
  <si>
    <t>15days</t>
  </si>
  <si>
    <t>J3</t>
  </si>
  <si>
    <t>USB3140-30-0230-1-C</t>
  </si>
  <si>
    <t>Micro USB Receptacle, Type B, SMT, Vertical, with Through-Hole Shell Stakes, -30 to 85 degC, 5-Pin SMD, RoHS, Tape and Reel</t>
  </si>
  <si>
    <t>GCT-USB3140_V</t>
  </si>
  <si>
    <t>CMP-2000-07368-1</t>
  </si>
  <si>
    <t>M-1-J008164</t>
  </si>
  <si>
    <t>GCT</t>
  </si>
  <si>
    <r>
      <rPr>
        <sz val="11"/>
        <color theme="1"/>
        <rFont val="宋体"/>
        <charset val="204"/>
      </rPr>
      <t>插件连接器</t>
    </r>
    <r>
      <rPr>
        <sz val="11"/>
        <color theme="1"/>
        <rFont val="Calibri"/>
        <charset val="204"/>
      </rPr>
      <t>,USB3140-30-0230-1-C,GCT,THT</t>
    </r>
  </si>
  <si>
    <t>J4</t>
  </si>
  <si>
    <t>SAMTEC-A-HTSW-120-08-F-DJ</t>
  </si>
  <si>
    <t>SAMTEC-A-HTSW-120-08-F-D</t>
  </si>
  <si>
    <t>Please confirm the replacement model. The prototype is out of stock.</t>
  </si>
  <si>
    <r>
      <rPr>
        <sz val="11"/>
        <color theme="1"/>
        <rFont val="宋体"/>
        <charset val="204"/>
      </rPr>
      <t>品牌</t>
    </r>
    <r>
      <rPr>
        <sz val="11"/>
        <color theme="1"/>
        <rFont val="Calibri"/>
        <charset val="204"/>
      </rPr>
      <t xml:space="preserve"> Ckmtw(</t>
    </r>
    <r>
      <rPr>
        <sz val="11"/>
        <color theme="1"/>
        <rFont val="宋体"/>
        <charset val="204"/>
      </rPr>
      <t>灿科盟</t>
    </r>
    <r>
      <rPr>
        <sz val="11"/>
        <color theme="1"/>
        <rFont val="Calibri"/>
        <charset val="204"/>
      </rPr>
      <t xml:space="preserve">)
</t>
    </r>
    <r>
      <rPr>
        <sz val="11"/>
        <color theme="1"/>
        <rFont val="宋体"/>
        <charset val="204"/>
      </rPr>
      <t>封装</t>
    </r>
    <r>
      <rPr>
        <sz val="11"/>
        <color theme="1"/>
        <rFont val="Calibri"/>
        <charset val="204"/>
      </rPr>
      <t xml:space="preserve"> </t>
    </r>
    <r>
      <rPr>
        <sz val="11"/>
        <color theme="1"/>
        <rFont val="宋体"/>
        <charset val="204"/>
      </rPr>
      <t>插件</t>
    </r>
    <r>
      <rPr>
        <sz val="11"/>
        <color theme="1"/>
        <rFont val="Calibri"/>
        <charset val="204"/>
      </rPr>
      <t xml:space="preserve">,P=2.54mm
</t>
    </r>
    <r>
      <rPr>
        <sz val="11"/>
        <color theme="1"/>
        <rFont val="宋体"/>
        <charset val="204"/>
      </rPr>
      <t>插针结构</t>
    </r>
    <r>
      <rPr>
        <sz val="11"/>
        <color theme="1"/>
        <rFont val="Calibri"/>
        <charset val="204"/>
      </rPr>
      <t xml:space="preserve"> 2x20P
</t>
    </r>
    <r>
      <rPr>
        <sz val="11"/>
        <color theme="1"/>
        <rFont val="宋体"/>
        <charset val="204"/>
      </rPr>
      <t>间距</t>
    </r>
    <r>
      <rPr>
        <sz val="11"/>
        <color theme="1"/>
        <rFont val="Calibri"/>
        <charset val="204"/>
      </rPr>
      <t xml:space="preserve"> 2.54mm
</t>
    </r>
    <r>
      <rPr>
        <sz val="11"/>
        <color theme="1"/>
        <rFont val="宋体"/>
        <charset val="204"/>
      </rPr>
      <t>行距</t>
    </r>
    <r>
      <rPr>
        <sz val="11"/>
        <color theme="1"/>
        <rFont val="Calibri"/>
        <charset val="204"/>
      </rPr>
      <t xml:space="preserve"> 2.54mm
</t>
    </r>
    <r>
      <rPr>
        <sz val="11"/>
        <color theme="1"/>
        <rFont val="宋体"/>
        <charset val="204"/>
      </rPr>
      <t>安装方式</t>
    </r>
    <r>
      <rPr>
        <sz val="11"/>
        <color theme="1"/>
        <rFont val="Calibri"/>
        <charset val="204"/>
      </rPr>
      <t xml:space="preserve"> </t>
    </r>
    <r>
      <rPr>
        <sz val="11"/>
        <color theme="1"/>
        <rFont val="宋体"/>
        <charset val="204"/>
      </rPr>
      <t>直插</t>
    </r>
  </si>
  <si>
    <t>插件排针</t>
  </si>
  <si>
    <t>B-2100S40P-B110</t>
  </si>
  <si>
    <t>Ckmtw</t>
  </si>
  <si>
    <t>J5</t>
  </si>
  <si>
    <t>GSB412137CHR</t>
  </si>
  <si>
    <t>USB-A _USB TYPE-A_ USB 3.1 _USB 3.1 Gen 2, Superspeed+_ Receptacle Connector 9 Position Through Hole</t>
  </si>
  <si>
    <t>AMPHENOL_GSB412137CHR</t>
  </si>
  <si>
    <t>USB连接器</t>
  </si>
  <si>
    <t>Amphenol</t>
  </si>
  <si>
    <t>J6</t>
  </si>
  <si>
    <t>MK-TCF-BSX-026</t>
  </si>
  <si>
    <t>连接器</t>
  </si>
  <si>
    <t>KH</t>
  </si>
  <si>
    <t>J7, J8</t>
  </si>
  <si>
    <t>DF40HC_3.0_-100DS-0.4V_51</t>
  </si>
  <si>
    <t>Connector</t>
  </si>
  <si>
    <t>DF40HC30100DS04V51</t>
  </si>
  <si>
    <t>M-1-J002427</t>
  </si>
  <si>
    <t>Hirose</t>
  </si>
  <si>
    <r>
      <rPr>
        <sz val="11"/>
        <color theme="1"/>
        <rFont val="宋体"/>
        <charset val="204"/>
      </rPr>
      <t>品牌</t>
    </r>
    <r>
      <rPr>
        <sz val="11"/>
        <color theme="1"/>
        <rFont val="Calibri"/>
        <charset val="204"/>
      </rPr>
      <t xml:space="preserve"> HRS(</t>
    </r>
    <r>
      <rPr>
        <sz val="11"/>
        <color theme="1"/>
        <rFont val="宋体"/>
        <charset val="204"/>
      </rPr>
      <t>广濑</t>
    </r>
    <r>
      <rPr>
        <sz val="11"/>
        <color theme="1"/>
        <rFont val="Calibri"/>
        <charset val="204"/>
      </rPr>
      <t xml:space="preserve">)
</t>
    </r>
    <r>
      <rPr>
        <sz val="11"/>
        <color theme="1"/>
        <rFont val="宋体"/>
        <charset val="204"/>
      </rPr>
      <t>封装</t>
    </r>
    <r>
      <rPr>
        <sz val="11"/>
        <color theme="1"/>
        <rFont val="Calibri"/>
        <charset val="204"/>
      </rPr>
      <t xml:space="preserve"> SMD,P=0.4mm
</t>
    </r>
    <r>
      <rPr>
        <sz val="11"/>
        <color theme="1"/>
        <rFont val="宋体"/>
        <charset val="204"/>
      </rPr>
      <t>间距</t>
    </r>
    <r>
      <rPr>
        <sz val="11"/>
        <color theme="1"/>
        <rFont val="Calibri"/>
        <charset val="204"/>
      </rPr>
      <t xml:space="preserve"> 0.4mm
</t>
    </r>
    <r>
      <rPr>
        <sz val="11"/>
        <color theme="1"/>
        <rFont val="宋体"/>
        <charset val="204"/>
      </rPr>
      <t>安装方式</t>
    </r>
    <r>
      <rPr>
        <sz val="11"/>
        <color theme="1"/>
        <rFont val="Calibri"/>
        <charset val="204"/>
      </rPr>
      <t xml:space="preserve"> </t>
    </r>
    <r>
      <rPr>
        <sz val="11"/>
        <color theme="1"/>
        <rFont val="宋体"/>
        <charset val="204"/>
      </rPr>
      <t>立贴</t>
    </r>
    <r>
      <rPr>
        <sz val="11"/>
        <color theme="1"/>
        <rFont val="Calibri"/>
        <charset val="204"/>
      </rPr>
      <t xml:space="preserve">
</t>
    </r>
    <r>
      <rPr>
        <sz val="11"/>
        <color theme="1"/>
        <rFont val="宋体"/>
        <charset val="204"/>
      </rPr>
      <t>排数</t>
    </r>
    <r>
      <rPr>
        <sz val="11"/>
        <color theme="1"/>
        <rFont val="Calibri"/>
        <charset val="204"/>
      </rPr>
      <t xml:space="preserve"> 2
</t>
    </r>
    <r>
      <rPr>
        <sz val="11"/>
        <color theme="1"/>
        <rFont val="宋体"/>
        <charset val="204"/>
      </rPr>
      <t>额定电流</t>
    </r>
    <r>
      <rPr>
        <sz val="11"/>
        <color theme="1"/>
        <rFont val="Calibri"/>
        <charset val="204"/>
      </rPr>
      <t xml:space="preserve"> 300mA</t>
    </r>
  </si>
  <si>
    <t>DF40HC(3.0)-100DS-0.4V(51)</t>
  </si>
  <si>
    <t>HRS</t>
  </si>
  <si>
    <t>L1</t>
  </si>
  <si>
    <t>3.6uH</t>
  </si>
  <si>
    <t>Shielded Wirewound Inductor 3.6uH 30% 6A 19.5mΩ SMD Automotive</t>
  </si>
  <si>
    <t>FP-NR8040-H_4_2-MFG</t>
  </si>
  <si>
    <t>CMP-14484-000604-1</t>
  </si>
  <si>
    <t>Please confirm the model number</t>
  </si>
  <si>
    <t>SMD,8x8mm</t>
  </si>
  <si>
    <r>
      <rPr>
        <sz val="11"/>
        <color theme="1"/>
        <rFont val="宋体"/>
        <charset val="204"/>
      </rPr>
      <t>品牌</t>
    </r>
    <r>
      <rPr>
        <sz val="11"/>
        <color theme="1"/>
        <rFont val="Calibri"/>
        <charset val="204"/>
      </rPr>
      <t xml:space="preserve"> cjiang(</t>
    </r>
    <r>
      <rPr>
        <sz val="11"/>
        <color theme="1"/>
        <rFont val="宋体"/>
        <charset val="204"/>
      </rPr>
      <t>长江微电</t>
    </r>
    <r>
      <rPr>
        <sz val="11"/>
        <color theme="1"/>
        <rFont val="Calibri"/>
        <charset val="204"/>
      </rPr>
      <t xml:space="preserve">)
</t>
    </r>
    <r>
      <rPr>
        <sz val="11"/>
        <color theme="1"/>
        <rFont val="宋体"/>
        <charset val="204"/>
      </rPr>
      <t>封装</t>
    </r>
    <r>
      <rPr>
        <sz val="11"/>
        <color theme="1"/>
        <rFont val="Calibri"/>
        <charset val="204"/>
      </rPr>
      <t xml:space="preserve"> SMD,8x8mm
</t>
    </r>
    <r>
      <rPr>
        <sz val="11"/>
        <color theme="1"/>
        <rFont val="宋体"/>
        <charset val="204"/>
      </rPr>
      <t>电感值</t>
    </r>
    <r>
      <rPr>
        <sz val="11"/>
        <color theme="1"/>
        <rFont val="Calibri"/>
        <charset val="204"/>
      </rPr>
      <t xml:space="preserve"> 3.6uH
</t>
    </r>
    <r>
      <rPr>
        <sz val="11"/>
        <color theme="1"/>
        <rFont val="宋体"/>
        <charset val="204"/>
      </rPr>
      <t>精度</t>
    </r>
    <r>
      <rPr>
        <sz val="11"/>
        <color theme="1"/>
        <rFont val="Calibri"/>
        <charset val="204"/>
      </rPr>
      <t xml:space="preserve"> ±30%
</t>
    </r>
    <r>
      <rPr>
        <sz val="11"/>
        <color theme="1"/>
        <rFont val="宋体"/>
        <charset val="204"/>
      </rPr>
      <t>额定电流</t>
    </r>
    <r>
      <rPr>
        <sz val="11"/>
        <color theme="1"/>
        <rFont val="Calibri"/>
        <charset val="204"/>
      </rPr>
      <t xml:space="preserve"> 4.8A
</t>
    </r>
    <r>
      <rPr>
        <sz val="11"/>
        <color theme="1"/>
        <rFont val="宋体"/>
        <charset val="204"/>
      </rPr>
      <t>饱和电流</t>
    </r>
    <r>
      <rPr>
        <sz val="11"/>
        <color theme="1"/>
        <rFont val="Calibri"/>
        <charset val="204"/>
      </rPr>
      <t xml:space="preserve"> 8.5A</t>
    </r>
  </si>
  <si>
    <t>贴片电感</t>
  </si>
  <si>
    <t>FNR8040S3R6NT</t>
  </si>
  <si>
    <t>CJ</t>
  </si>
  <si>
    <t>L3</t>
  </si>
  <si>
    <t>1.0uH</t>
  </si>
  <si>
    <t>SMD Power Inductors for Automotive Applications 1.0uH ±30% 3.2A 32.4mΩ</t>
  </si>
  <si>
    <t>FP-NR4018-MFG</t>
  </si>
  <si>
    <t>CMP-14484-000491-1</t>
  </si>
  <si>
    <t>SMD,4x4mm</t>
  </si>
  <si>
    <r>
      <rPr>
        <sz val="11"/>
        <color theme="1"/>
        <rFont val="宋体"/>
        <charset val="204"/>
      </rPr>
      <t>品牌</t>
    </r>
    <r>
      <rPr>
        <sz val="11"/>
        <color theme="1"/>
        <rFont val="Calibri"/>
        <charset val="204"/>
      </rPr>
      <t xml:space="preserve"> APV(</t>
    </r>
    <r>
      <rPr>
        <sz val="11"/>
        <color theme="1"/>
        <rFont val="宋体"/>
        <charset val="204"/>
      </rPr>
      <t>爱普微</t>
    </r>
    <r>
      <rPr>
        <sz val="11"/>
        <color theme="1"/>
        <rFont val="Calibri"/>
        <charset val="204"/>
      </rPr>
      <t xml:space="preserve">)
</t>
    </r>
    <r>
      <rPr>
        <sz val="11"/>
        <color theme="1"/>
        <rFont val="宋体"/>
        <charset val="204"/>
      </rPr>
      <t>封装</t>
    </r>
    <r>
      <rPr>
        <sz val="11"/>
        <color theme="1"/>
        <rFont val="Calibri"/>
        <charset val="204"/>
      </rPr>
      <t xml:space="preserve"> SMD,4x4mm
</t>
    </r>
    <r>
      <rPr>
        <sz val="11"/>
        <color theme="1"/>
        <rFont val="宋体"/>
        <charset val="204"/>
      </rPr>
      <t>电感值</t>
    </r>
    <r>
      <rPr>
        <sz val="11"/>
        <color theme="1"/>
        <rFont val="Calibri"/>
        <charset val="204"/>
      </rPr>
      <t xml:space="preserve"> 1uH
</t>
    </r>
    <r>
      <rPr>
        <sz val="11"/>
        <color theme="1"/>
        <rFont val="宋体"/>
        <charset val="204"/>
      </rPr>
      <t>精度</t>
    </r>
    <r>
      <rPr>
        <sz val="11"/>
        <color theme="1"/>
        <rFont val="Calibri"/>
        <charset val="204"/>
      </rPr>
      <t xml:space="preserve"> ±30%
</t>
    </r>
    <r>
      <rPr>
        <sz val="11"/>
        <color theme="1"/>
        <rFont val="宋体"/>
        <charset val="204"/>
      </rPr>
      <t>额定电流</t>
    </r>
    <r>
      <rPr>
        <sz val="11"/>
        <color theme="1"/>
        <rFont val="Calibri"/>
        <charset val="204"/>
      </rPr>
      <t xml:space="preserve"> 3.3A
</t>
    </r>
    <r>
      <rPr>
        <sz val="11"/>
        <color theme="1"/>
        <rFont val="宋体"/>
        <charset val="204"/>
      </rPr>
      <t>饱和电流</t>
    </r>
    <r>
      <rPr>
        <sz val="11"/>
        <color theme="1"/>
        <rFont val="Calibri"/>
        <charset val="204"/>
      </rPr>
      <t xml:space="preserve"> 5.2A</t>
    </r>
  </si>
  <si>
    <t>ANR4018T1R0N</t>
  </si>
  <si>
    <t>APV</t>
  </si>
  <si>
    <t>L4</t>
  </si>
  <si>
    <t>4.7uH</t>
  </si>
  <si>
    <t>SMD Power Inductors 4.7uH ±20% 0.77A 0.13Ω</t>
  </si>
  <si>
    <t>FP-NR3012-MFG</t>
  </si>
  <si>
    <t>CMP-14484-001484-1</t>
  </si>
  <si>
    <t>SMD,3x3x1.2mm</t>
  </si>
  <si>
    <r>
      <rPr>
        <sz val="11"/>
        <color theme="1"/>
        <rFont val="宋体"/>
        <charset val="204"/>
      </rPr>
      <t>品牌</t>
    </r>
    <r>
      <rPr>
        <sz val="11"/>
        <color theme="1"/>
        <rFont val="Calibri"/>
        <charset val="204"/>
      </rPr>
      <t xml:space="preserve"> YJYCOIN(</t>
    </r>
    <r>
      <rPr>
        <sz val="11"/>
        <color theme="1"/>
        <rFont val="宋体"/>
        <charset val="204"/>
      </rPr>
      <t>益嘉源</t>
    </r>
    <r>
      <rPr>
        <sz val="11"/>
        <color theme="1"/>
        <rFont val="Calibri"/>
        <charset val="204"/>
      </rPr>
      <t xml:space="preserve">)
</t>
    </r>
    <r>
      <rPr>
        <sz val="11"/>
        <color theme="1"/>
        <rFont val="宋体"/>
        <charset val="204"/>
      </rPr>
      <t>封装</t>
    </r>
    <r>
      <rPr>
        <sz val="11"/>
        <color theme="1"/>
        <rFont val="Calibri"/>
        <charset val="204"/>
      </rPr>
      <t xml:space="preserve"> SMD,3x3x1.2mm
</t>
    </r>
    <r>
      <rPr>
        <sz val="11"/>
        <color theme="1"/>
        <rFont val="宋体"/>
        <charset val="204"/>
      </rPr>
      <t>电感值</t>
    </r>
    <r>
      <rPr>
        <sz val="11"/>
        <color theme="1"/>
        <rFont val="Calibri"/>
        <charset val="204"/>
      </rPr>
      <t xml:space="preserve"> 4.7uH
</t>
    </r>
    <r>
      <rPr>
        <sz val="11"/>
        <color theme="1"/>
        <rFont val="宋体"/>
        <charset val="204"/>
      </rPr>
      <t>精度</t>
    </r>
    <r>
      <rPr>
        <sz val="11"/>
        <color theme="1"/>
        <rFont val="Calibri"/>
        <charset val="204"/>
      </rPr>
      <t xml:space="preserve"> ±20%
</t>
    </r>
    <r>
      <rPr>
        <sz val="11"/>
        <color theme="1"/>
        <rFont val="宋体"/>
        <charset val="204"/>
      </rPr>
      <t>额定电流</t>
    </r>
    <r>
      <rPr>
        <sz val="11"/>
        <color theme="1"/>
        <rFont val="Calibri"/>
        <charset val="204"/>
      </rPr>
      <t xml:space="preserve"> 900mA
</t>
    </r>
    <r>
      <rPr>
        <sz val="11"/>
        <color theme="1"/>
        <rFont val="宋体"/>
        <charset val="204"/>
      </rPr>
      <t>直流电阻</t>
    </r>
    <r>
      <rPr>
        <sz val="11"/>
        <color theme="1"/>
        <rFont val="Calibri"/>
        <charset val="204"/>
      </rPr>
      <t xml:space="preserve"> 120m</t>
    </r>
  </si>
  <si>
    <t>YNR3012-4R7M</t>
  </si>
  <si>
    <t>YJYCOIN</t>
  </si>
  <si>
    <t>P2</t>
  </si>
  <si>
    <t>PCIex4</t>
  </si>
  <si>
    <t>PCIE x4 Edge Connector,OrCAD Symbol,NC</t>
  </si>
  <si>
    <t>PCIE_4LANE_EDGE</t>
  </si>
  <si>
    <t>Please provide full model number</t>
  </si>
  <si>
    <t>Purchase only without installation.</t>
  </si>
  <si>
    <t>Procurement only without installation</t>
  </si>
  <si>
    <t>M-1-M001113</t>
  </si>
  <si>
    <t>Raspberry Pi(树莓派)</t>
  </si>
  <si>
    <t>-</t>
  </si>
  <si>
    <t>树莓派</t>
  </si>
  <si>
    <t>CM4004008</t>
  </si>
  <si>
    <t>RASPBERRY PI</t>
  </si>
  <si>
    <t>Q1</t>
  </si>
  <si>
    <t>DMG1012T-7</t>
  </si>
  <si>
    <t>N-Channel Enhancement Mode MOSFET, 20 V, 630 mA, -55 to 150 degC, 3-Pin SOT23, RoHS, Tape and Reel</t>
  </si>
  <si>
    <t>DIOD-SOT523-3_V</t>
  </si>
  <si>
    <t>CMP-2000-07450-1</t>
  </si>
  <si>
    <t>The pads are SOT523, the customer's BOM model number does not match the package in the description, the package of the model number shall prevail, please confirm.</t>
  </si>
  <si>
    <t>M-1-Q000843</t>
  </si>
  <si>
    <t>Diodes</t>
  </si>
  <si>
    <t>SOT-523-3</t>
  </si>
  <si>
    <t>Trans MOSFET N-CH 20V 0.63A 3Pin SOT-523 T/R</t>
  </si>
  <si>
    <t>晶体管</t>
  </si>
  <si>
    <t>DIODES</t>
  </si>
  <si>
    <t>R1, R2, R3, R8, R35, R36, R37, R38, R39, R41, R42, R43, R44, R45, R46, R47, R48, R49, R52, R53, R54, R55, R56, R57, R58, R59, R60, R61, R62, R63, R64, R65</t>
  </si>
  <si>
    <t>4.7K</t>
  </si>
  <si>
    <t>Chip Resistor, 4.7 KOhm, +/- 1%, 0.1 W, -55 to 155 degC, 0402 (1005 Metric), RoHS, Tape and Reel</t>
  </si>
  <si>
    <t>RESC1005X40X25LL05T05</t>
  </si>
  <si>
    <t>CMP-2002-01154-4</t>
  </si>
  <si>
    <t>M-1-R000367</t>
  </si>
  <si>
    <t>贴片电阻,4.7K 1% 62.5mW,0402</t>
  </si>
  <si>
    <t>RC0402FR-074K7L</t>
  </si>
  <si>
    <t>R4</t>
  </si>
  <si>
    <t>Resistor 0R 0402 63 mW</t>
  </si>
  <si>
    <t>Chip Resistor, 0 Ohm, 0.063 W, -55 to 155 degC, 0402 (1005 Metric)</t>
  </si>
  <si>
    <t>RESC1005X40X25ML05T10</t>
  </si>
  <si>
    <t>CMP-009-00004-5</t>
  </si>
  <si>
    <t>0</t>
  </si>
  <si>
    <t>M-1-R013684</t>
  </si>
  <si>
    <t>0Ω ±1% 1/16W
贴片电阻</t>
  </si>
  <si>
    <t>RC0402FR-070RL</t>
  </si>
  <si>
    <t>R5</t>
  </si>
  <si>
    <t>22.1k</t>
  </si>
  <si>
    <t>RES Thick Film, 22.1kΩ, 1%, 0.063W, 100ppm/°C, 0402</t>
  </si>
  <si>
    <t>FP-CRCW0402-e3-IPC_A</t>
  </si>
  <si>
    <t>CMP-2002-08380-2</t>
  </si>
  <si>
    <t>M-1-R007106</t>
  </si>
  <si>
    <t>0402 22.1kΩ ±1%</t>
  </si>
  <si>
    <t>RC0402FR-0722K1L</t>
  </si>
  <si>
    <t>R6</t>
  </si>
  <si>
    <t>15.8k</t>
  </si>
  <si>
    <t>RES Thick Film, 15.8kΩ, 1%, 0.063W, 100ppm/°C, 0402</t>
  </si>
  <si>
    <t>FP-CRCW0402-e3-IPC_C</t>
  </si>
  <si>
    <t>CMP-2002-08223-2</t>
  </si>
  <si>
    <r>
      <rPr>
        <sz val="11"/>
        <color theme="1"/>
        <rFont val="宋体"/>
        <charset val="204"/>
      </rPr>
      <t>品牌</t>
    </r>
    <r>
      <rPr>
        <sz val="11"/>
        <color theme="1"/>
        <rFont val="Calibri"/>
        <charset val="204"/>
      </rPr>
      <t xml:space="preserve"> VISHAY(</t>
    </r>
    <r>
      <rPr>
        <sz val="11"/>
        <color theme="1"/>
        <rFont val="宋体"/>
        <charset val="204"/>
      </rPr>
      <t>威世</t>
    </r>
    <r>
      <rPr>
        <sz val="11"/>
        <color theme="1"/>
        <rFont val="Calibri"/>
        <charset val="204"/>
      </rPr>
      <t xml:space="preserve">)
</t>
    </r>
    <r>
      <rPr>
        <sz val="11"/>
        <color theme="1"/>
        <rFont val="宋体"/>
        <charset val="204"/>
      </rPr>
      <t>封装</t>
    </r>
    <r>
      <rPr>
        <sz val="11"/>
        <color theme="1"/>
        <rFont val="Calibri"/>
        <charset val="204"/>
      </rPr>
      <t xml:space="preserve"> 0402
</t>
    </r>
    <r>
      <rPr>
        <sz val="11"/>
        <color theme="1"/>
        <rFont val="宋体"/>
        <charset val="204"/>
      </rPr>
      <t>阻值</t>
    </r>
    <r>
      <rPr>
        <sz val="11"/>
        <color theme="1"/>
        <rFont val="Calibri"/>
        <charset val="204"/>
      </rPr>
      <t xml:space="preserve"> 15.8kΩ
</t>
    </r>
    <r>
      <rPr>
        <sz val="11"/>
        <color theme="1"/>
        <rFont val="宋体"/>
        <charset val="204"/>
      </rPr>
      <t>精度</t>
    </r>
    <r>
      <rPr>
        <sz val="11"/>
        <color theme="1"/>
        <rFont val="Calibri"/>
        <charset val="204"/>
      </rPr>
      <t xml:space="preserve"> ±1%
</t>
    </r>
    <r>
      <rPr>
        <sz val="11"/>
        <color theme="1"/>
        <rFont val="宋体"/>
        <charset val="204"/>
      </rPr>
      <t>功率</t>
    </r>
    <r>
      <rPr>
        <sz val="11"/>
        <color theme="1"/>
        <rFont val="Calibri"/>
        <charset val="204"/>
      </rPr>
      <t xml:space="preserve"> 62.5mW</t>
    </r>
  </si>
  <si>
    <t>CRCW040215K8FKED</t>
  </si>
  <si>
    <t>VISHAY</t>
  </si>
  <si>
    <t>R7</t>
  </si>
  <si>
    <t>115k</t>
  </si>
  <si>
    <t>RESC1005X40X25ML05T05</t>
  </si>
  <si>
    <t>CMP-1011-00742-2</t>
  </si>
  <si>
    <t>M-1-R006961</t>
  </si>
  <si>
    <t>0402 115kΩ ±1%</t>
  </si>
  <si>
    <t>RC0402FR-07115KL</t>
  </si>
  <si>
    <t>R9, R10</t>
  </si>
  <si>
    <t>470ohm</t>
  </si>
  <si>
    <t>CMP-2002-07697-1</t>
  </si>
  <si>
    <t>M-1-R000469</t>
  </si>
  <si>
    <t>贴片电阻,RC0402FR-07470RL,Yageo,0402</t>
  </si>
  <si>
    <t>RC0402FR-07470RL</t>
  </si>
  <si>
    <t>R11</t>
  </si>
  <si>
    <t>12k</t>
  </si>
  <si>
    <t>RES SMD 12K OHM 1% 1/16W 0402</t>
  </si>
  <si>
    <t>FP-RC0402-0_4-IPC_C</t>
  </si>
  <si>
    <t>CMP-2002-07378-2</t>
  </si>
  <si>
    <t>M-1-R001393</t>
  </si>
  <si>
    <t>12KΩ 0402 -1%~1% 0.063W,1/16W</t>
  </si>
  <si>
    <t>RC0402FR-0712KL</t>
  </si>
  <si>
    <t>R12</t>
  </si>
  <si>
    <t>1M</t>
  </si>
  <si>
    <t>RES SMD 1M OHM 1% 1/8W 0805</t>
  </si>
  <si>
    <t>FP-ERJ6EN-IPC_A</t>
  </si>
  <si>
    <t>CMP-2001-04378-6</t>
  </si>
  <si>
    <t>M-1-R005082</t>
  </si>
  <si>
    <t>0805 1MΩ ±1%</t>
  </si>
  <si>
    <t>AC0805FR-071ML</t>
  </si>
  <si>
    <t>R13</t>
  </si>
  <si>
    <t>499k</t>
  </si>
  <si>
    <t>RES Thick Film, 499kΩ, 1%, 0.125W, 100ppm/°C, 0805</t>
  </si>
  <si>
    <t>FP-CRCW0805-e3-MFG</t>
  </si>
  <si>
    <t>CMP-02407-008566-1</t>
  </si>
  <si>
    <t>499K 1% 0805</t>
  </si>
  <si>
    <t>CRCW0805499KFKEA</t>
  </si>
  <si>
    <t>R14</t>
  </si>
  <si>
    <t>160k</t>
  </si>
  <si>
    <t>RES Thick Film, 160kΩ, 1%, 0.125W, 100ppm/°C, 0805</t>
  </si>
  <si>
    <t>FP-CRCW0805-e3-IPC_C</t>
  </si>
  <si>
    <t>CMP-1013-00757-2</t>
  </si>
  <si>
    <t>160K 1% 0805</t>
  </si>
  <si>
    <t>CRCW0805160KFKEA</t>
  </si>
  <si>
    <t>R15, R16</t>
  </si>
  <si>
    <t>2.2k</t>
  </si>
  <si>
    <t>Precision Thick Film Chip Resistor, 2.2 kOhm, 100 mW, 1%, -55 to 155 degC, 2-Pin SMD (0402), RoHS, Tape and Reel</t>
  </si>
  <si>
    <t>CMP-2002-01132-2</t>
  </si>
  <si>
    <t>M-1-R000467</t>
  </si>
  <si>
    <t>2.2KΩ 0402 -1%~1% 0.063W,1/16W</t>
  </si>
  <si>
    <t>RC0402FR-072K2L</t>
  </si>
  <si>
    <t>R17</t>
  </si>
  <si>
    <t>15K 1%</t>
  </si>
  <si>
    <t>CMP-2002-07410-1</t>
  </si>
  <si>
    <t>M-1-R018200</t>
  </si>
  <si>
    <t>贴片电阻,15K 1% 62.5mW,0402</t>
  </si>
  <si>
    <t>RC0402FR-0715KL</t>
  </si>
  <si>
    <t>R18</t>
  </si>
  <si>
    <t>6.04K 1%</t>
  </si>
  <si>
    <t>RESC1005X40X25LL05T10</t>
  </si>
  <si>
    <t>CMP-2002-07778-1</t>
  </si>
  <si>
    <t>M-1-R018272</t>
  </si>
  <si>
    <t>贴片电阻,6.04K 1% 62.5mW,0402</t>
  </si>
  <si>
    <t>RC0402FR-076K04L</t>
  </si>
  <si>
    <t>R19, R20, R21, R30, R32</t>
  </si>
  <si>
    <t>15.4K 1%</t>
  </si>
  <si>
    <t>CMP-1011-00642-2</t>
  </si>
  <si>
    <t>M-1-R007006</t>
  </si>
  <si>
    <t>0402 15.4kΩ ±1%</t>
  </si>
  <si>
    <t>RC0402FR-0715K4L</t>
  </si>
  <si>
    <t>R22, R23, R24, R26, R27, R28</t>
  </si>
  <si>
    <t>200K</t>
  </si>
  <si>
    <t>Chip Resistor, 200 KOhm, +/- 1%, 100 mW, -55 to 155 degC, 0402 (1005 Metric), RoHS, Tape and Reel</t>
  </si>
  <si>
    <t>RESC1005X40X25NL05T05</t>
  </si>
  <si>
    <t>CMP-1011-00768-4</t>
  </si>
  <si>
    <t>M-1-R007085</t>
  </si>
  <si>
    <t>0402 200kΩ ±1%</t>
  </si>
  <si>
    <t>RC0402FR-07200KL</t>
  </si>
  <si>
    <t>R25, R29</t>
  </si>
  <si>
    <t>909K</t>
  </si>
  <si>
    <t>RESC1005X40X25NL05T10</t>
  </si>
  <si>
    <t>CMP-1011-00844-2</t>
  </si>
  <si>
    <t>M-1-R007463</t>
  </si>
  <si>
    <t>0402 909kΩ ±1%</t>
  </si>
  <si>
    <t>RC0402FR-07909KL</t>
  </si>
  <si>
    <t>R31</t>
  </si>
  <si>
    <t>68K 1%</t>
  </si>
  <si>
    <t>CMP-2002-01168-1</t>
  </si>
  <si>
    <t>M-1-R007390</t>
  </si>
  <si>
    <t>0402 68kΩ ±1%</t>
  </si>
  <si>
    <t>RC0402FR-0768KL</t>
  </si>
  <si>
    <t>R33</t>
  </si>
  <si>
    <t>90.9K 1%</t>
  </si>
  <si>
    <t>CMP-2002-07837-1</t>
  </si>
  <si>
    <t>M-1-R007465</t>
  </si>
  <si>
    <t>0402 90.9kΩ ±1%</t>
  </si>
  <si>
    <t>RC0402FR-0790K9L</t>
  </si>
  <si>
    <t>R34</t>
  </si>
  <si>
    <t>191R 1%</t>
  </si>
  <si>
    <t>CMP-1011-00427-2</t>
  </si>
  <si>
    <t>M-1-R007033</t>
  </si>
  <si>
    <t>0402 191Ω ±1%</t>
  </si>
  <si>
    <t>RC0402FR-07191RL</t>
  </si>
  <si>
    <t>R40, R50, R51</t>
  </si>
  <si>
    <t>DNP</t>
  </si>
  <si>
    <t>DNP, Chip Resistor, 4.7 KOhm, +/- 1%, 0.1 W, -55 to 155 degC, 0402 (1005 Metric), RoHS, Tape and Reel</t>
  </si>
  <si>
    <t>Whether or not you don't have to install it.</t>
  </si>
  <si>
    <t>R66</t>
  </si>
  <si>
    <t>0 ohm</t>
  </si>
  <si>
    <t>RES Thick Film, 0Ω, , 0.33W, , 0603</t>
  </si>
  <si>
    <t>FP-CRCW0603-HPe3-MFG</t>
  </si>
  <si>
    <t>CMP-2000-03817-2</t>
  </si>
  <si>
    <t>M-1-R017925</t>
  </si>
  <si>
    <t>Vishay Dale</t>
  </si>
  <si>
    <t>贴片电阻,0R 333.333mW,0603</t>
  </si>
  <si>
    <t>CRCW06030000Z0EAHP</t>
  </si>
  <si>
    <t>R67</t>
  </si>
  <si>
    <t>DNP 0 ohm</t>
  </si>
  <si>
    <t>S1</t>
  </si>
  <si>
    <t>DHN-08-T-V</t>
  </si>
  <si>
    <t>Switch</t>
  </si>
  <si>
    <t>DHN08TV</t>
  </si>
  <si>
    <t>Please confirm alternative model number</t>
  </si>
  <si>
    <t>Alternative model is wider than original (pic1)</t>
  </si>
  <si>
    <t>DHN-08-T-V-T/R</t>
  </si>
  <si>
    <t>Diptronics</t>
  </si>
  <si>
    <t>SD1</t>
  </si>
  <si>
    <t>503398-1892</t>
  </si>
  <si>
    <t>Micro SD Connector, Pitch 1.1 mm, 8 Position, Height 1.4 mm, -25 to 85 degC, RoHS, Tape and Reel</t>
  </si>
  <si>
    <t>MOLX-503398-1892_V</t>
  </si>
  <si>
    <t>CMP-2000-05621-1</t>
  </si>
  <si>
    <t>M-1-J001316</t>
  </si>
  <si>
    <t>Molex</t>
  </si>
  <si>
    <t>Conn Micro SD Card SKT 8POS 1.1mm Solder RA SMD 0.5A/Contact T/R</t>
  </si>
  <si>
    <t>MOLEX</t>
  </si>
  <si>
    <t>U1</t>
  </si>
  <si>
    <t>AP64501SP-13</t>
  </si>
  <si>
    <t>DCDC CONV HV BUCK SO-8EP</t>
  </si>
  <si>
    <t>FP-SO-8EP-IPC_A</t>
  </si>
  <si>
    <t>CMP-12757-000024-1</t>
  </si>
  <si>
    <t>M-1-U022252</t>
  </si>
  <si>
    <t>8-SO-EP</t>
  </si>
  <si>
    <t>贴片IC,AP64501SP-13,Diodes,8-SO-EP</t>
  </si>
  <si>
    <t>贴片IC</t>
  </si>
  <si>
    <t>U2</t>
  </si>
  <si>
    <t>RT9742GGJ5</t>
  </si>
  <si>
    <t>IC PWR SWTCH N-CHAN 1:1 TSOT23-5</t>
  </si>
  <si>
    <t>FP-RT9742GGJ5-IPC_C</t>
  </si>
  <si>
    <t>CMP-79883-000001-1</t>
  </si>
  <si>
    <t>M-1-U020066</t>
  </si>
  <si>
    <t>RICHTEK(台湾立锜)</t>
  </si>
  <si>
    <t>TSOT-23-5</t>
  </si>
  <si>
    <t>Ic Usb Power Switch Tsot23-5</t>
  </si>
  <si>
    <t>RICHTEK</t>
  </si>
  <si>
    <t>U3</t>
  </si>
  <si>
    <t>TLV76701DRVR</t>
  </si>
  <si>
    <t>IC REG LINEAR POS ADJ 1A 6WSON</t>
  </si>
  <si>
    <t>FP-DRV0006A-IPC_C</t>
  </si>
  <si>
    <t>CMP-04917-000172-1</t>
  </si>
  <si>
    <t>M-1-U008303</t>
  </si>
  <si>
    <t>TI(德州仪器)</t>
  </si>
  <si>
    <t>WSON-6-EP(2x2)</t>
  </si>
  <si>
    <t>LDO Regulator Pos 0.8V to 13.6V 1A 6Pin WSON EP T/R</t>
  </si>
  <si>
    <t>TI</t>
  </si>
  <si>
    <t>U4</t>
  </si>
  <si>
    <t>RT9742SNGV</t>
  </si>
  <si>
    <t>Integrated Circuit</t>
  </si>
  <si>
    <t>SOT95P279X130-3N</t>
  </si>
  <si>
    <t>M-1-U023518</t>
  </si>
  <si>
    <t>SOT-23-3</t>
  </si>
  <si>
    <t>U5</t>
  </si>
  <si>
    <t>VL805</t>
  </si>
  <si>
    <t>M-1-Q009292</t>
  </si>
  <si>
    <t>VIA</t>
  </si>
  <si>
    <t>QFN-68</t>
  </si>
  <si>
    <t>VL805-Q6</t>
  </si>
  <si>
    <t>U6</t>
  </si>
  <si>
    <t>AP22653W6-7</t>
  </si>
  <si>
    <t>LOAD SWITCH,SOT26,T&amp;R,3K</t>
  </si>
  <si>
    <t>FP-SOT26-MFG</t>
  </si>
  <si>
    <t>CMP-12749-000002-1</t>
  </si>
  <si>
    <t>M-1-U023519</t>
  </si>
  <si>
    <t>SOT-26</t>
  </si>
  <si>
    <t>U7, U11</t>
  </si>
  <si>
    <t>HD3SS3220IRNHT</t>
  </si>
  <si>
    <t>USB TYPE-C DRP PORT CONTROLLER W</t>
  </si>
  <si>
    <t>FP-RNH0030A-MFG</t>
  </si>
  <si>
    <t>CMP-04877-000019-1</t>
  </si>
  <si>
    <t>M-1-U011532</t>
  </si>
  <si>
    <t>WFQFN-30</t>
  </si>
  <si>
    <t>TEXAS INSTRUMENTS HD3SS3220IRNHT USB Interface, Host Controller, USB 3.1, 3V, 5.5V, WQFN, 30Pins</t>
  </si>
  <si>
    <t>U8, U9, U10, U12, U13, U14</t>
  </si>
  <si>
    <t>TPD4E05U06QDQARQ1</t>
  </si>
  <si>
    <t>TVS DIODE 5.5V 14V 10USON</t>
  </si>
  <si>
    <t>FP-DQA0010A-MFG</t>
  </si>
  <si>
    <t>CMP-04985-000004-1</t>
  </si>
  <si>
    <t>0.5pF</t>
  </si>
  <si>
    <t>M-1-Q005910</t>
  </si>
  <si>
    <t>UFDFN-10</t>
  </si>
  <si>
    <t>Automotive 4Channel ESD Protection Solution for SuperSpeed (up to 5Gbps) Interface 10-USON -40℃ to 125℃</t>
  </si>
  <si>
    <t>U15</t>
  </si>
  <si>
    <t>AP3445LW6-7</t>
  </si>
  <si>
    <t>SOT95P285X140-6N</t>
  </si>
  <si>
    <r>
      <rPr>
        <sz val="11"/>
        <color theme="1"/>
        <rFont val="宋体"/>
        <charset val="204"/>
      </rPr>
      <t>贴片</t>
    </r>
    <r>
      <rPr>
        <sz val="11"/>
        <color theme="1"/>
        <rFont val="Calibri"/>
        <charset val="204"/>
      </rPr>
      <t>IC</t>
    </r>
  </si>
  <si>
    <t>U16</t>
  </si>
  <si>
    <t>XR17V352IB113-F</t>
  </si>
  <si>
    <t>BGA113C80P11X11_900X900X153</t>
  </si>
  <si>
    <t>MaxLinear</t>
  </si>
  <si>
    <t>FPBGA-113</t>
  </si>
  <si>
    <t>U17</t>
  </si>
  <si>
    <t>AT93C46DN-SH-T</t>
  </si>
  <si>
    <t>IC EEPROM 1K SPI 2MHZ 8SOIC</t>
  </si>
  <si>
    <t>FP-C04-057-SN-MFG</t>
  </si>
  <si>
    <t>CMP-06313-000016-1</t>
  </si>
  <si>
    <t>M-1-U013237</t>
  </si>
  <si>
    <t>ATMEL</t>
  </si>
  <si>
    <t>SOIC-8</t>
  </si>
  <si>
    <t>EEPROM Serial-3Wire 1Kbit 128 x 8/64 x 16 2.5V/3.3V/5V 8Pin SOIC T/R</t>
  </si>
  <si>
    <t>MICROCHIP</t>
  </si>
  <si>
    <t>U18</t>
  </si>
  <si>
    <t>AP2112K-1.8TRG1</t>
  </si>
  <si>
    <t>SOT95P285X140-5N</t>
  </si>
  <si>
    <t>M-1-U000692</t>
  </si>
  <si>
    <t>SOT-25</t>
  </si>
  <si>
    <t>芯片,AP2112K-1.8TRG1,Diodes,SOT-25</t>
  </si>
  <si>
    <t>Y1</t>
  </si>
  <si>
    <t>ABM10-25.000MHZ-E20-T</t>
  </si>
  <si>
    <t>Crystal 25MHz ±20ppm 10pF SMD-4 2.5mm x 2mm</t>
  </si>
  <si>
    <t>FP-ABM10-MFG</t>
  </si>
  <si>
    <t>CMP-27762-004420-1</t>
  </si>
  <si>
    <t>SMD2520-4P</t>
  </si>
  <si>
    <r>
      <rPr>
        <sz val="11"/>
        <color theme="1"/>
        <rFont val="宋体"/>
        <charset val="204"/>
      </rPr>
      <t>品牌</t>
    </r>
    <r>
      <rPr>
        <sz val="11"/>
        <color theme="1"/>
        <rFont val="Calibri"/>
        <charset val="204"/>
      </rPr>
      <t xml:space="preserve"> ABRACON
</t>
    </r>
    <r>
      <rPr>
        <sz val="11"/>
        <color theme="1"/>
        <rFont val="宋体"/>
        <charset val="204"/>
      </rPr>
      <t>封装</t>
    </r>
    <r>
      <rPr>
        <sz val="11"/>
        <color theme="1"/>
        <rFont val="Calibri"/>
        <charset val="204"/>
      </rPr>
      <t xml:space="preserve"> SMD2520-4P
</t>
    </r>
    <r>
      <rPr>
        <sz val="11"/>
        <color theme="1"/>
        <rFont val="宋体"/>
        <charset val="204"/>
      </rPr>
      <t>频率</t>
    </r>
    <r>
      <rPr>
        <sz val="11"/>
        <color theme="1"/>
        <rFont val="Calibri"/>
        <charset val="204"/>
      </rPr>
      <t xml:space="preserve"> 25MHz
</t>
    </r>
    <r>
      <rPr>
        <sz val="11"/>
        <color theme="1"/>
        <rFont val="宋体"/>
        <charset val="204"/>
      </rPr>
      <t>常温频差</t>
    </r>
    <r>
      <rPr>
        <sz val="11"/>
        <color theme="1"/>
        <rFont val="Calibri"/>
        <charset val="204"/>
      </rPr>
      <t xml:space="preserve"> ±20ppm
</t>
    </r>
    <r>
      <rPr>
        <sz val="11"/>
        <color theme="1"/>
        <rFont val="宋体"/>
        <charset val="204"/>
      </rPr>
      <t>负载电容</t>
    </r>
    <r>
      <rPr>
        <sz val="11"/>
        <color theme="1"/>
        <rFont val="Calibri"/>
        <charset val="204"/>
      </rPr>
      <t xml:space="preserve"> 10pF
</t>
    </r>
    <r>
      <rPr>
        <sz val="11"/>
        <color theme="1"/>
        <rFont val="宋体"/>
        <charset val="204"/>
      </rPr>
      <t>频率稳定度</t>
    </r>
    <r>
      <rPr>
        <sz val="11"/>
        <color theme="1"/>
        <rFont val="Calibri"/>
        <charset val="204"/>
      </rPr>
      <t xml:space="preserve"> ±20pp</t>
    </r>
  </si>
  <si>
    <t>无源晶振</t>
  </si>
  <si>
    <t>ABRACON</t>
  </si>
  <si>
    <t>Немонтируем</t>
  </si>
  <si>
    <t>DO NOT INSTALL</t>
  </si>
  <si>
    <t>The description is incorrect.
Component is SOT-523, footprint 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</si>
</sst>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 "/>
    <numFmt numFmtId="165" formatCode="0.000_ "/>
  </numFmts>
  <fonts count="13">
    <font>
      <sz val="11"/>
      <color theme="1"/>
      <name val="Calibri"/>
      <charset val="204"/>
      <scheme val="minor"/>
    </font>
    <font>
      <b/>
      <sz val="11"/>
      <color theme="1"/>
      <name val="Arial"/>
      <charset val="204"/>
    </font>
    <font>
      <sz val="11"/>
      <color theme="1"/>
      <name val="Calibri"/>
      <charset val="204"/>
    </font>
    <font>
      <sz val="11"/>
      <color rgb="FFFF0000"/>
      <name val="Calibri"/>
      <charset val="204"/>
    </font>
    <font>
      <sz val="11"/>
      <color rgb="FFFF0000"/>
      <name val="Calibri"/>
      <charset val="204"/>
      <scheme val="minor"/>
    </font>
    <font>
      <b/>
      <sz val="11"/>
      <color theme="1"/>
      <name val="Calibri"/>
      <charset val="204"/>
    </font>
    <font>
      <sz val="11"/>
      <color rgb="FFFF0000"/>
      <name val="宋体"/>
      <charset val="204"/>
    </font>
    <font>
      <sz val="11"/>
      <color theme="1"/>
      <name val="宋体"/>
      <charset val="204"/>
    </font>
    <font>
      <sz val="9"/>
      <color rgb="FF333333"/>
      <name val="Arial"/>
      <charset val="204"/>
    </font>
    <font>
      <b/>
      <sz val="11"/>
      <color theme="1"/>
      <name val="宋体"/>
      <charset val="204"/>
    </font>
    <font>
      <sz val="9"/>
      <color rgb="FF27AEF2"/>
      <name val="Arial"/>
      <charset val="204"/>
    </font>
    <font>
      <b/>
      <sz val="11"/>
      <color theme="1"/>
      <name val="等线"/>
      <charset val="204"/>
    </font>
    <font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3" borderId="4" xfId="0" applyFont="1" applyFill="1" applyBorder="1"/>
    <xf numFmtId="0" fontId="2" fillId="4" borderId="1" xfId="0" applyFont="1" applyFill="1" applyBorder="1"/>
    <xf numFmtId="0" fontId="4" fillId="3" borderId="1" xfId="0" applyFont="1" applyFill="1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3" fillId="0" borderId="1" xfId="0" applyFont="1" applyBorder="1" applyAlignment="1">
      <alignment horizontal="left"/>
    </xf>
    <xf numFmtId="164" fontId="1" fillId="2" borderId="3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5" fillId="2" borderId="3" xfId="0" applyNumberFormat="1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1" fillId="2" borderId="10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165" fontId="5" fillId="2" borderId="12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righ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6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4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7" fillId="0" borderId="1" xfId="0" applyFont="1" applyBorder="1" applyAlignment="1">
      <alignment horizontal="left"/>
    </xf>
    <xf numFmtId="0" fontId="4" fillId="3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8" fillId="0" borderId="0" xfId="0" applyFont="1"/>
    <xf numFmtId="0" fontId="9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10" fillId="0" borderId="0" xfId="0" applyFont="1"/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horizontal="left" wrapText="1"/>
    </xf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2" fillId="0" borderId="1" xfId="0" quotePrefix="1" applyFont="1" applyBorder="1" applyAlignment="1">
      <alignment horizontal="left" wrapText="1"/>
    </xf>
    <xf numFmtId="0" fontId="2" fillId="0" borderId="1" xfId="0" quotePrefix="1" applyFont="1" applyBorder="1" applyAlignment="1">
      <alignment horizontal="left"/>
    </xf>
    <xf numFmtId="0" fontId="2" fillId="0" borderId="1" xfId="0" applyFont="1" applyFill="1" applyBorder="1" applyAlignment="1">
      <alignment wrapText="1"/>
    </xf>
    <xf numFmtId="0" fontId="12" fillId="5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st.szlcsc.com/catalog/369.html?spm=sc.gbn.xh1.zy.l___sc.gbn.hd.ss&amp;lcsc_vid=RFBeVFNTQFcLAlZfFFlbUl0FFFRaX1ECQgIIUAJWQQMxVlNTRVFcU1JQRFRYUD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1"/>
  <sheetViews>
    <sheetView tabSelected="1" zoomScale="70" zoomScaleNormal="70" workbookViewId="0">
      <selection activeCell="O70" sqref="O70"/>
    </sheetView>
  </sheetViews>
  <sheetFormatPr defaultColWidth="9" defaultRowHeight="18" customHeight="1"/>
  <cols>
    <col min="1" max="1" width="18.20703125" customWidth="1"/>
    <col min="2" max="2" width="24.68359375" customWidth="1"/>
    <col min="3" max="3" width="22.1015625" style="39" customWidth="1"/>
    <col min="4" max="4" width="24.68359375" customWidth="1"/>
    <col min="5" max="5" width="21.7890625" customWidth="1"/>
    <col min="6" max="6" width="7.41796875" customWidth="1"/>
    <col min="7" max="7" width="9.68359375" customWidth="1"/>
    <col min="8" max="8" width="13.3125" customWidth="1"/>
    <col min="10" max="10" width="18.1015625" style="39" customWidth="1"/>
    <col min="11" max="11" width="28.20703125" style="39" customWidth="1"/>
    <col min="12" max="12" width="12.68359375" style="40" customWidth="1"/>
    <col min="13" max="13" width="28.7890625" style="2" customWidth="1"/>
    <col min="14" max="14" width="28.20703125" style="39" customWidth="1"/>
    <col min="15" max="15" width="12.41796875" style="40" customWidth="1"/>
    <col min="16" max="16" width="8.89453125" style="40" customWidth="1"/>
    <col min="17" max="17" width="7.89453125" style="40" customWidth="1"/>
    <col min="18" max="18" width="7.7890625" style="40" customWidth="1"/>
    <col min="19" max="19" width="9.1015625" style="40" customWidth="1"/>
    <col min="20" max="20" width="8.3125" style="2" customWidth="1"/>
    <col min="21" max="21" width="28.20703125" style="2" customWidth="1"/>
    <col min="22" max="22" width="22.41796875" style="2" customWidth="1"/>
    <col min="23" max="23" width="11.89453125" style="2" customWidth="1"/>
    <col min="24" max="24" width="12.5234375" style="2" customWidth="1"/>
    <col min="25" max="25" width="18.5234375" style="2" customWidth="1"/>
    <col min="26" max="26" width="24.68359375" customWidth="1"/>
    <col min="27" max="27" width="18.68359375" customWidth="1"/>
    <col min="28" max="28" width="19.20703125" style="2" customWidth="1"/>
    <col min="29" max="29" width="9" customWidth="1"/>
    <col min="30" max="30" width="11.89453125" customWidth="1"/>
    <col min="31" max="31" width="12.5234375" customWidth="1"/>
    <col min="32" max="32" width="18.5234375" customWidth="1"/>
    <col min="33" max="33" width="24.68359375" customWidth="1"/>
    <col min="34" max="34" width="18.68359375" customWidth="1"/>
    <col min="35" max="35" width="19.20703125" customWidth="1"/>
  </cols>
  <sheetData>
    <row r="1" spans="1:35" s="1" customFormat="1" ht="18" customHeight="1">
      <c r="A1" s="3" t="s">
        <v>0</v>
      </c>
      <c r="B1" s="3" t="s">
        <v>1</v>
      </c>
      <c r="C1" s="4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J1" s="42" t="s">
        <v>8</v>
      </c>
      <c r="K1" s="43" t="s">
        <v>9</v>
      </c>
      <c r="L1" s="43" t="s">
        <v>10</v>
      </c>
      <c r="M1" s="43" t="s">
        <v>11</v>
      </c>
      <c r="N1" s="43" t="s">
        <v>9</v>
      </c>
      <c r="O1" s="43"/>
      <c r="P1" s="43"/>
      <c r="Q1" s="43"/>
      <c r="R1" s="43"/>
      <c r="S1" s="55" t="s">
        <v>12</v>
      </c>
      <c r="T1" s="56" t="s">
        <v>13</v>
      </c>
      <c r="U1" s="6" t="s">
        <v>14</v>
      </c>
      <c r="V1" s="6" t="s">
        <v>15</v>
      </c>
      <c r="W1" s="6" t="s">
        <v>16</v>
      </c>
      <c r="X1" s="6" t="s">
        <v>17</v>
      </c>
      <c r="Y1" s="6" t="s">
        <v>18</v>
      </c>
      <c r="Z1" s="18" t="s">
        <v>19</v>
      </c>
      <c r="AA1" s="19" t="s">
        <v>20</v>
      </c>
      <c r="AB1" s="20" t="s">
        <v>21</v>
      </c>
      <c r="AD1" s="21" t="s">
        <v>16</v>
      </c>
      <c r="AE1" s="22" t="s">
        <v>22</v>
      </c>
      <c r="AF1" s="22" t="s">
        <v>23</v>
      </c>
      <c r="AG1" s="26" t="s">
        <v>24</v>
      </c>
      <c r="AH1" s="27" t="s">
        <v>20</v>
      </c>
      <c r="AI1" s="28" t="s">
        <v>25</v>
      </c>
    </row>
    <row r="2" spans="1:35" ht="19.8" customHeight="1">
      <c r="A2" s="62" t="s">
        <v>26</v>
      </c>
      <c r="B2" s="62" t="s">
        <v>27</v>
      </c>
      <c r="C2" s="63" t="s">
        <v>28</v>
      </c>
      <c r="D2" s="62" t="s">
        <v>29</v>
      </c>
      <c r="E2" s="62" t="s">
        <v>30</v>
      </c>
      <c r="F2" s="4">
        <v>12</v>
      </c>
      <c r="G2" s="4"/>
      <c r="H2" s="4"/>
      <c r="J2" s="44"/>
      <c r="K2" s="50" t="s">
        <v>202</v>
      </c>
      <c r="L2" s="46"/>
      <c r="M2" s="47" t="s">
        <v>31</v>
      </c>
      <c r="N2" s="50" t="s">
        <v>202</v>
      </c>
      <c r="O2" s="46" t="s">
        <v>32</v>
      </c>
      <c r="P2" s="46" t="s">
        <v>33</v>
      </c>
      <c r="Q2" s="46" t="s">
        <v>34</v>
      </c>
      <c r="R2" s="46" t="s">
        <v>35</v>
      </c>
      <c r="S2" s="46"/>
      <c r="T2" s="9" t="s">
        <v>36</v>
      </c>
      <c r="U2" s="9" t="s">
        <v>37</v>
      </c>
      <c r="V2" s="9" t="s">
        <v>33</v>
      </c>
      <c r="W2" s="10">
        <v>140</v>
      </c>
      <c r="X2" s="10">
        <v>60</v>
      </c>
      <c r="Y2" s="10">
        <v>200</v>
      </c>
      <c r="Z2" s="8">
        <v>0.26910000000000001</v>
      </c>
      <c r="AA2" s="8">
        <f t="shared" ref="AA2:AA65" si="0">Z2*Y2</f>
        <v>53.82</v>
      </c>
      <c r="AB2" s="23" t="s">
        <v>38</v>
      </c>
      <c r="AD2" s="24">
        <v>80</v>
      </c>
      <c r="AE2" s="10">
        <v>120</v>
      </c>
      <c r="AF2" s="10">
        <v>200</v>
      </c>
      <c r="AG2" s="8">
        <v>0.21870000000000001</v>
      </c>
      <c r="AH2" s="8">
        <f t="shared" ref="AH2:AH65" si="1">AG2*AF2</f>
        <v>43.74</v>
      </c>
      <c r="AI2" s="23" t="s">
        <v>38</v>
      </c>
    </row>
    <row r="3" spans="1:35" ht="40.200000000000003" customHeight="1">
      <c r="A3" s="62" t="s">
        <v>39</v>
      </c>
      <c r="B3" s="62" t="s">
        <v>40</v>
      </c>
      <c r="C3" s="63" t="s">
        <v>41</v>
      </c>
      <c r="D3" s="62" t="s">
        <v>42</v>
      </c>
      <c r="E3" s="62" t="s">
        <v>43</v>
      </c>
      <c r="F3" s="4">
        <v>1</v>
      </c>
      <c r="G3" s="4"/>
      <c r="H3" s="62" t="s">
        <v>44</v>
      </c>
      <c r="J3" s="44"/>
      <c r="K3" s="50" t="s">
        <v>202</v>
      </c>
      <c r="L3" s="46"/>
      <c r="M3" s="48"/>
      <c r="N3" s="66"/>
      <c r="O3" s="46"/>
      <c r="P3" s="46"/>
      <c r="Q3" s="46"/>
      <c r="R3" s="57" t="s">
        <v>45</v>
      </c>
      <c r="S3" s="57"/>
      <c r="T3" s="9"/>
      <c r="U3" s="9" t="s">
        <v>46</v>
      </c>
      <c r="V3" s="9" t="s">
        <v>47</v>
      </c>
      <c r="W3" s="10">
        <v>95</v>
      </c>
      <c r="X3" s="10">
        <v>5</v>
      </c>
      <c r="Y3" s="10">
        <v>100</v>
      </c>
      <c r="Z3" s="8">
        <v>2.2800000000000001E-2</v>
      </c>
      <c r="AA3" s="8">
        <f t="shared" si="0"/>
        <v>2.2800000000000002</v>
      </c>
      <c r="AB3" s="23" t="s">
        <v>38</v>
      </c>
      <c r="AD3" s="24">
        <v>90</v>
      </c>
      <c r="AE3" s="10">
        <v>10</v>
      </c>
      <c r="AF3" s="10">
        <v>100</v>
      </c>
      <c r="AG3" s="8">
        <v>2.2800000000000001E-2</v>
      </c>
      <c r="AH3" s="8">
        <f t="shared" si="1"/>
        <v>2.2800000000000002</v>
      </c>
      <c r="AI3" s="23" t="s">
        <v>38</v>
      </c>
    </row>
    <row r="4" spans="1:35" ht="24" customHeight="1">
      <c r="A4" s="62" t="s">
        <v>48</v>
      </c>
      <c r="B4" s="62" t="s">
        <v>49</v>
      </c>
      <c r="C4" s="63" t="s">
        <v>50</v>
      </c>
      <c r="D4" s="62" t="s">
        <v>42</v>
      </c>
      <c r="E4" s="62" t="s">
        <v>51</v>
      </c>
      <c r="F4" s="4">
        <v>1</v>
      </c>
      <c r="G4" s="4"/>
      <c r="H4" s="62" t="s">
        <v>52</v>
      </c>
      <c r="J4" s="44"/>
      <c r="K4" s="50" t="s">
        <v>202</v>
      </c>
      <c r="L4" s="46"/>
      <c r="M4" s="48"/>
      <c r="N4" s="66"/>
      <c r="O4" s="46" t="s">
        <v>53</v>
      </c>
      <c r="P4" s="46" t="s">
        <v>54</v>
      </c>
      <c r="Q4" s="46" t="s">
        <v>55</v>
      </c>
      <c r="R4" s="46" t="s">
        <v>56</v>
      </c>
      <c r="S4" s="46"/>
      <c r="T4" s="9" t="s">
        <v>57</v>
      </c>
      <c r="U4" s="9" t="s">
        <v>58</v>
      </c>
      <c r="V4" s="9" t="s">
        <v>47</v>
      </c>
      <c r="W4" s="10">
        <v>95</v>
      </c>
      <c r="X4" s="10">
        <v>5</v>
      </c>
      <c r="Y4" s="10">
        <v>100</v>
      </c>
      <c r="Z4" s="8">
        <v>1.2200000000000001E-2</v>
      </c>
      <c r="AA4" s="8">
        <f t="shared" si="0"/>
        <v>1.22</v>
      </c>
      <c r="AB4" s="23" t="s">
        <v>38</v>
      </c>
      <c r="AD4" s="24">
        <v>90</v>
      </c>
      <c r="AE4" s="10">
        <v>10</v>
      </c>
      <c r="AF4" s="10">
        <v>100</v>
      </c>
      <c r="AG4" s="8">
        <v>1.2200000000000001E-2</v>
      </c>
      <c r="AH4" s="8">
        <f t="shared" si="1"/>
        <v>1.22</v>
      </c>
      <c r="AI4" s="23" t="s">
        <v>38</v>
      </c>
    </row>
    <row r="5" spans="1:35" ht="34.799999999999997" customHeight="1">
      <c r="A5" s="62" t="s">
        <v>59</v>
      </c>
      <c r="B5" s="62" t="s">
        <v>60</v>
      </c>
      <c r="C5" s="63" t="s">
        <v>61</v>
      </c>
      <c r="D5" s="62" t="s">
        <v>62</v>
      </c>
      <c r="E5" s="62" t="s">
        <v>63</v>
      </c>
      <c r="F5" s="4">
        <v>5</v>
      </c>
      <c r="G5" s="4"/>
      <c r="H5" s="4"/>
      <c r="J5" s="44"/>
      <c r="K5" s="50" t="s">
        <v>202</v>
      </c>
      <c r="L5" s="46"/>
      <c r="M5" s="47" t="s">
        <v>31</v>
      </c>
      <c r="N5" s="50" t="s">
        <v>202</v>
      </c>
      <c r="O5" s="46" t="s">
        <v>64</v>
      </c>
      <c r="P5" s="46" t="s">
        <v>33</v>
      </c>
      <c r="Q5" s="46" t="s">
        <v>65</v>
      </c>
      <c r="R5" s="46" t="s">
        <v>66</v>
      </c>
      <c r="S5" s="46"/>
      <c r="T5" s="9" t="s">
        <v>36</v>
      </c>
      <c r="U5" s="9" t="s">
        <v>67</v>
      </c>
      <c r="V5" s="9" t="s">
        <v>33</v>
      </c>
      <c r="W5" s="10">
        <v>75</v>
      </c>
      <c r="X5" s="10">
        <v>25</v>
      </c>
      <c r="Y5" s="10">
        <v>100</v>
      </c>
      <c r="Z5" s="8">
        <v>0.14019999999999999</v>
      </c>
      <c r="AA5" s="8">
        <f t="shared" si="0"/>
        <v>14.02</v>
      </c>
      <c r="AB5" s="23" t="s">
        <v>38</v>
      </c>
      <c r="AD5" s="24">
        <v>50</v>
      </c>
      <c r="AE5" s="10">
        <v>50</v>
      </c>
      <c r="AF5" s="10">
        <v>100</v>
      </c>
      <c r="AG5" s="8">
        <v>0.14019999999999999</v>
      </c>
      <c r="AH5" s="8">
        <f t="shared" si="1"/>
        <v>14.02</v>
      </c>
      <c r="AI5" s="23" t="s">
        <v>38</v>
      </c>
    </row>
    <row r="6" spans="1:35" ht="18" hidden="1" customHeight="1">
      <c r="A6" s="62" t="s">
        <v>68</v>
      </c>
      <c r="B6" s="62" t="s">
        <v>69</v>
      </c>
      <c r="C6" s="63" t="s">
        <v>70</v>
      </c>
      <c r="D6" s="62" t="s">
        <v>71</v>
      </c>
      <c r="E6" s="62" t="s">
        <v>72</v>
      </c>
      <c r="F6" s="4">
        <v>1</v>
      </c>
      <c r="G6" s="4"/>
      <c r="H6" s="4"/>
      <c r="J6" s="44"/>
      <c r="K6" s="45"/>
      <c r="L6" s="46"/>
      <c r="M6" s="9"/>
      <c r="N6" s="45"/>
      <c r="O6" s="46" t="s">
        <v>73</v>
      </c>
      <c r="P6" s="46" t="s">
        <v>74</v>
      </c>
      <c r="Q6" s="46" t="s">
        <v>55</v>
      </c>
      <c r="R6" s="46" t="s">
        <v>75</v>
      </c>
      <c r="S6" s="46"/>
      <c r="T6" s="9" t="s">
        <v>36</v>
      </c>
      <c r="U6" s="9" t="s">
        <v>76</v>
      </c>
      <c r="V6" s="9" t="s">
        <v>77</v>
      </c>
      <c r="W6" s="10">
        <v>95</v>
      </c>
      <c r="X6" s="10">
        <v>5</v>
      </c>
      <c r="Y6" s="10">
        <v>100</v>
      </c>
      <c r="Z6" s="8">
        <v>2.6700000000000002E-2</v>
      </c>
      <c r="AA6" s="8">
        <f t="shared" si="0"/>
        <v>2.67</v>
      </c>
      <c r="AB6" s="23" t="s">
        <v>38</v>
      </c>
      <c r="AD6" s="24">
        <v>90</v>
      </c>
      <c r="AE6" s="10">
        <v>10</v>
      </c>
      <c r="AF6" s="10">
        <v>100</v>
      </c>
      <c r="AG6" s="8">
        <v>2.6700000000000002E-2</v>
      </c>
      <c r="AH6" s="8">
        <f t="shared" si="1"/>
        <v>2.67</v>
      </c>
      <c r="AI6" s="23" t="s">
        <v>38</v>
      </c>
    </row>
    <row r="7" spans="1:35" ht="18" hidden="1" customHeight="1">
      <c r="A7" s="62" t="s">
        <v>78</v>
      </c>
      <c r="B7" s="62" t="s">
        <v>52</v>
      </c>
      <c r="C7" s="63" t="s">
        <v>79</v>
      </c>
      <c r="D7" s="62" t="s">
        <v>80</v>
      </c>
      <c r="E7" s="62" t="s">
        <v>81</v>
      </c>
      <c r="F7" s="4">
        <v>39</v>
      </c>
      <c r="G7" s="4"/>
      <c r="H7" s="62" t="s">
        <v>82</v>
      </c>
      <c r="J7" s="44"/>
      <c r="K7" s="45"/>
      <c r="L7" s="46"/>
      <c r="M7" s="9"/>
      <c r="N7" s="45"/>
      <c r="O7" s="46" t="s">
        <v>83</v>
      </c>
      <c r="P7" s="46" t="s">
        <v>33</v>
      </c>
      <c r="Q7" s="46" t="s">
        <v>55</v>
      </c>
      <c r="R7" s="46" t="s">
        <v>84</v>
      </c>
      <c r="S7" s="46"/>
      <c r="T7" s="9" t="s">
        <v>36</v>
      </c>
      <c r="U7" s="9" t="s">
        <v>85</v>
      </c>
      <c r="V7" s="9" t="s">
        <v>33</v>
      </c>
      <c r="W7" s="10">
        <v>105</v>
      </c>
      <c r="X7" s="10">
        <v>195</v>
      </c>
      <c r="Y7" s="10">
        <v>300</v>
      </c>
      <c r="Z7" s="8">
        <v>2.7E-2</v>
      </c>
      <c r="AA7" s="8">
        <f t="shared" si="0"/>
        <v>8.1</v>
      </c>
      <c r="AB7" s="23" t="s">
        <v>38</v>
      </c>
      <c r="AD7" s="24">
        <v>110</v>
      </c>
      <c r="AE7" s="10">
        <v>390</v>
      </c>
      <c r="AF7" s="10">
        <v>500</v>
      </c>
      <c r="AG7" s="8">
        <v>2.7E-2</v>
      </c>
      <c r="AH7" s="8">
        <f t="shared" si="1"/>
        <v>13.5</v>
      </c>
      <c r="AI7" s="23" t="s">
        <v>38</v>
      </c>
    </row>
    <row r="8" spans="1:35" ht="18" hidden="1" customHeight="1">
      <c r="A8" s="62" t="s">
        <v>86</v>
      </c>
      <c r="B8" s="62" t="s">
        <v>52</v>
      </c>
      <c r="C8" s="63" t="s">
        <v>87</v>
      </c>
      <c r="D8" s="62" t="s">
        <v>88</v>
      </c>
      <c r="E8" s="62" t="s">
        <v>89</v>
      </c>
      <c r="F8" s="4">
        <v>3</v>
      </c>
      <c r="G8" s="4"/>
      <c r="H8" s="62" t="s">
        <v>90</v>
      </c>
      <c r="J8" s="44"/>
      <c r="K8" s="45"/>
      <c r="L8" s="46"/>
      <c r="M8" s="9"/>
      <c r="N8" s="45"/>
      <c r="O8" s="46" t="s">
        <v>91</v>
      </c>
      <c r="P8" s="46" t="s">
        <v>54</v>
      </c>
      <c r="Q8" s="46" t="s">
        <v>55</v>
      </c>
      <c r="R8" s="46" t="s">
        <v>92</v>
      </c>
      <c r="S8" s="46"/>
      <c r="T8" s="9" t="s">
        <v>36</v>
      </c>
      <c r="U8" s="9" t="s">
        <v>93</v>
      </c>
      <c r="V8" s="9" t="s">
        <v>47</v>
      </c>
      <c r="W8" s="10">
        <v>85</v>
      </c>
      <c r="X8" s="10">
        <v>15</v>
      </c>
      <c r="Y8" s="10">
        <v>100</v>
      </c>
      <c r="Z8" s="8">
        <v>8.0999999999999996E-3</v>
      </c>
      <c r="AA8" s="8">
        <f t="shared" si="0"/>
        <v>0.80999999999999994</v>
      </c>
      <c r="AB8" s="23" t="s">
        <v>38</v>
      </c>
      <c r="AD8" s="24">
        <v>70</v>
      </c>
      <c r="AE8" s="10">
        <v>30</v>
      </c>
      <c r="AF8" s="10">
        <v>100</v>
      </c>
      <c r="AG8" s="8">
        <v>8.0999999999999996E-3</v>
      </c>
      <c r="AH8" s="8">
        <f t="shared" si="1"/>
        <v>0.80999999999999994</v>
      </c>
      <c r="AI8" s="23" t="s">
        <v>38</v>
      </c>
    </row>
    <row r="9" spans="1:35" ht="18" hidden="1" customHeight="1">
      <c r="A9" s="62" t="s">
        <v>94</v>
      </c>
      <c r="B9" s="62" t="s">
        <v>95</v>
      </c>
      <c r="C9" s="63" t="s">
        <v>96</v>
      </c>
      <c r="D9" s="62" t="s">
        <v>97</v>
      </c>
      <c r="E9" s="62" t="s">
        <v>98</v>
      </c>
      <c r="F9" s="4">
        <v>1</v>
      </c>
      <c r="G9" s="4"/>
      <c r="H9" s="4"/>
      <c r="J9" s="44"/>
      <c r="K9" s="45"/>
      <c r="L9" s="46"/>
      <c r="M9" s="9"/>
      <c r="N9" s="45"/>
      <c r="O9" s="46" t="s">
        <v>99</v>
      </c>
      <c r="P9" s="46" t="s">
        <v>54</v>
      </c>
      <c r="Q9" s="46" t="s">
        <v>65</v>
      </c>
      <c r="R9" s="46" t="s">
        <v>100</v>
      </c>
      <c r="S9" s="46"/>
      <c r="T9" s="9" t="s">
        <v>36</v>
      </c>
      <c r="U9" s="9" t="s">
        <v>101</v>
      </c>
      <c r="V9" s="9" t="s">
        <v>47</v>
      </c>
      <c r="W9" s="10">
        <v>95</v>
      </c>
      <c r="X9" s="10">
        <v>5</v>
      </c>
      <c r="Y9" s="10">
        <v>100</v>
      </c>
      <c r="Z9" s="8">
        <v>3.9600000000000003E-2</v>
      </c>
      <c r="AA9" s="8">
        <f t="shared" si="0"/>
        <v>3.9600000000000004</v>
      </c>
      <c r="AB9" s="23" t="s">
        <v>38</v>
      </c>
      <c r="AD9" s="24">
        <v>90</v>
      </c>
      <c r="AE9" s="10">
        <v>10</v>
      </c>
      <c r="AF9" s="10">
        <v>100</v>
      </c>
      <c r="AG9" s="8">
        <v>3.9600000000000003E-2</v>
      </c>
      <c r="AH9" s="8">
        <f t="shared" si="1"/>
        <v>3.9600000000000004</v>
      </c>
      <c r="AI9" s="23" t="s">
        <v>38</v>
      </c>
    </row>
    <row r="10" spans="1:35" ht="18" hidden="1" customHeight="1">
      <c r="A10" s="62" t="s">
        <v>102</v>
      </c>
      <c r="B10" s="62" t="s">
        <v>103</v>
      </c>
      <c r="C10" s="63" t="s">
        <v>104</v>
      </c>
      <c r="D10" s="62" t="s">
        <v>105</v>
      </c>
      <c r="E10" s="62" t="s">
        <v>106</v>
      </c>
      <c r="F10" s="4">
        <v>1</v>
      </c>
      <c r="G10" s="4"/>
      <c r="H10" s="4"/>
      <c r="J10" s="44"/>
      <c r="K10" s="45"/>
      <c r="L10" s="46"/>
      <c r="M10" s="9"/>
      <c r="N10" s="45"/>
      <c r="O10" s="46" t="s">
        <v>107</v>
      </c>
      <c r="P10" s="46" t="s">
        <v>74</v>
      </c>
      <c r="Q10" s="46" t="s">
        <v>34</v>
      </c>
      <c r="R10" s="46" t="s">
        <v>108</v>
      </c>
      <c r="S10" s="46"/>
      <c r="T10" s="9" t="s">
        <v>36</v>
      </c>
      <c r="U10" s="9" t="s">
        <v>109</v>
      </c>
      <c r="V10" s="9" t="s">
        <v>77</v>
      </c>
      <c r="W10" s="10">
        <v>95</v>
      </c>
      <c r="X10" s="10">
        <v>5</v>
      </c>
      <c r="Y10" s="10">
        <v>100</v>
      </c>
      <c r="Z10" s="8">
        <v>5.3800000000000001E-2</v>
      </c>
      <c r="AA10" s="8">
        <f t="shared" si="0"/>
        <v>5.38</v>
      </c>
      <c r="AB10" s="23" t="s">
        <v>38</v>
      </c>
      <c r="AD10" s="24">
        <v>90</v>
      </c>
      <c r="AE10" s="10">
        <v>10</v>
      </c>
      <c r="AF10" s="10">
        <v>100</v>
      </c>
      <c r="AG10" s="8">
        <v>5.3800000000000001E-2</v>
      </c>
      <c r="AH10" s="8">
        <f t="shared" si="1"/>
        <v>5.38</v>
      </c>
      <c r="AI10" s="23" t="s">
        <v>38</v>
      </c>
    </row>
    <row r="11" spans="1:35" ht="18" hidden="1" customHeight="1">
      <c r="A11" s="62" t="s">
        <v>110</v>
      </c>
      <c r="B11" s="62" t="s">
        <v>111</v>
      </c>
      <c r="C11" s="63" t="s">
        <v>112</v>
      </c>
      <c r="D11" s="62" t="s">
        <v>113</v>
      </c>
      <c r="E11" s="62" t="s">
        <v>114</v>
      </c>
      <c r="F11" s="4">
        <v>3</v>
      </c>
      <c r="G11" s="4"/>
      <c r="H11" s="62" t="s">
        <v>115</v>
      </c>
      <c r="J11" s="44"/>
      <c r="K11" s="45"/>
      <c r="L11" s="46"/>
      <c r="M11" s="9"/>
      <c r="N11" s="45"/>
      <c r="O11" s="46" t="s">
        <v>116</v>
      </c>
      <c r="P11" s="46" t="s">
        <v>54</v>
      </c>
      <c r="Q11" s="46" t="s">
        <v>65</v>
      </c>
      <c r="R11" s="46" t="s">
        <v>117</v>
      </c>
      <c r="S11" s="46"/>
      <c r="T11" s="9" t="s">
        <v>36</v>
      </c>
      <c r="U11" s="9" t="s">
        <v>118</v>
      </c>
      <c r="V11" s="9" t="s">
        <v>47</v>
      </c>
      <c r="W11" s="10">
        <v>85</v>
      </c>
      <c r="X11" s="10">
        <v>15</v>
      </c>
      <c r="Y11" s="10">
        <v>100</v>
      </c>
      <c r="Z11" s="8">
        <v>8.7900000000000006E-2</v>
      </c>
      <c r="AA11" s="8">
        <f t="shared" si="0"/>
        <v>8.7900000000000009</v>
      </c>
      <c r="AB11" s="23" t="s">
        <v>38</v>
      </c>
      <c r="AD11" s="24">
        <v>70</v>
      </c>
      <c r="AE11" s="10">
        <v>30</v>
      </c>
      <c r="AF11" s="10">
        <v>100</v>
      </c>
      <c r="AG11" s="8">
        <v>8.7900000000000006E-2</v>
      </c>
      <c r="AH11" s="8">
        <f t="shared" si="1"/>
        <v>8.7900000000000009</v>
      </c>
      <c r="AI11" s="23" t="s">
        <v>38</v>
      </c>
    </row>
    <row r="12" spans="1:35" ht="18" hidden="1" customHeight="1">
      <c r="A12" s="62" t="s">
        <v>119</v>
      </c>
      <c r="B12" s="62" t="s">
        <v>120</v>
      </c>
      <c r="C12" s="63" t="s">
        <v>121</v>
      </c>
      <c r="D12" s="62" t="s">
        <v>122</v>
      </c>
      <c r="E12" s="62" t="s">
        <v>123</v>
      </c>
      <c r="F12" s="4">
        <v>1</v>
      </c>
      <c r="G12" s="4"/>
      <c r="H12" s="4"/>
      <c r="J12" s="44"/>
      <c r="K12" s="45"/>
      <c r="L12" s="46"/>
      <c r="M12" s="9"/>
      <c r="N12" s="45"/>
      <c r="O12" s="46" t="s">
        <v>124</v>
      </c>
      <c r="P12" s="46" t="s">
        <v>74</v>
      </c>
      <c r="Q12" s="46" t="s">
        <v>55</v>
      </c>
      <c r="R12" s="46" t="s">
        <v>125</v>
      </c>
      <c r="S12" s="46"/>
      <c r="T12" s="9" t="s">
        <v>36</v>
      </c>
      <c r="U12" s="9" t="s">
        <v>126</v>
      </c>
      <c r="V12" s="9" t="s">
        <v>77</v>
      </c>
      <c r="W12" s="10">
        <v>95</v>
      </c>
      <c r="X12" s="10">
        <v>5</v>
      </c>
      <c r="Y12" s="10">
        <v>100</v>
      </c>
      <c r="Z12" s="8">
        <v>3.1899999999999998E-2</v>
      </c>
      <c r="AA12" s="8">
        <f t="shared" si="0"/>
        <v>3.19</v>
      </c>
      <c r="AB12" s="23" t="s">
        <v>38</v>
      </c>
      <c r="AD12" s="24">
        <v>90</v>
      </c>
      <c r="AE12" s="10">
        <v>10</v>
      </c>
      <c r="AF12" s="10">
        <v>100</v>
      </c>
      <c r="AG12" s="8">
        <v>3.1899999999999998E-2</v>
      </c>
      <c r="AH12" s="8">
        <f t="shared" si="1"/>
        <v>3.19</v>
      </c>
      <c r="AI12" s="23" t="s">
        <v>38</v>
      </c>
    </row>
    <row r="13" spans="1:35" ht="18" hidden="1" customHeight="1">
      <c r="A13" s="62" t="s">
        <v>127</v>
      </c>
      <c r="B13" s="62" t="s">
        <v>128</v>
      </c>
      <c r="C13" s="63" t="s">
        <v>129</v>
      </c>
      <c r="D13" s="62" t="s">
        <v>130</v>
      </c>
      <c r="E13" s="62" t="s">
        <v>131</v>
      </c>
      <c r="F13" s="4">
        <v>1</v>
      </c>
      <c r="G13" s="4"/>
      <c r="H13" s="62" t="s">
        <v>132</v>
      </c>
      <c r="J13" s="44"/>
      <c r="K13" s="45"/>
      <c r="L13" s="46"/>
      <c r="M13" s="9"/>
      <c r="N13" s="45"/>
      <c r="O13" s="46" t="s">
        <v>133</v>
      </c>
      <c r="P13" s="46" t="s">
        <v>74</v>
      </c>
      <c r="Q13" s="46" t="s">
        <v>34</v>
      </c>
      <c r="R13" s="57" t="s">
        <v>134</v>
      </c>
      <c r="S13" s="57"/>
      <c r="T13" s="9" t="s">
        <v>36</v>
      </c>
      <c r="U13" s="9" t="s">
        <v>135</v>
      </c>
      <c r="V13" s="9" t="s">
        <v>77</v>
      </c>
      <c r="W13" s="10">
        <v>85</v>
      </c>
      <c r="X13" s="10">
        <v>5</v>
      </c>
      <c r="Y13" s="10">
        <v>90</v>
      </c>
      <c r="Z13" s="8">
        <v>4.41E-2</v>
      </c>
      <c r="AA13" s="8">
        <f t="shared" si="0"/>
        <v>3.9689999999999999</v>
      </c>
      <c r="AB13" s="23" t="s">
        <v>38</v>
      </c>
      <c r="AD13" s="24">
        <v>90</v>
      </c>
      <c r="AE13" s="10">
        <v>10</v>
      </c>
      <c r="AF13" s="10">
        <v>100</v>
      </c>
      <c r="AG13" s="8">
        <v>4.41E-2</v>
      </c>
      <c r="AH13" s="8">
        <f t="shared" si="1"/>
        <v>4.41</v>
      </c>
      <c r="AI13" s="23" t="s">
        <v>38</v>
      </c>
    </row>
    <row r="14" spans="1:35" ht="18" hidden="1" customHeight="1">
      <c r="A14" s="62" t="s">
        <v>136</v>
      </c>
      <c r="B14" s="62" t="s">
        <v>137</v>
      </c>
      <c r="C14" s="63" t="s">
        <v>138</v>
      </c>
      <c r="D14" s="62" t="s">
        <v>88</v>
      </c>
      <c r="E14" s="62" t="s">
        <v>139</v>
      </c>
      <c r="F14" s="4">
        <v>2</v>
      </c>
      <c r="G14" s="4"/>
      <c r="H14" s="62" t="s">
        <v>140</v>
      </c>
      <c r="J14" s="44"/>
      <c r="K14" s="45"/>
      <c r="L14" s="46"/>
      <c r="M14" s="9"/>
      <c r="N14" s="45"/>
      <c r="O14" s="46" t="s">
        <v>141</v>
      </c>
      <c r="P14" s="46" t="s">
        <v>54</v>
      </c>
      <c r="Q14" s="46" t="s">
        <v>55</v>
      </c>
      <c r="R14" s="46" t="s">
        <v>142</v>
      </c>
      <c r="S14" s="46"/>
      <c r="T14" s="9" t="s">
        <v>36</v>
      </c>
      <c r="U14" s="9" t="s">
        <v>143</v>
      </c>
      <c r="V14" s="9" t="s">
        <v>47</v>
      </c>
      <c r="W14" s="10">
        <v>90</v>
      </c>
      <c r="X14" s="10">
        <v>10</v>
      </c>
      <c r="Y14" s="10">
        <v>100</v>
      </c>
      <c r="Z14" s="8">
        <v>7.4000000000000003E-3</v>
      </c>
      <c r="AA14" s="8">
        <f t="shared" si="0"/>
        <v>0.74</v>
      </c>
      <c r="AB14" s="23" t="s">
        <v>38</v>
      </c>
      <c r="AD14" s="24">
        <v>80</v>
      </c>
      <c r="AE14" s="10">
        <v>20</v>
      </c>
      <c r="AF14" s="10">
        <v>100</v>
      </c>
      <c r="AG14" s="8">
        <v>7.4000000000000003E-3</v>
      </c>
      <c r="AH14" s="8">
        <f t="shared" si="1"/>
        <v>0.74</v>
      </c>
      <c r="AI14" s="23" t="s">
        <v>38</v>
      </c>
    </row>
    <row r="15" spans="1:35" ht="18" hidden="1" customHeight="1">
      <c r="A15" s="62" t="s">
        <v>144</v>
      </c>
      <c r="B15" s="62" t="s">
        <v>145</v>
      </c>
      <c r="C15" s="63" t="s">
        <v>146</v>
      </c>
      <c r="D15" s="62" t="s">
        <v>147</v>
      </c>
      <c r="E15" s="62" t="s">
        <v>148</v>
      </c>
      <c r="F15" s="4">
        <v>4</v>
      </c>
      <c r="G15" s="4"/>
      <c r="H15" s="62" t="s">
        <v>52</v>
      </c>
      <c r="J15" s="44"/>
      <c r="K15" s="45"/>
      <c r="L15" s="46"/>
      <c r="M15" s="9"/>
      <c r="N15" s="45"/>
      <c r="O15" s="46" t="s">
        <v>149</v>
      </c>
      <c r="P15" s="46" t="s">
        <v>54</v>
      </c>
      <c r="Q15" s="46" t="s">
        <v>55</v>
      </c>
      <c r="R15" s="57" t="s">
        <v>150</v>
      </c>
      <c r="S15" s="57"/>
      <c r="T15" s="9" t="s">
        <v>36</v>
      </c>
      <c r="U15" s="9" t="s">
        <v>151</v>
      </c>
      <c r="V15" s="9" t="s">
        <v>47</v>
      </c>
      <c r="W15" s="10">
        <v>80</v>
      </c>
      <c r="X15" s="10">
        <v>20</v>
      </c>
      <c r="Y15" s="10">
        <v>100</v>
      </c>
      <c r="Z15" s="8">
        <v>3.5099999999999999E-2</v>
      </c>
      <c r="AA15" s="8">
        <f t="shared" si="0"/>
        <v>3.51</v>
      </c>
      <c r="AB15" s="23" t="s">
        <v>38</v>
      </c>
      <c r="AD15" s="24">
        <v>60</v>
      </c>
      <c r="AE15" s="10">
        <v>40</v>
      </c>
      <c r="AF15" s="10">
        <v>100</v>
      </c>
      <c r="AG15" s="8">
        <v>3.5099999999999999E-2</v>
      </c>
      <c r="AH15" s="8">
        <f t="shared" si="1"/>
        <v>3.51</v>
      </c>
      <c r="AI15" s="23" t="s">
        <v>38</v>
      </c>
    </row>
    <row r="16" spans="1:35" ht="18" hidden="1" customHeight="1">
      <c r="A16" s="62" t="s">
        <v>152</v>
      </c>
      <c r="B16" s="62" t="s">
        <v>153</v>
      </c>
      <c r="C16" s="63" t="s">
        <v>154</v>
      </c>
      <c r="D16" s="62" t="s">
        <v>155</v>
      </c>
      <c r="E16" s="62" t="s">
        <v>156</v>
      </c>
      <c r="F16" s="4">
        <v>2</v>
      </c>
      <c r="G16" s="4"/>
      <c r="H16" s="4"/>
      <c r="J16" s="44"/>
      <c r="K16" s="45"/>
      <c r="L16" s="46"/>
      <c r="M16" s="9"/>
      <c r="N16" s="45"/>
      <c r="O16" s="46" t="s">
        <v>157</v>
      </c>
      <c r="P16" s="46" t="s">
        <v>158</v>
      </c>
      <c r="Q16" s="46" t="s">
        <v>159</v>
      </c>
      <c r="R16" s="57" t="s">
        <v>160</v>
      </c>
      <c r="S16" s="57"/>
      <c r="T16" s="9" t="s">
        <v>161</v>
      </c>
      <c r="U16" s="9" t="s">
        <v>162</v>
      </c>
      <c r="V16" s="9" t="s">
        <v>163</v>
      </c>
      <c r="W16" s="10">
        <v>5</v>
      </c>
      <c r="X16" s="10">
        <v>10</v>
      </c>
      <c r="Y16" s="10">
        <v>15</v>
      </c>
      <c r="Z16" s="8">
        <v>0.82430000000000003</v>
      </c>
      <c r="AA16" s="8">
        <f t="shared" si="0"/>
        <v>12.3645</v>
      </c>
      <c r="AB16" s="23" t="s">
        <v>38</v>
      </c>
      <c r="AD16" s="24">
        <v>5</v>
      </c>
      <c r="AE16" s="10">
        <v>20</v>
      </c>
      <c r="AF16" s="10">
        <v>25</v>
      </c>
      <c r="AG16" s="8">
        <v>0.82430000000000003</v>
      </c>
      <c r="AH16" s="8">
        <f t="shared" si="1"/>
        <v>20.607500000000002</v>
      </c>
      <c r="AI16" s="23" t="s">
        <v>38</v>
      </c>
    </row>
    <row r="17" spans="1:35" ht="18" hidden="1" customHeight="1">
      <c r="A17" s="62" t="s">
        <v>164</v>
      </c>
      <c r="B17" s="62" t="s">
        <v>165</v>
      </c>
      <c r="C17" s="63" t="s">
        <v>166</v>
      </c>
      <c r="D17" s="62" t="s">
        <v>167</v>
      </c>
      <c r="E17" s="62" t="s">
        <v>168</v>
      </c>
      <c r="F17" s="4">
        <v>3</v>
      </c>
      <c r="G17" s="4"/>
      <c r="H17" s="4"/>
      <c r="J17" s="44"/>
      <c r="K17" s="45"/>
      <c r="L17" s="46"/>
      <c r="M17" s="9"/>
      <c r="N17" s="45"/>
      <c r="O17" s="46"/>
      <c r="P17" s="46"/>
      <c r="Q17" s="64" t="s">
        <v>65</v>
      </c>
      <c r="R17" s="57" t="s">
        <v>169</v>
      </c>
      <c r="S17" s="57"/>
      <c r="T17" s="51" t="s">
        <v>36</v>
      </c>
      <c r="U17" s="9" t="s">
        <v>170</v>
      </c>
      <c r="V17" s="9" t="s">
        <v>77</v>
      </c>
      <c r="W17" s="10">
        <v>85</v>
      </c>
      <c r="X17" s="10">
        <v>15</v>
      </c>
      <c r="Y17" s="10">
        <v>100</v>
      </c>
      <c r="Z17" s="8">
        <v>0.96530000000000005</v>
      </c>
      <c r="AA17" s="8">
        <f t="shared" si="0"/>
        <v>96.53</v>
      </c>
      <c r="AB17" s="23" t="s">
        <v>38</v>
      </c>
      <c r="AD17" s="24">
        <v>70</v>
      </c>
      <c r="AE17" s="10">
        <v>30</v>
      </c>
      <c r="AF17" s="10">
        <v>100</v>
      </c>
      <c r="AG17" s="8">
        <v>0.96530000000000005</v>
      </c>
      <c r="AH17" s="8">
        <f t="shared" si="1"/>
        <v>96.53</v>
      </c>
      <c r="AI17" s="23" t="s">
        <v>38</v>
      </c>
    </row>
    <row r="18" spans="1:35" ht="18" hidden="1" customHeight="1">
      <c r="A18" s="62" t="s">
        <v>171</v>
      </c>
      <c r="B18" s="62" t="s">
        <v>172</v>
      </c>
      <c r="C18" s="63" t="s">
        <v>173</v>
      </c>
      <c r="D18" s="62" t="s">
        <v>174</v>
      </c>
      <c r="E18" s="62" t="s">
        <v>175</v>
      </c>
      <c r="F18" s="4">
        <v>1</v>
      </c>
      <c r="G18" s="4"/>
      <c r="H18" s="62" t="s">
        <v>176</v>
      </c>
      <c r="J18" s="44"/>
      <c r="K18" s="45"/>
      <c r="L18" s="46"/>
      <c r="M18" s="9"/>
      <c r="N18" s="45"/>
      <c r="O18" s="46" t="s">
        <v>177</v>
      </c>
      <c r="P18" s="46" t="s">
        <v>54</v>
      </c>
      <c r="Q18" s="46" t="s">
        <v>34</v>
      </c>
      <c r="R18" s="46" t="s">
        <v>178</v>
      </c>
      <c r="S18" s="46"/>
      <c r="T18" s="9" t="s">
        <v>36</v>
      </c>
      <c r="U18" s="9" t="s">
        <v>179</v>
      </c>
      <c r="V18" s="9" t="s">
        <v>47</v>
      </c>
      <c r="W18" s="10">
        <v>95</v>
      </c>
      <c r="X18" s="10">
        <v>5</v>
      </c>
      <c r="Y18" s="10">
        <v>100</v>
      </c>
      <c r="Z18" s="8">
        <v>1.7100000000000001E-2</v>
      </c>
      <c r="AA18" s="8">
        <f t="shared" si="0"/>
        <v>1.71</v>
      </c>
      <c r="AB18" s="23" t="s">
        <v>38</v>
      </c>
      <c r="AD18" s="24">
        <v>90</v>
      </c>
      <c r="AE18" s="10">
        <v>10</v>
      </c>
      <c r="AF18" s="10">
        <v>100</v>
      </c>
      <c r="AG18" s="8">
        <v>1.7100000000000001E-2</v>
      </c>
      <c r="AH18" s="8">
        <f t="shared" si="1"/>
        <v>1.71</v>
      </c>
      <c r="AI18" s="23" t="s">
        <v>38</v>
      </c>
    </row>
    <row r="19" spans="1:35" ht="18" hidden="1" customHeight="1">
      <c r="A19" s="62" t="s">
        <v>180</v>
      </c>
      <c r="B19" s="62" t="s">
        <v>181</v>
      </c>
      <c r="C19" s="63" t="s">
        <v>182</v>
      </c>
      <c r="D19" s="62" t="s">
        <v>183</v>
      </c>
      <c r="E19" s="62" t="s">
        <v>184</v>
      </c>
      <c r="F19" s="4">
        <v>2</v>
      </c>
      <c r="G19" s="4"/>
      <c r="H19" s="4"/>
      <c r="J19" s="44"/>
      <c r="K19" s="45"/>
      <c r="L19" s="46"/>
      <c r="M19" s="9"/>
      <c r="N19" s="45"/>
      <c r="O19" s="46" t="s">
        <v>185</v>
      </c>
      <c r="P19" s="46" t="s">
        <v>33</v>
      </c>
      <c r="Q19" s="46" t="s">
        <v>34</v>
      </c>
      <c r="R19" s="46" t="s">
        <v>186</v>
      </c>
      <c r="S19" s="46"/>
      <c r="T19" s="51" t="s">
        <v>187</v>
      </c>
      <c r="U19" s="9" t="s">
        <v>181</v>
      </c>
      <c r="V19" s="9" t="s">
        <v>33</v>
      </c>
      <c r="W19" s="10">
        <v>90</v>
      </c>
      <c r="X19" s="10">
        <v>10</v>
      </c>
      <c r="Y19" s="10">
        <v>100</v>
      </c>
      <c r="Z19" s="8">
        <v>5.8099999999999999E-2</v>
      </c>
      <c r="AA19" s="8">
        <f t="shared" si="0"/>
        <v>5.81</v>
      </c>
      <c r="AB19" s="23" t="s">
        <v>38</v>
      </c>
      <c r="AD19" s="24">
        <v>80</v>
      </c>
      <c r="AE19" s="10">
        <v>20</v>
      </c>
      <c r="AF19" s="10">
        <v>100</v>
      </c>
      <c r="AG19" s="8">
        <v>5.8099999999999999E-2</v>
      </c>
      <c r="AH19" s="8">
        <f t="shared" si="1"/>
        <v>5.81</v>
      </c>
      <c r="AI19" s="23" t="s">
        <v>38</v>
      </c>
    </row>
    <row r="20" spans="1:35" ht="18" hidden="1" customHeight="1">
      <c r="A20" s="62" t="s">
        <v>188</v>
      </c>
      <c r="B20" s="62" t="s">
        <v>189</v>
      </c>
      <c r="C20" s="63" t="s">
        <v>190</v>
      </c>
      <c r="D20" s="62" t="s">
        <v>191</v>
      </c>
      <c r="E20" s="62" t="s">
        <v>192</v>
      </c>
      <c r="F20" s="4">
        <v>2</v>
      </c>
      <c r="G20" s="4"/>
      <c r="H20" s="4"/>
      <c r="J20" s="44"/>
      <c r="K20" s="45"/>
      <c r="L20" s="46"/>
      <c r="M20" s="9"/>
      <c r="N20" s="45"/>
      <c r="O20" s="46" t="s">
        <v>193</v>
      </c>
      <c r="P20" s="46" t="s">
        <v>194</v>
      </c>
      <c r="Q20" s="46" t="s">
        <v>34</v>
      </c>
      <c r="R20" s="46" t="s">
        <v>195</v>
      </c>
      <c r="S20" s="46"/>
      <c r="T20" s="9" t="s">
        <v>187</v>
      </c>
      <c r="U20" s="9" t="s">
        <v>189</v>
      </c>
      <c r="V20" s="9" t="s">
        <v>194</v>
      </c>
      <c r="W20" s="10">
        <v>90</v>
      </c>
      <c r="X20" s="10">
        <v>10</v>
      </c>
      <c r="Y20" s="10">
        <v>100</v>
      </c>
      <c r="Z20" s="8">
        <v>0.13739999999999999</v>
      </c>
      <c r="AA20" s="8">
        <f t="shared" si="0"/>
        <v>13.74</v>
      </c>
      <c r="AB20" s="23" t="s">
        <v>38</v>
      </c>
      <c r="AD20" s="24">
        <v>80</v>
      </c>
      <c r="AE20" s="10">
        <v>20</v>
      </c>
      <c r="AF20" s="10">
        <v>100</v>
      </c>
      <c r="AG20" s="8">
        <v>0.13739999999999999</v>
      </c>
      <c r="AH20" s="8">
        <f t="shared" si="1"/>
        <v>13.74</v>
      </c>
      <c r="AI20" s="23" t="s">
        <v>38</v>
      </c>
    </row>
    <row r="21" spans="1:35" ht="18" hidden="1" customHeight="1">
      <c r="A21" s="62" t="s">
        <v>196</v>
      </c>
      <c r="B21" s="62" t="s">
        <v>197</v>
      </c>
      <c r="C21" s="63" t="s">
        <v>198</v>
      </c>
      <c r="D21" s="62" t="s">
        <v>199</v>
      </c>
      <c r="E21" s="62" t="s">
        <v>200</v>
      </c>
      <c r="F21" s="4">
        <v>3</v>
      </c>
      <c r="G21" s="4"/>
      <c r="H21" s="4"/>
      <c r="J21" s="49" t="s">
        <v>201</v>
      </c>
      <c r="K21" s="50" t="s">
        <v>202</v>
      </c>
      <c r="L21" s="46"/>
      <c r="M21" s="9"/>
      <c r="N21" s="50" t="s">
        <v>202</v>
      </c>
      <c r="O21" s="46"/>
      <c r="P21" s="46"/>
      <c r="Q21" s="64" t="s">
        <v>65</v>
      </c>
      <c r="R21" s="57" t="s">
        <v>203</v>
      </c>
      <c r="S21" s="57"/>
      <c r="T21" s="51" t="s">
        <v>187</v>
      </c>
      <c r="U21" s="9" t="s">
        <v>204</v>
      </c>
      <c r="V21" s="9" t="s">
        <v>194</v>
      </c>
      <c r="W21" s="10">
        <v>85</v>
      </c>
      <c r="X21" s="10">
        <v>15</v>
      </c>
      <c r="Y21" s="10">
        <v>100</v>
      </c>
      <c r="Z21" s="8">
        <v>0.39190000000000003</v>
      </c>
      <c r="AA21" s="8">
        <f t="shared" si="0"/>
        <v>39.190000000000005</v>
      </c>
      <c r="AB21" s="23" t="s">
        <v>38</v>
      </c>
      <c r="AD21" s="24">
        <v>70</v>
      </c>
      <c r="AE21" s="10">
        <v>30</v>
      </c>
      <c r="AF21" s="10">
        <v>100</v>
      </c>
      <c r="AG21" s="8">
        <v>0.39190000000000003</v>
      </c>
      <c r="AH21" s="8">
        <f t="shared" si="1"/>
        <v>39.190000000000005</v>
      </c>
      <c r="AI21" s="23" t="s">
        <v>38</v>
      </c>
    </row>
    <row r="22" spans="1:35" ht="18" hidden="1" customHeight="1">
      <c r="A22" s="62" t="s">
        <v>205</v>
      </c>
      <c r="B22" s="62" t="s">
        <v>206</v>
      </c>
      <c r="C22" s="63" t="s">
        <v>207</v>
      </c>
      <c r="D22" s="62" t="s">
        <v>208</v>
      </c>
      <c r="E22" s="62" t="s">
        <v>209</v>
      </c>
      <c r="F22" s="4">
        <v>1</v>
      </c>
      <c r="G22" s="4"/>
      <c r="H22" s="4"/>
      <c r="J22" s="44"/>
      <c r="K22" s="45"/>
      <c r="L22" s="46"/>
      <c r="M22" s="9"/>
      <c r="N22" s="45"/>
      <c r="O22" s="46" t="s">
        <v>210</v>
      </c>
      <c r="P22" s="46" t="s">
        <v>211</v>
      </c>
      <c r="Q22" s="46" t="s">
        <v>212</v>
      </c>
      <c r="R22" s="46" t="s">
        <v>213</v>
      </c>
      <c r="S22" s="46"/>
      <c r="T22" s="9" t="s">
        <v>214</v>
      </c>
      <c r="U22" s="9" t="s">
        <v>209</v>
      </c>
      <c r="V22" s="9" t="s">
        <v>215</v>
      </c>
      <c r="W22" s="10"/>
      <c r="X22" s="10">
        <v>5</v>
      </c>
      <c r="Y22" s="10">
        <v>5</v>
      </c>
      <c r="Z22" s="8">
        <v>17.6889</v>
      </c>
      <c r="AA22" s="8">
        <f t="shared" si="0"/>
        <v>88.444500000000005</v>
      </c>
      <c r="AB22" s="23" t="s">
        <v>38</v>
      </c>
      <c r="AD22" s="24"/>
      <c r="AE22" s="10">
        <v>10</v>
      </c>
      <c r="AF22" s="10">
        <v>10</v>
      </c>
      <c r="AG22" s="8">
        <v>15.1778</v>
      </c>
      <c r="AH22" s="8">
        <f t="shared" si="1"/>
        <v>151.77799999999999</v>
      </c>
      <c r="AI22" s="23" t="s">
        <v>38</v>
      </c>
    </row>
    <row r="23" spans="1:35" ht="18" hidden="1" customHeight="1">
      <c r="A23" s="62" t="s">
        <v>216</v>
      </c>
      <c r="B23" s="62" t="s">
        <v>217</v>
      </c>
      <c r="C23" s="63" t="s">
        <v>218</v>
      </c>
      <c r="D23" s="62" t="s">
        <v>219</v>
      </c>
      <c r="E23" s="62" t="s">
        <v>220</v>
      </c>
      <c r="F23" s="4">
        <v>1</v>
      </c>
      <c r="G23" s="4"/>
      <c r="H23" s="4"/>
      <c r="J23" s="44"/>
      <c r="K23" s="45"/>
      <c r="L23" s="46"/>
      <c r="M23" s="9"/>
      <c r="N23" s="45"/>
      <c r="O23" s="46"/>
      <c r="P23" s="46"/>
      <c r="Q23" s="46" t="s">
        <v>212</v>
      </c>
      <c r="R23" s="46"/>
      <c r="S23" s="46"/>
      <c r="T23" s="9" t="s">
        <v>221</v>
      </c>
      <c r="U23" s="65" t="s">
        <v>217</v>
      </c>
      <c r="V23" s="9" t="s">
        <v>222</v>
      </c>
      <c r="W23" s="10"/>
      <c r="X23" s="10">
        <v>5</v>
      </c>
      <c r="Y23" s="10">
        <v>5</v>
      </c>
      <c r="Z23" s="8">
        <v>22.7883</v>
      </c>
      <c r="AA23" s="8">
        <f t="shared" si="0"/>
        <v>113.94149999999999</v>
      </c>
      <c r="AB23" s="23" t="s">
        <v>223</v>
      </c>
      <c r="AD23" s="24"/>
      <c r="AE23" s="10">
        <v>10</v>
      </c>
      <c r="AF23" s="10">
        <v>10</v>
      </c>
      <c r="AG23" s="8">
        <v>19.938199999999998</v>
      </c>
      <c r="AH23" s="8">
        <f t="shared" si="1"/>
        <v>199.38199999999998</v>
      </c>
      <c r="AI23" s="23" t="s">
        <v>223</v>
      </c>
    </row>
    <row r="24" spans="1:35" ht="18" hidden="1" customHeight="1">
      <c r="A24" s="62" t="s">
        <v>224</v>
      </c>
      <c r="B24" s="62" t="s">
        <v>225</v>
      </c>
      <c r="C24" s="63" t="s">
        <v>226</v>
      </c>
      <c r="D24" s="62" t="s">
        <v>227</v>
      </c>
      <c r="E24" s="62" t="s">
        <v>228</v>
      </c>
      <c r="F24" s="4">
        <v>1</v>
      </c>
      <c r="G24" s="4"/>
      <c r="H24" s="4"/>
      <c r="J24" s="44"/>
      <c r="K24" s="45"/>
      <c r="L24" s="46"/>
      <c r="M24" s="9"/>
      <c r="N24" s="45"/>
      <c r="O24" s="46" t="s">
        <v>229</v>
      </c>
      <c r="P24" s="46" t="s">
        <v>230</v>
      </c>
      <c r="Q24" s="46" t="s">
        <v>212</v>
      </c>
      <c r="R24" s="57" t="s">
        <v>231</v>
      </c>
      <c r="S24" s="57"/>
      <c r="T24" s="9" t="s">
        <v>214</v>
      </c>
      <c r="U24" s="9" t="s">
        <v>225</v>
      </c>
      <c r="V24" s="9" t="s">
        <v>230</v>
      </c>
      <c r="W24" s="10"/>
      <c r="X24" s="10">
        <v>5</v>
      </c>
      <c r="Y24" s="10">
        <v>5</v>
      </c>
      <c r="Z24" s="8">
        <v>9.2555999999999994</v>
      </c>
      <c r="AA24" s="8">
        <f t="shared" si="0"/>
        <v>46.277999999999999</v>
      </c>
      <c r="AB24" s="23" t="s">
        <v>38</v>
      </c>
      <c r="AD24" s="24"/>
      <c r="AE24" s="10">
        <v>10</v>
      </c>
      <c r="AF24" s="10">
        <v>10</v>
      </c>
      <c r="AG24" s="8">
        <v>7.7332999999999998</v>
      </c>
      <c r="AH24" s="8">
        <f t="shared" si="1"/>
        <v>77.332999999999998</v>
      </c>
      <c r="AI24" s="23" t="s">
        <v>38</v>
      </c>
    </row>
    <row r="25" spans="1:35" ht="18" hidden="1" customHeight="1">
      <c r="A25" s="62" t="s">
        <v>232</v>
      </c>
      <c r="B25" s="62" t="s">
        <v>233</v>
      </c>
      <c r="C25" s="63" t="s">
        <v>207</v>
      </c>
      <c r="D25" s="62" t="s">
        <v>234</v>
      </c>
      <c r="E25" s="62" t="s">
        <v>233</v>
      </c>
      <c r="F25" s="4">
        <v>1</v>
      </c>
      <c r="G25" s="4"/>
      <c r="H25" s="4"/>
      <c r="J25" s="49" t="s">
        <v>235</v>
      </c>
      <c r="K25" s="50" t="s">
        <v>202</v>
      </c>
      <c r="L25" s="46"/>
      <c r="M25" s="51"/>
      <c r="N25" s="50" t="s">
        <v>202</v>
      </c>
      <c r="O25" s="46"/>
      <c r="P25" s="46"/>
      <c r="Q25" s="46" t="s">
        <v>212</v>
      </c>
      <c r="R25" s="57" t="s">
        <v>236</v>
      </c>
      <c r="S25" s="57"/>
      <c r="T25" s="51" t="s">
        <v>237</v>
      </c>
      <c r="U25" s="9" t="s">
        <v>238</v>
      </c>
      <c r="V25" s="9" t="s">
        <v>239</v>
      </c>
      <c r="W25" s="10"/>
      <c r="X25" s="10">
        <v>5</v>
      </c>
      <c r="Y25" s="10">
        <v>5</v>
      </c>
      <c r="Z25" s="8">
        <v>2</v>
      </c>
      <c r="AA25" s="8">
        <f t="shared" si="0"/>
        <v>10</v>
      </c>
      <c r="AB25" s="23" t="s">
        <v>38</v>
      </c>
      <c r="AD25" s="24"/>
      <c r="AE25" s="10">
        <v>10</v>
      </c>
      <c r="AF25" s="10">
        <v>10</v>
      </c>
      <c r="AG25" s="8">
        <v>2</v>
      </c>
      <c r="AH25" s="8">
        <f t="shared" si="1"/>
        <v>20</v>
      </c>
      <c r="AI25" s="23" t="s">
        <v>38</v>
      </c>
    </row>
    <row r="26" spans="1:35" ht="18" hidden="1" customHeight="1">
      <c r="A26" s="62" t="s">
        <v>240</v>
      </c>
      <c r="B26" s="62" t="s">
        <v>241</v>
      </c>
      <c r="C26" s="63" t="s">
        <v>242</v>
      </c>
      <c r="D26" s="62" t="s">
        <v>243</v>
      </c>
      <c r="E26" s="62" t="s">
        <v>241</v>
      </c>
      <c r="F26" s="4">
        <v>1</v>
      </c>
      <c r="G26" s="4"/>
      <c r="H26" s="4"/>
      <c r="J26" s="44"/>
      <c r="K26" s="45"/>
      <c r="L26" s="46"/>
      <c r="M26" s="9"/>
      <c r="N26" s="45"/>
      <c r="O26" s="46"/>
      <c r="P26" s="46"/>
      <c r="Q26" s="46" t="s">
        <v>212</v>
      </c>
      <c r="R26" s="46"/>
      <c r="S26" s="58"/>
      <c r="T26" s="59" t="s">
        <v>244</v>
      </c>
      <c r="U26" s="9" t="s">
        <v>241</v>
      </c>
      <c r="V26" s="9" t="s">
        <v>245</v>
      </c>
      <c r="W26" s="10"/>
      <c r="X26" s="10">
        <v>5</v>
      </c>
      <c r="Y26" s="10">
        <v>5</v>
      </c>
      <c r="Z26" s="8">
        <v>8.4</v>
      </c>
      <c r="AA26" s="8">
        <f t="shared" si="0"/>
        <v>42</v>
      </c>
      <c r="AB26" s="23" t="s">
        <v>38</v>
      </c>
      <c r="AD26" s="24"/>
      <c r="AE26" s="10">
        <v>10</v>
      </c>
      <c r="AF26" s="10">
        <v>10</v>
      </c>
      <c r="AG26" s="8">
        <v>6.9555999999999996</v>
      </c>
      <c r="AH26" s="8">
        <f t="shared" si="1"/>
        <v>69.555999999999997</v>
      </c>
      <c r="AI26" s="23" t="s">
        <v>38</v>
      </c>
    </row>
    <row r="27" spans="1:35" ht="18" hidden="1" customHeight="1">
      <c r="A27" s="62" t="s">
        <v>246</v>
      </c>
      <c r="B27" s="62" t="s">
        <v>247</v>
      </c>
      <c r="C27" s="63" t="s">
        <v>207</v>
      </c>
      <c r="D27" s="62" t="s">
        <v>247</v>
      </c>
      <c r="E27" s="62" t="s">
        <v>247</v>
      </c>
      <c r="F27" s="4">
        <v>1</v>
      </c>
      <c r="G27" s="4"/>
      <c r="H27" s="4"/>
      <c r="J27" s="44"/>
      <c r="K27" s="45"/>
      <c r="L27" s="46"/>
      <c r="M27" s="51"/>
      <c r="N27" s="45"/>
      <c r="O27" s="46"/>
      <c r="P27" s="46"/>
      <c r="Q27" s="46"/>
      <c r="R27" s="46"/>
      <c r="S27" s="46"/>
      <c r="T27" s="51" t="s">
        <v>248</v>
      </c>
      <c r="U27" s="65" t="s">
        <v>247</v>
      </c>
      <c r="V27" s="9" t="s">
        <v>249</v>
      </c>
      <c r="W27" s="10">
        <v>0</v>
      </c>
      <c r="X27" s="10">
        <v>5</v>
      </c>
      <c r="Y27" s="10">
        <v>5</v>
      </c>
      <c r="Z27" s="8">
        <v>8.6667000000000005</v>
      </c>
      <c r="AA27" s="8">
        <f t="shared" si="0"/>
        <v>43.333500000000001</v>
      </c>
      <c r="AB27" s="23" t="s">
        <v>38</v>
      </c>
      <c r="AD27" s="24"/>
      <c r="AE27" s="10">
        <v>10</v>
      </c>
      <c r="AF27" s="10">
        <v>10</v>
      </c>
      <c r="AG27" s="8">
        <v>8.6667000000000005</v>
      </c>
      <c r="AH27" s="8">
        <f t="shared" si="1"/>
        <v>86.667000000000002</v>
      </c>
      <c r="AI27" s="23" t="s">
        <v>38</v>
      </c>
    </row>
    <row r="28" spans="1:35" ht="18" hidden="1" customHeight="1">
      <c r="A28" s="62" t="s">
        <v>250</v>
      </c>
      <c r="B28" s="62" t="s">
        <v>251</v>
      </c>
      <c r="C28" s="63" t="s">
        <v>252</v>
      </c>
      <c r="D28" s="62" t="s">
        <v>253</v>
      </c>
      <c r="E28" s="62" t="s">
        <v>251</v>
      </c>
      <c r="F28" s="4">
        <v>2</v>
      </c>
      <c r="G28" s="4"/>
      <c r="H28" s="4"/>
      <c r="J28" s="44"/>
      <c r="K28" s="45"/>
      <c r="L28" s="46"/>
      <c r="M28" s="9"/>
      <c r="N28" s="45"/>
      <c r="O28" s="46" t="s">
        <v>254</v>
      </c>
      <c r="P28" s="46" t="s">
        <v>255</v>
      </c>
      <c r="Q28" s="46" t="s">
        <v>159</v>
      </c>
      <c r="R28" s="57" t="s">
        <v>256</v>
      </c>
      <c r="S28" s="57"/>
      <c r="T28" s="9" t="s">
        <v>248</v>
      </c>
      <c r="U28" s="9" t="s">
        <v>257</v>
      </c>
      <c r="V28" s="9" t="s">
        <v>258</v>
      </c>
      <c r="W28" s="10"/>
      <c r="X28" s="10">
        <v>10</v>
      </c>
      <c r="Y28" s="10">
        <v>10</v>
      </c>
      <c r="Z28" s="8">
        <v>8.0443999999999996</v>
      </c>
      <c r="AA28" s="8">
        <f t="shared" si="0"/>
        <v>80.443999999999988</v>
      </c>
      <c r="AB28" s="23" t="s">
        <v>38</v>
      </c>
      <c r="AD28" s="24"/>
      <c r="AE28" s="10">
        <v>20</v>
      </c>
      <c r="AF28" s="10">
        <v>20</v>
      </c>
      <c r="AG28" s="8">
        <v>8.0443999999999996</v>
      </c>
      <c r="AH28" s="8">
        <f t="shared" si="1"/>
        <v>160.88799999999998</v>
      </c>
      <c r="AI28" s="23" t="s">
        <v>38</v>
      </c>
    </row>
    <row r="29" spans="1:35" ht="18" hidden="1" customHeight="1">
      <c r="A29" s="62" t="s">
        <v>259</v>
      </c>
      <c r="B29" s="62" t="s">
        <v>260</v>
      </c>
      <c r="C29" s="63" t="s">
        <v>261</v>
      </c>
      <c r="D29" s="62" t="s">
        <v>262</v>
      </c>
      <c r="E29" s="62" t="s">
        <v>263</v>
      </c>
      <c r="F29" s="4">
        <v>1</v>
      </c>
      <c r="G29" s="4"/>
      <c r="H29" s="4"/>
      <c r="J29" s="49" t="s">
        <v>264</v>
      </c>
      <c r="K29" s="50" t="s">
        <v>202</v>
      </c>
      <c r="L29" s="46"/>
      <c r="M29" s="51"/>
      <c r="N29" s="50" t="s">
        <v>202</v>
      </c>
      <c r="O29" s="46"/>
      <c r="P29" s="46"/>
      <c r="Q29" s="46" t="s">
        <v>265</v>
      </c>
      <c r="R29" s="57" t="s">
        <v>266</v>
      </c>
      <c r="S29" s="57"/>
      <c r="T29" s="51" t="s">
        <v>267</v>
      </c>
      <c r="U29" s="9" t="s">
        <v>268</v>
      </c>
      <c r="V29" s="9" t="s">
        <v>269</v>
      </c>
      <c r="W29" s="10">
        <v>5</v>
      </c>
      <c r="X29" s="10">
        <v>5</v>
      </c>
      <c r="Y29" s="10">
        <v>10</v>
      </c>
      <c r="Z29" s="8">
        <v>0.71319999999999995</v>
      </c>
      <c r="AA29" s="8">
        <f t="shared" si="0"/>
        <v>7.1319999999999997</v>
      </c>
      <c r="AB29" s="23" t="s">
        <v>38</v>
      </c>
      <c r="AD29" s="24">
        <v>5</v>
      </c>
      <c r="AE29" s="10">
        <v>10</v>
      </c>
      <c r="AF29" s="10">
        <v>15</v>
      </c>
      <c r="AG29" s="8">
        <v>0.71319999999999995</v>
      </c>
      <c r="AH29" s="8">
        <f t="shared" si="1"/>
        <v>10.697999999999999</v>
      </c>
      <c r="AI29" s="23" t="s">
        <v>38</v>
      </c>
    </row>
    <row r="30" spans="1:35" ht="43.2" customHeight="1">
      <c r="A30" s="62" t="s">
        <v>270</v>
      </c>
      <c r="B30" s="62" t="s">
        <v>271</v>
      </c>
      <c r="C30" s="63" t="s">
        <v>272</v>
      </c>
      <c r="D30" s="62" t="s">
        <v>273</v>
      </c>
      <c r="E30" s="62" t="s">
        <v>274</v>
      </c>
      <c r="F30" s="4">
        <v>1</v>
      </c>
      <c r="G30" s="4"/>
      <c r="H30" s="4"/>
      <c r="J30" s="49" t="s">
        <v>264</v>
      </c>
      <c r="K30" s="50" t="s">
        <v>202</v>
      </c>
      <c r="L30" s="46"/>
      <c r="M30" s="9"/>
      <c r="N30" s="66"/>
      <c r="O30" s="46"/>
      <c r="P30" s="46"/>
      <c r="Q30" s="46" t="s">
        <v>275</v>
      </c>
      <c r="R30" s="57" t="s">
        <v>276</v>
      </c>
      <c r="S30" s="57"/>
      <c r="T30" s="51" t="s">
        <v>267</v>
      </c>
      <c r="U30" s="9" t="s">
        <v>277</v>
      </c>
      <c r="V30" s="9" t="s">
        <v>278</v>
      </c>
      <c r="W30" s="10">
        <v>5</v>
      </c>
      <c r="X30" s="10">
        <v>5</v>
      </c>
      <c r="Y30" s="10">
        <v>10</v>
      </c>
      <c r="Z30" s="8">
        <v>0.13450000000000001</v>
      </c>
      <c r="AA30" s="8">
        <f t="shared" si="0"/>
        <v>1.3450000000000002</v>
      </c>
      <c r="AB30" s="23" t="s">
        <v>38</v>
      </c>
      <c r="AD30" s="24">
        <v>10</v>
      </c>
      <c r="AE30" s="10">
        <v>10</v>
      </c>
      <c r="AF30" s="10">
        <v>20</v>
      </c>
      <c r="AG30" s="8">
        <v>0.13450000000000001</v>
      </c>
      <c r="AH30" s="8">
        <f t="shared" si="1"/>
        <v>2.6900000000000004</v>
      </c>
      <c r="AI30" s="23" t="s">
        <v>38</v>
      </c>
    </row>
    <row r="31" spans="1:35" ht="28.2" customHeight="1">
      <c r="A31" s="62" t="s">
        <v>279</v>
      </c>
      <c r="B31" s="62" t="s">
        <v>280</v>
      </c>
      <c r="C31" s="63" t="s">
        <v>281</v>
      </c>
      <c r="D31" s="62" t="s">
        <v>282</v>
      </c>
      <c r="E31" s="62" t="s">
        <v>283</v>
      </c>
      <c r="F31" s="4">
        <v>1</v>
      </c>
      <c r="G31" s="4"/>
      <c r="H31" s="4"/>
      <c r="J31" s="49" t="s">
        <v>264</v>
      </c>
      <c r="K31" s="50" t="s">
        <v>202</v>
      </c>
      <c r="L31" s="46"/>
      <c r="M31" s="9"/>
      <c r="N31" s="66"/>
      <c r="O31" s="46"/>
      <c r="P31" s="46"/>
      <c r="Q31" s="46" t="s">
        <v>284</v>
      </c>
      <c r="R31" s="57" t="s">
        <v>285</v>
      </c>
      <c r="S31" s="57"/>
      <c r="T31" s="51" t="s">
        <v>267</v>
      </c>
      <c r="U31" s="9" t="s">
        <v>286</v>
      </c>
      <c r="V31" s="9" t="s">
        <v>287</v>
      </c>
      <c r="W31" s="10">
        <v>5</v>
      </c>
      <c r="X31" s="10">
        <v>5</v>
      </c>
      <c r="Y31" s="10">
        <v>10</v>
      </c>
      <c r="Z31" s="8">
        <v>0.41110000000000002</v>
      </c>
      <c r="AA31" s="8">
        <f t="shared" si="0"/>
        <v>4.1110000000000007</v>
      </c>
      <c r="AB31" s="23" t="s">
        <v>38</v>
      </c>
      <c r="AD31" s="24">
        <v>10</v>
      </c>
      <c r="AE31" s="10">
        <v>10</v>
      </c>
      <c r="AF31" s="10">
        <v>20</v>
      </c>
      <c r="AG31" s="8">
        <v>0.41110000000000002</v>
      </c>
      <c r="AH31" s="8">
        <f t="shared" si="1"/>
        <v>8.2220000000000013</v>
      </c>
      <c r="AI31" s="23" t="s">
        <v>38</v>
      </c>
    </row>
    <row r="32" spans="1:35" ht="43.2">
      <c r="A32" s="62" t="s">
        <v>288</v>
      </c>
      <c r="B32" s="62" t="s">
        <v>289</v>
      </c>
      <c r="C32" s="63" t="s">
        <v>290</v>
      </c>
      <c r="D32" s="62" t="s">
        <v>291</v>
      </c>
      <c r="E32" s="62" t="s">
        <v>289</v>
      </c>
      <c r="F32" s="4">
        <v>1</v>
      </c>
      <c r="G32" s="4"/>
      <c r="H32" s="4"/>
      <c r="J32" s="49" t="s">
        <v>292</v>
      </c>
      <c r="K32" s="50" t="s">
        <v>202</v>
      </c>
      <c r="L32" s="52" t="s">
        <v>293</v>
      </c>
      <c r="M32" s="47" t="s">
        <v>294</v>
      </c>
      <c r="N32" s="50" t="s">
        <v>202</v>
      </c>
      <c r="O32" s="46" t="s">
        <v>295</v>
      </c>
      <c r="P32" s="46" t="s">
        <v>296</v>
      </c>
      <c r="Q32" s="46" t="s">
        <v>297</v>
      </c>
      <c r="R32" s="46" t="s">
        <v>297</v>
      </c>
      <c r="S32" s="46">
        <v>1</v>
      </c>
      <c r="T32" s="9" t="s">
        <v>298</v>
      </c>
      <c r="U32" s="14" t="s">
        <v>299</v>
      </c>
      <c r="V32" s="4" t="s">
        <v>300</v>
      </c>
      <c r="W32" s="15">
        <v>0</v>
      </c>
      <c r="X32" s="15">
        <v>5</v>
      </c>
      <c r="Y32" s="15">
        <v>5</v>
      </c>
      <c r="Z32" s="4">
        <v>490</v>
      </c>
      <c r="AA32" s="8">
        <f t="shared" si="0"/>
        <v>2450</v>
      </c>
      <c r="AB32" s="25" t="s">
        <v>223</v>
      </c>
      <c r="AD32" s="24"/>
      <c r="AE32" s="10">
        <v>10</v>
      </c>
      <c r="AF32" s="10">
        <v>10</v>
      </c>
      <c r="AG32" s="8">
        <v>490</v>
      </c>
      <c r="AH32" s="8">
        <f t="shared" si="1"/>
        <v>4900</v>
      </c>
      <c r="AI32" s="23" t="s">
        <v>223</v>
      </c>
    </row>
    <row r="33" spans="1:35" ht="53.4" customHeight="1">
      <c r="A33" s="62" t="s">
        <v>301</v>
      </c>
      <c r="B33" s="62" t="s">
        <v>302</v>
      </c>
      <c r="C33" s="63" t="s">
        <v>303</v>
      </c>
      <c r="D33" s="62" t="s">
        <v>304</v>
      </c>
      <c r="E33" s="62" t="s">
        <v>305</v>
      </c>
      <c r="F33" s="4">
        <v>1</v>
      </c>
      <c r="G33" s="4"/>
      <c r="H33" s="4"/>
      <c r="J33" s="44"/>
      <c r="K33" s="50" t="s">
        <v>202</v>
      </c>
      <c r="L33" s="46"/>
      <c r="M33" s="47" t="s">
        <v>306</v>
      </c>
      <c r="N33" s="50" t="s">
        <v>581</v>
      </c>
      <c r="O33" s="46" t="s">
        <v>307</v>
      </c>
      <c r="P33" s="46" t="s">
        <v>308</v>
      </c>
      <c r="Q33" s="46" t="s">
        <v>309</v>
      </c>
      <c r="R33" s="46" t="s">
        <v>310</v>
      </c>
      <c r="S33" s="46"/>
      <c r="T33" s="9" t="s">
        <v>311</v>
      </c>
      <c r="U33" s="9" t="s">
        <v>302</v>
      </c>
      <c r="V33" s="9" t="s">
        <v>312</v>
      </c>
      <c r="W33" s="10">
        <v>15</v>
      </c>
      <c r="X33" s="10">
        <v>5</v>
      </c>
      <c r="Y33" s="10">
        <v>20</v>
      </c>
      <c r="Z33" s="8">
        <v>0.23910000000000001</v>
      </c>
      <c r="AA33" s="8">
        <f t="shared" si="0"/>
        <v>4.782</v>
      </c>
      <c r="AB33" s="23" t="s">
        <v>38</v>
      </c>
      <c r="AD33" s="24">
        <v>10</v>
      </c>
      <c r="AE33" s="10">
        <v>10</v>
      </c>
      <c r="AF33" s="10">
        <v>20</v>
      </c>
      <c r="AG33" s="8">
        <v>0.23910000000000001</v>
      </c>
      <c r="AH33" s="8">
        <f t="shared" si="1"/>
        <v>4.782</v>
      </c>
      <c r="AI33" s="23" t="s">
        <v>38</v>
      </c>
    </row>
    <row r="34" spans="1:35" ht="18" hidden="1" customHeight="1">
      <c r="A34" s="62" t="s">
        <v>313</v>
      </c>
      <c r="B34" s="62" t="s">
        <v>314</v>
      </c>
      <c r="C34" s="63" t="s">
        <v>315</v>
      </c>
      <c r="D34" s="62" t="s">
        <v>316</v>
      </c>
      <c r="E34" s="62" t="s">
        <v>317</v>
      </c>
      <c r="F34" s="4">
        <v>32</v>
      </c>
      <c r="G34" s="4"/>
      <c r="H34" s="4"/>
      <c r="J34" s="44"/>
      <c r="K34" s="45"/>
      <c r="L34" s="46"/>
      <c r="M34" s="9"/>
      <c r="N34" s="45"/>
      <c r="O34" s="46" t="s">
        <v>318</v>
      </c>
      <c r="P34" s="46" t="s">
        <v>54</v>
      </c>
      <c r="Q34" s="46" t="s">
        <v>55</v>
      </c>
      <c r="R34" s="46" t="s">
        <v>319</v>
      </c>
      <c r="S34" s="46"/>
      <c r="T34" s="9" t="s">
        <v>57</v>
      </c>
      <c r="U34" s="9" t="s">
        <v>320</v>
      </c>
      <c r="V34" s="9" t="s">
        <v>47</v>
      </c>
      <c r="W34" s="10">
        <v>140</v>
      </c>
      <c r="X34" s="10">
        <v>160</v>
      </c>
      <c r="Y34" s="10">
        <v>300</v>
      </c>
      <c r="Z34" s="8">
        <v>4.4000000000000003E-3</v>
      </c>
      <c r="AA34" s="8">
        <f t="shared" si="0"/>
        <v>1.32</v>
      </c>
      <c r="AB34" s="23" t="s">
        <v>38</v>
      </c>
      <c r="AD34" s="24">
        <v>80</v>
      </c>
      <c r="AE34" s="10">
        <v>320</v>
      </c>
      <c r="AF34" s="10">
        <v>400</v>
      </c>
      <c r="AG34" s="8">
        <v>4.4000000000000003E-3</v>
      </c>
      <c r="AH34" s="8">
        <f t="shared" si="1"/>
        <v>1.76</v>
      </c>
      <c r="AI34" s="23" t="s">
        <v>38</v>
      </c>
    </row>
    <row r="35" spans="1:35" ht="18" hidden="1" customHeight="1">
      <c r="A35" s="62" t="s">
        <v>321</v>
      </c>
      <c r="B35" s="62" t="s">
        <v>322</v>
      </c>
      <c r="C35" s="63" t="s">
        <v>323</v>
      </c>
      <c r="D35" s="62" t="s">
        <v>324</v>
      </c>
      <c r="E35" s="62" t="s">
        <v>325</v>
      </c>
      <c r="F35" s="4">
        <v>1</v>
      </c>
      <c r="G35" s="4"/>
      <c r="H35" s="62" t="s">
        <v>326</v>
      </c>
      <c r="J35" s="44"/>
      <c r="K35" s="45"/>
      <c r="L35" s="46"/>
      <c r="M35" s="9"/>
      <c r="N35" s="45"/>
      <c r="O35" s="46" t="s">
        <v>327</v>
      </c>
      <c r="P35" s="46" t="s">
        <v>54</v>
      </c>
      <c r="Q35" s="46" t="s">
        <v>55</v>
      </c>
      <c r="R35" s="46" t="s">
        <v>328</v>
      </c>
      <c r="S35" s="46"/>
      <c r="T35" s="9" t="s">
        <v>57</v>
      </c>
      <c r="U35" s="9" t="s">
        <v>329</v>
      </c>
      <c r="V35" s="9" t="s">
        <v>47</v>
      </c>
      <c r="W35" s="10">
        <v>95</v>
      </c>
      <c r="X35" s="10">
        <v>5</v>
      </c>
      <c r="Y35" s="10">
        <v>100</v>
      </c>
      <c r="Z35" s="8">
        <v>4.1999999999999997E-3</v>
      </c>
      <c r="AA35" s="8">
        <f t="shared" si="0"/>
        <v>0.42</v>
      </c>
      <c r="AB35" s="23" t="s">
        <v>38</v>
      </c>
      <c r="AD35" s="24">
        <v>90</v>
      </c>
      <c r="AE35" s="10">
        <v>10</v>
      </c>
      <c r="AF35" s="10">
        <v>100</v>
      </c>
      <c r="AG35" s="8">
        <v>4.1999999999999997E-3</v>
      </c>
      <c r="AH35" s="8">
        <f t="shared" si="1"/>
        <v>0.42</v>
      </c>
      <c r="AI35" s="23" t="s">
        <v>38</v>
      </c>
    </row>
    <row r="36" spans="1:35" ht="18" hidden="1" customHeight="1">
      <c r="A36" s="62" t="s">
        <v>330</v>
      </c>
      <c r="B36" s="62" t="s">
        <v>331</v>
      </c>
      <c r="C36" s="63" t="s">
        <v>332</v>
      </c>
      <c r="D36" s="62" t="s">
        <v>333</v>
      </c>
      <c r="E36" s="62" t="s">
        <v>334</v>
      </c>
      <c r="F36" s="4">
        <v>1</v>
      </c>
      <c r="G36" s="4"/>
      <c r="H36" s="4"/>
      <c r="J36" s="44"/>
      <c r="K36" s="45"/>
      <c r="L36" s="46"/>
      <c r="M36" s="9"/>
      <c r="N36" s="45"/>
      <c r="O36" s="46" t="s">
        <v>335</v>
      </c>
      <c r="P36" s="46" t="s">
        <v>54</v>
      </c>
      <c r="Q36" s="46" t="s">
        <v>55</v>
      </c>
      <c r="R36" s="46" t="s">
        <v>336</v>
      </c>
      <c r="S36" s="46"/>
      <c r="T36" s="9" t="s">
        <v>57</v>
      </c>
      <c r="U36" s="9" t="s">
        <v>337</v>
      </c>
      <c r="V36" s="9" t="s">
        <v>47</v>
      </c>
      <c r="W36" s="10">
        <v>95</v>
      </c>
      <c r="X36" s="10">
        <v>5</v>
      </c>
      <c r="Y36" s="10">
        <v>100</v>
      </c>
      <c r="Z36" s="8">
        <v>4.5999999999999999E-3</v>
      </c>
      <c r="AA36" s="8">
        <f t="shared" si="0"/>
        <v>0.45999999999999996</v>
      </c>
      <c r="AB36" s="23" t="s">
        <v>38</v>
      </c>
      <c r="AD36" s="24">
        <v>90</v>
      </c>
      <c r="AE36" s="10">
        <v>10</v>
      </c>
      <c r="AF36" s="10">
        <v>100</v>
      </c>
      <c r="AG36" s="8">
        <v>4.5999999999999999E-3</v>
      </c>
      <c r="AH36" s="8">
        <f t="shared" si="1"/>
        <v>0.45999999999999996</v>
      </c>
      <c r="AI36" s="23" t="s">
        <v>38</v>
      </c>
    </row>
    <row r="37" spans="1:35" ht="18" hidden="1" customHeight="1">
      <c r="A37" s="62" t="s">
        <v>338</v>
      </c>
      <c r="B37" s="62" t="s">
        <v>339</v>
      </c>
      <c r="C37" s="63" t="s">
        <v>340</v>
      </c>
      <c r="D37" s="62" t="s">
        <v>341</v>
      </c>
      <c r="E37" s="62" t="s">
        <v>342</v>
      </c>
      <c r="F37" s="4">
        <v>1</v>
      </c>
      <c r="G37" s="4"/>
      <c r="H37" s="4"/>
      <c r="J37" s="44"/>
      <c r="K37" s="45"/>
      <c r="L37" s="46"/>
      <c r="M37" s="9"/>
      <c r="N37" s="45"/>
      <c r="O37" s="46"/>
      <c r="P37" s="46"/>
      <c r="Q37" s="64" t="s">
        <v>55</v>
      </c>
      <c r="R37" s="57" t="s">
        <v>343</v>
      </c>
      <c r="S37" s="57"/>
      <c r="T37" s="9" t="s">
        <v>57</v>
      </c>
      <c r="U37" s="9" t="s">
        <v>344</v>
      </c>
      <c r="V37" s="9" t="s">
        <v>345</v>
      </c>
      <c r="W37" s="10">
        <v>95</v>
      </c>
      <c r="X37" s="10">
        <v>5</v>
      </c>
      <c r="Y37" s="10">
        <v>100</v>
      </c>
      <c r="Z37" s="8">
        <v>5.3900000000000003E-2</v>
      </c>
      <c r="AA37" s="8">
        <f t="shared" si="0"/>
        <v>5.3900000000000006</v>
      </c>
      <c r="AB37" s="23" t="s">
        <v>38</v>
      </c>
      <c r="AD37" s="24">
        <v>90</v>
      </c>
      <c r="AE37" s="10">
        <v>10</v>
      </c>
      <c r="AF37" s="10">
        <v>100</v>
      </c>
      <c r="AG37" s="8">
        <v>5.3900000000000003E-2</v>
      </c>
      <c r="AH37" s="8">
        <f t="shared" si="1"/>
        <v>5.3900000000000006</v>
      </c>
      <c r="AI37" s="23" t="s">
        <v>38</v>
      </c>
    </row>
    <row r="38" spans="1:35" ht="18" hidden="1" customHeight="1">
      <c r="A38" s="62" t="s">
        <v>346</v>
      </c>
      <c r="B38" s="62" t="s">
        <v>347</v>
      </c>
      <c r="C38" s="63" t="s">
        <v>207</v>
      </c>
      <c r="D38" s="62" t="s">
        <v>348</v>
      </c>
      <c r="E38" s="62" t="s">
        <v>349</v>
      </c>
      <c r="F38" s="4">
        <v>1</v>
      </c>
      <c r="G38" s="4"/>
      <c r="H38" s="4"/>
      <c r="J38" s="44"/>
      <c r="K38" s="45"/>
      <c r="L38" s="46"/>
      <c r="M38" s="9"/>
      <c r="N38" s="45"/>
      <c r="O38" s="46" t="s">
        <v>350</v>
      </c>
      <c r="P38" s="46" t="s">
        <v>54</v>
      </c>
      <c r="Q38" s="46" t="s">
        <v>55</v>
      </c>
      <c r="R38" s="46" t="s">
        <v>351</v>
      </c>
      <c r="S38" s="46"/>
      <c r="T38" s="9" t="s">
        <v>57</v>
      </c>
      <c r="U38" s="9" t="s">
        <v>352</v>
      </c>
      <c r="V38" s="9" t="s">
        <v>47</v>
      </c>
      <c r="W38" s="10">
        <v>95</v>
      </c>
      <c r="X38" s="10">
        <v>5</v>
      </c>
      <c r="Y38" s="10">
        <v>100</v>
      </c>
      <c r="Z38" s="8">
        <v>4.4000000000000003E-3</v>
      </c>
      <c r="AA38" s="8">
        <f t="shared" si="0"/>
        <v>0.44</v>
      </c>
      <c r="AB38" s="23" t="s">
        <v>38</v>
      </c>
      <c r="AD38" s="24">
        <v>90</v>
      </c>
      <c r="AE38" s="10">
        <v>10</v>
      </c>
      <c r="AF38" s="10">
        <v>100</v>
      </c>
      <c r="AG38" s="8">
        <v>4.4000000000000003E-3</v>
      </c>
      <c r="AH38" s="8">
        <f t="shared" si="1"/>
        <v>0.44</v>
      </c>
      <c r="AI38" s="23" t="s">
        <v>38</v>
      </c>
    </row>
    <row r="39" spans="1:35" ht="18" hidden="1" customHeight="1">
      <c r="A39" s="62" t="s">
        <v>353</v>
      </c>
      <c r="B39" s="62" t="s">
        <v>354</v>
      </c>
      <c r="C39" s="63" t="s">
        <v>207</v>
      </c>
      <c r="D39" s="62" t="s">
        <v>324</v>
      </c>
      <c r="E39" s="62" t="s">
        <v>355</v>
      </c>
      <c r="F39" s="4">
        <v>2</v>
      </c>
      <c r="G39" s="4"/>
      <c r="H39" s="4"/>
      <c r="J39" s="44"/>
      <c r="K39" s="45"/>
      <c r="L39" s="46"/>
      <c r="M39" s="9"/>
      <c r="N39" s="45"/>
      <c r="O39" s="46" t="s">
        <v>356</v>
      </c>
      <c r="P39" s="46" t="s">
        <v>54</v>
      </c>
      <c r="Q39" s="46" t="s">
        <v>55</v>
      </c>
      <c r="R39" s="46" t="s">
        <v>357</v>
      </c>
      <c r="S39" s="46"/>
      <c r="T39" s="9" t="s">
        <v>57</v>
      </c>
      <c r="U39" s="9" t="s">
        <v>358</v>
      </c>
      <c r="V39" s="9" t="s">
        <v>47</v>
      </c>
      <c r="W39" s="10">
        <v>90</v>
      </c>
      <c r="X39" s="10">
        <v>10</v>
      </c>
      <c r="Y39" s="10">
        <v>100</v>
      </c>
      <c r="Z39" s="8">
        <v>4.4000000000000003E-3</v>
      </c>
      <c r="AA39" s="8">
        <f t="shared" si="0"/>
        <v>0.44</v>
      </c>
      <c r="AB39" s="23" t="s">
        <v>38</v>
      </c>
      <c r="AD39" s="24">
        <v>80</v>
      </c>
      <c r="AE39" s="10">
        <v>20</v>
      </c>
      <c r="AF39" s="10">
        <v>100</v>
      </c>
      <c r="AG39" s="8">
        <v>4.4000000000000003E-3</v>
      </c>
      <c r="AH39" s="8">
        <f t="shared" si="1"/>
        <v>0.44</v>
      </c>
      <c r="AI39" s="23" t="s">
        <v>38</v>
      </c>
    </row>
    <row r="40" spans="1:35" ht="18" hidden="1" customHeight="1">
      <c r="A40" s="62" t="s">
        <v>359</v>
      </c>
      <c r="B40" s="62" t="s">
        <v>360</v>
      </c>
      <c r="C40" s="63" t="s">
        <v>361</v>
      </c>
      <c r="D40" s="62" t="s">
        <v>362</v>
      </c>
      <c r="E40" s="62" t="s">
        <v>363</v>
      </c>
      <c r="F40" s="4">
        <v>1</v>
      </c>
      <c r="G40" s="4"/>
      <c r="H40" s="4"/>
      <c r="J40" s="44"/>
      <c r="K40" s="45"/>
      <c r="L40" s="46"/>
      <c r="M40" s="9"/>
      <c r="N40" s="45"/>
      <c r="O40" s="46" t="s">
        <v>364</v>
      </c>
      <c r="P40" s="46" t="s">
        <v>54</v>
      </c>
      <c r="Q40" s="46" t="s">
        <v>55</v>
      </c>
      <c r="R40" s="46" t="s">
        <v>365</v>
      </c>
      <c r="S40" s="46"/>
      <c r="T40" s="9" t="s">
        <v>57</v>
      </c>
      <c r="U40" s="9" t="s">
        <v>366</v>
      </c>
      <c r="V40" s="9" t="s">
        <v>47</v>
      </c>
      <c r="W40" s="10">
        <v>95</v>
      </c>
      <c r="X40" s="10">
        <v>5</v>
      </c>
      <c r="Y40" s="10">
        <v>100</v>
      </c>
      <c r="Z40" s="8">
        <v>4.4000000000000003E-3</v>
      </c>
      <c r="AA40" s="8">
        <f t="shared" si="0"/>
        <v>0.44</v>
      </c>
      <c r="AB40" s="23" t="s">
        <v>38</v>
      </c>
      <c r="AD40" s="24">
        <v>9080</v>
      </c>
      <c r="AE40" s="10">
        <v>10</v>
      </c>
      <c r="AF40" s="10">
        <v>9090</v>
      </c>
      <c r="AG40" s="8">
        <v>4.4000000000000003E-3</v>
      </c>
      <c r="AH40" s="8">
        <f t="shared" si="1"/>
        <v>39.996000000000002</v>
      </c>
      <c r="AI40" s="23" t="s">
        <v>38</v>
      </c>
    </row>
    <row r="41" spans="1:35" ht="18" hidden="1" customHeight="1">
      <c r="A41" s="62" t="s">
        <v>367</v>
      </c>
      <c r="B41" s="62" t="s">
        <v>368</v>
      </c>
      <c r="C41" s="63" t="s">
        <v>369</v>
      </c>
      <c r="D41" s="62" t="s">
        <v>370</v>
      </c>
      <c r="E41" s="62" t="s">
        <v>371</v>
      </c>
      <c r="F41" s="4">
        <v>1</v>
      </c>
      <c r="G41" s="4"/>
      <c r="H41" s="4"/>
      <c r="J41" s="49" t="s">
        <v>235</v>
      </c>
      <c r="K41" s="50" t="s">
        <v>202</v>
      </c>
      <c r="L41" s="46"/>
      <c r="M41" s="9"/>
      <c r="N41" s="50" t="s">
        <v>202</v>
      </c>
      <c r="O41" s="46" t="s">
        <v>372</v>
      </c>
      <c r="P41" s="46" t="s">
        <v>54</v>
      </c>
      <c r="Q41" s="46" t="s">
        <v>65</v>
      </c>
      <c r="R41" s="46" t="s">
        <v>373</v>
      </c>
      <c r="S41" s="46"/>
      <c r="T41" s="9" t="s">
        <v>57</v>
      </c>
      <c r="U41" s="9" t="s">
        <v>374</v>
      </c>
      <c r="V41" s="9" t="s">
        <v>47</v>
      </c>
      <c r="W41" s="10">
        <v>95</v>
      </c>
      <c r="X41" s="10">
        <v>5</v>
      </c>
      <c r="Y41" s="10">
        <v>100</v>
      </c>
      <c r="Z41" s="8">
        <v>3.3300000000000003E-2</v>
      </c>
      <c r="AA41" s="8">
        <f t="shared" si="0"/>
        <v>3.3300000000000005</v>
      </c>
      <c r="AB41" s="23" t="s">
        <v>38</v>
      </c>
      <c r="AD41" s="24">
        <v>90</v>
      </c>
      <c r="AE41" s="10">
        <v>10</v>
      </c>
      <c r="AF41" s="10">
        <v>100</v>
      </c>
      <c r="AG41" s="8">
        <v>3.3300000000000003E-2</v>
      </c>
      <c r="AH41" s="8">
        <f t="shared" si="1"/>
        <v>3.3300000000000005</v>
      </c>
      <c r="AI41" s="23" t="s">
        <v>38</v>
      </c>
    </row>
    <row r="42" spans="1:35" ht="18" hidden="1" customHeight="1">
      <c r="A42" s="62" t="s">
        <v>375</v>
      </c>
      <c r="B42" s="62" t="s">
        <v>376</v>
      </c>
      <c r="C42" s="63" t="s">
        <v>377</v>
      </c>
      <c r="D42" s="62" t="s">
        <v>378</v>
      </c>
      <c r="E42" s="62" t="s">
        <v>379</v>
      </c>
      <c r="F42" s="4">
        <v>1</v>
      </c>
      <c r="G42" s="4"/>
      <c r="H42" s="4"/>
      <c r="J42" s="44"/>
      <c r="K42" s="45"/>
      <c r="L42" s="46"/>
      <c r="M42" s="9"/>
      <c r="N42" s="45"/>
      <c r="O42" s="46"/>
      <c r="P42" s="46"/>
      <c r="Q42" s="46" t="s">
        <v>65</v>
      </c>
      <c r="R42" s="46" t="s">
        <v>380</v>
      </c>
      <c r="S42" s="46"/>
      <c r="T42" s="9" t="s">
        <v>57</v>
      </c>
      <c r="U42" s="9" t="s">
        <v>381</v>
      </c>
      <c r="V42" s="9" t="s">
        <v>345</v>
      </c>
      <c r="W42" s="10">
        <v>95</v>
      </c>
      <c r="X42" s="10">
        <v>5</v>
      </c>
      <c r="Y42" s="10">
        <v>100</v>
      </c>
      <c r="Z42" s="8">
        <v>0.18329999999999999</v>
      </c>
      <c r="AA42" s="8">
        <f t="shared" si="0"/>
        <v>18.329999999999998</v>
      </c>
      <c r="AB42" s="23" t="s">
        <v>223</v>
      </c>
      <c r="AD42" s="24">
        <v>90</v>
      </c>
      <c r="AE42" s="10">
        <v>10</v>
      </c>
      <c r="AF42" s="10">
        <v>100</v>
      </c>
      <c r="AG42" s="8">
        <v>0.18329999999999999</v>
      </c>
      <c r="AH42" s="8">
        <f t="shared" si="1"/>
        <v>18.329999999999998</v>
      </c>
      <c r="AI42" s="23" t="s">
        <v>223</v>
      </c>
    </row>
    <row r="43" spans="1:35" ht="18" hidden="1" customHeight="1">
      <c r="A43" s="62" t="s">
        <v>382</v>
      </c>
      <c r="B43" s="62" t="s">
        <v>383</v>
      </c>
      <c r="C43" s="63" t="s">
        <v>384</v>
      </c>
      <c r="D43" s="62" t="s">
        <v>385</v>
      </c>
      <c r="E43" s="62" t="s">
        <v>386</v>
      </c>
      <c r="F43" s="4">
        <v>1</v>
      </c>
      <c r="G43" s="4"/>
      <c r="H43" s="4"/>
      <c r="J43" s="44"/>
      <c r="K43" s="45"/>
      <c r="L43" s="46"/>
      <c r="M43" s="9"/>
      <c r="N43" s="45"/>
      <c r="O43" s="46"/>
      <c r="P43" s="46"/>
      <c r="Q43" s="46" t="s">
        <v>65</v>
      </c>
      <c r="R43" s="46" t="s">
        <v>387</v>
      </c>
      <c r="S43" s="46"/>
      <c r="T43" s="9"/>
      <c r="U43" s="9" t="s">
        <v>388</v>
      </c>
      <c r="V43" s="9" t="s">
        <v>345</v>
      </c>
      <c r="W43" s="10">
        <v>95</v>
      </c>
      <c r="X43" s="10">
        <v>5</v>
      </c>
      <c r="Y43" s="10">
        <v>100</v>
      </c>
      <c r="Z43" s="8">
        <v>0.18329999999999999</v>
      </c>
      <c r="AA43" s="8">
        <f t="shared" si="0"/>
        <v>18.329999999999998</v>
      </c>
      <c r="AB43" s="23" t="s">
        <v>223</v>
      </c>
      <c r="AD43" s="24">
        <v>90</v>
      </c>
      <c r="AE43" s="10">
        <v>10</v>
      </c>
      <c r="AF43" s="10">
        <v>100</v>
      </c>
      <c r="AG43" s="8">
        <v>0.18329999999999999</v>
      </c>
      <c r="AH43" s="8">
        <f t="shared" si="1"/>
        <v>18.329999999999998</v>
      </c>
      <c r="AI43" s="23" t="s">
        <v>223</v>
      </c>
    </row>
    <row r="44" spans="1:35" ht="18" hidden="1" customHeight="1">
      <c r="A44" s="62" t="s">
        <v>389</v>
      </c>
      <c r="B44" s="62" t="s">
        <v>390</v>
      </c>
      <c r="C44" s="63" t="s">
        <v>391</v>
      </c>
      <c r="D44" s="62" t="s">
        <v>316</v>
      </c>
      <c r="E44" s="62" t="s">
        <v>392</v>
      </c>
      <c r="F44" s="4">
        <v>2</v>
      </c>
      <c r="G44" s="4"/>
      <c r="H44" s="4"/>
      <c r="J44" s="44"/>
      <c r="K44" s="45"/>
      <c r="L44" s="46"/>
      <c r="M44" s="9"/>
      <c r="N44" s="45"/>
      <c r="O44" s="46" t="s">
        <v>393</v>
      </c>
      <c r="P44" s="46" t="s">
        <v>54</v>
      </c>
      <c r="Q44" s="46" t="s">
        <v>55</v>
      </c>
      <c r="R44" s="46" t="s">
        <v>394</v>
      </c>
      <c r="S44" s="46"/>
      <c r="T44" s="9" t="s">
        <v>57</v>
      </c>
      <c r="U44" s="9" t="s">
        <v>395</v>
      </c>
      <c r="V44" s="9" t="s">
        <v>47</v>
      </c>
      <c r="W44" s="10">
        <v>90</v>
      </c>
      <c r="X44" s="10">
        <v>10</v>
      </c>
      <c r="Y44" s="10">
        <v>100</v>
      </c>
      <c r="Z44" s="8">
        <v>4.4000000000000003E-3</v>
      </c>
      <c r="AA44" s="8">
        <f t="shared" si="0"/>
        <v>0.44</v>
      </c>
      <c r="AB44" s="23" t="s">
        <v>38</v>
      </c>
      <c r="AD44" s="24">
        <v>90</v>
      </c>
      <c r="AE44" s="10">
        <v>20</v>
      </c>
      <c r="AF44" s="10">
        <v>110</v>
      </c>
      <c r="AG44" s="8">
        <v>4.4000000000000003E-3</v>
      </c>
      <c r="AH44" s="8">
        <f t="shared" si="1"/>
        <v>0.48400000000000004</v>
      </c>
      <c r="AI44" s="23" t="s">
        <v>38</v>
      </c>
    </row>
    <row r="45" spans="1:35" ht="18" hidden="1" customHeight="1">
      <c r="A45" s="62" t="s">
        <v>396</v>
      </c>
      <c r="B45" s="62" t="s">
        <v>397</v>
      </c>
      <c r="C45" s="63" t="s">
        <v>207</v>
      </c>
      <c r="D45" s="62" t="s">
        <v>324</v>
      </c>
      <c r="E45" s="62" t="s">
        <v>398</v>
      </c>
      <c r="F45" s="4">
        <v>1</v>
      </c>
      <c r="G45" s="4"/>
      <c r="H45" s="4"/>
      <c r="J45" s="44"/>
      <c r="K45" s="45"/>
      <c r="L45" s="46"/>
      <c r="M45" s="9"/>
      <c r="N45" s="45"/>
      <c r="O45" s="46" t="s">
        <v>399</v>
      </c>
      <c r="P45" s="46" t="s">
        <v>54</v>
      </c>
      <c r="Q45" s="46" t="s">
        <v>55</v>
      </c>
      <c r="R45" s="46" t="s">
        <v>400</v>
      </c>
      <c r="S45" s="46"/>
      <c r="T45" s="9" t="s">
        <v>57</v>
      </c>
      <c r="U45" s="9" t="s">
        <v>401</v>
      </c>
      <c r="V45" s="9" t="s">
        <v>47</v>
      </c>
      <c r="W45" s="10">
        <v>95</v>
      </c>
      <c r="X45" s="10">
        <v>5</v>
      </c>
      <c r="Y45" s="10">
        <v>100</v>
      </c>
      <c r="Z45" s="8">
        <v>4.4000000000000003E-3</v>
      </c>
      <c r="AA45" s="8">
        <f t="shared" si="0"/>
        <v>0.44</v>
      </c>
      <c r="AB45" s="23" t="s">
        <v>38</v>
      </c>
      <c r="AD45" s="24">
        <v>90</v>
      </c>
      <c r="AE45" s="10">
        <v>10</v>
      </c>
      <c r="AF45" s="10">
        <v>100</v>
      </c>
      <c r="AG45" s="8">
        <v>4.4000000000000003E-3</v>
      </c>
      <c r="AH45" s="8">
        <f t="shared" si="1"/>
        <v>0.44</v>
      </c>
      <c r="AI45" s="23" t="s">
        <v>38</v>
      </c>
    </row>
    <row r="46" spans="1:35" ht="18" hidden="1" customHeight="1">
      <c r="A46" s="62" t="s">
        <v>402</v>
      </c>
      <c r="B46" s="62" t="s">
        <v>403</v>
      </c>
      <c r="C46" s="63" t="s">
        <v>207</v>
      </c>
      <c r="D46" s="62" t="s">
        <v>404</v>
      </c>
      <c r="E46" s="62" t="s">
        <v>405</v>
      </c>
      <c r="F46" s="4">
        <v>1</v>
      </c>
      <c r="G46" s="4"/>
      <c r="H46" s="4"/>
      <c r="J46" s="44"/>
      <c r="K46" s="45"/>
      <c r="L46" s="46"/>
      <c r="M46" s="9"/>
      <c r="N46" s="45"/>
      <c r="O46" s="46" t="s">
        <v>406</v>
      </c>
      <c r="P46" s="46" t="s">
        <v>54</v>
      </c>
      <c r="Q46" s="46" t="s">
        <v>55</v>
      </c>
      <c r="R46" s="46" t="s">
        <v>407</v>
      </c>
      <c r="S46" s="46"/>
      <c r="T46" s="9" t="s">
        <v>57</v>
      </c>
      <c r="U46" s="9" t="s">
        <v>408</v>
      </c>
      <c r="V46" s="9" t="s">
        <v>47</v>
      </c>
      <c r="W46" s="10">
        <v>95</v>
      </c>
      <c r="X46" s="10">
        <v>5</v>
      </c>
      <c r="Y46" s="10">
        <v>100</v>
      </c>
      <c r="Z46" s="8">
        <v>4.4000000000000003E-3</v>
      </c>
      <c r="AA46" s="8">
        <f t="shared" si="0"/>
        <v>0.44</v>
      </c>
      <c r="AB46" s="23" t="s">
        <v>38</v>
      </c>
      <c r="AD46" s="24">
        <v>90</v>
      </c>
      <c r="AE46" s="10">
        <v>10</v>
      </c>
      <c r="AF46" s="10">
        <v>100</v>
      </c>
      <c r="AG46" s="8">
        <v>4.4000000000000003E-3</v>
      </c>
      <c r="AH46" s="8">
        <f t="shared" si="1"/>
        <v>0.44</v>
      </c>
      <c r="AI46" s="23" t="s">
        <v>38</v>
      </c>
    </row>
    <row r="47" spans="1:35" ht="18" hidden="1" customHeight="1">
      <c r="A47" s="62" t="s">
        <v>409</v>
      </c>
      <c r="B47" s="62" t="s">
        <v>410</v>
      </c>
      <c r="C47" s="63" t="s">
        <v>207</v>
      </c>
      <c r="D47" s="62" t="s">
        <v>324</v>
      </c>
      <c r="E47" s="62" t="s">
        <v>411</v>
      </c>
      <c r="F47" s="4">
        <v>5</v>
      </c>
      <c r="G47" s="4"/>
      <c r="H47" s="4"/>
      <c r="J47" s="44"/>
      <c r="K47" s="45"/>
      <c r="L47" s="46"/>
      <c r="M47" s="9"/>
      <c r="N47" s="45"/>
      <c r="O47" s="46" t="s">
        <v>412</v>
      </c>
      <c r="P47" s="46" t="s">
        <v>54</v>
      </c>
      <c r="Q47" s="46" t="s">
        <v>55</v>
      </c>
      <c r="R47" s="46" t="s">
        <v>413</v>
      </c>
      <c r="S47" s="46"/>
      <c r="T47" s="9" t="s">
        <v>57</v>
      </c>
      <c r="U47" s="9" t="s">
        <v>414</v>
      </c>
      <c r="V47" s="9" t="s">
        <v>47</v>
      </c>
      <c r="W47" s="10">
        <v>75</v>
      </c>
      <c r="X47" s="10">
        <v>25</v>
      </c>
      <c r="Y47" s="10">
        <v>100</v>
      </c>
      <c r="Z47" s="8">
        <v>2.3E-3</v>
      </c>
      <c r="AA47" s="8">
        <f t="shared" si="0"/>
        <v>0.22999999999999998</v>
      </c>
      <c r="AB47" s="23" t="s">
        <v>38</v>
      </c>
      <c r="AD47" s="24">
        <v>50</v>
      </c>
      <c r="AE47" s="10">
        <v>50</v>
      </c>
      <c r="AF47" s="10">
        <v>100</v>
      </c>
      <c r="AG47" s="8">
        <v>2.3E-3</v>
      </c>
      <c r="AH47" s="8">
        <f t="shared" si="1"/>
        <v>0.22999999999999998</v>
      </c>
      <c r="AI47" s="23" t="s">
        <v>38</v>
      </c>
    </row>
    <row r="48" spans="1:35" ht="18" hidden="1" customHeight="1">
      <c r="A48" s="62" t="s">
        <v>415</v>
      </c>
      <c r="B48" s="62" t="s">
        <v>416</v>
      </c>
      <c r="C48" s="63" t="s">
        <v>417</v>
      </c>
      <c r="D48" s="62" t="s">
        <v>418</v>
      </c>
      <c r="E48" s="62" t="s">
        <v>419</v>
      </c>
      <c r="F48" s="4">
        <v>6</v>
      </c>
      <c r="G48" s="4"/>
      <c r="H48" s="4"/>
      <c r="J48" s="44"/>
      <c r="K48" s="45"/>
      <c r="L48" s="46"/>
      <c r="M48" s="9"/>
      <c r="N48" s="45"/>
      <c r="O48" s="46" t="s">
        <v>420</v>
      </c>
      <c r="P48" s="46" t="s">
        <v>54</v>
      </c>
      <c r="Q48" s="46" t="s">
        <v>55</v>
      </c>
      <c r="R48" s="46" t="s">
        <v>421</v>
      </c>
      <c r="S48" s="46"/>
      <c r="T48" s="9" t="s">
        <v>57</v>
      </c>
      <c r="U48" s="9" t="s">
        <v>422</v>
      </c>
      <c r="V48" s="9" t="s">
        <v>47</v>
      </c>
      <c r="W48" s="10">
        <v>70</v>
      </c>
      <c r="X48" s="10">
        <v>30</v>
      </c>
      <c r="Y48" s="10">
        <v>100</v>
      </c>
      <c r="Z48" s="8">
        <v>4.5999999999999999E-3</v>
      </c>
      <c r="AA48" s="8">
        <f t="shared" si="0"/>
        <v>0.45999999999999996</v>
      </c>
      <c r="AB48" s="23" t="s">
        <v>38</v>
      </c>
      <c r="AD48" s="24">
        <v>140</v>
      </c>
      <c r="AE48" s="10">
        <v>60</v>
      </c>
      <c r="AF48" s="10">
        <v>200</v>
      </c>
      <c r="AG48" s="8">
        <v>4.5999999999999999E-3</v>
      </c>
      <c r="AH48" s="8">
        <f t="shared" si="1"/>
        <v>0.91999999999999993</v>
      </c>
      <c r="AI48" s="23" t="s">
        <v>38</v>
      </c>
    </row>
    <row r="49" spans="1:35" ht="18" hidden="1" customHeight="1">
      <c r="A49" s="62" t="s">
        <v>423</v>
      </c>
      <c r="B49" s="62" t="s">
        <v>424</v>
      </c>
      <c r="C49" s="63" t="s">
        <v>207</v>
      </c>
      <c r="D49" s="62" t="s">
        <v>425</v>
      </c>
      <c r="E49" s="62" t="s">
        <v>426</v>
      </c>
      <c r="F49" s="4">
        <v>2</v>
      </c>
      <c r="G49" s="4"/>
      <c r="H49" s="4"/>
      <c r="J49" s="44"/>
      <c r="K49" s="45"/>
      <c r="L49" s="46"/>
      <c r="M49" s="9"/>
      <c r="N49" s="45"/>
      <c r="O49" s="46" t="s">
        <v>427</v>
      </c>
      <c r="P49" s="46" t="s">
        <v>54</v>
      </c>
      <c r="Q49" s="46" t="s">
        <v>55</v>
      </c>
      <c r="R49" s="46" t="s">
        <v>428</v>
      </c>
      <c r="S49" s="46"/>
      <c r="T49" s="9" t="s">
        <v>57</v>
      </c>
      <c r="U49" s="9" t="s">
        <v>429</v>
      </c>
      <c r="V49" s="9" t="s">
        <v>47</v>
      </c>
      <c r="W49" s="10">
        <v>90</v>
      </c>
      <c r="X49" s="10">
        <v>10</v>
      </c>
      <c r="Y49" s="10">
        <v>100</v>
      </c>
      <c r="Z49" s="8">
        <v>4.1999999999999997E-3</v>
      </c>
      <c r="AA49" s="8">
        <f t="shared" si="0"/>
        <v>0.42</v>
      </c>
      <c r="AB49" s="23" t="s">
        <v>38</v>
      </c>
      <c r="AD49" s="24">
        <v>80</v>
      </c>
      <c r="AE49" s="10">
        <v>20</v>
      </c>
      <c r="AF49" s="10">
        <v>100</v>
      </c>
      <c r="AG49" s="8">
        <v>4.1999999999999997E-3</v>
      </c>
      <c r="AH49" s="8">
        <f t="shared" si="1"/>
        <v>0.42</v>
      </c>
      <c r="AI49" s="23" t="s">
        <v>38</v>
      </c>
    </row>
    <row r="50" spans="1:35" ht="18" hidden="1" customHeight="1">
      <c r="A50" s="62" t="s">
        <v>430</v>
      </c>
      <c r="B50" s="62" t="s">
        <v>431</v>
      </c>
      <c r="C50" s="63" t="s">
        <v>207</v>
      </c>
      <c r="D50" s="62" t="s">
        <v>348</v>
      </c>
      <c r="E50" s="62" t="s">
        <v>432</v>
      </c>
      <c r="F50" s="4">
        <v>1</v>
      </c>
      <c r="G50" s="4"/>
      <c r="H50" s="4"/>
      <c r="J50" s="44"/>
      <c r="K50" s="45"/>
      <c r="L50" s="46"/>
      <c r="M50" s="9"/>
      <c r="N50" s="45"/>
      <c r="O50" s="46" t="s">
        <v>433</v>
      </c>
      <c r="P50" s="46" t="s">
        <v>54</v>
      </c>
      <c r="Q50" s="46" t="s">
        <v>55</v>
      </c>
      <c r="R50" s="46" t="s">
        <v>434</v>
      </c>
      <c r="S50" s="46"/>
      <c r="T50" s="9" t="s">
        <v>57</v>
      </c>
      <c r="U50" s="9" t="s">
        <v>435</v>
      </c>
      <c r="V50" s="9" t="s">
        <v>47</v>
      </c>
      <c r="W50" s="10">
        <v>95</v>
      </c>
      <c r="X50" s="10">
        <v>5</v>
      </c>
      <c r="Y50" s="10">
        <v>100</v>
      </c>
      <c r="Z50" s="8">
        <v>4.4000000000000003E-3</v>
      </c>
      <c r="AA50" s="8">
        <f t="shared" si="0"/>
        <v>0.44</v>
      </c>
      <c r="AB50" s="23" t="s">
        <v>38</v>
      </c>
      <c r="AD50" s="24">
        <v>90</v>
      </c>
      <c r="AE50" s="10">
        <v>10</v>
      </c>
      <c r="AF50" s="10">
        <v>100</v>
      </c>
      <c r="AG50" s="8">
        <v>4.4000000000000003E-3</v>
      </c>
      <c r="AH50" s="8">
        <f t="shared" si="1"/>
        <v>0.44</v>
      </c>
      <c r="AI50" s="23" t="s">
        <v>38</v>
      </c>
    </row>
    <row r="51" spans="1:35" ht="18" hidden="1" customHeight="1">
      <c r="A51" s="62" t="s">
        <v>436</v>
      </c>
      <c r="B51" s="62" t="s">
        <v>437</v>
      </c>
      <c r="C51" s="63" t="s">
        <v>207</v>
      </c>
      <c r="D51" s="62" t="s">
        <v>425</v>
      </c>
      <c r="E51" s="62" t="s">
        <v>438</v>
      </c>
      <c r="F51" s="4">
        <v>1</v>
      </c>
      <c r="G51" s="4"/>
      <c r="H51" s="4"/>
      <c r="J51" s="44"/>
      <c r="K51" s="45"/>
      <c r="L51" s="46"/>
      <c r="M51" s="9"/>
      <c r="N51" s="45"/>
      <c r="O51" s="46" t="s">
        <v>439</v>
      </c>
      <c r="P51" s="46" t="s">
        <v>54</v>
      </c>
      <c r="Q51" s="46" t="s">
        <v>55</v>
      </c>
      <c r="R51" s="46" t="s">
        <v>440</v>
      </c>
      <c r="S51" s="46"/>
      <c r="T51" s="9" t="s">
        <v>57</v>
      </c>
      <c r="U51" s="9" t="s">
        <v>441</v>
      </c>
      <c r="V51" s="9" t="s">
        <v>47</v>
      </c>
      <c r="W51" s="10">
        <v>95</v>
      </c>
      <c r="X51" s="10">
        <v>5</v>
      </c>
      <c r="Y51" s="10">
        <v>100</v>
      </c>
      <c r="Z51" s="8">
        <v>4.3E-3</v>
      </c>
      <c r="AA51" s="8">
        <f t="shared" si="0"/>
        <v>0.43</v>
      </c>
      <c r="AB51" s="23" t="s">
        <v>38</v>
      </c>
      <c r="AD51" s="24">
        <v>90</v>
      </c>
      <c r="AE51" s="10">
        <v>10</v>
      </c>
      <c r="AF51" s="10">
        <v>100</v>
      </c>
      <c r="AG51" s="8">
        <v>4.3E-3</v>
      </c>
      <c r="AH51" s="8">
        <f t="shared" si="1"/>
        <v>0.43</v>
      </c>
      <c r="AI51" s="23" t="s">
        <v>38</v>
      </c>
    </row>
    <row r="52" spans="1:35" ht="18" hidden="1" customHeight="1">
      <c r="A52" s="62" t="s">
        <v>442</v>
      </c>
      <c r="B52" s="62" t="s">
        <v>443</v>
      </c>
      <c r="C52" s="63" t="s">
        <v>207</v>
      </c>
      <c r="D52" s="62" t="s">
        <v>348</v>
      </c>
      <c r="E52" s="62" t="s">
        <v>444</v>
      </c>
      <c r="F52" s="4">
        <v>1</v>
      </c>
      <c r="G52" s="4"/>
      <c r="H52" s="4"/>
      <c r="J52" s="44"/>
      <c r="K52" s="45"/>
      <c r="L52" s="46"/>
      <c r="M52" s="9"/>
      <c r="N52" s="45"/>
      <c r="O52" s="46" t="s">
        <v>445</v>
      </c>
      <c r="P52" s="46" t="s">
        <v>54</v>
      </c>
      <c r="Q52" s="46" t="s">
        <v>55</v>
      </c>
      <c r="R52" s="46" t="s">
        <v>446</v>
      </c>
      <c r="S52" s="46"/>
      <c r="T52" s="9" t="s">
        <v>57</v>
      </c>
      <c r="U52" s="9" t="s">
        <v>447</v>
      </c>
      <c r="V52" s="9" t="s">
        <v>47</v>
      </c>
      <c r="W52" s="10">
        <v>95</v>
      </c>
      <c r="X52" s="10">
        <v>5</v>
      </c>
      <c r="Y52" s="10">
        <v>100</v>
      </c>
      <c r="Z52" s="8">
        <v>4.4000000000000003E-3</v>
      </c>
      <c r="AA52" s="8">
        <f t="shared" si="0"/>
        <v>0.44</v>
      </c>
      <c r="AB52" s="23" t="s">
        <v>38</v>
      </c>
      <c r="AD52" s="24">
        <v>90</v>
      </c>
      <c r="AE52" s="10">
        <v>10</v>
      </c>
      <c r="AF52" s="10">
        <v>100</v>
      </c>
      <c r="AG52" s="8">
        <v>4.4000000000000003E-3</v>
      </c>
      <c r="AH52" s="8">
        <f t="shared" si="1"/>
        <v>0.44</v>
      </c>
      <c r="AI52" s="23" t="s">
        <v>38</v>
      </c>
    </row>
    <row r="53" spans="1:35" ht="39" customHeight="1">
      <c r="A53" s="62" t="s">
        <v>448</v>
      </c>
      <c r="B53" s="62" t="s">
        <v>449</v>
      </c>
      <c r="C53" s="63" t="s">
        <v>450</v>
      </c>
      <c r="D53" s="62" t="s">
        <v>316</v>
      </c>
      <c r="E53" s="62" t="s">
        <v>317</v>
      </c>
      <c r="F53" s="4">
        <v>3</v>
      </c>
      <c r="G53" s="4"/>
      <c r="H53" s="4"/>
      <c r="J53" s="44"/>
      <c r="K53" s="45" t="s">
        <v>579</v>
      </c>
      <c r="L53" s="52" t="s">
        <v>293</v>
      </c>
      <c r="M53" s="47" t="s">
        <v>451</v>
      </c>
      <c r="N53" s="67" t="s">
        <v>580</v>
      </c>
      <c r="O53" s="46" t="s">
        <v>318</v>
      </c>
      <c r="P53" s="46" t="s">
        <v>54</v>
      </c>
      <c r="Q53" s="46" t="s">
        <v>55</v>
      </c>
      <c r="R53" s="46" t="s">
        <v>319</v>
      </c>
      <c r="S53" s="46"/>
      <c r="T53" s="9" t="s">
        <v>57</v>
      </c>
      <c r="U53" s="9" t="s">
        <v>320</v>
      </c>
      <c r="V53" s="9" t="s">
        <v>47</v>
      </c>
      <c r="W53" s="10">
        <v>85</v>
      </c>
      <c r="X53" s="10">
        <v>15</v>
      </c>
      <c r="Y53" s="10">
        <v>100</v>
      </c>
      <c r="Z53" s="8">
        <v>4.4000000000000003E-3</v>
      </c>
      <c r="AA53" s="8">
        <f t="shared" si="0"/>
        <v>0.44</v>
      </c>
      <c r="AB53" s="23" t="s">
        <v>38</v>
      </c>
      <c r="AD53" s="24">
        <v>70</v>
      </c>
      <c r="AE53" s="10">
        <v>30</v>
      </c>
      <c r="AF53" s="10">
        <v>100</v>
      </c>
      <c r="AG53" s="8">
        <v>4.4000000000000003E-3</v>
      </c>
      <c r="AH53" s="8">
        <f t="shared" si="1"/>
        <v>0.44</v>
      </c>
      <c r="AI53" s="23" t="s">
        <v>38</v>
      </c>
    </row>
    <row r="54" spans="1:35" ht="18" hidden="1" customHeight="1">
      <c r="A54" s="62" t="s">
        <v>452</v>
      </c>
      <c r="B54" s="62" t="s">
        <v>453</v>
      </c>
      <c r="C54" s="63" t="s">
        <v>454</v>
      </c>
      <c r="D54" s="62" t="s">
        <v>455</v>
      </c>
      <c r="E54" s="62" t="s">
        <v>456</v>
      </c>
      <c r="F54" s="4">
        <v>1</v>
      </c>
      <c r="G54" s="4"/>
      <c r="H54" s="4"/>
      <c r="J54" s="44"/>
      <c r="K54" s="45"/>
      <c r="L54" s="46"/>
      <c r="M54" s="48"/>
      <c r="N54" s="67"/>
      <c r="O54" s="46" t="s">
        <v>457</v>
      </c>
      <c r="P54" s="46" t="s">
        <v>458</v>
      </c>
      <c r="Q54" s="46" t="s">
        <v>34</v>
      </c>
      <c r="R54" s="46" t="s">
        <v>459</v>
      </c>
      <c r="S54" s="46"/>
      <c r="T54" s="9" t="s">
        <v>57</v>
      </c>
      <c r="U54" s="9" t="s">
        <v>460</v>
      </c>
      <c r="V54" s="9" t="s">
        <v>345</v>
      </c>
      <c r="W54" s="10">
        <v>95</v>
      </c>
      <c r="X54" s="10">
        <v>5</v>
      </c>
      <c r="Y54" s="10">
        <v>100</v>
      </c>
      <c r="Z54" s="8">
        <v>8.7300000000000003E-2</v>
      </c>
      <c r="AA54" s="8">
        <f t="shared" si="0"/>
        <v>8.73</v>
      </c>
      <c r="AB54" s="23" t="s">
        <v>38</v>
      </c>
      <c r="AD54" s="24">
        <v>90</v>
      </c>
      <c r="AE54" s="10">
        <v>10</v>
      </c>
      <c r="AF54" s="10">
        <v>100</v>
      </c>
      <c r="AG54" s="8">
        <v>8.7300000000000003E-2</v>
      </c>
      <c r="AH54" s="8">
        <f t="shared" si="1"/>
        <v>8.73</v>
      </c>
      <c r="AI54" s="23" t="s">
        <v>38</v>
      </c>
    </row>
    <row r="55" spans="1:35" ht="42" customHeight="1">
      <c r="A55" s="62" t="s">
        <v>461</v>
      </c>
      <c r="B55" s="62" t="s">
        <v>462</v>
      </c>
      <c r="C55" s="63" t="s">
        <v>454</v>
      </c>
      <c r="D55" s="62" t="s">
        <v>455</v>
      </c>
      <c r="E55" s="62" t="s">
        <v>456</v>
      </c>
      <c r="F55" s="4">
        <v>1</v>
      </c>
      <c r="G55" s="4"/>
      <c r="H55" s="4"/>
      <c r="J55" s="44"/>
      <c r="K55" s="45" t="s">
        <v>579</v>
      </c>
      <c r="L55" s="52" t="s">
        <v>293</v>
      </c>
      <c r="M55" s="47" t="s">
        <v>451</v>
      </c>
      <c r="N55" s="67" t="s">
        <v>580</v>
      </c>
      <c r="O55" s="46" t="s">
        <v>457</v>
      </c>
      <c r="P55" s="46" t="s">
        <v>458</v>
      </c>
      <c r="Q55" s="46" t="s">
        <v>34</v>
      </c>
      <c r="R55" s="46" t="s">
        <v>459</v>
      </c>
      <c r="S55" s="46"/>
      <c r="T55" s="9" t="s">
        <v>57</v>
      </c>
      <c r="U55" s="9" t="s">
        <v>460</v>
      </c>
      <c r="V55" s="9" t="s">
        <v>345</v>
      </c>
      <c r="W55" s="10">
        <v>95</v>
      </c>
      <c r="X55" s="10">
        <v>5</v>
      </c>
      <c r="Y55" s="10">
        <v>100</v>
      </c>
      <c r="Z55" s="8">
        <v>8.7300000000000003E-2</v>
      </c>
      <c r="AA55" s="8">
        <f t="shared" si="0"/>
        <v>8.73</v>
      </c>
      <c r="AB55" s="23" t="s">
        <v>38</v>
      </c>
      <c r="AD55" s="24">
        <v>90</v>
      </c>
      <c r="AE55" s="10">
        <v>10</v>
      </c>
      <c r="AF55" s="10">
        <v>100</v>
      </c>
      <c r="AG55" s="8">
        <v>8.7300000000000003E-2</v>
      </c>
      <c r="AH55" s="8">
        <f t="shared" si="1"/>
        <v>8.73</v>
      </c>
      <c r="AI55" s="23" t="s">
        <v>38</v>
      </c>
    </row>
    <row r="56" spans="1:35" ht="23.4" customHeight="1">
      <c r="A56" s="62" t="s">
        <v>463</v>
      </c>
      <c r="B56" s="62" t="s">
        <v>464</v>
      </c>
      <c r="C56" s="63" t="s">
        <v>465</v>
      </c>
      <c r="D56" s="62" t="s">
        <v>466</v>
      </c>
      <c r="E56" s="62" t="s">
        <v>464</v>
      </c>
      <c r="F56" s="4">
        <v>1</v>
      </c>
      <c r="G56" s="4"/>
      <c r="H56" s="4"/>
      <c r="J56" s="49" t="s">
        <v>467</v>
      </c>
      <c r="K56" s="53" t="s">
        <v>468</v>
      </c>
      <c r="L56" s="46"/>
      <c r="M56" s="51"/>
      <c r="N56" s="66"/>
      <c r="O56" s="46"/>
      <c r="P56" s="46"/>
      <c r="Q56" s="46"/>
      <c r="R56" s="46"/>
      <c r="S56" s="46"/>
      <c r="T56" s="9"/>
      <c r="U56" s="17" t="s">
        <v>469</v>
      </c>
      <c r="V56" s="9" t="s">
        <v>470</v>
      </c>
      <c r="W56" s="10"/>
      <c r="X56" s="10">
        <v>5</v>
      </c>
      <c r="Y56" s="10">
        <v>5</v>
      </c>
      <c r="Z56" s="8">
        <v>8.8888999999999996</v>
      </c>
      <c r="AA56" s="8">
        <f t="shared" si="0"/>
        <v>44.444499999999998</v>
      </c>
      <c r="AB56" s="23" t="s">
        <v>38</v>
      </c>
      <c r="AD56" s="24"/>
      <c r="AE56" s="10">
        <v>10</v>
      </c>
      <c r="AF56" s="10">
        <v>10</v>
      </c>
      <c r="AG56" s="8">
        <v>8.8888999999999996</v>
      </c>
      <c r="AH56" s="8">
        <f t="shared" si="1"/>
        <v>88.888999999999996</v>
      </c>
      <c r="AI56" s="23" t="s">
        <v>38</v>
      </c>
    </row>
    <row r="57" spans="1:35" ht="18" hidden="1" customHeight="1">
      <c r="A57" s="62" t="s">
        <v>471</v>
      </c>
      <c r="B57" s="62" t="s">
        <v>472</v>
      </c>
      <c r="C57" s="63" t="s">
        <v>473</v>
      </c>
      <c r="D57" s="62" t="s">
        <v>474</v>
      </c>
      <c r="E57" s="62" t="s">
        <v>475</v>
      </c>
      <c r="F57" s="4">
        <v>1</v>
      </c>
      <c r="G57" s="4"/>
      <c r="H57" s="4"/>
      <c r="J57" s="44"/>
      <c r="K57" s="45"/>
      <c r="L57" s="46"/>
      <c r="M57" s="9"/>
      <c r="N57" s="45"/>
      <c r="O57" s="46" t="s">
        <v>476</v>
      </c>
      <c r="P57" s="46" t="s">
        <v>477</v>
      </c>
      <c r="Q57" s="46" t="s">
        <v>159</v>
      </c>
      <c r="R57" s="46" t="s">
        <v>478</v>
      </c>
      <c r="S57" s="46"/>
      <c r="T57" s="9" t="s">
        <v>248</v>
      </c>
      <c r="U57" s="65" t="s">
        <v>472</v>
      </c>
      <c r="V57" s="9" t="s">
        <v>479</v>
      </c>
      <c r="W57" s="10"/>
      <c r="X57" s="10">
        <v>5</v>
      </c>
      <c r="Y57" s="10">
        <v>5</v>
      </c>
      <c r="Z57" s="8">
        <v>4.5556000000000001</v>
      </c>
      <c r="AA57" s="8">
        <f t="shared" si="0"/>
        <v>22.777999999999999</v>
      </c>
      <c r="AB57" s="23" t="s">
        <v>38</v>
      </c>
      <c r="AD57" s="24"/>
      <c r="AE57" s="10">
        <v>10</v>
      </c>
      <c r="AF57" s="10">
        <v>10</v>
      </c>
      <c r="AG57" s="8">
        <v>4.2222</v>
      </c>
      <c r="AH57" s="8">
        <f t="shared" si="1"/>
        <v>42.222000000000001</v>
      </c>
      <c r="AI57" s="23" t="s">
        <v>38</v>
      </c>
    </row>
    <row r="58" spans="1:35" ht="18" hidden="1" customHeight="1">
      <c r="A58" s="62" t="s">
        <v>480</v>
      </c>
      <c r="B58" s="62" t="s">
        <v>481</v>
      </c>
      <c r="C58" s="63" t="s">
        <v>482</v>
      </c>
      <c r="D58" s="62" t="s">
        <v>483</v>
      </c>
      <c r="E58" s="62" t="s">
        <v>484</v>
      </c>
      <c r="F58" s="4">
        <v>1</v>
      </c>
      <c r="G58" s="4"/>
      <c r="H58" s="4"/>
      <c r="J58" s="44"/>
      <c r="K58" s="45"/>
      <c r="L58" s="46"/>
      <c r="M58" s="9"/>
      <c r="N58" s="45"/>
      <c r="O58" s="46" t="s">
        <v>485</v>
      </c>
      <c r="P58" s="46" t="s">
        <v>308</v>
      </c>
      <c r="Q58" s="46" t="s">
        <v>486</v>
      </c>
      <c r="R58" s="46" t="s">
        <v>487</v>
      </c>
      <c r="S58" s="46"/>
      <c r="T58" s="9" t="s">
        <v>488</v>
      </c>
      <c r="U58" s="9" t="s">
        <v>481</v>
      </c>
      <c r="V58" s="9" t="s">
        <v>312</v>
      </c>
      <c r="W58" s="10"/>
      <c r="X58" s="10">
        <v>5</v>
      </c>
      <c r="Y58" s="10">
        <v>5</v>
      </c>
      <c r="Z58" s="8">
        <v>11.833299999999999</v>
      </c>
      <c r="AA58" s="8">
        <f t="shared" si="0"/>
        <v>59.166499999999999</v>
      </c>
      <c r="AB58" s="23" t="s">
        <v>38</v>
      </c>
      <c r="AD58" s="24"/>
      <c r="AE58" s="10">
        <v>10</v>
      </c>
      <c r="AF58" s="10">
        <v>10</v>
      </c>
      <c r="AG58" s="8">
        <v>9.9556000000000004</v>
      </c>
      <c r="AH58" s="8">
        <f t="shared" si="1"/>
        <v>99.556000000000012</v>
      </c>
      <c r="AI58" s="23" t="s">
        <v>38</v>
      </c>
    </row>
    <row r="59" spans="1:35" ht="18" hidden="1" customHeight="1">
      <c r="A59" s="62" t="s">
        <v>489</v>
      </c>
      <c r="B59" s="62" t="s">
        <v>490</v>
      </c>
      <c r="C59" s="63" t="s">
        <v>491</v>
      </c>
      <c r="D59" s="62" t="s">
        <v>492</v>
      </c>
      <c r="E59" s="62" t="s">
        <v>493</v>
      </c>
      <c r="F59" s="4">
        <v>1</v>
      </c>
      <c r="G59" s="4"/>
      <c r="H59" s="4"/>
      <c r="J59" s="44"/>
      <c r="K59" s="45"/>
      <c r="L59" s="46"/>
      <c r="M59" s="9"/>
      <c r="N59" s="45"/>
      <c r="O59" s="46" t="s">
        <v>494</v>
      </c>
      <c r="P59" s="46" t="s">
        <v>495</v>
      </c>
      <c r="Q59" s="46" t="s">
        <v>496</v>
      </c>
      <c r="R59" s="46" t="s">
        <v>497</v>
      </c>
      <c r="S59" s="46"/>
      <c r="T59" s="9" t="s">
        <v>488</v>
      </c>
      <c r="U59" s="9" t="s">
        <v>490</v>
      </c>
      <c r="V59" s="9" t="s">
        <v>498</v>
      </c>
      <c r="W59" s="10">
        <v>5</v>
      </c>
      <c r="X59" s="10">
        <v>5</v>
      </c>
      <c r="Y59" s="10">
        <v>10</v>
      </c>
      <c r="Z59" s="8">
        <v>0.5</v>
      </c>
      <c r="AA59" s="8">
        <f t="shared" si="0"/>
        <v>5</v>
      </c>
      <c r="AB59" s="23" t="s">
        <v>38</v>
      </c>
      <c r="AD59" s="24">
        <v>5</v>
      </c>
      <c r="AE59" s="10">
        <v>10</v>
      </c>
      <c r="AF59" s="10">
        <v>15</v>
      </c>
      <c r="AG59" s="8">
        <v>0.5</v>
      </c>
      <c r="AH59" s="8">
        <f t="shared" si="1"/>
        <v>7.5</v>
      </c>
      <c r="AI59" s="23" t="s">
        <v>38</v>
      </c>
    </row>
    <row r="60" spans="1:35" ht="18" hidden="1" customHeight="1">
      <c r="A60" s="62" t="s">
        <v>499</v>
      </c>
      <c r="B60" s="62" t="s">
        <v>500</v>
      </c>
      <c r="C60" s="63" t="s">
        <v>501</v>
      </c>
      <c r="D60" s="62" t="s">
        <v>502</v>
      </c>
      <c r="E60" s="62" t="s">
        <v>503</v>
      </c>
      <c r="F60" s="4">
        <v>1</v>
      </c>
      <c r="G60" s="4"/>
      <c r="H60" s="4"/>
      <c r="J60" s="44"/>
      <c r="K60" s="45"/>
      <c r="L60" s="46"/>
      <c r="M60" s="9"/>
      <c r="N60" s="45"/>
      <c r="O60" s="46" t="s">
        <v>504</v>
      </c>
      <c r="P60" s="46" t="s">
        <v>505</v>
      </c>
      <c r="Q60" s="54" t="s">
        <v>506</v>
      </c>
      <c r="R60" s="46" t="s">
        <v>507</v>
      </c>
      <c r="S60" s="46"/>
      <c r="T60" s="9" t="s">
        <v>488</v>
      </c>
      <c r="U60" s="9" t="s">
        <v>500</v>
      </c>
      <c r="V60" s="9" t="s">
        <v>508</v>
      </c>
      <c r="W60" s="10">
        <v>5</v>
      </c>
      <c r="X60" s="10">
        <v>5</v>
      </c>
      <c r="Y60" s="10">
        <v>10</v>
      </c>
      <c r="Z60" s="8">
        <v>0.72219999999999995</v>
      </c>
      <c r="AA60" s="8">
        <f t="shared" si="0"/>
        <v>7.2219999999999995</v>
      </c>
      <c r="AB60" s="23" t="s">
        <v>38</v>
      </c>
      <c r="AD60" s="24">
        <v>5</v>
      </c>
      <c r="AE60" s="10">
        <v>10</v>
      </c>
      <c r="AF60" s="10">
        <v>15</v>
      </c>
      <c r="AG60" s="8">
        <v>0.72219999999999995</v>
      </c>
      <c r="AH60" s="8">
        <f t="shared" si="1"/>
        <v>10.832999999999998</v>
      </c>
      <c r="AI60" s="23" t="s">
        <v>38</v>
      </c>
    </row>
    <row r="61" spans="1:35" ht="18" hidden="1" customHeight="1">
      <c r="A61" s="62" t="s">
        <v>509</v>
      </c>
      <c r="B61" s="62" t="s">
        <v>510</v>
      </c>
      <c r="C61" s="63" t="s">
        <v>511</v>
      </c>
      <c r="D61" s="62" t="s">
        <v>512</v>
      </c>
      <c r="E61" s="62" t="s">
        <v>510</v>
      </c>
      <c r="F61" s="4">
        <v>1</v>
      </c>
      <c r="G61" s="4"/>
      <c r="H61" s="4"/>
      <c r="J61" s="44"/>
      <c r="K61" s="45"/>
      <c r="L61" s="46"/>
      <c r="M61" s="9"/>
      <c r="N61" s="45"/>
      <c r="O61" s="46" t="s">
        <v>513</v>
      </c>
      <c r="P61" s="46" t="s">
        <v>495</v>
      </c>
      <c r="Q61" s="46" t="s">
        <v>514</v>
      </c>
      <c r="R61" s="46" t="s">
        <v>297</v>
      </c>
      <c r="S61" s="46"/>
      <c r="T61" s="9" t="s">
        <v>488</v>
      </c>
      <c r="U61" s="9" t="s">
        <v>510</v>
      </c>
      <c r="V61" s="9" t="s">
        <v>498</v>
      </c>
      <c r="W61" s="10"/>
      <c r="X61" s="10">
        <v>5</v>
      </c>
      <c r="Y61" s="10">
        <v>5</v>
      </c>
      <c r="Z61" s="8">
        <v>1.9540999999999999</v>
      </c>
      <c r="AA61" s="8">
        <f t="shared" si="0"/>
        <v>9.7705000000000002</v>
      </c>
      <c r="AB61" s="23" t="s">
        <v>38</v>
      </c>
      <c r="AD61" s="24"/>
      <c r="AE61" s="10">
        <v>10</v>
      </c>
      <c r="AF61" s="10">
        <v>10</v>
      </c>
      <c r="AG61" s="8">
        <v>1.9540999999999999</v>
      </c>
      <c r="AH61" s="8">
        <f t="shared" si="1"/>
        <v>19.541</v>
      </c>
      <c r="AI61" s="23" t="s">
        <v>38</v>
      </c>
    </row>
    <row r="62" spans="1:35" ht="18" hidden="1" customHeight="1">
      <c r="A62" s="62" t="s">
        <v>515</v>
      </c>
      <c r="B62" s="62" t="s">
        <v>516</v>
      </c>
      <c r="C62" s="63" t="s">
        <v>207</v>
      </c>
      <c r="D62" s="62" t="s">
        <v>516</v>
      </c>
      <c r="E62" s="62" t="s">
        <v>516</v>
      </c>
      <c r="F62" s="4">
        <v>1</v>
      </c>
      <c r="G62" s="4"/>
      <c r="H62" s="4"/>
      <c r="J62" s="49" t="s">
        <v>264</v>
      </c>
      <c r="K62" s="50" t="s">
        <v>202</v>
      </c>
      <c r="L62" s="46"/>
      <c r="M62" s="9"/>
      <c r="N62" s="50" t="s">
        <v>202</v>
      </c>
      <c r="O62" s="46" t="s">
        <v>517</v>
      </c>
      <c r="P62" s="46" t="s">
        <v>518</v>
      </c>
      <c r="Q62" s="46" t="s">
        <v>519</v>
      </c>
      <c r="R62" s="46" t="s">
        <v>297</v>
      </c>
      <c r="S62" s="46"/>
      <c r="T62" s="9" t="s">
        <v>488</v>
      </c>
      <c r="U62" s="9" t="s">
        <v>520</v>
      </c>
      <c r="V62" s="9" t="s">
        <v>518</v>
      </c>
      <c r="W62" s="10"/>
      <c r="X62" s="10">
        <v>5</v>
      </c>
      <c r="Y62" s="10">
        <v>5</v>
      </c>
      <c r="Z62" s="8">
        <v>16.666699999999999</v>
      </c>
      <c r="AA62" s="8">
        <f t="shared" si="0"/>
        <v>83.333499999999987</v>
      </c>
      <c r="AB62" s="23" t="s">
        <v>38</v>
      </c>
      <c r="AD62" s="24"/>
      <c r="AE62" s="10">
        <v>10</v>
      </c>
      <c r="AF62" s="10">
        <v>10</v>
      </c>
      <c r="AG62" s="8">
        <v>16</v>
      </c>
      <c r="AH62" s="8">
        <f t="shared" si="1"/>
        <v>160</v>
      </c>
      <c r="AI62" s="23" t="s">
        <v>38</v>
      </c>
    </row>
    <row r="63" spans="1:35" ht="18" hidden="1" customHeight="1">
      <c r="A63" s="62" t="s">
        <v>521</v>
      </c>
      <c r="B63" s="62" t="s">
        <v>522</v>
      </c>
      <c r="C63" s="63" t="s">
        <v>523</v>
      </c>
      <c r="D63" s="62" t="s">
        <v>524</v>
      </c>
      <c r="E63" s="62" t="s">
        <v>525</v>
      </c>
      <c r="F63" s="4">
        <v>1</v>
      </c>
      <c r="G63" s="4"/>
      <c r="H63" s="4"/>
      <c r="J63" s="44"/>
      <c r="K63" s="45"/>
      <c r="L63" s="46"/>
      <c r="M63" s="9"/>
      <c r="N63" s="45"/>
      <c r="O63" s="46" t="s">
        <v>526</v>
      </c>
      <c r="P63" s="46" t="s">
        <v>308</v>
      </c>
      <c r="Q63" s="54" t="s">
        <v>527</v>
      </c>
      <c r="R63" s="46" t="s">
        <v>297</v>
      </c>
      <c r="S63" s="46"/>
      <c r="T63" s="9" t="s">
        <v>488</v>
      </c>
      <c r="U63" s="9" t="s">
        <v>522</v>
      </c>
      <c r="V63" s="9" t="s">
        <v>312</v>
      </c>
      <c r="W63" s="10"/>
      <c r="X63" s="10">
        <v>5</v>
      </c>
      <c r="Y63" s="10">
        <v>5</v>
      </c>
      <c r="Z63" s="8">
        <v>0.96530000000000005</v>
      </c>
      <c r="AA63" s="8">
        <f t="shared" si="0"/>
        <v>4.8265000000000002</v>
      </c>
      <c r="AB63" s="23" t="s">
        <v>38</v>
      </c>
      <c r="AD63" s="24"/>
      <c r="AE63" s="10">
        <v>10</v>
      </c>
      <c r="AF63" s="10">
        <v>10</v>
      </c>
      <c r="AG63" s="8">
        <v>0.96530000000000005</v>
      </c>
      <c r="AH63" s="8">
        <f t="shared" si="1"/>
        <v>9.6530000000000005</v>
      </c>
      <c r="AI63" s="23" t="s">
        <v>38</v>
      </c>
    </row>
    <row r="64" spans="1:35" ht="18" hidden="1" customHeight="1">
      <c r="A64" s="62" t="s">
        <v>528</v>
      </c>
      <c r="B64" s="62" t="s">
        <v>529</v>
      </c>
      <c r="C64" s="63" t="s">
        <v>530</v>
      </c>
      <c r="D64" s="62" t="s">
        <v>531</v>
      </c>
      <c r="E64" s="62" t="s">
        <v>532</v>
      </c>
      <c r="F64" s="4">
        <v>2</v>
      </c>
      <c r="G64" s="4"/>
      <c r="H64" s="4"/>
      <c r="J64" s="44"/>
      <c r="K64" s="45"/>
      <c r="L64" s="46"/>
      <c r="M64" s="9"/>
      <c r="N64" s="45"/>
      <c r="O64" s="46" t="s">
        <v>533</v>
      </c>
      <c r="P64" s="46" t="s">
        <v>505</v>
      </c>
      <c r="Q64" s="46" t="s">
        <v>534</v>
      </c>
      <c r="R64" s="46" t="s">
        <v>535</v>
      </c>
      <c r="S64" s="46"/>
      <c r="T64" s="9" t="s">
        <v>488</v>
      </c>
      <c r="U64" s="9" t="s">
        <v>529</v>
      </c>
      <c r="V64" s="9" t="s">
        <v>508</v>
      </c>
      <c r="W64" s="10"/>
      <c r="X64" s="10">
        <v>10</v>
      </c>
      <c r="Y64" s="10">
        <v>10</v>
      </c>
      <c r="Z64" s="8">
        <v>13.333299999999999</v>
      </c>
      <c r="AA64" s="8">
        <f t="shared" si="0"/>
        <v>133.333</v>
      </c>
      <c r="AB64" s="23" t="s">
        <v>38</v>
      </c>
      <c r="AD64" s="24"/>
      <c r="AE64" s="10">
        <v>20</v>
      </c>
      <c r="AF64" s="10">
        <v>20</v>
      </c>
      <c r="AG64" s="8">
        <v>13.333299999999999</v>
      </c>
      <c r="AH64" s="8">
        <f t="shared" si="1"/>
        <v>266.666</v>
      </c>
      <c r="AI64" s="23" t="s">
        <v>38</v>
      </c>
    </row>
    <row r="65" spans="1:35" ht="18" hidden="1" customHeight="1">
      <c r="A65" s="62" t="s">
        <v>536</v>
      </c>
      <c r="B65" s="62" t="s">
        <v>537</v>
      </c>
      <c r="C65" s="63" t="s">
        <v>538</v>
      </c>
      <c r="D65" s="62" t="s">
        <v>539</v>
      </c>
      <c r="E65" s="62" t="s">
        <v>540</v>
      </c>
      <c r="F65" s="4">
        <v>6</v>
      </c>
      <c r="G65" s="4"/>
      <c r="H65" s="62" t="s">
        <v>541</v>
      </c>
      <c r="J65" s="44"/>
      <c r="K65" s="45"/>
      <c r="L65" s="46"/>
      <c r="M65" s="9"/>
      <c r="N65" s="45"/>
      <c r="O65" s="46" t="s">
        <v>542</v>
      </c>
      <c r="P65" s="46" t="s">
        <v>505</v>
      </c>
      <c r="Q65" s="46" t="s">
        <v>543</v>
      </c>
      <c r="R65" s="46" t="s">
        <v>544</v>
      </c>
      <c r="S65" s="46"/>
      <c r="T65" s="9" t="s">
        <v>311</v>
      </c>
      <c r="U65" s="9" t="s">
        <v>537</v>
      </c>
      <c r="V65" s="9" t="s">
        <v>508</v>
      </c>
      <c r="W65" s="10">
        <v>1</v>
      </c>
      <c r="X65" s="10">
        <v>30</v>
      </c>
      <c r="Y65" s="10">
        <v>31</v>
      </c>
      <c r="Z65" s="8">
        <v>1.2222</v>
      </c>
      <c r="AA65" s="8">
        <f t="shared" si="0"/>
        <v>37.888199999999998</v>
      </c>
      <c r="AB65" s="23" t="s">
        <v>38</v>
      </c>
      <c r="AD65" s="24">
        <v>1</v>
      </c>
      <c r="AE65" s="10">
        <v>60</v>
      </c>
      <c r="AF65" s="10">
        <v>61</v>
      </c>
      <c r="AG65" s="8">
        <v>1.2222</v>
      </c>
      <c r="AH65" s="8">
        <f t="shared" si="1"/>
        <v>74.554199999999994</v>
      </c>
      <c r="AI65" s="23" t="s">
        <v>38</v>
      </c>
    </row>
    <row r="66" spans="1:35" ht="18" hidden="1" customHeight="1">
      <c r="A66" s="62" t="s">
        <v>545</v>
      </c>
      <c r="B66" s="62" t="s">
        <v>546</v>
      </c>
      <c r="C66" s="63" t="s">
        <v>511</v>
      </c>
      <c r="D66" s="62" t="s">
        <v>547</v>
      </c>
      <c r="E66" s="62" t="s">
        <v>546</v>
      </c>
      <c r="F66" s="4">
        <v>1</v>
      </c>
      <c r="G66" s="4"/>
      <c r="H66" s="4"/>
      <c r="J66" s="44"/>
      <c r="K66" s="45"/>
      <c r="L66" s="46"/>
      <c r="M66" s="9"/>
      <c r="N66" s="45"/>
      <c r="O66" s="46"/>
      <c r="P66" s="9" t="s">
        <v>312</v>
      </c>
      <c r="Q66" s="54" t="s">
        <v>527</v>
      </c>
      <c r="R66" s="46"/>
      <c r="S66" s="46"/>
      <c r="T66" s="51" t="s">
        <v>548</v>
      </c>
      <c r="U66" s="9" t="s">
        <v>546</v>
      </c>
      <c r="V66" s="9" t="s">
        <v>312</v>
      </c>
      <c r="W66" s="10">
        <v>5</v>
      </c>
      <c r="X66" s="10">
        <v>5</v>
      </c>
      <c r="Y66" s="10">
        <v>10</v>
      </c>
      <c r="Z66" s="8">
        <v>0.66669999999999996</v>
      </c>
      <c r="AA66" s="8">
        <f t="shared" ref="AA66:AA70" si="2">Z66*Y66</f>
        <v>6.6669999999999998</v>
      </c>
      <c r="AB66" s="23" t="s">
        <v>38</v>
      </c>
      <c r="AD66" s="24">
        <v>5</v>
      </c>
      <c r="AE66" s="10">
        <v>10</v>
      </c>
      <c r="AF66" s="10">
        <v>15</v>
      </c>
      <c r="AG66" s="8">
        <v>0.66669999999999996</v>
      </c>
      <c r="AH66" s="8">
        <f t="shared" ref="AH66:AH70" si="3">AG66*AF66</f>
        <v>10.000499999999999</v>
      </c>
      <c r="AI66" s="23" t="s">
        <v>38</v>
      </c>
    </row>
    <row r="67" spans="1:35" ht="18" hidden="1" customHeight="1">
      <c r="A67" s="62" t="s">
        <v>549</v>
      </c>
      <c r="B67" s="62" t="s">
        <v>550</v>
      </c>
      <c r="C67" s="63" t="s">
        <v>511</v>
      </c>
      <c r="D67" s="62" t="s">
        <v>551</v>
      </c>
      <c r="E67" s="62" t="s">
        <v>550</v>
      </c>
      <c r="F67" s="4">
        <v>1</v>
      </c>
      <c r="G67" s="4"/>
      <c r="H67" s="4"/>
      <c r="J67" s="44"/>
      <c r="K67" s="45"/>
      <c r="L67" s="46"/>
      <c r="M67" s="9"/>
      <c r="N67" s="45"/>
      <c r="O67" s="46"/>
      <c r="P67" s="9" t="s">
        <v>552</v>
      </c>
      <c r="Q67" s="46" t="s">
        <v>553</v>
      </c>
      <c r="R67" s="46"/>
      <c r="S67" s="46"/>
      <c r="T67" s="51" t="s">
        <v>548</v>
      </c>
      <c r="U67" s="9" t="s">
        <v>550</v>
      </c>
      <c r="V67" s="9" t="s">
        <v>552</v>
      </c>
      <c r="W67" s="10"/>
      <c r="X67" s="10">
        <v>5</v>
      </c>
      <c r="Y67" s="10">
        <v>5</v>
      </c>
      <c r="Z67" s="8">
        <v>34.444400000000002</v>
      </c>
      <c r="AA67" s="8">
        <f t="shared" si="2"/>
        <v>172.22200000000001</v>
      </c>
      <c r="AB67" s="23" t="s">
        <v>38</v>
      </c>
      <c r="AD67" s="24"/>
      <c r="AE67" s="10">
        <v>10</v>
      </c>
      <c r="AF67" s="10">
        <v>10</v>
      </c>
      <c r="AG67" s="8">
        <v>34.444400000000002</v>
      </c>
      <c r="AH67" s="8">
        <f t="shared" si="3"/>
        <v>344.44400000000002</v>
      </c>
      <c r="AI67" s="23" t="s">
        <v>38</v>
      </c>
    </row>
    <row r="68" spans="1:35" ht="35.4" customHeight="1">
      <c r="A68" s="62" t="s">
        <v>554</v>
      </c>
      <c r="B68" s="62" t="s">
        <v>555</v>
      </c>
      <c r="C68" s="63" t="s">
        <v>556</v>
      </c>
      <c r="D68" s="62" t="s">
        <v>557</v>
      </c>
      <c r="E68" s="62" t="s">
        <v>558</v>
      </c>
      <c r="F68" s="4">
        <v>1</v>
      </c>
      <c r="G68" s="4"/>
      <c r="H68" s="4"/>
      <c r="J68" s="44"/>
      <c r="K68" s="45"/>
      <c r="L68" s="46"/>
      <c r="M68" s="9"/>
      <c r="N68" s="45"/>
      <c r="O68" s="46" t="s">
        <v>559</v>
      </c>
      <c r="P68" s="46" t="s">
        <v>560</v>
      </c>
      <c r="Q68" s="46" t="s">
        <v>561</v>
      </c>
      <c r="R68" s="46" t="s">
        <v>562</v>
      </c>
      <c r="S68" s="46"/>
      <c r="T68" s="9" t="s">
        <v>488</v>
      </c>
      <c r="U68" s="9" t="s">
        <v>555</v>
      </c>
      <c r="V68" s="9" t="s">
        <v>563</v>
      </c>
      <c r="W68" s="10"/>
      <c r="X68" s="10">
        <v>5</v>
      </c>
      <c r="Y68" s="10">
        <v>5</v>
      </c>
      <c r="Z68" s="8">
        <v>0.72219999999999995</v>
      </c>
      <c r="AA68" s="8">
        <f t="shared" si="2"/>
        <v>3.6109999999999998</v>
      </c>
      <c r="AB68" s="23" t="s">
        <v>38</v>
      </c>
      <c r="AD68" s="24"/>
      <c r="AE68" s="10">
        <v>10</v>
      </c>
      <c r="AF68" s="10">
        <v>10</v>
      </c>
      <c r="AG68" s="8">
        <v>0.72219999999999995</v>
      </c>
      <c r="AH68" s="8">
        <f t="shared" si="3"/>
        <v>7.2219999999999995</v>
      </c>
      <c r="AI68" s="23" t="s">
        <v>38</v>
      </c>
    </row>
    <row r="69" spans="1:35" ht="25.8" customHeight="1">
      <c r="A69" s="62" t="s">
        <v>564</v>
      </c>
      <c r="B69" s="62" t="s">
        <v>565</v>
      </c>
      <c r="C69" s="63" t="s">
        <v>511</v>
      </c>
      <c r="D69" s="62" t="s">
        <v>566</v>
      </c>
      <c r="E69" s="62" t="s">
        <v>565</v>
      </c>
      <c r="F69" s="4">
        <v>1</v>
      </c>
      <c r="G69" s="4"/>
      <c r="H69" s="4"/>
      <c r="J69" s="44"/>
      <c r="K69" s="50" t="s">
        <v>202</v>
      </c>
      <c r="L69" s="46"/>
      <c r="M69" s="9"/>
      <c r="N69" s="66"/>
      <c r="O69" s="46" t="s">
        <v>567</v>
      </c>
      <c r="P69" s="46" t="s">
        <v>308</v>
      </c>
      <c r="Q69" s="46" t="s">
        <v>568</v>
      </c>
      <c r="R69" s="46" t="s">
        <v>569</v>
      </c>
      <c r="S69" s="46"/>
      <c r="T69" s="9" t="s">
        <v>488</v>
      </c>
      <c r="U69" s="9" t="s">
        <v>565</v>
      </c>
      <c r="V69" s="9" t="s">
        <v>312</v>
      </c>
      <c r="W69" s="10"/>
      <c r="X69" s="10">
        <v>5</v>
      </c>
      <c r="Y69" s="10">
        <v>5</v>
      </c>
      <c r="Z69" s="8">
        <v>0.5111</v>
      </c>
      <c r="AA69" s="8">
        <f t="shared" si="2"/>
        <v>2.5554999999999999</v>
      </c>
      <c r="AB69" s="23" t="s">
        <v>38</v>
      </c>
      <c r="AD69" s="24"/>
      <c r="AE69" s="10">
        <v>10</v>
      </c>
      <c r="AF69" s="10">
        <v>10</v>
      </c>
      <c r="AG69" s="8">
        <v>0.5111</v>
      </c>
      <c r="AH69" s="8">
        <f t="shared" si="3"/>
        <v>5.1109999999999998</v>
      </c>
      <c r="AI69" s="23" t="s">
        <v>38</v>
      </c>
    </row>
    <row r="70" spans="1:35" ht="30" customHeight="1">
      <c r="A70" s="62" t="s">
        <v>570</v>
      </c>
      <c r="B70" s="62" t="s">
        <v>571</v>
      </c>
      <c r="C70" s="63" t="s">
        <v>572</v>
      </c>
      <c r="D70" s="62" t="s">
        <v>573</v>
      </c>
      <c r="E70" s="62" t="s">
        <v>574</v>
      </c>
      <c r="F70" s="4">
        <v>1</v>
      </c>
      <c r="G70" s="4"/>
      <c r="H70" s="4"/>
      <c r="J70" s="60"/>
      <c r="K70" s="50" t="s">
        <v>202</v>
      </c>
      <c r="L70" s="61"/>
      <c r="M70" s="9"/>
      <c r="N70" s="66"/>
      <c r="O70" s="46"/>
      <c r="P70" s="46"/>
      <c r="Q70" s="46" t="s">
        <v>575</v>
      </c>
      <c r="R70" s="57" t="s">
        <v>576</v>
      </c>
      <c r="S70" s="57"/>
      <c r="T70" s="51" t="s">
        <v>577</v>
      </c>
      <c r="U70" s="31" t="s">
        <v>571</v>
      </c>
      <c r="V70" s="31" t="s">
        <v>578</v>
      </c>
      <c r="W70" s="32"/>
      <c r="X70" s="32">
        <v>5</v>
      </c>
      <c r="Y70" s="32">
        <v>5</v>
      </c>
      <c r="Z70" s="30">
        <v>5</v>
      </c>
      <c r="AA70" s="30">
        <f t="shared" si="2"/>
        <v>25</v>
      </c>
      <c r="AB70" s="33" t="s">
        <v>38</v>
      </c>
      <c r="AD70" s="34"/>
      <c r="AE70" s="32">
        <v>10</v>
      </c>
      <c r="AF70" s="32">
        <v>10</v>
      </c>
      <c r="AG70" s="30">
        <v>3.8889</v>
      </c>
      <c r="AH70" s="30">
        <f t="shared" si="3"/>
        <v>38.889000000000003</v>
      </c>
      <c r="AI70" s="33" t="s">
        <v>38</v>
      </c>
    </row>
    <row r="71" spans="1:35" ht="18" customHeight="1">
      <c r="T71" s="9"/>
      <c r="Z71" s="35" t="s">
        <v>20</v>
      </c>
      <c r="AA71" s="36">
        <f>SUM(AA2:AA70)</f>
        <v>3861.9732000000008</v>
      </c>
      <c r="AG71" s="37" t="s">
        <v>20</v>
      </c>
      <c r="AH71" s="38">
        <f>SUM(AH2:AH70)</f>
        <v>7273.9241999999967</v>
      </c>
    </row>
  </sheetData>
  <autoFilter ref="A1:AI84" xr:uid="{00000000-0009-0000-0000-000000000000}"/>
  <hyperlinks>
    <hyperlink ref="T26" r:id="rId1" tooltip="https://list.szlcsc.com/catalog/369.html?spm=sc.gbn.xh1.zy.l___sc.gbn.hd.ss&amp;lcsc_vid=RFBeVFNTQFcLAlZfFFlbUl0FFFRaX1ECQgIIUAJWQQMxVlNTRVFcU1JQRFRYUDtW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1"/>
  <sheetViews>
    <sheetView topLeftCell="N1" zoomScale="80" zoomScaleNormal="80" workbookViewId="0">
      <selection activeCell="T26" sqref="T26"/>
    </sheetView>
  </sheetViews>
  <sheetFormatPr defaultColWidth="9" defaultRowHeight="14.4"/>
  <cols>
    <col min="1" max="4" width="18.20703125" customWidth="1"/>
    <col min="5" max="5" width="27.89453125" customWidth="1"/>
    <col min="6" max="6" width="9.20703125" customWidth="1"/>
    <col min="7" max="7" width="27.1015625" customWidth="1"/>
    <col min="8" max="8" width="15.3125" customWidth="1"/>
    <col min="10" max="10" width="15.41796875" customWidth="1"/>
    <col min="12" max="12" width="13.89453125" style="2" customWidth="1"/>
    <col min="13" max="13" width="28.20703125" style="2" customWidth="1"/>
    <col min="14" max="14" width="22.41796875" style="2" customWidth="1"/>
    <col min="15" max="15" width="11.89453125" style="2" customWidth="1"/>
    <col min="16" max="16" width="12.5234375" style="2" customWidth="1"/>
    <col min="17" max="17" width="18.5234375" style="2" customWidth="1"/>
    <col min="18" max="18" width="24.68359375" customWidth="1"/>
    <col min="19" max="19" width="18.68359375" customWidth="1"/>
    <col min="20" max="20" width="19.20703125" style="2" customWidth="1"/>
    <col min="22" max="22" width="11.89453125" customWidth="1"/>
    <col min="23" max="23" width="12.5234375" customWidth="1"/>
    <col min="24" max="24" width="18.5234375" customWidth="1"/>
    <col min="25" max="25" width="24.68359375" customWidth="1"/>
    <col min="26" max="26" width="18.68359375" customWidth="1"/>
    <col min="27" max="27" width="19.20703125" customWidth="1"/>
  </cols>
  <sheetData>
    <row r="1" spans="1:27" s="1" customFormat="1" ht="22.0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J1" s="5" t="s">
        <v>8</v>
      </c>
      <c r="K1" s="6" t="s">
        <v>9</v>
      </c>
      <c r="L1" s="6" t="s">
        <v>10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18" t="s">
        <v>19</v>
      </c>
      <c r="S1" s="19" t="s">
        <v>20</v>
      </c>
      <c r="T1" s="20" t="s">
        <v>21</v>
      </c>
      <c r="V1" s="21" t="s">
        <v>16</v>
      </c>
      <c r="W1" s="22" t="s">
        <v>22</v>
      </c>
      <c r="X1" s="22" t="s">
        <v>23</v>
      </c>
      <c r="Y1" s="26" t="s">
        <v>24</v>
      </c>
      <c r="Z1" s="27" t="s">
        <v>20</v>
      </c>
      <c r="AA1" s="28" t="s">
        <v>25</v>
      </c>
    </row>
    <row r="2" spans="1:27">
      <c r="A2" s="62" t="s">
        <v>26</v>
      </c>
      <c r="B2" s="62" t="s">
        <v>27</v>
      </c>
      <c r="C2" s="62" t="s">
        <v>28</v>
      </c>
      <c r="D2" s="62" t="s">
        <v>29</v>
      </c>
      <c r="E2" s="62" t="s">
        <v>30</v>
      </c>
      <c r="F2" s="4">
        <v>12</v>
      </c>
      <c r="G2" s="4"/>
      <c r="H2" s="4"/>
      <c r="J2" s="7"/>
      <c r="K2" s="8"/>
      <c r="L2" s="9"/>
      <c r="M2" s="9" t="s">
        <v>37</v>
      </c>
      <c r="N2" s="9" t="s">
        <v>33</v>
      </c>
      <c r="O2" s="10">
        <v>140</v>
      </c>
      <c r="P2" s="10">
        <v>60</v>
      </c>
      <c r="Q2" s="10">
        <v>200</v>
      </c>
      <c r="R2" s="8">
        <v>0.26910000000000001</v>
      </c>
      <c r="S2" s="8">
        <f>R2*Q2</f>
        <v>53.82</v>
      </c>
      <c r="T2" s="23" t="s">
        <v>38</v>
      </c>
      <c r="V2" s="24">
        <v>80</v>
      </c>
      <c r="W2" s="10">
        <v>120</v>
      </c>
      <c r="X2" s="10">
        <v>200</v>
      </c>
      <c r="Y2" s="8">
        <v>0.21870000000000001</v>
      </c>
      <c r="Z2" s="8">
        <f>Y2*X2</f>
        <v>43.74</v>
      </c>
      <c r="AA2" s="23" t="s">
        <v>38</v>
      </c>
    </row>
    <row r="3" spans="1:27">
      <c r="A3" s="62" t="s">
        <v>39</v>
      </c>
      <c r="B3" s="62" t="s">
        <v>40</v>
      </c>
      <c r="C3" s="62" t="s">
        <v>41</v>
      </c>
      <c r="D3" s="62" t="s">
        <v>42</v>
      </c>
      <c r="E3" s="62" t="s">
        <v>43</v>
      </c>
      <c r="F3" s="4">
        <v>1</v>
      </c>
      <c r="G3" s="4"/>
      <c r="H3" s="62" t="s">
        <v>44</v>
      </c>
      <c r="J3" s="7"/>
      <c r="K3" s="8"/>
      <c r="L3" s="9"/>
      <c r="M3" s="9" t="s">
        <v>46</v>
      </c>
      <c r="N3" s="9" t="s">
        <v>47</v>
      </c>
      <c r="O3" s="10">
        <v>95</v>
      </c>
      <c r="P3" s="10">
        <v>5</v>
      </c>
      <c r="Q3" s="10">
        <v>100</v>
      </c>
      <c r="R3" s="8">
        <v>2.2800000000000001E-2</v>
      </c>
      <c r="S3" s="8">
        <f t="shared" ref="S3:S19" si="0">R3*Q3</f>
        <v>2.2799999999999998</v>
      </c>
      <c r="T3" s="23" t="s">
        <v>38</v>
      </c>
      <c r="V3" s="24">
        <v>90</v>
      </c>
      <c r="W3" s="10">
        <v>10</v>
      </c>
      <c r="X3" s="10">
        <v>100</v>
      </c>
      <c r="Y3" s="8">
        <v>2.2800000000000001E-2</v>
      </c>
      <c r="Z3" s="8">
        <f t="shared" ref="Z3:Z34" si="1">Y3*X3</f>
        <v>2.2799999999999998</v>
      </c>
      <c r="AA3" s="23" t="s">
        <v>38</v>
      </c>
    </row>
    <row r="4" spans="1:27">
      <c r="A4" s="62" t="s">
        <v>48</v>
      </c>
      <c r="B4" s="62" t="s">
        <v>49</v>
      </c>
      <c r="C4" s="62" t="s">
        <v>50</v>
      </c>
      <c r="D4" s="62" t="s">
        <v>42</v>
      </c>
      <c r="E4" s="62" t="s">
        <v>51</v>
      </c>
      <c r="F4" s="4">
        <v>1</v>
      </c>
      <c r="G4" s="4"/>
      <c r="H4" s="62" t="s">
        <v>52</v>
      </c>
      <c r="J4" s="7"/>
      <c r="K4" s="8"/>
      <c r="L4" s="9"/>
      <c r="M4" s="9" t="s">
        <v>58</v>
      </c>
      <c r="N4" s="9" t="s">
        <v>47</v>
      </c>
      <c r="O4" s="10">
        <v>95</v>
      </c>
      <c r="P4" s="10">
        <v>5</v>
      </c>
      <c r="Q4" s="10">
        <v>100</v>
      </c>
      <c r="R4" s="8">
        <v>1.2200000000000001E-2</v>
      </c>
      <c r="S4" s="8">
        <f t="shared" si="0"/>
        <v>1.22</v>
      </c>
      <c r="T4" s="23" t="s">
        <v>38</v>
      </c>
      <c r="V4" s="24">
        <v>90</v>
      </c>
      <c r="W4" s="10">
        <v>10</v>
      </c>
      <c r="X4" s="10">
        <v>100</v>
      </c>
      <c r="Y4" s="8">
        <v>1.2200000000000001E-2</v>
      </c>
      <c r="Z4" s="8">
        <f t="shared" si="1"/>
        <v>1.22</v>
      </c>
      <c r="AA4" s="23" t="s">
        <v>38</v>
      </c>
    </row>
    <row r="5" spans="1:27">
      <c r="A5" s="62" t="s">
        <v>59</v>
      </c>
      <c r="B5" s="62" t="s">
        <v>60</v>
      </c>
      <c r="C5" s="62" t="s">
        <v>61</v>
      </c>
      <c r="D5" s="62" t="s">
        <v>62</v>
      </c>
      <c r="E5" s="62" t="s">
        <v>63</v>
      </c>
      <c r="F5" s="4">
        <v>5</v>
      </c>
      <c r="G5" s="4"/>
      <c r="H5" s="4"/>
      <c r="J5" s="7"/>
      <c r="K5" s="8"/>
      <c r="L5" s="9"/>
      <c r="M5" s="9" t="s">
        <v>67</v>
      </c>
      <c r="N5" s="9" t="s">
        <v>33</v>
      </c>
      <c r="O5" s="10">
        <v>75</v>
      </c>
      <c r="P5" s="10">
        <v>25</v>
      </c>
      <c r="Q5" s="10">
        <v>100</v>
      </c>
      <c r="R5" s="8">
        <v>0.14019999999999999</v>
      </c>
      <c r="S5" s="8">
        <f t="shared" si="0"/>
        <v>14.02</v>
      </c>
      <c r="T5" s="23" t="s">
        <v>38</v>
      </c>
      <c r="V5" s="24">
        <v>50</v>
      </c>
      <c r="W5" s="10">
        <v>50</v>
      </c>
      <c r="X5" s="10">
        <v>100</v>
      </c>
      <c r="Y5" s="8">
        <v>0.14019999999999999</v>
      </c>
      <c r="Z5" s="8">
        <f t="shared" si="1"/>
        <v>14.02</v>
      </c>
      <c r="AA5" s="23" t="s">
        <v>38</v>
      </c>
    </row>
    <row r="6" spans="1:27">
      <c r="A6" s="62" t="s">
        <v>68</v>
      </c>
      <c r="B6" s="62" t="s">
        <v>69</v>
      </c>
      <c r="C6" s="62" t="s">
        <v>70</v>
      </c>
      <c r="D6" s="62" t="s">
        <v>71</v>
      </c>
      <c r="E6" s="62" t="s">
        <v>72</v>
      </c>
      <c r="F6" s="4">
        <v>1</v>
      </c>
      <c r="G6" s="4"/>
      <c r="H6" s="4"/>
      <c r="J6" s="7"/>
      <c r="K6" s="8"/>
      <c r="L6" s="9"/>
      <c r="M6" s="9" t="s">
        <v>76</v>
      </c>
      <c r="N6" s="9" t="s">
        <v>77</v>
      </c>
      <c r="O6" s="10">
        <v>95</v>
      </c>
      <c r="P6" s="10">
        <v>5</v>
      </c>
      <c r="Q6" s="10">
        <v>100</v>
      </c>
      <c r="R6" s="8">
        <v>2.6700000000000002E-2</v>
      </c>
      <c r="S6" s="8">
        <f t="shared" si="0"/>
        <v>2.67</v>
      </c>
      <c r="T6" s="23" t="s">
        <v>38</v>
      </c>
      <c r="V6" s="24">
        <v>90</v>
      </c>
      <c r="W6" s="10">
        <v>10</v>
      </c>
      <c r="X6" s="10">
        <v>100</v>
      </c>
      <c r="Y6" s="8">
        <v>2.6700000000000002E-2</v>
      </c>
      <c r="Z6" s="8">
        <f t="shared" si="1"/>
        <v>2.67</v>
      </c>
      <c r="AA6" s="23" t="s">
        <v>38</v>
      </c>
    </row>
    <row r="7" spans="1:27">
      <c r="A7" s="62" t="s">
        <v>78</v>
      </c>
      <c r="B7" s="62" t="s">
        <v>52</v>
      </c>
      <c r="C7" s="62" t="s">
        <v>79</v>
      </c>
      <c r="D7" s="62" t="s">
        <v>80</v>
      </c>
      <c r="E7" s="62" t="s">
        <v>81</v>
      </c>
      <c r="F7" s="4">
        <v>39</v>
      </c>
      <c r="G7" s="4"/>
      <c r="H7" s="62" t="s">
        <v>82</v>
      </c>
      <c r="J7" s="7"/>
      <c r="K7" s="8"/>
      <c r="L7" s="9"/>
      <c r="M7" s="9" t="s">
        <v>85</v>
      </c>
      <c r="N7" s="9" t="s">
        <v>33</v>
      </c>
      <c r="O7" s="10">
        <v>105</v>
      </c>
      <c r="P7" s="10">
        <v>195</v>
      </c>
      <c r="Q7" s="10">
        <v>300</v>
      </c>
      <c r="R7" s="8">
        <v>2.7E-2</v>
      </c>
      <c r="S7" s="8">
        <f t="shared" si="0"/>
        <v>8.1</v>
      </c>
      <c r="T7" s="23" t="s">
        <v>38</v>
      </c>
      <c r="V7" s="24">
        <v>110</v>
      </c>
      <c r="W7" s="10">
        <v>390</v>
      </c>
      <c r="X7" s="10">
        <v>500</v>
      </c>
      <c r="Y7" s="8">
        <v>2.7E-2</v>
      </c>
      <c r="Z7" s="8">
        <f t="shared" si="1"/>
        <v>13.5</v>
      </c>
      <c r="AA7" s="23" t="s">
        <v>38</v>
      </c>
    </row>
    <row r="8" spans="1:27">
      <c r="A8" s="62" t="s">
        <v>86</v>
      </c>
      <c r="B8" s="62" t="s">
        <v>52</v>
      </c>
      <c r="C8" s="62" t="s">
        <v>87</v>
      </c>
      <c r="D8" s="62" t="s">
        <v>88</v>
      </c>
      <c r="E8" s="62" t="s">
        <v>89</v>
      </c>
      <c r="F8" s="4">
        <v>3</v>
      </c>
      <c r="G8" s="4"/>
      <c r="H8" s="62" t="s">
        <v>90</v>
      </c>
      <c r="J8" s="7"/>
      <c r="K8" s="8"/>
      <c r="L8" s="9"/>
      <c r="M8" s="9" t="s">
        <v>93</v>
      </c>
      <c r="N8" s="9" t="s">
        <v>47</v>
      </c>
      <c r="O8" s="10">
        <v>85</v>
      </c>
      <c r="P8" s="10">
        <v>15</v>
      </c>
      <c r="Q8" s="10">
        <v>100</v>
      </c>
      <c r="R8" s="8">
        <v>8.0999999999999996E-3</v>
      </c>
      <c r="S8" s="8">
        <f t="shared" si="0"/>
        <v>0.81</v>
      </c>
      <c r="T8" s="23" t="s">
        <v>38</v>
      </c>
      <c r="V8" s="24">
        <v>70</v>
      </c>
      <c r="W8" s="10">
        <v>30</v>
      </c>
      <c r="X8" s="10">
        <v>100</v>
      </c>
      <c r="Y8" s="8">
        <v>8.0999999999999996E-3</v>
      </c>
      <c r="Z8" s="8">
        <f t="shared" si="1"/>
        <v>0.81</v>
      </c>
      <c r="AA8" s="23" t="s">
        <v>38</v>
      </c>
    </row>
    <row r="9" spans="1:27">
      <c r="A9" s="62" t="s">
        <v>94</v>
      </c>
      <c r="B9" s="62" t="s">
        <v>95</v>
      </c>
      <c r="C9" s="62" t="s">
        <v>96</v>
      </c>
      <c r="D9" s="62" t="s">
        <v>97</v>
      </c>
      <c r="E9" s="62" t="s">
        <v>98</v>
      </c>
      <c r="F9" s="4">
        <v>1</v>
      </c>
      <c r="G9" s="4"/>
      <c r="H9" s="4"/>
      <c r="J9" s="7"/>
      <c r="K9" s="8"/>
      <c r="L9" s="9"/>
      <c r="M9" s="9" t="s">
        <v>101</v>
      </c>
      <c r="N9" s="9" t="s">
        <v>47</v>
      </c>
      <c r="O9" s="10">
        <v>95</v>
      </c>
      <c r="P9" s="10">
        <v>5</v>
      </c>
      <c r="Q9" s="10">
        <v>100</v>
      </c>
      <c r="R9" s="8">
        <v>3.9600000000000003E-2</v>
      </c>
      <c r="S9" s="8">
        <f t="shared" si="0"/>
        <v>3.96</v>
      </c>
      <c r="T9" s="23" t="s">
        <v>38</v>
      </c>
      <c r="V9" s="24">
        <v>90</v>
      </c>
      <c r="W9" s="10">
        <v>10</v>
      </c>
      <c r="X9" s="10">
        <v>100</v>
      </c>
      <c r="Y9" s="8">
        <v>3.9600000000000003E-2</v>
      </c>
      <c r="Z9" s="8">
        <f t="shared" si="1"/>
        <v>3.96</v>
      </c>
      <c r="AA9" s="23" t="s">
        <v>38</v>
      </c>
    </row>
    <row r="10" spans="1:27">
      <c r="A10" s="62" t="s">
        <v>102</v>
      </c>
      <c r="B10" s="62" t="s">
        <v>103</v>
      </c>
      <c r="C10" s="62" t="s">
        <v>104</v>
      </c>
      <c r="D10" s="62" t="s">
        <v>105</v>
      </c>
      <c r="E10" s="62" t="s">
        <v>106</v>
      </c>
      <c r="F10" s="4">
        <v>1</v>
      </c>
      <c r="G10" s="4"/>
      <c r="H10" s="4"/>
      <c r="J10" s="7"/>
      <c r="K10" s="8"/>
      <c r="L10" s="9"/>
      <c r="M10" s="9" t="s">
        <v>109</v>
      </c>
      <c r="N10" s="9" t="s">
        <v>77</v>
      </c>
      <c r="O10" s="10">
        <v>95</v>
      </c>
      <c r="P10" s="10">
        <v>5</v>
      </c>
      <c r="Q10" s="10">
        <v>100</v>
      </c>
      <c r="R10" s="8">
        <v>5.3800000000000001E-2</v>
      </c>
      <c r="S10" s="8">
        <f t="shared" si="0"/>
        <v>5.38</v>
      </c>
      <c r="T10" s="23" t="s">
        <v>38</v>
      </c>
      <c r="V10" s="24">
        <v>90</v>
      </c>
      <c r="W10" s="10">
        <v>10</v>
      </c>
      <c r="X10" s="10">
        <v>100</v>
      </c>
      <c r="Y10" s="8">
        <v>5.3800000000000001E-2</v>
      </c>
      <c r="Z10" s="8">
        <f t="shared" si="1"/>
        <v>5.38</v>
      </c>
      <c r="AA10" s="23" t="s">
        <v>38</v>
      </c>
    </row>
    <row r="11" spans="1:27">
      <c r="A11" s="62" t="s">
        <v>110</v>
      </c>
      <c r="B11" s="62" t="s">
        <v>111</v>
      </c>
      <c r="C11" s="62" t="s">
        <v>112</v>
      </c>
      <c r="D11" s="62" t="s">
        <v>113</v>
      </c>
      <c r="E11" s="62" t="s">
        <v>114</v>
      </c>
      <c r="F11" s="4">
        <v>3</v>
      </c>
      <c r="G11" s="4"/>
      <c r="H11" s="62" t="s">
        <v>115</v>
      </c>
      <c r="J11" s="7"/>
      <c r="K11" s="8"/>
      <c r="L11" s="9"/>
      <c r="M11" s="9" t="s">
        <v>118</v>
      </c>
      <c r="N11" s="9" t="s">
        <v>47</v>
      </c>
      <c r="O11" s="10">
        <v>85</v>
      </c>
      <c r="P11" s="10">
        <v>15</v>
      </c>
      <c r="Q11" s="10">
        <v>100</v>
      </c>
      <c r="R11" s="8">
        <v>8.7900000000000006E-2</v>
      </c>
      <c r="S11" s="8">
        <f t="shared" si="0"/>
        <v>8.7899999999999991</v>
      </c>
      <c r="T11" s="23" t="s">
        <v>38</v>
      </c>
      <c r="V11" s="24">
        <v>70</v>
      </c>
      <c r="W11" s="10">
        <v>30</v>
      </c>
      <c r="X11" s="10">
        <v>100</v>
      </c>
      <c r="Y11" s="8">
        <v>8.7900000000000006E-2</v>
      </c>
      <c r="Z11" s="8">
        <f t="shared" si="1"/>
        <v>8.7899999999999991</v>
      </c>
      <c r="AA11" s="23" t="s">
        <v>38</v>
      </c>
    </row>
    <row r="12" spans="1:27">
      <c r="A12" s="62" t="s">
        <v>119</v>
      </c>
      <c r="B12" s="62" t="s">
        <v>120</v>
      </c>
      <c r="C12" s="62" t="s">
        <v>121</v>
      </c>
      <c r="D12" s="62" t="s">
        <v>122</v>
      </c>
      <c r="E12" s="62" t="s">
        <v>123</v>
      </c>
      <c r="F12" s="4">
        <v>1</v>
      </c>
      <c r="G12" s="4"/>
      <c r="H12" s="4"/>
      <c r="J12" s="7"/>
      <c r="K12" s="8"/>
      <c r="L12" s="9"/>
      <c r="M12" s="9" t="s">
        <v>126</v>
      </c>
      <c r="N12" s="9" t="s">
        <v>77</v>
      </c>
      <c r="O12" s="10">
        <v>95</v>
      </c>
      <c r="P12" s="10">
        <v>5</v>
      </c>
      <c r="Q12" s="10">
        <v>100</v>
      </c>
      <c r="R12" s="8">
        <v>3.1899999999999998E-2</v>
      </c>
      <c r="S12" s="8">
        <f t="shared" si="0"/>
        <v>3.19</v>
      </c>
      <c r="T12" s="23" t="s">
        <v>38</v>
      </c>
      <c r="V12" s="24">
        <v>90</v>
      </c>
      <c r="W12" s="10">
        <v>10</v>
      </c>
      <c r="X12" s="10">
        <v>100</v>
      </c>
      <c r="Y12" s="8">
        <v>3.1899999999999998E-2</v>
      </c>
      <c r="Z12" s="8">
        <f t="shared" si="1"/>
        <v>3.19</v>
      </c>
      <c r="AA12" s="23" t="s">
        <v>38</v>
      </c>
    </row>
    <row r="13" spans="1:27">
      <c r="A13" s="62" t="s">
        <v>127</v>
      </c>
      <c r="B13" s="62" t="s">
        <v>128</v>
      </c>
      <c r="C13" s="62" t="s">
        <v>129</v>
      </c>
      <c r="D13" s="62" t="s">
        <v>130</v>
      </c>
      <c r="E13" s="62" t="s">
        <v>131</v>
      </c>
      <c r="F13" s="4">
        <v>1</v>
      </c>
      <c r="G13" s="4"/>
      <c r="H13" s="62" t="s">
        <v>132</v>
      </c>
      <c r="J13" s="7"/>
      <c r="K13" s="8"/>
      <c r="L13" s="9"/>
      <c r="M13" s="9" t="s">
        <v>135</v>
      </c>
      <c r="N13" s="9" t="s">
        <v>77</v>
      </c>
      <c r="O13" s="10">
        <v>85</v>
      </c>
      <c r="P13" s="10">
        <v>5</v>
      </c>
      <c r="Q13" s="10">
        <v>90</v>
      </c>
      <c r="R13" s="8">
        <v>4.41E-2</v>
      </c>
      <c r="S13" s="8">
        <f t="shared" si="0"/>
        <v>3.9689999999999999</v>
      </c>
      <c r="T13" s="23" t="s">
        <v>38</v>
      </c>
      <c r="V13" s="24">
        <v>90</v>
      </c>
      <c r="W13" s="10">
        <v>10</v>
      </c>
      <c r="X13" s="10">
        <v>100</v>
      </c>
      <c r="Y13" s="8">
        <v>4.41E-2</v>
      </c>
      <c r="Z13" s="8">
        <f t="shared" si="1"/>
        <v>4.41</v>
      </c>
      <c r="AA13" s="23" t="s">
        <v>38</v>
      </c>
    </row>
    <row r="14" spans="1:27">
      <c r="A14" s="62" t="s">
        <v>136</v>
      </c>
      <c r="B14" s="62" t="s">
        <v>137</v>
      </c>
      <c r="C14" s="62" t="s">
        <v>138</v>
      </c>
      <c r="D14" s="62" t="s">
        <v>88</v>
      </c>
      <c r="E14" s="62" t="s">
        <v>139</v>
      </c>
      <c r="F14" s="4">
        <v>2</v>
      </c>
      <c r="G14" s="4"/>
      <c r="H14" s="62" t="s">
        <v>140</v>
      </c>
      <c r="J14" s="7"/>
      <c r="K14" s="8"/>
      <c r="L14" s="9"/>
      <c r="M14" s="9" t="s">
        <v>143</v>
      </c>
      <c r="N14" s="9" t="s">
        <v>47</v>
      </c>
      <c r="O14" s="10">
        <v>90</v>
      </c>
      <c r="P14" s="10">
        <v>10</v>
      </c>
      <c r="Q14" s="10">
        <v>100</v>
      </c>
      <c r="R14" s="8">
        <v>7.4000000000000003E-3</v>
      </c>
      <c r="S14" s="8">
        <f t="shared" si="0"/>
        <v>0.74</v>
      </c>
      <c r="T14" s="23" t="s">
        <v>38</v>
      </c>
      <c r="V14" s="24">
        <v>80</v>
      </c>
      <c r="W14" s="10">
        <v>20</v>
      </c>
      <c r="X14" s="10">
        <v>100</v>
      </c>
      <c r="Y14" s="8">
        <v>7.4000000000000003E-3</v>
      </c>
      <c r="Z14" s="8">
        <f t="shared" si="1"/>
        <v>0.74</v>
      </c>
      <c r="AA14" s="23" t="s">
        <v>38</v>
      </c>
    </row>
    <row r="15" spans="1:27">
      <c r="A15" s="62" t="s">
        <v>144</v>
      </c>
      <c r="B15" s="62" t="s">
        <v>145</v>
      </c>
      <c r="C15" s="62" t="s">
        <v>146</v>
      </c>
      <c r="D15" s="62" t="s">
        <v>147</v>
      </c>
      <c r="E15" s="62" t="s">
        <v>148</v>
      </c>
      <c r="F15" s="4">
        <v>4</v>
      </c>
      <c r="G15" s="4"/>
      <c r="H15" s="62" t="s">
        <v>52</v>
      </c>
      <c r="J15" s="7"/>
      <c r="K15" s="8"/>
      <c r="L15" s="9"/>
      <c r="M15" s="9" t="s">
        <v>151</v>
      </c>
      <c r="N15" s="9" t="s">
        <v>47</v>
      </c>
      <c r="O15" s="10">
        <v>80</v>
      </c>
      <c r="P15" s="10">
        <v>20</v>
      </c>
      <c r="Q15" s="10">
        <v>100</v>
      </c>
      <c r="R15" s="8">
        <v>3.5099999999999999E-2</v>
      </c>
      <c r="S15" s="8">
        <f t="shared" si="0"/>
        <v>3.51</v>
      </c>
      <c r="T15" s="23" t="s">
        <v>38</v>
      </c>
      <c r="V15" s="24">
        <v>60</v>
      </c>
      <c r="W15" s="10">
        <v>40</v>
      </c>
      <c r="X15" s="10">
        <v>100</v>
      </c>
      <c r="Y15" s="8">
        <v>3.5099999999999999E-2</v>
      </c>
      <c r="Z15" s="8">
        <f t="shared" si="1"/>
        <v>3.51</v>
      </c>
      <c r="AA15" s="23" t="s">
        <v>38</v>
      </c>
    </row>
    <row r="16" spans="1:27">
      <c r="A16" s="62" t="s">
        <v>152</v>
      </c>
      <c r="B16" s="62" t="s">
        <v>153</v>
      </c>
      <c r="C16" s="62" t="s">
        <v>154</v>
      </c>
      <c r="D16" s="62" t="s">
        <v>155</v>
      </c>
      <c r="E16" s="62" t="s">
        <v>156</v>
      </c>
      <c r="F16" s="4">
        <v>2</v>
      </c>
      <c r="G16" s="4"/>
      <c r="H16" s="4"/>
      <c r="J16" s="7"/>
      <c r="K16" s="8"/>
      <c r="L16" s="9"/>
      <c r="M16" s="9" t="s">
        <v>162</v>
      </c>
      <c r="N16" s="9" t="s">
        <v>163</v>
      </c>
      <c r="O16" s="10">
        <v>5</v>
      </c>
      <c r="P16" s="10">
        <v>10</v>
      </c>
      <c r="Q16" s="10">
        <v>15</v>
      </c>
      <c r="R16" s="8">
        <v>0.82430000000000003</v>
      </c>
      <c r="S16" s="8">
        <f t="shared" si="0"/>
        <v>12.3645</v>
      </c>
      <c r="T16" s="23" t="s">
        <v>38</v>
      </c>
      <c r="V16" s="24">
        <v>5</v>
      </c>
      <c r="W16" s="10">
        <v>20</v>
      </c>
      <c r="X16" s="10">
        <v>25</v>
      </c>
      <c r="Y16" s="8">
        <v>0.82430000000000003</v>
      </c>
      <c r="Z16" s="8">
        <f t="shared" si="1"/>
        <v>20.607500000000002</v>
      </c>
      <c r="AA16" s="23" t="s">
        <v>38</v>
      </c>
    </row>
    <row r="17" spans="1:27">
      <c r="A17" s="62" t="s">
        <v>164</v>
      </c>
      <c r="B17" s="62" t="s">
        <v>165</v>
      </c>
      <c r="C17" s="62" t="s">
        <v>166</v>
      </c>
      <c r="D17" s="62" t="s">
        <v>167</v>
      </c>
      <c r="E17" s="62" t="s">
        <v>168</v>
      </c>
      <c r="F17" s="4">
        <v>3</v>
      </c>
      <c r="G17" s="4"/>
      <c r="H17" s="4"/>
      <c r="J17" s="7"/>
      <c r="K17" s="8"/>
      <c r="L17" s="9"/>
      <c r="M17" s="9" t="s">
        <v>170</v>
      </c>
      <c r="N17" s="9" t="s">
        <v>77</v>
      </c>
      <c r="O17" s="10">
        <v>85</v>
      </c>
      <c r="P17" s="10">
        <v>15</v>
      </c>
      <c r="Q17" s="10">
        <v>100</v>
      </c>
      <c r="R17" s="8">
        <v>0.96530000000000005</v>
      </c>
      <c r="S17" s="8">
        <f t="shared" si="0"/>
        <v>96.53</v>
      </c>
      <c r="T17" s="23" t="s">
        <v>38</v>
      </c>
      <c r="V17" s="24">
        <v>70</v>
      </c>
      <c r="W17" s="10">
        <v>30</v>
      </c>
      <c r="X17" s="10">
        <v>100</v>
      </c>
      <c r="Y17" s="8">
        <v>0.96530000000000005</v>
      </c>
      <c r="Z17" s="8">
        <f t="shared" si="1"/>
        <v>96.53</v>
      </c>
      <c r="AA17" s="23" t="s">
        <v>38</v>
      </c>
    </row>
    <row r="18" spans="1:27">
      <c r="A18" s="62" t="s">
        <v>171</v>
      </c>
      <c r="B18" s="62" t="s">
        <v>172</v>
      </c>
      <c r="C18" s="62" t="s">
        <v>173</v>
      </c>
      <c r="D18" s="62" t="s">
        <v>174</v>
      </c>
      <c r="E18" s="62" t="s">
        <v>175</v>
      </c>
      <c r="F18" s="4">
        <v>1</v>
      </c>
      <c r="G18" s="4"/>
      <c r="H18" s="62" t="s">
        <v>176</v>
      </c>
      <c r="J18" s="7"/>
      <c r="K18" s="8"/>
      <c r="L18" s="9"/>
      <c r="M18" s="9" t="s">
        <v>179</v>
      </c>
      <c r="N18" s="9" t="s">
        <v>47</v>
      </c>
      <c r="O18" s="10">
        <v>95</v>
      </c>
      <c r="P18" s="10">
        <v>5</v>
      </c>
      <c r="Q18" s="10">
        <v>100</v>
      </c>
      <c r="R18" s="8">
        <v>1.7100000000000001E-2</v>
      </c>
      <c r="S18" s="8">
        <f t="shared" si="0"/>
        <v>1.71</v>
      </c>
      <c r="T18" s="23" t="s">
        <v>38</v>
      </c>
      <c r="V18" s="24">
        <v>90</v>
      </c>
      <c r="W18" s="10">
        <v>10</v>
      </c>
      <c r="X18" s="10">
        <v>100</v>
      </c>
      <c r="Y18" s="8">
        <v>1.7100000000000001E-2</v>
      </c>
      <c r="Z18" s="8">
        <f t="shared" si="1"/>
        <v>1.71</v>
      </c>
      <c r="AA18" s="23" t="s">
        <v>38</v>
      </c>
    </row>
    <row r="19" spans="1:27">
      <c r="A19" s="62" t="s">
        <v>180</v>
      </c>
      <c r="B19" s="62" t="s">
        <v>181</v>
      </c>
      <c r="C19" s="62" t="s">
        <v>182</v>
      </c>
      <c r="D19" s="62" t="s">
        <v>183</v>
      </c>
      <c r="E19" s="62" t="s">
        <v>184</v>
      </c>
      <c r="F19" s="4">
        <v>2</v>
      </c>
      <c r="G19" s="4"/>
      <c r="H19" s="4"/>
      <c r="J19" s="7"/>
      <c r="K19" s="8"/>
      <c r="L19" s="9"/>
      <c r="M19" s="9" t="s">
        <v>181</v>
      </c>
      <c r="N19" s="9" t="s">
        <v>33</v>
      </c>
      <c r="O19" s="10">
        <v>90</v>
      </c>
      <c r="P19" s="10">
        <v>10</v>
      </c>
      <c r="Q19" s="10">
        <v>100</v>
      </c>
      <c r="R19" s="8">
        <v>5.8099999999999999E-2</v>
      </c>
      <c r="S19" s="8">
        <f t="shared" si="0"/>
        <v>5.81</v>
      </c>
      <c r="T19" s="23" t="s">
        <v>38</v>
      </c>
      <c r="V19" s="24">
        <v>80</v>
      </c>
      <c r="W19" s="10">
        <v>20</v>
      </c>
      <c r="X19" s="10">
        <v>100</v>
      </c>
      <c r="Y19" s="8">
        <v>5.8099999999999999E-2</v>
      </c>
      <c r="Z19" s="8">
        <f t="shared" si="1"/>
        <v>5.81</v>
      </c>
      <c r="AA19" s="23" t="s">
        <v>38</v>
      </c>
    </row>
    <row r="20" spans="1:27">
      <c r="A20" s="62" t="s">
        <v>188</v>
      </c>
      <c r="B20" s="62" t="s">
        <v>189</v>
      </c>
      <c r="C20" s="62" t="s">
        <v>190</v>
      </c>
      <c r="D20" s="62" t="s">
        <v>191</v>
      </c>
      <c r="E20" s="62" t="s">
        <v>192</v>
      </c>
      <c r="F20" s="4">
        <v>2</v>
      </c>
      <c r="G20" s="4"/>
      <c r="H20" s="4"/>
      <c r="J20" s="7"/>
      <c r="K20" s="8"/>
      <c r="L20" s="9"/>
      <c r="M20" s="9" t="s">
        <v>189</v>
      </c>
      <c r="N20" s="9" t="s">
        <v>194</v>
      </c>
      <c r="O20" s="10">
        <v>90</v>
      </c>
      <c r="P20" s="10">
        <v>10</v>
      </c>
      <c r="Q20" s="10">
        <v>100</v>
      </c>
      <c r="R20" s="8">
        <v>0.13739999999999999</v>
      </c>
      <c r="S20" s="8">
        <f t="shared" ref="S20:S51" si="2">R20*Q20</f>
        <v>13.74</v>
      </c>
      <c r="T20" s="23" t="s">
        <v>38</v>
      </c>
      <c r="V20" s="24">
        <v>80</v>
      </c>
      <c r="W20" s="10">
        <v>20</v>
      </c>
      <c r="X20" s="10">
        <v>100</v>
      </c>
      <c r="Y20" s="8">
        <v>0.13739999999999999</v>
      </c>
      <c r="Z20" s="8">
        <f t="shared" si="1"/>
        <v>13.74</v>
      </c>
      <c r="AA20" s="23" t="s">
        <v>38</v>
      </c>
    </row>
    <row r="21" spans="1:27">
      <c r="A21" s="62" t="s">
        <v>196</v>
      </c>
      <c r="B21" s="62" t="s">
        <v>197</v>
      </c>
      <c r="C21" s="62" t="s">
        <v>198</v>
      </c>
      <c r="D21" s="62" t="s">
        <v>199</v>
      </c>
      <c r="E21" s="62" t="s">
        <v>200</v>
      </c>
      <c r="F21" s="4">
        <v>3</v>
      </c>
      <c r="G21" s="4"/>
      <c r="H21" s="4"/>
      <c r="J21" s="11" t="s">
        <v>201</v>
      </c>
      <c r="K21" s="12" t="s">
        <v>202</v>
      </c>
      <c r="L21" s="9"/>
      <c r="M21" s="9" t="s">
        <v>204</v>
      </c>
      <c r="N21" s="9" t="s">
        <v>194</v>
      </c>
      <c r="O21" s="10">
        <v>85</v>
      </c>
      <c r="P21" s="10">
        <v>15</v>
      </c>
      <c r="Q21" s="10">
        <v>100</v>
      </c>
      <c r="R21" s="8">
        <v>0.39190000000000003</v>
      </c>
      <c r="S21" s="8">
        <f t="shared" si="2"/>
        <v>39.19</v>
      </c>
      <c r="T21" s="23" t="s">
        <v>38</v>
      </c>
      <c r="V21" s="24">
        <v>70</v>
      </c>
      <c r="W21" s="10">
        <v>30</v>
      </c>
      <c r="X21" s="10">
        <v>100</v>
      </c>
      <c r="Y21" s="8">
        <v>0.39190000000000003</v>
      </c>
      <c r="Z21" s="8">
        <f t="shared" si="1"/>
        <v>39.19</v>
      </c>
      <c r="AA21" s="23" t="s">
        <v>38</v>
      </c>
    </row>
    <row r="22" spans="1:27">
      <c r="A22" s="62" t="s">
        <v>205</v>
      </c>
      <c r="B22" s="62" t="s">
        <v>206</v>
      </c>
      <c r="C22" s="62" t="s">
        <v>207</v>
      </c>
      <c r="D22" s="62" t="s">
        <v>208</v>
      </c>
      <c r="E22" s="62" t="s">
        <v>209</v>
      </c>
      <c r="F22" s="4">
        <v>1</v>
      </c>
      <c r="G22" s="4"/>
      <c r="H22" s="4"/>
      <c r="J22" s="7"/>
      <c r="K22" s="8"/>
      <c r="L22" s="9"/>
      <c r="M22" s="9" t="s">
        <v>209</v>
      </c>
      <c r="N22" s="9" t="s">
        <v>215</v>
      </c>
      <c r="O22" s="10"/>
      <c r="P22" s="10">
        <v>5</v>
      </c>
      <c r="Q22" s="10">
        <v>5</v>
      </c>
      <c r="R22" s="8">
        <v>17.6889</v>
      </c>
      <c r="S22" s="8">
        <f t="shared" si="2"/>
        <v>88.444500000000005</v>
      </c>
      <c r="T22" s="23" t="s">
        <v>38</v>
      </c>
      <c r="V22" s="24"/>
      <c r="W22" s="10">
        <v>10</v>
      </c>
      <c r="X22" s="10">
        <v>10</v>
      </c>
      <c r="Y22" s="8">
        <v>15.1778</v>
      </c>
      <c r="Z22" s="8">
        <f t="shared" si="1"/>
        <v>151.77799999999999</v>
      </c>
      <c r="AA22" s="23" t="s">
        <v>38</v>
      </c>
    </row>
    <row r="23" spans="1:27">
      <c r="A23" s="62" t="s">
        <v>216</v>
      </c>
      <c r="B23" s="62" t="s">
        <v>217</v>
      </c>
      <c r="C23" s="62" t="s">
        <v>218</v>
      </c>
      <c r="D23" s="62" t="s">
        <v>219</v>
      </c>
      <c r="E23" s="62" t="s">
        <v>220</v>
      </c>
      <c r="F23" s="4">
        <v>1</v>
      </c>
      <c r="G23" s="4"/>
      <c r="H23" s="4"/>
      <c r="J23" s="7"/>
      <c r="K23" s="8"/>
      <c r="L23" s="9"/>
      <c r="M23" s="65" t="s">
        <v>217</v>
      </c>
      <c r="N23" s="9" t="s">
        <v>222</v>
      </c>
      <c r="O23" s="10"/>
      <c r="P23" s="10">
        <v>5</v>
      </c>
      <c r="Q23" s="10">
        <v>5</v>
      </c>
      <c r="R23" s="8">
        <v>22.7883</v>
      </c>
      <c r="S23" s="8">
        <f t="shared" si="2"/>
        <v>113.9415</v>
      </c>
      <c r="T23" s="23" t="s">
        <v>223</v>
      </c>
      <c r="V23" s="24"/>
      <c r="W23" s="10">
        <v>10</v>
      </c>
      <c r="X23" s="10">
        <v>10</v>
      </c>
      <c r="Y23" s="8">
        <v>19.938199999999998</v>
      </c>
      <c r="Z23" s="8">
        <f t="shared" si="1"/>
        <v>199.38200000000001</v>
      </c>
      <c r="AA23" s="23" t="s">
        <v>223</v>
      </c>
    </row>
    <row r="24" spans="1:27">
      <c r="A24" s="62" t="s">
        <v>224</v>
      </c>
      <c r="B24" s="62" t="s">
        <v>225</v>
      </c>
      <c r="C24" s="62" t="s">
        <v>226</v>
      </c>
      <c r="D24" s="62" t="s">
        <v>227</v>
      </c>
      <c r="E24" s="62" t="s">
        <v>228</v>
      </c>
      <c r="F24" s="4">
        <v>1</v>
      </c>
      <c r="G24" s="4"/>
      <c r="H24" s="4"/>
      <c r="J24" s="7"/>
      <c r="K24" s="8"/>
      <c r="L24" s="9"/>
      <c r="M24" s="9" t="s">
        <v>225</v>
      </c>
      <c r="N24" s="9" t="s">
        <v>230</v>
      </c>
      <c r="O24" s="10"/>
      <c r="P24" s="10">
        <v>5</v>
      </c>
      <c r="Q24" s="10">
        <v>5</v>
      </c>
      <c r="R24" s="8">
        <v>9.2555999999999994</v>
      </c>
      <c r="S24" s="8">
        <f t="shared" si="2"/>
        <v>46.277999999999999</v>
      </c>
      <c r="T24" s="23" t="s">
        <v>38</v>
      </c>
      <c r="V24" s="24"/>
      <c r="W24" s="10">
        <v>10</v>
      </c>
      <c r="X24" s="10">
        <v>10</v>
      </c>
      <c r="Y24" s="8">
        <v>7.7332999999999998</v>
      </c>
      <c r="Z24" s="8">
        <f t="shared" si="1"/>
        <v>77.332999999999998</v>
      </c>
      <c r="AA24" s="23" t="s">
        <v>38</v>
      </c>
    </row>
    <row r="25" spans="1:27">
      <c r="A25" s="62" t="s">
        <v>232</v>
      </c>
      <c r="B25" s="62" t="s">
        <v>233</v>
      </c>
      <c r="C25" s="62" t="s">
        <v>207</v>
      </c>
      <c r="D25" s="62" t="s">
        <v>234</v>
      </c>
      <c r="E25" s="62" t="s">
        <v>233</v>
      </c>
      <c r="F25" s="4">
        <v>1</v>
      </c>
      <c r="G25" s="4"/>
      <c r="H25" s="4"/>
      <c r="J25" s="11" t="s">
        <v>235</v>
      </c>
      <c r="K25" s="12" t="s">
        <v>202</v>
      </c>
      <c r="L25" s="9"/>
      <c r="M25" s="9" t="s">
        <v>238</v>
      </c>
      <c r="N25" s="9" t="s">
        <v>239</v>
      </c>
      <c r="O25" s="10"/>
      <c r="P25" s="10">
        <v>5</v>
      </c>
      <c r="Q25" s="10">
        <v>5</v>
      </c>
      <c r="R25" s="8">
        <v>2</v>
      </c>
      <c r="S25" s="8">
        <f t="shared" si="2"/>
        <v>10</v>
      </c>
      <c r="T25" s="23" t="s">
        <v>38</v>
      </c>
      <c r="V25" s="24"/>
      <c r="W25" s="10">
        <v>10</v>
      </c>
      <c r="X25" s="10">
        <v>10</v>
      </c>
      <c r="Y25" s="8">
        <v>2</v>
      </c>
      <c r="Z25" s="8">
        <f t="shared" si="1"/>
        <v>20</v>
      </c>
      <c r="AA25" s="23" t="s">
        <v>38</v>
      </c>
    </row>
    <row r="26" spans="1:27">
      <c r="A26" s="62" t="s">
        <v>240</v>
      </c>
      <c r="B26" s="62" t="s">
        <v>241</v>
      </c>
      <c r="C26" s="62" t="s">
        <v>242</v>
      </c>
      <c r="D26" s="62" t="s">
        <v>243</v>
      </c>
      <c r="E26" s="62" t="s">
        <v>241</v>
      </c>
      <c r="F26" s="4">
        <v>1</v>
      </c>
      <c r="G26" s="4"/>
      <c r="H26" s="4"/>
      <c r="J26" s="7"/>
      <c r="K26" s="8"/>
      <c r="L26" s="9"/>
      <c r="M26" s="9" t="s">
        <v>241</v>
      </c>
      <c r="N26" s="9" t="s">
        <v>245</v>
      </c>
      <c r="O26" s="10"/>
      <c r="P26" s="10">
        <v>5</v>
      </c>
      <c r="Q26" s="10">
        <v>5</v>
      </c>
      <c r="R26" s="8">
        <v>8.4</v>
      </c>
      <c r="S26" s="8">
        <f t="shared" si="2"/>
        <v>42</v>
      </c>
      <c r="T26" s="23" t="s">
        <v>38</v>
      </c>
      <c r="V26" s="24"/>
      <c r="W26" s="10">
        <v>10</v>
      </c>
      <c r="X26" s="10">
        <v>10</v>
      </c>
      <c r="Y26" s="8">
        <v>6.9555999999999996</v>
      </c>
      <c r="Z26" s="8">
        <f t="shared" si="1"/>
        <v>69.555999999999997</v>
      </c>
      <c r="AA26" s="23" t="s">
        <v>38</v>
      </c>
    </row>
    <row r="27" spans="1:27">
      <c r="A27" s="62" t="s">
        <v>246</v>
      </c>
      <c r="B27" s="62" t="s">
        <v>247</v>
      </c>
      <c r="C27" s="62" t="s">
        <v>207</v>
      </c>
      <c r="D27" s="62" t="s">
        <v>247</v>
      </c>
      <c r="E27" s="62" t="s">
        <v>247</v>
      </c>
      <c r="F27" s="4">
        <v>1</v>
      </c>
      <c r="G27" s="4"/>
      <c r="H27" s="4"/>
      <c r="J27" s="7"/>
      <c r="K27" s="8"/>
      <c r="L27" s="9"/>
      <c r="M27" s="65" t="s">
        <v>247</v>
      </c>
      <c r="N27" s="9" t="s">
        <v>249</v>
      </c>
      <c r="O27" s="10">
        <v>0</v>
      </c>
      <c r="P27" s="10">
        <v>5</v>
      </c>
      <c r="Q27" s="10">
        <v>5</v>
      </c>
      <c r="R27" s="8">
        <v>8.6667000000000005</v>
      </c>
      <c r="S27" s="8">
        <f t="shared" si="2"/>
        <v>43.333500000000001</v>
      </c>
      <c r="T27" s="23" t="s">
        <v>38</v>
      </c>
      <c r="V27" s="24"/>
      <c r="W27" s="10">
        <v>10</v>
      </c>
      <c r="X27" s="10">
        <v>10</v>
      </c>
      <c r="Y27" s="8">
        <v>8.6667000000000005</v>
      </c>
      <c r="Z27" s="8">
        <f t="shared" si="1"/>
        <v>86.667000000000002</v>
      </c>
      <c r="AA27" s="23" t="s">
        <v>38</v>
      </c>
    </row>
    <row r="28" spans="1:27">
      <c r="A28" s="62" t="s">
        <v>250</v>
      </c>
      <c r="B28" s="62" t="s">
        <v>251</v>
      </c>
      <c r="C28" s="62" t="s">
        <v>252</v>
      </c>
      <c r="D28" s="62" t="s">
        <v>253</v>
      </c>
      <c r="E28" s="62" t="s">
        <v>251</v>
      </c>
      <c r="F28" s="4">
        <v>2</v>
      </c>
      <c r="G28" s="4"/>
      <c r="H28" s="4"/>
      <c r="J28" s="7"/>
      <c r="K28" s="8"/>
      <c r="L28" s="9"/>
      <c r="M28" s="9" t="s">
        <v>257</v>
      </c>
      <c r="N28" s="9" t="s">
        <v>258</v>
      </c>
      <c r="O28" s="10"/>
      <c r="P28" s="10">
        <v>10</v>
      </c>
      <c r="Q28" s="10">
        <v>10</v>
      </c>
      <c r="R28" s="8">
        <v>8.0443999999999996</v>
      </c>
      <c r="S28" s="8">
        <f t="shared" si="2"/>
        <v>80.444000000000003</v>
      </c>
      <c r="T28" s="23" t="s">
        <v>38</v>
      </c>
      <c r="V28" s="24"/>
      <c r="W28" s="10">
        <v>20</v>
      </c>
      <c r="X28" s="10">
        <v>20</v>
      </c>
      <c r="Y28" s="8">
        <v>8.0443999999999996</v>
      </c>
      <c r="Z28" s="8">
        <f t="shared" si="1"/>
        <v>160.88800000000001</v>
      </c>
      <c r="AA28" s="23" t="s">
        <v>38</v>
      </c>
    </row>
    <row r="29" spans="1:27">
      <c r="A29" s="62" t="s">
        <v>259</v>
      </c>
      <c r="B29" s="62" t="s">
        <v>260</v>
      </c>
      <c r="C29" s="62" t="s">
        <v>261</v>
      </c>
      <c r="D29" s="62" t="s">
        <v>262</v>
      </c>
      <c r="E29" s="62" t="s">
        <v>263</v>
      </c>
      <c r="F29" s="4">
        <v>1</v>
      </c>
      <c r="G29" s="4"/>
      <c r="H29" s="4"/>
      <c r="J29" s="11" t="s">
        <v>264</v>
      </c>
      <c r="K29" s="12" t="s">
        <v>202</v>
      </c>
      <c r="L29" s="9"/>
      <c r="M29" s="9" t="s">
        <v>268</v>
      </c>
      <c r="N29" s="9" t="s">
        <v>269</v>
      </c>
      <c r="O29" s="10">
        <v>5</v>
      </c>
      <c r="P29" s="10">
        <v>5</v>
      </c>
      <c r="Q29" s="10">
        <v>10</v>
      </c>
      <c r="R29" s="8">
        <v>0.71319999999999995</v>
      </c>
      <c r="S29" s="8">
        <f t="shared" si="2"/>
        <v>7.1319999999999997</v>
      </c>
      <c r="T29" s="23" t="s">
        <v>38</v>
      </c>
      <c r="V29" s="24">
        <v>5</v>
      </c>
      <c r="W29" s="10">
        <v>10</v>
      </c>
      <c r="X29" s="10">
        <v>15</v>
      </c>
      <c r="Y29" s="8">
        <v>0.71319999999999995</v>
      </c>
      <c r="Z29" s="8">
        <f t="shared" si="1"/>
        <v>10.698</v>
      </c>
      <c r="AA29" s="23" t="s">
        <v>38</v>
      </c>
    </row>
    <row r="30" spans="1:27">
      <c r="A30" s="62" t="s">
        <v>270</v>
      </c>
      <c r="B30" s="62" t="s">
        <v>271</v>
      </c>
      <c r="C30" s="62" t="s">
        <v>272</v>
      </c>
      <c r="D30" s="62" t="s">
        <v>273</v>
      </c>
      <c r="E30" s="62" t="s">
        <v>274</v>
      </c>
      <c r="F30" s="4">
        <v>1</v>
      </c>
      <c r="G30" s="4"/>
      <c r="H30" s="4"/>
      <c r="J30" s="11" t="s">
        <v>264</v>
      </c>
      <c r="K30" s="12" t="s">
        <v>202</v>
      </c>
      <c r="L30" s="9"/>
      <c r="M30" s="9" t="s">
        <v>277</v>
      </c>
      <c r="N30" s="9" t="s">
        <v>278</v>
      </c>
      <c r="O30" s="10">
        <v>5</v>
      </c>
      <c r="P30" s="10">
        <v>5</v>
      </c>
      <c r="Q30" s="10">
        <v>10</v>
      </c>
      <c r="R30" s="8">
        <v>0.13450000000000001</v>
      </c>
      <c r="S30" s="8">
        <f t="shared" si="2"/>
        <v>1.345</v>
      </c>
      <c r="T30" s="23" t="s">
        <v>38</v>
      </c>
      <c r="V30" s="24">
        <v>10</v>
      </c>
      <c r="W30" s="10">
        <v>10</v>
      </c>
      <c r="X30" s="10">
        <v>20</v>
      </c>
      <c r="Y30" s="8">
        <v>0.13450000000000001</v>
      </c>
      <c r="Z30" s="8">
        <f t="shared" si="1"/>
        <v>2.69</v>
      </c>
      <c r="AA30" s="23" t="s">
        <v>38</v>
      </c>
    </row>
    <row r="31" spans="1:27">
      <c r="A31" s="62" t="s">
        <v>279</v>
      </c>
      <c r="B31" s="62" t="s">
        <v>280</v>
      </c>
      <c r="C31" s="62" t="s">
        <v>281</v>
      </c>
      <c r="D31" s="62" t="s">
        <v>282</v>
      </c>
      <c r="E31" s="62" t="s">
        <v>283</v>
      </c>
      <c r="F31" s="4">
        <v>1</v>
      </c>
      <c r="G31" s="4"/>
      <c r="H31" s="4"/>
      <c r="J31" s="11" t="s">
        <v>264</v>
      </c>
      <c r="K31" s="12" t="s">
        <v>202</v>
      </c>
      <c r="L31" s="9"/>
      <c r="M31" s="9" t="s">
        <v>286</v>
      </c>
      <c r="N31" s="9" t="s">
        <v>287</v>
      </c>
      <c r="O31" s="10">
        <v>5</v>
      </c>
      <c r="P31" s="10">
        <v>5</v>
      </c>
      <c r="Q31" s="10">
        <v>10</v>
      </c>
      <c r="R31" s="8">
        <v>0.41110000000000002</v>
      </c>
      <c r="S31" s="8">
        <f t="shared" si="2"/>
        <v>4.1109999999999998</v>
      </c>
      <c r="T31" s="23" t="s">
        <v>38</v>
      </c>
      <c r="V31" s="24">
        <v>10</v>
      </c>
      <c r="W31" s="10">
        <v>10</v>
      </c>
      <c r="X31" s="10">
        <v>20</v>
      </c>
      <c r="Y31" s="8">
        <v>0.41110000000000002</v>
      </c>
      <c r="Z31" s="8">
        <f t="shared" si="1"/>
        <v>8.2219999999999995</v>
      </c>
      <c r="AA31" s="23" t="s">
        <v>38</v>
      </c>
    </row>
    <row r="32" spans="1:27">
      <c r="A32" s="62" t="s">
        <v>288</v>
      </c>
      <c r="B32" s="62" t="s">
        <v>289</v>
      </c>
      <c r="C32" s="62" t="s">
        <v>290</v>
      </c>
      <c r="D32" s="62" t="s">
        <v>291</v>
      </c>
      <c r="E32" s="62" t="s">
        <v>289</v>
      </c>
      <c r="F32" s="4">
        <v>1</v>
      </c>
      <c r="G32" s="4"/>
      <c r="H32" s="4"/>
      <c r="J32" s="11" t="s">
        <v>292</v>
      </c>
      <c r="K32" s="12" t="s">
        <v>202</v>
      </c>
      <c r="L32" s="13" t="s">
        <v>293</v>
      </c>
      <c r="M32" s="14" t="s">
        <v>299</v>
      </c>
      <c r="N32" s="4" t="s">
        <v>300</v>
      </c>
      <c r="O32" s="15">
        <v>0</v>
      </c>
      <c r="P32" s="15">
        <v>5</v>
      </c>
      <c r="Q32" s="15">
        <v>5</v>
      </c>
      <c r="R32" s="4">
        <v>490</v>
      </c>
      <c r="S32" s="8">
        <f t="shared" si="2"/>
        <v>2450</v>
      </c>
      <c r="T32" s="25" t="s">
        <v>223</v>
      </c>
      <c r="V32" s="24"/>
      <c r="W32" s="10">
        <v>10</v>
      </c>
      <c r="X32" s="10">
        <v>10</v>
      </c>
      <c r="Y32" s="8">
        <v>490</v>
      </c>
      <c r="Z32" s="8">
        <f t="shared" si="1"/>
        <v>4900</v>
      </c>
      <c r="AA32" s="23" t="s">
        <v>223</v>
      </c>
    </row>
    <row r="33" spans="1:27">
      <c r="A33" s="62" t="s">
        <v>301</v>
      </c>
      <c r="B33" s="62" t="s">
        <v>302</v>
      </c>
      <c r="C33" s="62" t="s">
        <v>303</v>
      </c>
      <c r="D33" s="62" t="s">
        <v>304</v>
      </c>
      <c r="E33" s="62" t="s">
        <v>305</v>
      </c>
      <c r="F33" s="4">
        <v>1</v>
      </c>
      <c r="G33" s="4"/>
      <c r="H33" s="4"/>
      <c r="J33" s="7"/>
      <c r="K33" s="8"/>
      <c r="L33" s="9"/>
      <c r="M33" s="9" t="s">
        <v>302</v>
      </c>
      <c r="N33" s="9" t="s">
        <v>312</v>
      </c>
      <c r="O33" s="10">
        <v>15</v>
      </c>
      <c r="P33" s="10">
        <v>5</v>
      </c>
      <c r="Q33" s="10">
        <v>20</v>
      </c>
      <c r="R33" s="8">
        <v>0.23910000000000001</v>
      </c>
      <c r="S33" s="8">
        <f t="shared" si="2"/>
        <v>4.782</v>
      </c>
      <c r="T33" s="23" t="s">
        <v>38</v>
      </c>
      <c r="V33" s="24">
        <v>10</v>
      </c>
      <c r="W33" s="10">
        <v>10</v>
      </c>
      <c r="X33" s="10">
        <v>20</v>
      </c>
      <c r="Y33" s="8">
        <v>0.23910000000000001</v>
      </c>
      <c r="Z33" s="8">
        <f t="shared" si="1"/>
        <v>4.782</v>
      </c>
      <c r="AA33" s="23" t="s">
        <v>38</v>
      </c>
    </row>
    <row r="34" spans="1:27">
      <c r="A34" s="62" t="s">
        <v>313</v>
      </c>
      <c r="B34" s="62" t="s">
        <v>314</v>
      </c>
      <c r="C34" s="62" t="s">
        <v>315</v>
      </c>
      <c r="D34" s="62" t="s">
        <v>316</v>
      </c>
      <c r="E34" s="62" t="s">
        <v>317</v>
      </c>
      <c r="F34" s="4">
        <v>32</v>
      </c>
      <c r="G34" s="4"/>
      <c r="H34" s="4"/>
      <c r="J34" s="7"/>
      <c r="K34" s="8"/>
      <c r="L34" s="9"/>
      <c r="M34" s="9" t="s">
        <v>320</v>
      </c>
      <c r="N34" s="9" t="s">
        <v>47</v>
      </c>
      <c r="O34" s="10">
        <v>140</v>
      </c>
      <c r="P34" s="10">
        <v>160</v>
      </c>
      <c r="Q34" s="10">
        <v>300</v>
      </c>
      <c r="R34" s="8">
        <v>4.4000000000000003E-3</v>
      </c>
      <c r="S34" s="8">
        <f t="shared" si="2"/>
        <v>1.32</v>
      </c>
      <c r="T34" s="23" t="s">
        <v>38</v>
      </c>
      <c r="V34" s="24">
        <v>80</v>
      </c>
      <c r="W34" s="10">
        <v>320</v>
      </c>
      <c r="X34" s="10">
        <v>400</v>
      </c>
      <c r="Y34" s="8">
        <v>4.4000000000000003E-3</v>
      </c>
      <c r="Z34" s="8">
        <f t="shared" si="1"/>
        <v>1.76</v>
      </c>
      <c r="AA34" s="23" t="s">
        <v>38</v>
      </c>
    </row>
    <row r="35" spans="1:27">
      <c r="A35" s="62" t="s">
        <v>321</v>
      </c>
      <c r="B35" s="62" t="s">
        <v>322</v>
      </c>
      <c r="C35" s="62" t="s">
        <v>323</v>
      </c>
      <c r="D35" s="62" t="s">
        <v>324</v>
      </c>
      <c r="E35" s="62" t="s">
        <v>325</v>
      </c>
      <c r="F35" s="4">
        <v>1</v>
      </c>
      <c r="G35" s="4"/>
      <c r="H35" s="62" t="s">
        <v>326</v>
      </c>
      <c r="J35" s="7"/>
      <c r="K35" s="8"/>
      <c r="L35" s="9"/>
      <c r="M35" s="9" t="s">
        <v>329</v>
      </c>
      <c r="N35" s="9" t="s">
        <v>47</v>
      </c>
      <c r="O35" s="10">
        <v>95</v>
      </c>
      <c r="P35" s="10">
        <v>5</v>
      </c>
      <c r="Q35" s="10">
        <v>100</v>
      </c>
      <c r="R35" s="8">
        <v>4.1999999999999997E-3</v>
      </c>
      <c r="S35" s="8">
        <f t="shared" si="2"/>
        <v>0.42</v>
      </c>
      <c r="T35" s="23" t="s">
        <v>38</v>
      </c>
      <c r="V35" s="24">
        <v>90</v>
      </c>
      <c r="W35" s="10">
        <v>10</v>
      </c>
      <c r="X35" s="10">
        <v>100</v>
      </c>
      <c r="Y35" s="8">
        <v>4.1999999999999997E-3</v>
      </c>
      <c r="Z35" s="8">
        <f t="shared" ref="Z35:Z70" si="3">Y35*X35</f>
        <v>0.42</v>
      </c>
      <c r="AA35" s="23" t="s">
        <v>38</v>
      </c>
    </row>
    <row r="36" spans="1:27">
      <c r="A36" s="62" t="s">
        <v>330</v>
      </c>
      <c r="B36" s="62" t="s">
        <v>331</v>
      </c>
      <c r="C36" s="62" t="s">
        <v>332</v>
      </c>
      <c r="D36" s="62" t="s">
        <v>333</v>
      </c>
      <c r="E36" s="62" t="s">
        <v>334</v>
      </c>
      <c r="F36" s="4">
        <v>1</v>
      </c>
      <c r="G36" s="4"/>
      <c r="H36" s="4"/>
      <c r="J36" s="7"/>
      <c r="K36" s="8"/>
      <c r="L36" s="9"/>
      <c r="M36" s="9" t="s">
        <v>337</v>
      </c>
      <c r="N36" s="9" t="s">
        <v>47</v>
      </c>
      <c r="O36" s="10">
        <v>95</v>
      </c>
      <c r="P36" s="10">
        <v>5</v>
      </c>
      <c r="Q36" s="10">
        <v>100</v>
      </c>
      <c r="R36" s="8">
        <v>4.5999999999999999E-3</v>
      </c>
      <c r="S36" s="8">
        <f t="shared" si="2"/>
        <v>0.46</v>
      </c>
      <c r="T36" s="23" t="s">
        <v>38</v>
      </c>
      <c r="V36" s="24">
        <v>90</v>
      </c>
      <c r="W36" s="10">
        <v>10</v>
      </c>
      <c r="X36" s="10">
        <v>100</v>
      </c>
      <c r="Y36" s="8">
        <v>4.5999999999999999E-3</v>
      </c>
      <c r="Z36" s="8">
        <f t="shared" si="3"/>
        <v>0.46</v>
      </c>
      <c r="AA36" s="23" t="s">
        <v>38</v>
      </c>
    </row>
    <row r="37" spans="1:27">
      <c r="A37" s="62" t="s">
        <v>338</v>
      </c>
      <c r="B37" s="62" t="s">
        <v>339</v>
      </c>
      <c r="C37" s="62" t="s">
        <v>340</v>
      </c>
      <c r="D37" s="62" t="s">
        <v>341</v>
      </c>
      <c r="E37" s="62" t="s">
        <v>342</v>
      </c>
      <c r="F37" s="4">
        <v>1</v>
      </c>
      <c r="G37" s="4"/>
      <c r="H37" s="4"/>
      <c r="J37" s="7"/>
      <c r="K37" s="8"/>
      <c r="L37" s="9"/>
      <c r="M37" s="9" t="s">
        <v>344</v>
      </c>
      <c r="N37" s="9" t="s">
        <v>345</v>
      </c>
      <c r="O37" s="10">
        <v>95</v>
      </c>
      <c r="P37" s="10">
        <v>5</v>
      </c>
      <c r="Q37" s="10">
        <v>100</v>
      </c>
      <c r="R37" s="8">
        <v>5.3900000000000003E-2</v>
      </c>
      <c r="S37" s="8">
        <f t="shared" si="2"/>
        <v>5.39</v>
      </c>
      <c r="T37" s="23" t="s">
        <v>38</v>
      </c>
      <c r="V37" s="24">
        <v>90</v>
      </c>
      <c r="W37" s="10">
        <v>10</v>
      </c>
      <c r="X37" s="10">
        <v>100</v>
      </c>
      <c r="Y37" s="8">
        <v>5.3900000000000003E-2</v>
      </c>
      <c r="Z37" s="8">
        <f t="shared" si="3"/>
        <v>5.39</v>
      </c>
      <c r="AA37" s="23" t="s">
        <v>38</v>
      </c>
    </row>
    <row r="38" spans="1:27">
      <c r="A38" s="62" t="s">
        <v>346</v>
      </c>
      <c r="B38" s="62" t="s">
        <v>347</v>
      </c>
      <c r="C38" s="62" t="s">
        <v>207</v>
      </c>
      <c r="D38" s="62" t="s">
        <v>348</v>
      </c>
      <c r="E38" s="62" t="s">
        <v>349</v>
      </c>
      <c r="F38" s="4">
        <v>1</v>
      </c>
      <c r="G38" s="4"/>
      <c r="H38" s="4"/>
      <c r="J38" s="7"/>
      <c r="K38" s="8"/>
      <c r="L38" s="9"/>
      <c r="M38" s="9" t="s">
        <v>352</v>
      </c>
      <c r="N38" s="9" t="s">
        <v>47</v>
      </c>
      <c r="O38" s="10">
        <v>95</v>
      </c>
      <c r="P38" s="10">
        <v>5</v>
      </c>
      <c r="Q38" s="10">
        <v>100</v>
      </c>
      <c r="R38" s="8">
        <v>4.4000000000000003E-3</v>
      </c>
      <c r="S38" s="8">
        <f t="shared" si="2"/>
        <v>0.44</v>
      </c>
      <c r="T38" s="23" t="s">
        <v>38</v>
      </c>
      <c r="V38" s="24">
        <v>90</v>
      </c>
      <c r="W38" s="10">
        <v>10</v>
      </c>
      <c r="X38" s="10">
        <v>100</v>
      </c>
      <c r="Y38" s="8">
        <v>4.4000000000000003E-3</v>
      </c>
      <c r="Z38" s="8">
        <f t="shared" si="3"/>
        <v>0.44</v>
      </c>
      <c r="AA38" s="23" t="s">
        <v>38</v>
      </c>
    </row>
    <row r="39" spans="1:27">
      <c r="A39" s="62" t="s">
        <v>353</v>
      </c>
      <c r="B39" s="62" t="s">
        <v>354</v>
      </c>
      <c r="C39" s="62" t="s">
        <v>207</v>
      </c>
      <c r="D39" s="62" t="s">
        <v>324</v>
      </c>
      <c r="E39" s="62" t="s">
        <v>355</v>
      </c>
      <c r="F39" s="4">
        <v>2</v>
      </c>
      <c r="G39" s="4"/>
      <c r="H39" s="4"/>
      <c r="J39" s="7"/>
      <c r="K39" s="8"/>
      <c r="L39" s="9"/>
      <c r="M39" s="9" t="s">
        <v>358</v>
      </c>
      <c r="N39" s="9" t="s">
        <v>47</v>
      </c>
      <c r="O39" s="10">
        <v>90</v>
      </c>
      <c r="P39" s="10">
        <v>10</v>
      </c>
      <c r="Q39" s="10">
        <v>100</v>
      </c>
      <c r="R39" s="8">
        <v>4.4000000000000003E-3</v>
      </c>
      <c r="S39" s="8">
        <f t="shared" si="2"/>
        <v>0.44</v>
      </c>
      <c r="T39" s="23" t="s">
        <v>38</v>
      </c>
      <c r="V39" s="24">
        <v>80</v>
      </c>
      <c r="W39" s="10">
        <v>20</v>
      </c>
      <c r="X39" s="10">
        <v>100</v>
      </c>
      <c r="Y39" s="8">
        <v>4.4000000000000003E-3</v>
      </c>
      <c r="Z39" s="8">
        <f t="shared" si="3"/>
        <v>0.44</v>
      </c>
      <c r="AA39" s="23" t="s">
        <v>38</v>
      </c>
    </row>
    <row r="40" spans="1:27">
      <c r="A40" s="62" t="s">
        <v>359</v>
      </c>
      <c r="B40" s="62" t="s">
        <v>360</v>
      </c>
      <c r="C40" s="62" t="s">
        <v>361</v>
      </c>
      <c r="D40" s="62" t="s">
        <v>362</v>
      </c>
      <c r="E40" s="62" t="s">
        <v>363</v>
      </c>
      <c r="F40" s="4">
        <v>1</v>
      </c>
      <c r="G40" s="4"/>
      <c r="H40" s="4"/>
      <c r="J40" s="7"/>
      <c r="K40" s="8"/>
      <c r="L40" s="9"/>
      <c r="M40" s="9" t="s">
        <v>366</v>
      </c>
      <c r="N40" s="9" t="s">
        <v>47</v>
      </c>
      <c r="O40" s="10">
        <v>95</v>
      </c>
      <c r="P40" s="10">
        <v>5</v>
      </c>
      <c r="Q40" s="10">
        <v>100</v>
      </c>
      <c r="R40" s="8">
        <v>4.4000000000000003E-3</v>
      </c>
      <c r="S40" s="8">
        <f t="shared" si="2"/>
        <v>0.44</v>
      </c>
      <c r="T40" s="23" t="s">
        <v>38</v>
      </c>
      <c r="V40" s="24">
        <v>9080</v>
      </c>
      <c r="W40" s="10">
        <v>10</v>
      </c>
      <c r="X40" s="10">
        <v>9090</v>
      </c>
      <c r="Y40" s="8">
        <v>4.4000000000000003E-3</v>
      </c>
      <c r="Z40" s="8">
        <f t="shared" si="3"/>
        <v>39.996000000000002</v>
      </c>
      <c r="AA40" s="23" t="s">
        <v>38</v>
      </c>
    </row>
    <row r="41" spans="1:27">
      <c r="A41" s="62" t="s">
        <v>367</v>
      </c>
      <c r="B41" s="62" t="s">
        <v>368</v>
      </c>
      <c r="C41" s="62" t="s">
        <v>369</v>
      </c>
      <c r="D41" s="62" t="s">
        <v>370</v>
      </c>
      <c r="E41" s="62" t="s">
        <v>371</v>
      </c>
      <c r="F41" s="4">
        <v>1</v>
      </c>
      <c r="G41" s="4"/>
      <c r="H41" s="4"/>
      <c r="J41" s="11" t="s">
        <v>235</v>
      </c>
      <c r="K41" s="12" t="s">
        <v>202</v>
      </c>
      <c r="L41" s="9"/>
      <c r="M41" s="9" t="s">
        <v>374</v>
      </c>
      <c r="N41" s="9" t="s">
        <v>47</v>
      </c>
      <c r="O41" s="10">
        <v>95</v>
      </c>
      <c r="P41" s="10">
        <v>5</v>
      </c>
      <c r="Q41" s="10">
        <v>100</v>
      </c>
      <c r="R41" s="8">
        <v>3.3300000000000003E-2</v>
      </c>
      <c r="S41" s="8">
        <f t="shared" si="2"/>
        <v>3.33</v>
      </c>
      <c r="T41" s="23" t="s">
        <v>38</v>
      </c>
      <c r="V41" s="24">
        <v>90</v>
      </c>
      <c r="W41" s="10">
        <v>10</v>
      </c>
      <c r="X41" s="10">
        <v>100</v>
      </c>
      <c r="Y41" s="8">
        <v>3.3300000000000003E-2</v>
      </c>
      <c r="Z41" s="8">
        <f t="shared" si="3"/>
        <v>3.33</v>
      </c>
      <c r="AA41" s="23" t="s">
        <v>38</v>
      </c>
    </row>
    <row r="42" spans="1:27">
      <c r="A42" s="62" t="s">
        <v>375</v>
      </c>
      <c r="B42" s="62" t="s">
        <v>376</v>
      </c>
      <c r="C42" s="62" t="s">
        <v>377</v>
      </c>
      <c r="D42" s="62" t="s">
        <v>378</v>
      </c>
      <c r="E42" s="62" t="s">
        <v>379</v>
      </c>
      <c r="F42" s="4">
        <v>1</v>
      </c>
      <c r="G42" s="4"/>
      <c r="H42" s="4"/>
      <c r="J42" s="7"/>
      <c r="K42" s="8"/>
      <c r="L42" s="9"/>
      <c r="M42" s="9" t="s">
        <v>381</v>
      </c>
      <c r="N42" s="9" t="s">
        <v>345</v>
      </c>
      <c r="O42" s="10">
        <v>95</v>
      </c>
      <c r="P42" s="10">
        <v>5</v>
      </c>
      <c r="Q42" s="10">
        <v>100</v>
      </c>
      <c r="R42" s="8">
        <v>0.18329999999999999</v>
      </c>
      <c r="S42" s="8">
        <f t="shared" si="2"/>
        <v>18.329999999999998</v>
      </c>
      <c r="T42" s="23" t="s">
        <v>223</v>
      </c>
      <c r="V42" s="24">
        <v>90</v>
      </c>
      <c r="W42" s="10">
        <v>10</v>
      </c>
      <c r="X42" s="10">
        <v>100</v>
      </c>
      <c r="Y42" s="8">
        <v>0.18329999999999999</v>
      </c>
      <c r="Z42" s="8">
        <f t="shared" si="3"/>
        <v>18.329999999999998</v>
      </c>
      <c r="AA42" s="23" t="s">
        <v>223</v>
      </c>
    </row>
    <row r="43" spans="1:27">
      <c r="A43" s="62" t="s">
        <v>382</v>
      </c>
      <c r="B43" s="62" t="s">
        <v>383</v>
      </c>
      <c r="C43" s="62" t="s">
        <v>384</v>
      </c>
      <c r="D43" s="62" t="s">
        <v>385</v>
      </c>
      <c r="E43" s="62" t="s">
        <v>386</v>
      </c>
      <c r="F43" s="4">
        <v>1</v>
      </c>
      <c r="G43" s="4"/>
      <c r="H43" s="4"/>
      <c r="J43" s="7"/>
      <c r="K43" s="8"/>
      <c r="L43" s="9"/>
      <c r="M43" s="9" t="s">
        <v>388</v>
      </c>
      <c r="N43" s="9" t="s">
        <v>345</v>
      </c>
      <c r="O43" s="10">
        <v>95</v>
      </c>
      <c r="P43" s="10">
        <v>5</v>
      </c>
      <c r="Q43" s="10">
        <v>100</v>
      </c>
      <c r="R43" s="8">
        <v>0.18329999999999999</v>
      </c>
      <c r="S43" s="8">
        <f t="shared" si="2"/>
        <v>18.329999999999998</v>
      </c>
      <c r="T43" s="23" t="s">
        <v>223</v>
      </c>
      <c r="V43" s="24">
        <v>90</v>
      </c>
      <c r="W43" s="10">
        <v>10</v>
      </c>
      <c r="X43" s="10">
        <v>100</v>
      </c>
      <c r="Y43" s="8">
        <v>0.18329999999999999</v>
      </c>
      <c r="Z43" s="8">
        <f t="shared" si="3"/>
        <v>18.329999999999998</v>
      </c>
      <c r="AA43" s="23" t="s">
        <v>223</v>
      </c>
    </row>
    <row r="44" spans="1:27">
      <c r="A44" s="62" t="s">
        <v>389</v>
      </c>
      <c r="B44" s="62" t="s">
        <v>390</v>
      </c>
      <c r="C44" s="62" t="s">
        <v>391</v>
      </c>
      <c r="D44" s="62" t="s">
        <v>316</v>
      </c>
      <c r="E44" s="62" t="s">
        <v>392</v>
      </c>
      <c r="F44" s="4">
        <v>2</v>
      </c>
      <c r="G44" s="4"/>
      <c r="H44" s="4"/>
      <c r="J44" s="7"/>
      <c r="K44" s="8"/>
      <c r="L44" s="9"/>
      <c r="M44" s="9" t="s">
        <v>395</v>
      </c>
      <c r="N44" s="9" t="s">
        <v>47</v>
      </c>
      <c r="O44" s="10">
        <v>90</v>
      </c>
      <c r="P44" s="10">
        <v>10</v>
      </c>
      <c r="Q44" s="10">
        <v>100</v>
      </c>
      <c r="R44" s="8">
        <v>4.4000000000000003E-3</v>
      </c>
      <c r="S44" s="8">
        <f t="shared" si="2"/>
        <v>0.44</v>
      </c>
      <c r="T44" s="23" t="s">
        <v>38</v>
      </c>
      <c r="V44" s="24">
        <v>90</v>
      </c>
      <c r="W44" s="10">
        <v>20</v>
      </c>
      <c r="X44" s="10">
        <v>110</v>
      </c>
      <c r="Y44" s="8">
        <v>4.4000000000000003E-3</v>
      </c>
      <c r="Z44" s="8">
        <f t="shared" si="3"/>
        <v>0.48399999999999999</v>
      </c>
      <c r="AA44" s="23" t="s">
        <v>38</v>
      </c>
    </row>
    <row r="45" spans="1:27">
      <c r="A45" s="62" t="s">
        <v>396</v>
      </c>
      <c r="B45" s="62" t="s">
        <v>397</v>
      </c>
      <c r="C45" s="62" t="s">
        <v>207</v>
      </c>
      <c r="D45" s="62" t="s">
        <v>324</v>
      </c>
      <c r="E45" s="62" t="s">
        <v>398</v>
      </c>
      <c r="F45" s="4">
        <v>1</v>
      </c>
      <c r="G45" s="4"/>
      <c r="H45" s="4"/>
      <c r="J45" s="7"/>
      <c r="K45" s="8"/>
      <c r="L45" s="9"/>
      <c r="M45" s="9" t="s">
        <v>401</v>
      </c>
      <c r="N45" s="9" t="s">
        <v>47</v>
      </c>
      <c r="O45" s="10">
        <v>95</v>
      </c>
      <c r="P45" s="10">
        <v>5</v>
      </c>
      <c r="Q45" s="10">
        <v>100</v>
      </c>
      <c r="R45" s="8">
        <v>4.4000000000000003E-3</v>
      </c>
      <c r="S45" s="8">
        <f t="shared" si="2"/>
        <v>0.44</v>
      </c>
      <c r="T45" s="23" t="s">
        <v>38</v>
      </c>
      <c r="V45" s="24">
        <v>90</v>
      </c>
      <c r="W45" s="10">
        <v>10</v>
      </c>
      <c r="X45" s="10">
        <v>100</v>
      </c>
      <c r="Y45" s="8">
        <v>4.4000000000000003E-3</v>
      </c>
      <c r="Z45" s="8">
        <f t="shared" si="3"/>
        <v>0.44</v>
      </c>
      <c r="AA45" s="23" t="s">
        <v>38</v>
      </c>
    </row>
    <row r="46" spans="1:27">
      <c r="A46" s="62" t="s">
        <v>402</v>
      </c>
      <c r="B46" s="62" t="s">
        <v>403</v>
      </c>
      <c r="C46" s="62" t="s">
        <v>207</v>
      </c>
      <c r="D46" s="62" t="s">
        <v>404</v>
      </c>
      <c r="E46" s="62" t="s">
        <v>405</v>
      </c>
      <c r="F46" s="4">
        <v>1</v>
      </c>
      <c r="G46" s="4"/>
      <c r="H46" s="4"/>
      <c r="J46" s="7"/>
      <c r="K46" s="8"/>
      <c r="L46" s="9"/>
      <c r="M46" s="9" t="s">
        <v>408</v>
      </c>
      <c r="N46" s="9" t="s">
        <v>47</v>
      </c>
      <c r="O46" s="10">
        <v>95</v>
      </c>
      <c r="P46" s="10">
        <v>5</v>
      </c>
      <c r="Q46" s="10">
        <v>100</v>
      </c>
      <c r="R46" s="8">
        <v>4.4000000000000003E-3</v>
      </c>
      <c r="S46" s="8">
        <f t="shared" si="2"/>
        <v>0.44</v>
      </c>
      <c r="T46" s="23" t="s">
        <v>38</v>
      </c>
      <c r="V46" s="24">
        <v>90</v>
      </c>
      <c r="W46" s="10">
        <v>10</v>
      </c>
      <c r="X46" s="10">
        <v>100</v>
      </c>
      <c r="Y46" s="8">
        <v>4.4000000000000003E-3</v>
      </c>
      <c r="Z46" s="8">
        <f t="shared" si="3"/>
        <v>0.44</v>
      </c>
      <c r="AA46" s="23" t="s">
        <v>38</v>
      </c>
    </row>
    <row r="47" spans="1:27">
      <c r="A47" s="62" t="s">
        <v>409</v>
      </c>
      <c r="B47" s="62" t="s">
        <v>410</v>
      </c>
      <c r="C47" s="62" t="s">
        <v>207</v>
      </c>
      <c r="D47" s="62" t="s">
        <v>324</v>
      </c>
      <c r="E47" s="62" t="s">
        <v>411</v>
      </c>
      <c r="F47" s="4">
        <v>5</v>
      </c>
      <c r="G47" s="4"/>
      <c r="H47" s="4"/>
      <c r="J47" s="7"/>
      <c r="K47" s="8"/>
      <c r="L47" s="9"/>
      <c r="M47" s="9" t="s">
        <v>414</v>
      </c>
      <c r="N47" s="9" t="s">
        <v>47</v>
      </c>
      <c r="O47" s="10">
        <v>75</v>
      </c>
      <c r="P47" s="10">
        <v>25</v>
      </c>
      <c r="Q47" s="10">
        <v>100</v>
      </c>
      <c r="R47" s="8">
        <v>2.3E-3</v>
      </c>
      <c r="S47" s="8">
        <f t="shared" si="2"/>
        <v>0.23</v>
      </c>
      <c r="T47" s="23" t="s">
        <v>38</v>
      </c>
      <c r="V47" s="24">
        <v>50</v>
      </c>
      <c r="W47" s="10">
        <v>50</v>
      </c>
      <c r="X47" s="10">
        <v>100</v>
      </c>
      <c r="Y47" s="8">
        <v>2.3E-3</v>
      </c>
      <c r="Z47" s="8">
        <f t="shared" si="3"/>
        <v>0.23</v>
      </c>
      <c r="AA47" s="23" t="s">
        <v>38</v>
      </c>
    </row>
    <row r="48" spans="1:27">
      <c r="A48" s="62" t="s">
        <v>415</v>
      </c>
      <c r="B48" s="62" t="s">
        <v>416</v>
      </c>
      <c r="C48" s="62" t="s">
        <v>417</v>
      </c>
      <c r="D48" s="62" t="s">
        <v>418</v>
      </c>
      <c r="E48" s="62" t="s">
        <v>419</v>
      </c>
      <c r="F48" s="4">
        <v>6</v>
      </c>
      <c r="G48" s="4"/>
      <c r="H48" s="4"/>
      <c r="J48" s="7"/>
      <c r="K48" s="8"/>
      <c r="L48" s="9"/>
      <c r="M48" s="9" t="s">
        <v>422</v>
      </c>
      <c r="N48" s="9" t="s">
        <v>47</v>
      </c>
      <c r="O48" s="10">
        <v>70</v>
      </c>
      <c r="P48" s="10">
        <v>30</v>
      </c>
      <c r="Q48" s="10">
        <v>100</v>
      </c>
      <c r="R48" s="8">
        <v>4.5999999999999999E-3</v>
      </c>
      <c r="S48" s="8">
        <f t="shared" si="2"/>
        <v>0.46</v>
      </c>
      <c r="T48" s="23" t="s">
        <v>38</v>
      </c>
      <c r="V48" s="24">
        <v>140</v>
      </c>
      <c r="W48" s="10">
        <v>60</v>
      </c>
      <c r="X48" s="10">
        <v>200</v>
      </c>
      <c r="Y48" s="8">
        <v>4.5999999999999999E-3</v>
      </c>
      <c r="Z48" s="8">
        <f t="shared" si="3"/>
        <v>0.92</v>
      </c>
      <c r="AA48" s="23" t="s">
        <v>38</v>
      </c>
    </row>
    <row r="49" spans="1:27">
      <c r="A49" s="62" t="s">
        <v>423</v>
      </c>
      <c r="B49" s="62" t="s">
        <v>424</v>
      </c>
      <c r="C49" s="62" t="s">
        <v>207</v>
      </c>
      <c r="D49" s="62" t="s">
        <v>425</v>
      </c>
      <c r="E49" s="62" t="s">
        <v>426</v>
      </c>
      <c r="F49" s="4">
        <v>2</v>
      </c>
      <c r="G49" s="4"/>
      <c r="H49" s="4"/>
      <c r="J49" s="7"/>
      <c r="K49" s="8"/>
      <c r="L49" s="9"/>
      <c r="M49" s="9" t="s">
        <v>429</v>
      </c>
      <c r="N49" s="9" t="s">
        <v>47</v>
      </c>
      <c r="O49" s="10">
        <v>90</v>
      </c>
      <c r="P49" s="10">
        <v>10</v>
      </c>
      <c r="Q49" s="10">
        <v>100</v>
      </c>
      <c r="R49" s="8">
        <v>4.1999999999999997E-3</v>
      </c>
      <c r="S49" s="8">
        <f t="shared" si="2"/>
        <v>0.42</v>
      </c>
      <c r="T49" s="23" t="s">
        <v>38</v>
      </c>
      <c r="V49" s="24">
        <v>80</v>
      </c>
      <c r="W49" s="10">
        <v>20</v>
      </c>
      <c r="X49" s="10">
        <v>100</v>
      </c>
      <c r="Y49" s="8">
        <v>4.1999999999999997E-3</v>
      </c>
      <c r="Z49" s="8">
        <f t="shared" si="3"/>
        <v>0.42</v>
      </c>
      <c r="AA49" s="23" t="s">
        <v>38</v>
      </c>
    </row>
    <row r="50" spans="1:27">
      <c r="A50" s="62" t="s">
        <v>430</v>
      </c>
      <c r="B50" s="62" t="s">
        <v>431</v>
      </c>
      <c r="C50" s="62" t="s">
        <v>207</v>
      </c>
      <c r="D50" s="62" t="s">
        <v>348</v>
      </c>
      <c r="E50" s="62" t="s">
        <v>432</v>
      </c>
      <c r="F50" s="4">
        <v>1</v>
      </c>
      <c r="G50" s="4"/>
      <c r="H50" s="4"/>
      <c r="J50" s="7"/>
      <c r="K50" s="8"/>
      <c r="L50" s="9"/>
      <c r="M50" s="9" t="s">
        <v>435</v>
      </c>
      <c r="N50" s="9" t="s">
        <v>47</v>
      </c>
      <c r="O50" s="10">
        <v>95</v>
      </c>
      <c r="P50" s="10">
        <v>5</v>
      </c>
      <c r="Q50" s="10">
        <v>100</v>
      </c>
      <c r="R50" s="8">
        <v>4.4000000000000003E-3</v>
      </c>
      <c r="S50" s="8">
        <f t="shared" si="2"/>
        <v>0.44</v>
      </c>
      <c r="T50" s="23" t="s">
        <v>38</v>
      </c>
      <c r="V50" s="24">
        <v>90</v>
      </c>
      <c r="W50" s="10">
        <v>10</v>
      </c>
      <c r="X50" s="10">
        <v>100</v>
      </c>
      <c r="Y50" s="8">
        <v>4.4000000000000003E-3</v>
      </c>
      <c r="Z50" s="8">
        <f t="shared" si="3"/>
        <v>0.44</v>
      </c>
      <c r="AA50" s="23" t="s">
        <v>38</v>
      </c>
    </row>
    <row r="51" spans="1:27">
      <c r="A51" s="62" t="s">
        <v>436</v>
      </c>
      <c r="B51" s="62" t="s">
        <v>437</v>
      </c>
      <c r="C51" s="62" t="s">
        <v>207</v>
      </c>
      <c r="D51" s="62" t="s">
        <v>425</v>
      </c>
      <c r="E51" s="62" t="s">
        <v>438</v>
      </c>
      <c r="F51" s="4">
        <v>1</v>
      </c>
      <c r="G51" s="4"/>
      <c r="H51" s="4"/>
      <c r="J51" s="7"/>
      <c r="K51" s="8"/>
      <c r="L51" s="9"/>
      <c r="M51" s="9" t="s">
        <v>441</v>
      </c>
      <c r="N51" s="9" t="s">
        <v>47</v>
      </c>
      <c r="O51" s="10">
        <v>95</v>
      </c>
      <c r="P51" s="10">
        <v>5</v>
      </c>
      <c r="Q51" s="10">
        <v>100</v>
      </c>
      <c r="R51" s="8">
        <v>4.3E-3</v>
      </c>
      <c r="S51" s="8">
        <f t="shared" si="2"/>
        <v>0.43</v>
      </c>
      <c r="T51" s="23" t="s">
        <v>38</v>
      </c>
      <c r="V51" s="24">
        <v>90</v>
      </c>
      <c r="W51" s="10">
        <v>10</v>
      </c>
      <c r="X51" s="10">
        <v>100</v>
      </c>
      <c r="Y51" s="8">
        <v>4.3E-3</v>
      </c>
      <c r="Z51" s="8">
        <f t="shared" si="3"/>
        <v>0.43</v>
      </c>
      <c r="AA51" s="23" t="s">
        <v>38</v>
      </c>
    </row>
    <row r="52" spans="1:27">
      <c r="A52" s="62" t="s">
        <v>442</v>
      </c>
      <c r="B52" s="62" t="s">
        <v>443</v>
      </c>
      <c r="C52" s="62" t="s">
        <v>207</v>
      </c>
      <c r="D52" s="62" t="s">
        <v>348</v>
      </c>
      <c r="E52" s="62" t="s">
        <v>444</v>
      </c>
      <c r="F52" s="4">
        <v>1</v>
      </c>
      <c r="G52" s="4"/>
      <c r="H52" s="4"/>
      <c r="J52" s="7"/>
      <c r="K52" s="8"/>
      <c r="L52" s="9"/>
      <c r="M52" s="9" t="s">
        <v>447</v>
      </c>
      <c r="N52" s="9" t="s">
        <v>47</v>
      </c>
      <c r="O52" s="10">
        <v>95</v>
      </c>
      <c r="P52" s="10">
        <v>5</v>
      </c>
      <c r="Q52" s="10">
        <v>100</v>
      </c>
      <c r="R52" s="8">
        <v>4.4000000000000003E-3</v>
      </c>
      <c r="S52" s="8">
        <f t="shared" ref="S52:S70" si="4">R52*Q52</f>
        <v>0.44</v>
      </c>
      <c r="T52" s="23" t="s">
        <v>38</v>
      </c>
      <c r="V52" s="24">
        <v>90</v>
      </c>
      <c r="W52" s="10">
        <v>10</v>
      </c>
      <c r="X52" s="10">
        <v>100</v>
      </c>
      <c r="Y52" s="8">
        <v>4.4000000000000003E-3</v>
      </c>
      <c r="Z52" s="8">
        <f t="shared" si="3"/>
        <v>0.44</v>
      </c>
      <c r="AA52" s="23" t="s">
        <v>38</v>
      </c>
    </row>
    <row r="53" spans="1:27">
      <c r="A53" s="62" t="s">
        <v>448</v>
      </c>
      <c r="B53" s="62" t="s">
        <v>449</v>
      </c>
      <c r="C53" s="62" t="s">
        <v>450</v>
      </c>
      <c r="D53" s="62" t="s">
        <v>316</v>
      </c>
      <c r="E53" s="62" t="s">
        <v>317</v>
      </c>
      <c r="F53" s="4">
        <v>3</v>
      </c>
      <c r="G53" s="4"/>
      <c r="H53" s="4"/>
      <c r="J53" s="7"/>
      <c r="K53" s="8"/>
      <c r="L53" s="9"/>
      <c r="M53" s="9" t="s">
        <v>320</v>
      </c>
      <c r="N53" s="9" t="s">
        <v>47</v>
      </c>
      <c r="O53" s="10">
        <v>85</v>
      </c>
      <c r="P53" s="10">
        <v>15</v>
      </c>
      <c r="Q53" s="10">
        <v>100</v>
      </c>
      <c r="R53" s="8">
        <v>4.4000000000000003E-3</v>
      </c>
      <c r="S53" s="8">
        <f t="shared" si="4"/>
        <v>0.44</v>
      </c>
      <c r="T53" s="23" t="s">
        <v>38</v>
      </c>
      <c r="V53" s="24">
        <v>70</v>
      </c>
      <c r="W53" s="10">
        <v>30</v>
      </c>
      <c r="X53" s="10">
        <v>100</v>
      </c>
      <c r="Y53" s="8">
        <v>4.4000000000000003E-3</v>
      </c>
      <c r="Z53" s="8">
        <f t="shared" si="3"/>
        <v>0.44</v>
      </c>
      <c r="AA53" s="23" t="s">
        <v>38</v>
      </c>
    </row>
    <row r="54" spans="1:27">
      <c r="A54" s="62" t="s">
        <v>452</v>
      </c>
      <c r="B54" s="62" t="s">
        <v>453</v>
      </c>
      <c r="C54" s="62" t="s">
        <v>454</v>
      </c>
      <c r="D54" s="62" t="s">
        <v>455</v>
      </c>
      <c r="E54" s="62" t="s">
        <v>456</v>
      </c>
      <c r="F54" s="4">
        <v>1</v>
      </c>
      <c r="G54" s="4"/>
      <c r="H54" s="4"/>
      <c r="J54" s="7"/>
      <c r="K54" s="8"/>
      <c r="L54" s="9"/>
      <c r="M54" s="9" t="s">
        <v>460</v>
      </c>
      <c r="N54" s="9" t="s">
        <v>345</v>
      </c>
      <c r="O54" s="10">
        <v>95</v>
      </c>
      <c r="P54" s="10">
        <v>5</v>
      </c>
      <c r="Q54" s="10">
        <v>100</v>
      </c>
      <c r="R54" s="8">
        <v>8.7300000000000003E-2</v>
      </c>
      <c r="S54" s="8">
        <f t="shared" si="4"/>
        <v>8.73</v>
      </c>
      <c r="T54" s="23" t="s">
        <v>38</v>
      </c>
      <c r="V54" s="24">
        <v>90</v>
      </c>
      <c r="W54" s="10">
        <v>10</v>
      </c>
      <c r="X54" s="10">
        <v>100</v>
      </c>
      <c r="Y54" s="8">
        <v>8.7300000000000003E-2</v>
      </c>
      <c r="Z54" s="8">
        <f t="shared" si="3"/>
        <v>8.73</v>
      </c>
      <c r="AA54" s="23" t="s">
        <v>38</v>
      </c>
    </row>
    <row r="55" spans="1:27">
      <c r="A55" s="62" t="s">
        <v>461</v>
      </c>
      <c r="B55" s="62" t="s">
        <v>462</v>
      </c>
      <c r="C55" s="62" t="s">
        <v>454</v>
      </c>
      <c r="D55" s="62" t="s">
        <v>455</v>
      </c>
      <c r="E55" s="62" t="s">
        <v>456</v>
      </c>
      <c r="F55" s="4">
        <v>1</v>
      </c>
      <c r="G55" s="4"/>
      <c r="H55" s="4"/>
      <c r="J55" s="7"/>
      <c r="K55" s="8"/>
      <c r="L55" s="9"/>
      <c r="M55" s="9" t="s">
        <v>460</v>
      </c>
      <c r="N55" s="9" t="s">
        <v>345</v>
      </c>
      <c r="O55" s="10">
        <v>95</v>
      </c>
      <c r="P55" s="10">
        <v>5</v>
      </c>
      <c r="Q55" s="10">
        <v>100</v>
      </c>
      <c r="R55" s="8">
        <v>8.7300000000000003E-2</v>
      </c>
      <c r="S55" s="8">
        <f t="shared" si="4"/>
        <v>8.73</v>
      </c>
      <c r="T55" s="23" t="s">
        <v>38</v>
      </c>
      <c r="V55" s="24">
        <v>90</v>
      </c>
      <c r="W55" s="10">
        <v>10</v>
      </c>
      <c r="X55" s="10">
        <v>100</v>
      </c>
      <c r="Y55" s="8">
        <v>8.7300000000000003E-2</v>
      </c>
      <c r="Z55" s="8">
        <f t="shared" si="3"/>
        <v>8.73</v>
      </c>
      <c r="AA55" s="23" t="s">
        <v>38</v>
      </c>
    </row>
    <row r="56" spans="1:27">
      <c r="A56" s="62" t="s">
        <v>463</v>
      </c>
      <c r="B56" s="62" t="s">
        <v>464</v>
      </c>
      <c r="C56" s="62" t="s">
        <v>465</v>
      </c>
      <c r="D56" s="62" t="s">
        <v>466</v>
      </c>
      <c r="E56" s="62" t="s">
        <v>464</v>
      </c>
      <c r="F56" s="4">
        <v>1</v>
      </c>
      <c r="G56" s="4"/>
      <c r="H56" s="4"/>
      <c r="J56" s="11" t="s">
        <v>467</v>
      </c>
      <c r="K56" s="16" t="s">
        <v>468</v>
      </c>
      <c r="L56" s="9"/>
      <c r="M56" s="17" t="s">
        <v>469</v>
      </c>
      <c r="N56" s="9" t="s">
        <v>470</v>
      </c>
      <c r="O56" s="10"/>
      <c r="P56" s="10">
        <v>5</v>
      </c>
      <c r="Q56" s="10">
        <v>5</v>
      </c>
      <c r="R56" s="8">
        <v>8.8888999999999996</v>
      </c>
      <c r="S56" s="8">
        <f t="shared" si="4"/>
        <v>44.444499999999998</v>
      </c>
      <c r="T56" s="23" t="s">
        <v>38</v>
      </c>
      <c r="V56" s="24"/>
      <c r="W56" s="10">
        <v>10</v>
      </c>
      <c r="X56" s="10">
        <v>10</v>
      </c>
      <c r="Y56" s="8">
        <v>8.8888999999999996</v>
      </c>
      <c r="Z56" s="8">
        <f t="shared" si="3"/>
        <v>88.888999999999996</v>
      </c>
      <c r="AA56" s="23" t="s">
        <v>38</v>
      </c>
    </row>
    <row r="57" spans="1:27">
      <c r="A57" s="62" t="s">
        <v>471</v>
      </c>
      <c r="B57" s="62" t="s">
        <v>472</v>
      </c>
      <c r="C57" s="62" t="s">
        <v>473</v>
      </c>
      <c r="D57" s="62" t="s">
        <v>474</v>
      </c>
      <c r="E57" s="62" t="s">
        <v>475</v>
      </c>
      <c r="F57" s="4">
        <v>1</v>
      </c>
      <c r="G57" s="4"/>
      <c r="H57" s="4"/>
      <c r="J57" s="7"/>
      <c r="K57" s="8"/>
      <c r="L57" s="9"/>
      <c r="M57" s="65" t="s">
        <v>472</v>
      </c>
      <c r="N57" s="9" t="s">
        <v>479</v>
      </c>
      <c r="O57" s="10"/>
      <c r="P57" s="10">
        <v>5</v>
      </c>
      <c r="Q57" s="10">
        <v>5</v>
      </c>
      <c r="R57" s="8">
        <v>4.5556000000000001</v>
      </c>
      <c r="S57" s="8">
        <f t="shared" si="4"/>
        <v>22.777999999999999</v>
      </c>
      <c r="T57" s="23" t="s">
        <v>38</v>
      </c>
      <c r="V57" s="24"/>
      <c r="W57" s="10">
        <v>10</v>
      </c>
      <c r="X57" s="10">
        <v>10</v>
      </c>
      <c r="Y57" s="8">
        <v>4.2222</v>
      </c>
      <c r="Z57" s="8">
        <f t="shared" si="3"/>
        <v>42.222000000000001</v>
      </c>
      <c r="AA57" s="23" t="s">
        <v>38</v>
      </c>
    </row>
    <row r="58" spans="1:27">
      <c r="A58" s="62" t="s">
        <v>480</v>
      </c>
      <c r="B58" s="62" t="s">
        <v>481</v>
      </c>
      <c r="C58" s="62" t="s">
        <v>482</v>
      </c>
      <c r="D58" s="62" t="s">
        <v>483</v>
      </c>
      <c r="E58" s="62" t="s">
        <v>484</v>
      </c>
      <c r="F58" s="4">
        <v>1</v>
      </c>
      <c r="G58" s="4"/>
      <c r="H58" s="4"/>
      <c r="J58" s="7"/>
      <c r="K58" s="8"/>
      <c r="L58" s="9"/>
      <c r="M58" s="9" t="s">
        <v>481</v>
      </c>
      <c r="N58" s="9" t="s">
        <v>312</v>
      </c>
      <c r="O58" s="10"/>
      <c r="P58" s="10">
        <v>5</v>
      </c>
      <c r="Q58" s="10">
        <v>5</v>
      </c>
      <c r="R58" s="8">
        <v>11.833299999999999</v>
      </c>
      <c r="S58" s="8">
        <f t="shared" si="4"/>
        <v>59.166499999999999</v>
      </c>
      <c r="T58" s="23" t="s">
        <v>38</v>
      </c>
      <c r="V58" s="24"/>
      <c r="W58" s="10">
        <v>10</v>
      </c>
      <c r="X58" s="10">
        <v>10</v>
      </c>
      <c r="Y58" s="8">
        <v>9.9556000000000004</v>
      </c>
      <c r="Z58" s="8">
        <f t="shared" si="3"/>
        <v>99.555999999999997</v>
      </c>
      <c r="AA58" s="23" t="s">
        <v>38</v>
      </c>
    </row>
    <row r="59" spans="1:27">
      <c r="A59" s="62" t="s">
        <v>489</v>
      </c>
      <c r="B59" s="62" t="s">
        <v>490</v>
      </c>
      <c r="C59" s="62" t="s">
        <v>491</v>
      </c>
      <c r="D59" s="62" t="s">
        <v>492</v>
      </c>
      <c r="E59" s="62" t="s">
        <v>493</v>
      </c>
      <c r="F59" s="4">
        <v>1</v>
      </c>
      <c r="G59" s="4"/>
      <c r="H59" s="4"/>
      <c r="J59" s="7"/>
      <c r="K59" s="8"/>
      <c r="L59" s="9"/>
      <c r="M59" s="9" t="s">
        <v>490</v>
      </c>
      <c r="N59" s="9" t="s">
        <v>498</v>
      </c>
      <c r="O59" s="10">
        <v>5</v>
      </c>
      <c r="P59" s="10">
        <v>5</v>
      </c>
      <c r="Q59" s="10">
        <v>10</v>
      </c>
      <c r="R59" s="8">
        <v>0.5</v>
      </c>
      <c r="S59" s="8">
        <f t="shared" si="4"/>
        <v>5</v>
      </c>
      <c r="T59" s="23" t="s">
        <v>38</v>
      </c>
      <c r="V59" s="24">
        <v>5</v>
      </c>
      <c r="W59" s="10">
        <v>10</v>
      </c>
      <c r="X59" s="10">
        <v>15</v>
      </c>
      <c r="Y59" s="8">
        <v>0.5</v>
      </c>
      <c r="Z59" s="8">
        <f t="shared" si="3"/>
        <v>7.5</v>
      </c>
      <c r="AA59" s="23" t="s">
        <v>38</v>
      </c>
    </row>
    <row r="60" spans="1:27">
      <c r="A60" s="62" t="s">
        <v>499</v>
      </c>
      <c r="B60" s="62" t="s">
        <v>500</v>
      </c>
      <c r="C60" s="62" t="s">
        <v>501</v>
      </c>
      <c r="D60" s="62" t="s">
        <v>502</v>
      </c>
      <c r="E60" s="62" t="s">
        <v>503</v>
      </c>
      <c r="F60" s="4">
        <v>1</v>
      </c>
      <c r="G60" s="4"/>
      <c r="H60" s="4"/>
      <c r="J60" s="7"/>
      <c r="K60" s="8"/>
      <c r="L60" s="9"/>
      <c r="M60" s="9" t="s">
        <v>500</v>
      </c>
      <c r="N60" s="9" t="s">
        <v>508</v>
      </c>
      <c r="O60" s="10">
        <v>5</v>
      </c>
      <c r="P60" s="10">
        <v>5</v>
      </c>
      <c r="Q60" s="10">
        <v>10</v>
      </c>
      <c r="R60" s="8">
        <v>0.72219999999999995</v>
      </c>
      <c r="S60" s="8">
        <f t="shared" si="4"/>
        <v>7.2220000000000004</v>
      </c>
      <c r="T60" s="23" t="s">
        <v>38</v>
      </c>
      <c r="V60" s="24">
        <v>5</v>
      </c>
      <c r="W60" s="10">
        <v>10</v>
      </c>
      <c r="X60" s="10">
        <v>15</v>
      </c>
      <c r="Y60" s="8">
        <v>0.72219999999999995</v>
      </c>
      <c r="Z60" s="8">
        <f t="shared" si="3"/>
        <v>10.833</v>
      </c>
      <c r="AA60" s="23" t="s">
        <v>38</v>
      </c>
    </row>
    <row r="61" spans="1:27">
      <c r="A61" s="62" t="s">
        <v>509</v>
      </c>
      <c r="B61" s="62" t="s">
        <v>510</v>
      </c>
      <c r="C61" s="62" t="s">
        <v>511</v>
      </c>
      <c r="D61" s="62" t="s">
        <v>512</v>
      </c>
      <c r="E61" s="62" t="s">
        <v>510</v>
      </c>
      <c r="F61" s="4">
        <v>1</v>
      </c>
      <c r="G61" s="4"/>
      <c r="H61" s="4"/>
      <c r="J61" s="7"/>
      <c r="K61" s="8"/>
      <c r="L61" s="9"/>
      <c r="M61" s="9" t="s">
        <v>510</v>
      </c>
      <c r="N61" s="9" t="s">
        <v>498</v>
      </c>
      <c r="O61" s="10"/>
      <c r="P61" s="10">
        <v>5</v>
      </c>
      <c r="Q61" s="10">
        <v>5</v>
      </c>
      <c r="R61" s="8">
        <v>1.9540999999999999</v>
      </c>
      <c r="S61" s="8">
        <f t="shared" si="4"/>
        <v>9.7705000000000002</v>
      </c>
      <c r="T61" s="23" t="s">
        <v>38</v>
      </c>
      <c r="V61" s="24"/>
      <c r="W61" s="10">
        <v>10</v>
      </c>
      <c r="X61" s="10">
        <v>10</v>
      </c>
      <c r="Y61" s="8">
        <v>1.9540999999999999</v>
      </c>
      <c r="Z61" s="8">
        <f t="shared" si="3"/>
        <v>19.541</v>
      </c>
      <c r="AA61" s="23" t="s">
        <v>38</v>
      </c>
    </row>
    <row r="62" spans="1:27">
      <c r="A62" s="62" t="s">
        <v>515</v>
      </c>
      <c r="B62" s="62" t="s">
        <v>516</v>
      </c>
      <c r="C62" s="62" t="s">
        <v>207</v>
      </c>
      <c r="D62" s="62" t="s">
        <v>516</v>
      </c>
      <c r="E62" s="62" t="s">
        <v>516</v>
      </c>
      <c r="F62" s="4">
        <v>1</v>
      </c>
      <c r="G62" s="4"/>
      <c r="H62" s="4"/>
      <c r="J62" s="11" t="s">
        <v>264</v>
      </c>
      <c r="K62" s="12" t="s">
        <v>202</v>
      </c>
      <c r="L62" s="9"/>
      <c r="M62" s="9" t="s">
        <v>520</v>
      </c>
      <c r="N62" s="9" t="s">
        <v>518</v>
      </c>
      <c r="O62" s="10"/>
      <c r="P62" s="10">
        <v>5</v>
      </c>
      <c r="Q62" s="10">
        <v>5</v>
      </c>
      <c r="R62" s="8">
        <v>16.666699999999999</v>
      </c>
      <c r="S62" s="8">
        <f t="shared" si="4"/>
        <v>83.333500000000001</v>
      </c>
      <c r="T62" s="23" t="s">
        <v>38</v>
      </c>
      <c r="V62" s="24"/>
      <c r="W62" s="10">
        <v>10</v>
      </c>
      <c r="X62" s="10">
        <v>10</v>
      </c>
      <c r="Y62" s="8">
        <v>16</v>
      </c>
      <c r="Z62" s="8">
        <f t="shared" si="3"/>
        <v>160</v>
      </c>
      <c r="AA62" s="23" t="s">
        <v>38</v>
      </c>
    </row>
    <row r="63" spans="1:27">
      <c r="A63" s="62" t="s">
        <v>521</v>
      </c>
      <c r="B63" s="62" t="s">
        <v>522</v>
      </c>
      <c r="C63" s="62" t="s">
        <v>523</v>
      </c>
      <c r="D63" s="62" t="s">
        <v>524</v>
      </c>
      <c r="E63" s="62" t="s">
        <v>525</v>
      </c>
      <c r="F63" s="4">
        <v>1</v>
      </c>
      <c r="G63" s="4"/>
      <c r="H63" s="4"/>
      <c r="J63" s="7"/>
      <c r="K63" s="8"/>
      <c r="L63" s="9"/>
      <c r="M63" s="9" t="s">
        <v>522</v>
      </c>
      <c r="N63" s="9" t="s">
        <v>312</v>
      </c>
      <c r="O63" s="10"/>
      <c r="P63" s="10">
        <v>5</v>
      </c>
      <c r="Q63" s="10">
        <v>5</v>
      </c>
      <c r="R63" s="8">
        <v>0.96530000000000005</v>
      </c>
      <c r="S63" s="8">
        <f t="shared" si="4"/>
        <v>4.8265000000000002</v>
      </c>
      <c r="T63" s="23" t="s">
        <v>38</v>
      </c>
      <c r="V63" s="24"/>
      <c r="W63" s="10">
        <v>10</v>
      </c>
      <c r="X63" s="10">
        <v>10</v>
      </c>
      <c r="Y63" s="8">
        <v>0.96530000000000005</v>
      </c>
      <c r="Z63" s="8">
        <f t="shared" si="3"/>
        <v>9.6530000000000005</v>
      </c>
      <c r="AA63" s="23" t="s">
        <v>38</v>
      </c>
    </row>
    <row r="64" spans="1:27">
      <c r="A64" s="62" t="s">
        <v>528</v>
      </c>
      <c r="B64" s="62" t="s">
        <v>529</v>
      </c>
      <c r="C64" s="62" t="s">
        <v>530</v>
      </c>
      <c r="D64" s="62" t="s">
        <v>531</v>
      </c>
      <c r="E64" s="62" t="s">
        <v>532</v>
      </c>
      <c r="F64" s="4">
        <v>2</v>
      </c>
      <c r="G64" s="4"/>
      <c r="H64" s="4"/>
      <c r="J64" s="7"/>
      <c r="K64" s="8"/>
      <c r="L64" s="9"/>
      <c r="M64" s="9" t="s">
        <v>529</v>
      </c>
      <c r="N64" s="9" t="s">
        <v>508</v>
      </c>
      <c r="O64" s="10"/>
      <c r="P64" s="10">
        <v>10</v>
      </c>
      <c r="Q64" s="10">
        <v>10</v>
      </c>
      <c r="R64" s="8">
        <v>13.333299999999999</v>
      </c>
      <c r="S64" s="8">
        <f t="shared" si="4"/>
        <v>133.333</v>
      </c>
      <c r="T64" s="23" t="s">
        <v>38</v>
      </c>
      <c r="V64" s="24"/>
      <c r="W64" s="10">
        <v>20</v>
      </c>
      <c r="X64" s="10">
        <v>20</v>
      </c>
      <c r="Y64" s="8">
        <v>13.333299999999999</v>
      </c>
      <c r="Z64" s="8">
        <f t="shared" si="3"/>
        <v>266.666</v>
      </c>
      <c r="AA64" s="23" t="s">
        <v>38</v>
      </c>
    </row>
    <row r="65" spans="1:27">
      <c r="A65" s="62" t="s">
        <v>536</v>
      </c>
      <c r="B65" s="62" t="s">
        <v>537</v>
      </c>
      <c r="C65" s="62" t="s">
        <v>538</v>
      </c>
      <c r="D65" s="62" t="s">
        <v>539</v>
      </c>
      <c r="E65" s="62" t="s">
        <v>540</v>
      </c>
      <c r="F65" s="4">
        <v>6</v>
      </c>
      <c r="G65" s="4"/>
      <c r="H65" s="62" t="s">
        <v>541</v>
      </c>
      <c r="J65" s="7"/>
      <c r="K65" s="8"/>
      <c r="L65" s="9"/>
      <c r="M65" s="9" t="s">
        <v>537</v>
      </c>
      <c r="N65" s="9" t="s">
        <v>508</v>
      </c>
      <c r="O65" s="10">
        <v>1</v>
      </c>
      <c r="P65" s="10">
        <v>30</v>
      </c>
      <c r="Q65" s="10">
        <v>31</v>
      </c>
      <c r="R65" s="8">
        <v>1.2222</v>
      </c>
      <c r="S65" s="8">
        <f t="shared" si="4"/>
        <v>37.888199999999998</v>
      </c>
      <c r="T65" s="23" t="s">
        <v>38</v>
      </c>
      <c r="V65" s="24">
        <v>1</v>
      </c>
      <c r="W65" s="10">
        <v>60</v>
      </c>
      <c r="X65" s="10">
        <v>61</v>
      </c>
      <c r="Y65" s="8">
        <v>1.2222</v>
      </c>
      <c r="Z65" s="8">
        <f t="shared" si="3"/>
        <v>74.554199999999994</v>
      </c>
      <c r="AA65" s="23" t="s">
        <v>38</v>
      </c>
    </row>
    <row r="66" spans="1:27">
      <c r="A66" s="62" t="s">
        <v>545</v>
      </c>
      <c r="B66" s="62" t="s">
        <v>546</v>
      </c>
      <c r="C66" s="62" t="s">
        <v>511</v>
      </c>
      <c r="D66" s="62" t="s">
        <v>547</v>
      </c>
      <c r="E66" s="62" t="s">
        <v>546</v>
      </c>
      <c r="F66" s="4">
        <v>1</v>
      </c>
      <c r="G66" s="4"/>
      <c r="H66" s="4"/>
      <c r="J66" s="7"/>
      <c r="K66" s="8"/>
      <c r="L66" s="9"/>
      <c r="M66" s="9" t="s">
        <v>546</v>
      </c>
      <c r="N66" s="9" t="s">
        <v>312</v>
      </c>
      <c r="O66" s="10">
        <v>5</v>
      </c>
      <c r="P66" s="10">
        <v>5</v>
      </c>
      <c r="Q66" s="10">
        <v>10</v>
      </c>
      <c r="R66" s="8">
        <v>0.66669999999999996</v>
      </c>
      <c r="S66" s="8">
        <f t="shared" si="4"/>
        <v>6.6669999999999998</v>
      </c>
      <c r="T66" s="23" t="s">
        <v>38</v>
      </c>
      <c r="V66" s="24">
        <v>5</v>
      </c>
      <c r="W66" s="10">
        <v>10</v>
      </c>
      <c r="X66" s="10">
        <v>15</v>
      </c>
      <c r="Y66" s="8">
        <v>0.66669999999999996</v>
      </c>
      <c r="Z66" s="8">
        <f t="shared" si="3"/>
        <v>10.000500000000001</v>
      </c>
      <c r="AA66" s="23" t="s">
        <v>38</v>
      </c>
    </row>
    <row r="67" spans="1:27">
      <c r="A67" s="62" t="s">
        <v>549</v>
      </c>
      <c r="B67" s="62" t="s">
        <v>550</v>
      </c>
      <c r="C67" s="62" t="s">
        <v>511</v>
      </c>
      <c r="D67" s="62" t="s">
        <v>551</v>
      </c>
      <c r="E67" s="62" t="s">
        <v>550</v>
      </c>
      <c r="F67" s="4">
        <v>1</v>
      </c>
      <c r="G67" s="4"/>
      <c r="H67" s="4"/>
      <c r="J67" s="7"/>
      <c r="K67" s="8"/>
      <c r="L67" s="9"/>
      <c r="M67" s="9" t="s">
        <v>550</v>
      </c>
      <c r="N67" s="9" t="s">
        <v>552</v>
      </c>
      <c r="O67" s="10"/>
      <c r="P67" s="10">
        <v>5</v>
      </c>
      <c r="Q67" s="10">
        <v>5</v>
      </c>
      <c r="R67" s="8">
        <v>34.444400000000002</v>
      </c>
      <c r="S67" s="8">
        <f t="shared" si="4"/>
        <v>172.22200000000001</v>
      </c>
      <c r="T67" s="23" t="s">
        <v>38</v>
      </c>
      <c r="V67" s="24"/>
      <c r="W67" s="10">
        <v>10</v>
      </c>
      <c r="X67" s="10">
        <v>10</v>
      </c>
      <c r="Y67" s="8">
        <v>34.444400000000002</v>
      </c>
      <c r="Z67" s="8">
        <f t="shared" si="3"/>
        <v>344.44400000000002</v>
      </c>
      <c r="AA67" s="23" t="s">
        <v>38</v>
      </c>
    </row>
    <row r="68" spans="1:27">
      <c r="A68" s="62" t="s">
        <v>554</v>
      </c>
      <c r="B68" s="62" t="s">
        <v>555</v>
      </c>
      <c r="C68" s="62" t="s">
        <v>556</v>
      </c>
      <c r="D68" s="62" t="s">
        <v>557</v>
      </c>
      <c r="E68" s="62" t="s">
        <v>558</v>
      </c>
      <c r="F68" s="4">
        <v>1</v>
      </c>
      <c r="G68" s="4"/>
      <c r="H68" s="4"/>
      <c r="J68" s="7"/>
      <c r="K68" s="8"/>
      <c r="L68" s="9"/>
      <c r="M68" s="9" t="s">
        <v>555</v>
      </c>
      <c r="N68" s="9" t="s">
        <v>563</v>
      </c>
      <c r="O68" s="10"/>
      <c r="P68" s="10">
        <v>5</v>
      </c>
      <c r="Q68" s="10">
        <v>5</v>
      </c>
      <c r="R68" s="8">
        <v>0.72219999999999995</v>
      </c>
      <c r="S68" s="8">
        <f t="shared" si="4"/>
        <v>3.6110000000000002</v>
      </c>
      <c r="T68" s="23" t="s">
        <v>38</v>
      </c>
      <c r="V68" s="24"/>
      <c r="W68" s="10">
        <v>10</v>
      </c>
      <c r="X68" s="10">
        <v>10</v>
      </c>
      <c r="Y68" s="8">
        <v>0.72219999999999995</v>
      </c>
      <c r="Z68" s="8">
        <f t="shared" si="3"/>
        <v>7.2220000000000004</v>
      </c>
      <c r="AA68" s="23" t="s">
        <v>38</v>
      </c>
    </row>
    <row r="69" spans="1:27">
      <c r="A69" s="62" t="s">
        <v>564</v>
      </c>
      <c r="B69" s="62" t="s">
        <v>565</v>
      </c>
      <c r="C69" s="62" t="s">
        <v>511</v>
      </c>
      <c r="D69" s="62" t="s">
        <v>566</v>
      </c>
      <c r="E69" s="62" t="s">
        <v>565</v>
      </c>
      <c r="F69" s="4">
        <v>1</v>
      </c>
      <c r="G69" s="4"/>
      <c r="H69" s="4"/>
      <c r="J69" s="7"/>
      <c r="K69" s="8"/>
      <c r="L69" s="9"/>
      <c r="M69" s="9" t="s">
        <v>565</v>
      </c>
      <c r="N69" s="9" t="s">
        <v>312</v>
      </c>
      <c r="O69" s="10"/>
      <c r="P69" s="10">
        <v>5</v>
      </c>
      <c r="Q69" s="10">
        <v>5</v>
      </c>
      <c r="R69" s="8">
        <v>0.5111</v>
      </c>
      <c r="S69" s="8">
        <f t="shared" si="4"/>
        <v>2.5554999999999999</v>
      </c>
      <c r="T69" s="23" t="s">
        <v>38</v>
      </c>
      <c r="V69" s="24"/>
      <c r="W69" s="10">
        <v>10</v>
      </c>
      <c r="X69" s="10">
        <v>10</v>
      </c>
      <c r="Y69" s="8">
        <v>0.5111</v>
      </c>
      <c r="Z69" s="8">
        <f t="shared" si="3"/>
        <v>5.1109999999999998</v>
      </c>
      <c r="AA69" s="23" t="s">
        <v>38</v>
      </c>
    </row>
    <row r="70" spans="1:27">
      <c r="A70" s="62" t="s">
        <v>570</v>
      </c>
      <c r="B70" s="62" t="s">
        <v>571</v>
      </c>
      <c r="C70" s="62" t="s">
        <v>572</v>
      </c>
      <c r="D70" s="62" t="s">
        <v>573</v>
      </c>
      <c r="E70" s="62" t="s">
        <v>574</v>
      </c>
      <c r="F70" s="4">
        <v>1</v>
      </c>
      <c r="G70" s="4"/>
      <c r="H70" s="4"/>
      <c r="J70" s="29"/>
      <c r="K70" s="30"/>
      <c r="L70" s="31"/>
      <c r="M70" s="31" t="s">
        <v>571</v>
      </c>
      <c r="N70" s="31" t="s">
        <v>578</v>
      </c>
      <c r="O70" s="32"/>
      <c r="P70" s="32">
        <v>5</v>
      </c>
      <c r="Q70" s="32">
        <v>5</v>
      </c>
      <c r="R70" s="30">
        <v>5</v>
      </c>
      <c r="S70" s="30">
        <f t="shared" si="4"/>
        <v>25</v>
      </c>
      <c r="T70" s="33" t="s">
        <v>38</v>
      </c>
      <c r="V70" s="34"/>
      <c r="W70" s="32">
        <v>10</v>
      </c>
      <c r="X70" s="32">
        <v>10</v>
      </c>
      <c r="Y70" s="30">
        <v>3.8889</v>
      </c>
      <c r="Z70" s="30">
        <f t="shared" si="3"/>
        <v>38.889000000000003</v>
      </c>
      <c r="AA70" s="33" t="s">
        <v>38</v>
      </c>
    </row>
    <row r="71" spans="1:27" ht="22.05" customHeight="1">
      <c r="R71" s="35" t="s">
        <v>20</v>
      </c>
      <c r="S71" s="36">
        <f>SUM(S2:S70)</f>
        <v>3861.9731999999999</v>
      </c>
      <c r="Y71" s="37" t="s">
        <v>20</v>
      </c>
      <c r="Z71" s="38">
        <f>SUM(Z2:Z70)</f>
        <v>7273.9242000000004</v>
      </c>
    </row>
  </sheetData>
  <autoFilter ref="A1:AA71" xr:uid="{00000000-0009-0000-0000-000001000000}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Time4CM4_PCIeCarrier_rev.1.0(2)</vt:lpstr>
      <vt:lpstr>Time4CM4_PCIeCarrier_rev.1.0_BO</vt:lpstr>
      <vt:lpstr>'Time4CM4_PCIeCarrier_rev.1.0(2)'!Заголовки_для_печати</vt:lpstr>
      <vt:lpstr>Time4CM4_PCIeCarrier_rev.1.0_BO!Заголовки_для_печати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Golubev</dc:creator>
  <cp:lastModifiedBy>Artem Golubev</cp:lastModifiedBy>
  <dcterms:created xsi:type="dcterms:W3CDTF">2025-07-02T06:27:00Z</dcterms:created>
  <dcterms:modified xsi:type="dcterms:W3CDTF">2025-07-09T10:54:18Z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65971284D0EC45AC8B0E474B1F5EE6BB_13</vt:lpwstr>
  </property>
  <property fmtid="{D5CDD505-2E9C-101B-9397-08002B2CF9AE}" pid="4" name="KSOReadingLayout">
    <vt:bool>true</vt:bool>
  </property>
</Properties>
</file>