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2980" windowHeight="11850" firstSheet="1" activeTab="7"/>
  </bookViews>
  <sheets>
    <sheet name="Sheet1" sheetId="1" r:id="rId1"/>
    <sheet name="over event time" sheetId="2" r:id="rId2"/>
    <sheet name="product over time and overall" sheetId="3" r:id="rId3"/>
    <sheet name="channel overall" sheetId="5" r:id="rId4"/>
    <sheet name="prodcut over month" sheetId="4" r:id="rId5"/>
    <sheet name="over acquisition year " sheetId="6" r:id="rId6"/>
    <sheet name="by event date" sheetId="7" r:id="rId7"/>
    <sheet name="monthly user" sheetId="8" r:id="rId8"/>
    <sheet name="Sheet5" sheetId="9" r:id="rId9"/>
  </sheets>
  <definedNames>
    <definedName name="_xlnm._FilterDatabase" localSheetId="3" hidden="1">'channel overall'!$G$1:$L$1</definedName>
    <definedName name="_xlnm._FilterDatabase" localSheetId="2" hidden="1">'product over time and overall'!$N$2:$T$2</definedName>
  </definedNames>
  <calcPr calcId="145621"/>
  <fileRecoveryPr repairLoad="1"/>
</workbook>
</file>

<file path=xl/calcChain.xml><?xml version="1.0" encoding="utf-8"?>
<calcChain xmlns="http://schemas.openxmlformats.org/spreadsheetml/2006/main">
  <c r="H37" i="8" l="1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3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I94" i="7"/>
  <c r="J94" i="7"/>
  <c r="K94" i="7"/>
  <c r="L94" i="7"/>
  <c r="M94" i="7"/>
  <c r="I95" i="7"/>
  <c r="J95" i="7"/>
  <c r="K95" i="7"/>
  <c r="L95" i="7"/>
  <c r="M95" i="7"/>
  <c r="I96" i="7"/>
  <c r="J96" i="7"/>
  <c r="K96" i="7"/>
  <c r="L96" i="7"/>
  <c r="M96" i="7"/>
  <c r="I97" i="7"/>
  <c r="J97" i="7"/>
  <c r="K97" i="7"/>
  <c r="L97" i="7"/>
  <c r="M97" i="7"/>
  <c r="I98" i="7"/>
  <c r="J98" i="7"/>
  <c r="K98" i="7"/>
  <c r="L98" i="7"/>
  <c r="M98" i="7"/>
  <c r="I99" i="7"/>
  <c r="J99" i="7"/>
  <c r="K99" i="7"/>
  <c r="L99" i="7"/>
  <c r="M99" i="7"/>
  <c r="I100" i="7"/>
  <c r="J100" i="7"/>
  <c r="K100" i="7"/>
  <c r="L100" i="7"/>
  <c r="M100" i="7"/>
  <c r="I101" i="7"/>
  <c r="J101" i="7"/>
  <c r="K101" i="7"/>
  <c r="L101" i="7"/>
  <c r="M101" i="7"/>
  <c r="I102" i="7"/>
  <c r="J102" i="7"/>
  <c r="K102" i="7"/>
  <c r="L102" i="7"/>
  <c r="M102" i="7"/>
  <c r="I103" i="7"/>
  <c r="J103" i="7"/>
  <c r="K103" i="7"/>
  <c r="L103" i="7"/>
  <c r="M103" i="7"/>
  <c r="I104" i="7"/>
  <c r="J104" i="7"/>
  <c r="K104" i="7"/>
  <c r="L104" i="7"/>
  <c r="M104" i="7"/>
  <c r="I105" i="7"/>
  <c r="J105" i="7"/>
  <c r="K105" i="7"/>
  <c r="L105" i="7"/>
  <c r="M105" i="7"/>
  <c r="I106" i="7"/>
  <c r="J106" i="7"/>
  <c r="K106" i="7"/>
  <c r="L106" i="7"/>
  <c r="M106" i="7"/>
  <c r="I107" i="7"/>
  <c r="J107" i="7"/>
  <c r="K107" i="7"/>
  <c r="L107" i="7"/>
  <c r="M107" i="7"/>
  <c r="I108" i="7"/>
  <c r="J108" i="7"/>
  <c r="K108" i="7"/>
  <c r="L108" i="7"/>
  <c r="M108" i="7"/>
  <c r="I109" i="7"/>
  <c r="J109" i="7"/>
  <c r="K109" i="7"/>
  <c r="L109" i="7"/>
  <c r="M109" i="7"/>
  <c r="I110" i="7"/>
  <c r="J110" i="7"/>
  <c r="K110" i="7"/>
  <c r="L110" i="7"/>
  <c r="M110" i="7"/>
  <c r="I111" i="7"/>
  <c r="J111" i="7"/>
  <c r="K111" i="7"/>
  <c r="L111" i="7"/>
  <c r="M111" i="7"/>
  <c r="I112" i="7"/>
  <c r="J112" i="7"/>
  <c r="K112" i="7"/>
  <c r="L112" i="7"/>
  <c r="M112" i="7"/>
  <c r="I113" i="7"/>
  <c r="J113" i="7"/>
  <c r="K113" i="7"/>
  <c r="L113" i="7"/>
  <c r="M113" i="7"/>
  <c r="I114" i="7"/>
  <c r="J114" i="7"/>
  <c r="K114" i="7"/>
  <c r="L114" i="7"/>
  <c r="M114" i="7"/>
  <c r="I115" i="7"/>
  <c r="J115" i="7"/>
  <c r="K115" i="7"/>
  <c r="L115" i="7"/>
  <c r="M115" i="7"/>
  <c r="I116" i="7"/>
  <c r="J116" i="7"/>
  <c r="K116" i="7"/>
  <c r="L116" i="7"/>
  <c r="M116" i="7"/>
  <c r="J93" i="7"/>
  <c r="K93" i="7"/>
  <c r="L93" i="7"/>
  <c r="M93" i="7"/>
  <c r="I93" i="7"/>
  <c r="E26" i="8" l="1"/>
  <c r="M48" i="5" l="1"/>
  <c r="M49" i="5"/>
  <c r="M50" i="5"/>
  <c r="M47" i="5"/>
  <c r="L48" i="5"/>
  <c r="L49" i="5"/>
  <c r="L50" i="5"/>
  <c r="L47" i="5"/>
  <c r="T9" i="3" l="1"/>
  <c r="T8" i="3"/>
  <c r="T5" i="3"/>
  <c r="T12" i="3"/>
  <c r="T6" i="3"/>
  <c r="T7" i="3"/>
  <c r="T3" i="3"/>
  <c r="T11" i="3"/>
  <c r="T10" i="3"/>
  <c r="T4" i="3"/>
  <c r="S9" i="3"/>
  <c r="S8" i="3"/>
  <c r="S5" i="3"/>
  <c r="S12" i="3"/>
  <c r="S6" i="3"/>
  <c r="S7" i="3"/>
  <c r="S3" i="3"/>
  <c r="S11" i="3"/>
  <c r="S10" i="3"/>
  <c r="S4" i="3"/>
</calcChain>
</file>

<file path=xl/sharedStrings.xml><?xml version="1.0" encoding="utf-8"?>
<sst xmlns="http://schemas.openxmlformats.org/spreadsheetml/2006/main" count="556" uniqueCount="110">
  <si>
    <t>Alphabetic List of Variables and Attributes</t>
  </si>
  <si>
    <t>#</t>
  </si>
  <si>
    <t>Variable</t>
  </si>
  <si>
    <t>Type</t>
  </si>
  <si>
    <t>Len</t>
  </si>
  <si>
    <t>Format</t>
  </si>
  <si>
    <t>Informat</t>
  </si>
  <si>
    <t>Label</t>
  </si>
  <si>
    <t>acq_date</t>
  </si>
  <si>
    <t>Num</t>
  </si>
  <si>
    <t>DATE9.</t>
  </si>
  <si>
    <t>acq_year</t>
  </si>
  <si>
    <t>BEST12.</t>
  </si>
  <si>
    <t>acquisition_channel</t>
  </si>
  <si>
    <t>Char</t>
  </si>
  <si>
    <t>$CHAR21.</t>
  </si>
  <si>
    <t>Acquisition_Channel</t>
  </si>
  <si>
    <t>acquisition_date</t>
  </si>
  <si>
    <t>DATETIME18.</t>
  </si>
  <si>
    <t>Acquisition_Date</t>
  </si>
  <si>
    <t>acquisition_device</t>
  </si>
  <si>
    <t>$CHAR7.</t>
  </si>
  <si>
    <t>Acquisition_Device</t>
  </si>
  <si>
    <t>category</t>
  </si>
  <si>
    <t>$CHAR11.</t>
  </si>
  <si>
    <t>F22</t>
  </si>
  <si>
    <t>class_name</t>
  </si>
  <si>
    <t>$CHAR33.</t>
  </si>
  <si>
    <t>customer_id</t>
  </si>
  <si>
    <t>date_diff</t>
  </si>
  <si>
    <t>day</t>
  </si>
  <si>
    <t>event_date</t>
  </si>
  <si>
    <t>f1</t>
  </si>
  <si>
    <t>F1</t>
  </si>
  <si>
    <t>month</t>
  </si>
  <si>
    <t>purchase_month</t>
  </si>
  <si>
    <t>Purchase_month</t>
  </si>
  <si>
    <t>revenue_generated</t>
  </si>
  <si>
    <t>Revenue_generated</t>
  </si>
  <si>
    <t>skus_added_to_cart</t>
  </si>
  <si>
    <t>skus_purchased</t>
  </si>
  <si>
    <t>skus_viewed</t>
  </si>
  <si>
    <t>year</t>
  </si>
  <si>
    <t>year_diff</t>
  </si>
  <si>
    <t>year_month</t>
  </si>
  <si>
    <t>Views</t>
  </si>
  <si>
    <t>Add to cart</t>
  </si>
  <si>
    <t>purchased</t>
  </si>
  <si>
    <t>Revenue generated</t>
  </si>
  <si>
    <t>The FREQ Procedure</t>
  </si>
  <si>
    <t>Table of event_date by class_name</t>
  </si>
  <si>
    <t>Total</t>
  </si>
  <si>
    <t>Accent Pillows</t>
  </si>
  <si>
    <t>Area Rugs</t>
  </si>
  <si>
    <t>Bar Stools</t>
  </si>
  <si>
    <t>Bedding Sets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</si>
  <si>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</si>
  <si>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</si>
  <si>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</si>
  <si>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</si>
  <si>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</si>
  <si>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</si>
  <si>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>views</t>
  </si>
  <si>
    <t>add to cart</t>
  </si>
  <si>
    <t>Revenue</t>
  </si>
  <si>
    <t>CR</t>
  </si>
  <si>
    <t>Table of month by class_name</t>
  </si>
  <si>
    <t>added to cart</t>
  </si>
  <si>
    <t>revenue</t>
  </si>
  <si>
    <t>Frequency</t>
  </si>
  <si>
    <t>Percent</t>
  </si>
  <si>
    <t>Cumulative</t>
  </si>
  <si>
    <t>Comparison Shopping</t>
  </si>
  <si>
    <t>Display - Acquisition</t>
  </si>
  <si>
    <t>Other</t>
  </si>
  <si>
    <t>Search - Organic</t>
  </si>
  <si>
    <t>Search - Paid</t>
  </si>
  <si>
    <t>Social - Paid</t>
  </si>
  <si>
    <t>Desktop</t>
  </si>
  <si>
    <t>Phone</t>
  </si>
  <si>
    <t>Tablet</t>
  </si>
  <si>
    <t>Viewed</t>
  </si>
  <si>
    <t>Average Revenue</t>
  </si>
  <si>
    <t>Null</t>
  </si>
  <si>
    <t>cart</t>
  </si>
  <si>
    <t>comparison - shopping: price is the key factor for them</t>
  </si>
  <si>
    <t>Not acquired before</t>
  </si>
  <si>
    <t>Purchased</t>
  </si>
  <si>
    <t>active_rate</t>
  </si>
  <si>
    <t>cvt_rate</t>
  </si>
  <si>
    <t>sum_r</t>
  </si>
  <si>
    <t>.</t>
  </si>
  <si>
    <t>Table of acq_year by class_name</t>
  </si>
  <si>
    <t>view/purchase</t>
  </si>
  <si>
    <t>Table of event_date by category</t>
  </si>
  <si>
    <t>category(F22)</t>
  </si>
  <si>
    <t>Bedroom</t>
  </si>
  <si>
    <t>Décor</t>
  </si>
  <si>
    <t>Living Room</t>
  </si>
  <si>
    <t>Rugs</t>
  </si>
  <si>
    <t>purchase/view</t>
  </si>
  <si>
    <t>Table of month by category</t>
  </si>
  <si>
    <t>event date</t>
  </si>
  <si>
    <t>view</t>
  </si>
  <si>
    <t>purchase</t>
  </si>
  <si>
    <t>Monthly</t>
  </si>
  <si>
    <t>monthly p/v</t>
  </si>
  <si>
    <t>monthly purchase</t>
  </si>
  <si>
    <t>count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</si>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</sst>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C1C1C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right" vertical="top"/>
    </xf>
    <xf numFmtId="0" fontId="2" fillId="3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15" fontId="4" fillId="2" borderId="6" xfId="0" applyNumberFormat="1" applyFont="1" applyFill="1" applyBorder="1" applyAlignment="1">
      <alignment horizontal="right" vertical="top"/>
    </xf>
    <xf numFmtId="15" fontId="4" fillId="2" borderId="8" xfId="0" applyNumberFormat="1" applyFont="1" applyFill="1" applyBorder="1" applyAlignment="1">
      <alignment horizontal="right" vertical="top"/>
    </xf>
    <xf numFmtId="0" fontId="3" fillId="2" borderId="10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19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0" fillId="0" borderId="0" xfId="0" applyAlignment="1"/>
    <xf numFmtId="0" fontId="3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/>
    <xf numFmtId="0" fontId="3" fillId="2" borderId="14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20" xfId="0" applyFont="1" applyFill="1" applyBorder="1" applyAlignment="1"/>
    <xf numFmtId="0" fontId="3" fillId="2" borderId="6" xfId="0" applyFont="1" applyFill="1" applyBorder="1" applyAlignment="1">
      <alignment horizontal="left" vertical="top"/>
    </xf>
    <xf numFmtId="15" fontId="3" fillId="2" borderId="6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164" fontId="0" fillId="0" borderId="0" xfId="1" applyNumberFormat="1" applyFont="1"/>
    <xf numFmtId="0" fontId="3" fillId="2" borderId="6" xfId="0" applyFont="1" applyFill="1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0" fontId="0" fillId="0" borderId="0" xfId="1" applyNumberFormat="1" applyFont="1"/>
    <xf numFmtId="0" fontId="3" fillId="2" borderId="0" xfId="0" applyFont="1" applyFill="1" applyBorder="1" applyAlignment="1">
      <alignment horizontal="right" vertical="center"/>
    </xf>
    <xf numFmtId="0" fontId="0" fillId="0" borderId="0" xfId="0" applyBorder="1" applyAlignment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5" fillId="0" borderId="0" xfId="0" applyFont="1" applyAlignment="1">
      <alignment horizontal="right" wrapText="1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9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3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/>
    <xf numFmtId="0" fontId="3" fillId="2" borderId="14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20" xfId="0" applyFont="1" applyFill="1" applyBorder="1" applyAlignment="1"/>
    <xf numFmtId="0" fontId="3" fillId="2" borderId="6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right" vertical="top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22" xfId="0" applyBorder="1" applyAlignment="1"/>
    <xf numFmtId="164" fontId="0" fillId="0" borderId="0" xfId="1" applyNumberFormat="1" applyFont="1"/>
    <xf numFmtId="0" fontId="3" fillId="2" borderId="6" xfId="0" applyFont="1" applyFill="1" applyBorder="1" applyAlignment="1">
      <alignment horizontal="right" vertical="top"/>
    </xf>
    <xf numFmtId="15" fontId="0" fillId="0" borderId="0" xfId="0" applyNumberForma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9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3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/>
    <xf numFmtId="0" fontId="3" fillId="2" borderId="14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20" xfId="0" applyFont="1" applyFill="1" applyBorder="1" applyAlignment="1"/>
    <xf numFmtId="0" fontId="3" fillId="2" borderId="6" xfId="0" applyFont="1" applyFill="1" applyBorder="1" applyAlignment="1">
      <alignment horizontal="left" vertical="top"/>
    </xf>
    <xf numFmtId="15" fontId="3" fillId="2" borderId="6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5" fillId="0" borderId="0" xfId="0" applyFont="1" applyAlignment="1"/>
    <xf numFmtId="10" fontId="0" fillId="0" borderId="0" xfId="1" applyNumberFormat="1" applyFont="1"/>
    <xf numFmtId="0" fontId="0" fillId="0" borderId="23" xfId="0" applyBorder="1" applyAlignment="1"/>
    <xf numFmtId="0" fontId="0" fillId="0" borderId="7" xfId="0" applyBorder="1" applyAlignment="1"/>
    <xf numFmtId="10" fontId="0" fillId="0" borderId="19" xfId="1" applyNumberFormat="1" applyFont="1" applyBorder="1" applyAlignment="1"/>
    <xf numFmtId="0" fontId="5" fillId="0" borderId="0" xfId="0" applyFont="1" applyAlignment="1">
      <alignment horizontal="right" vertical="top"/>
    </xf>
    <xf numFmtId="10" fontId="0" fillId="0" borderId="0" xfId="0" applyNumberFormat="1"/>
    <xf numFmtId="15" fontId="6" fillId="0" borderId="0" xfId="0" applyNumberFormat="1" applyFont="1"/>
    <xf numFmtId="0" fontId="6" fillId="0" borderId="0" xfId="0" applyFont="1"/>
    <xf numFmtId="10" fontId="6" fillId="0" borderId="0" xfId="1" applyNumberFormat="1" applyFont="1"/>
    <xf numFmtId="10" fontId="0" fillId="0" borderId="0" xfId="1" applyNumberFormat="1" applyFont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'product over time and overall'!$S$2</c:f>
              <c:strCache>
                <c:ptCount val="1"/>
                <c:pt idx="0">
                  <c:v>Average Revenue</c:v>
                </c:pt>
              </c:strCache>
            </c:strRef>
          </c:tx>
          <c:invertIfNegative val="0"/>
          <c:cat>
            <c:strRef>
              <c:f>'product over time and overall'!$N$3:$N$11</c:f>
              <c:strCache>
                <c:ptCount val="9"/>
                <c:pt idx="0">
                  <c:v>Sheets And Sheet Sets</c:v>
                </c:pt>
                <c:pt idx="1">
                  <c:v>Accent Pillows</c:v>
                </c:pt>
                <c:pt idx="2">
                  <c:v>Bedding Sets</c:v>
                </c:pt>
                <c:pt idx="3">
                  <c:v>Curtains &amp; Drapes</c:v>
                </c:pt>
                <c:pt idx="4">
                  <c:v>End Tables</c:v>
                </c:pt>
                <c:pt idx="5">
                  <c:v>Bar Stools</c:v>
                </c:pt>
                <c:pt idx="6">
                  <c:v>Area Rugs</c:v>
                </c:pt>
                <c:pt idx="7">
                  <c:v>Wall Art</c:v>
                </c:pt>
                <c:pt idx="8">
                  <c:v>TV Stands &amp; Entertainment Centers</c:v>
                </c:pt>
              </c:strCache>
            </c:strRef>
          </c:cat>
          <c:val>
            <c:numRef>
              <c:f>'product over time and overall'!$S$3:$S$11</c:f>
              <c:numCache>
                <c:formatCode>General</c:formatCode>
                <c:ptCount val="9"/>
                <c:pt idx="0">
                  <c:v>232.96969696969697</c:v>
                </c:pt>
                <c:pt idx="1">
                  <c:v>34.232876712328768</c:v>
                </c:pt>
                <c:pt idx="2">
                  <c:v>52.887323943661968</c:v>
                </c:pt>
                <c:pt idx="3">
                  <c:v>111.85714285714286</c:v>
                </c:pt>
                <c:pt idx="4">
                  <c:v>114.8</c:v>
                </c:pt>
                <c:pt idx="5">
                  <c:v>130.84615384615384</c:v>
                </c:pt>
                <c:pt idx="6">
                  <c:v>235.74698795180723</c:v>
                </c:pt>
                <c:pt idx="7">
                  <c:v>151.38461538461539</c:v>
                </c:pt>
                <c:pt idx="8">
                  <c:v>624.82758620689651</c:v>
                </c:pt>
              </c:numCache>
            </c:numRef>
          </c:val>
        </c:ser>
        <c:ser>
          <c:idx val="0"/>
          <c:order val="1"/>
          <c:tx>
            <c:strRef>
              <c:f>'product over time and overall'!$U$2</c:f>
              <c:strCache>
                <c:ptCount val="1"/>
              </c:strCache>
            </c:strRef>
          </c:tx>
          <c:invertIfNegative val="0"/>
          <c:val>
            <c:numRef>
              <c:f>'product over time and overall'!$U$3:$U$12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97920"/>
        <c:axId val="102449728"/>
      </c:barChart>
      <c:barChart>
        <c:barDir val="col"/>
        <c:grouping val="clustered"/>
        <c:varyColors val="0"/>
        <c:ser>
          <c:idx val="3"/>
          <c:order val="2"/>
          <c:tx>
            <c:strRef>
              <c:f>'product over time and overall'!$V$2</c:f>
              <c:strCache>
                <c:ptCount val="1"/>
              </c:strCache>
            </c:strRef>
          </c:tx>
          <c:invertIfNegative val="0"/>
          <c:val>
            <c:numRef>
              <c:f>'product over time and overall'!$V$3:$V$12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3"/>
          <c:tx>
            <c:strRef>
              <c:f>'product over time and overall'!$T$2</c:f>
              <c:strCache>
                <c:ptCount val="1"/>
                <c:pt idx="0">
                  <c:v>CR</c:v>
                </c:pt>
              </c:strCache>
            </c:strRef>
          </c:tx>
          <c:invertIfNegative val="0"/>
          <c:cat>
            <c:strRef>
              <c:f>'product over time and overall'!$N$3:$N$11</c:f>
              <c:strCache>
                <c:ptCount val="9"/>
                <c:pt idx="0">
                  <c:v>Sheets And Sheet Sets</c:v>
                </c:pt>
                <c:pt idx="1">
                  <c:v>Accent Pillows</c:v>
                </c:pt>
                <c:pt idx="2">
                  <c:v>Bedding Sets</c:v>
                </c:pt>
                <c:pt idx="3">
                  <c:v>Curtains &amp; Drapes</c:v>
                </c:pt>
                <c:pt idx="4">
                  <c:v>End Tables</c:v>
                </c:pt>
                <c:pt idx="5">
                  <c:v>Bar Stools</c:v>
                </c:pt>
                <c:pt idx="6">
                  <c:v>Area Rugs</c:v>
                </c:pt>
                <c:pt idx="7">
                  <c:v>Wall Art</c:v>
                </c:pt>
                <c:pt idx="8">
                  <c:v>TV Stands &amp; Entertainment Centers</c:v>
                </c:pt>
              </c:strCache>
            </c:strRef>
          </c:cat>
          <c:val>
            <c:numRef>
              <c:f>'product over time and overall'!$T$3:$T$11</c:f>
              <c:numCache>
                <c:formatCode>0.0%</c:formatCode>
                <c:ptCount val="9"/>
                <c:pt idx="0">
                  <c:v>1.6966580976863752E-2</c:v>
                </c:pt>
                <c:pt idx="1">
                  <c:v>1.3739883305100696E-2</c:v>
                </c:pt>
                <c:pt idx="2">
                  <c:v>5.3151669411588562E-3</c:v>
                </c:pt>
                <c:pt idx="3">
                  <c:v>5.234819024827999E-3</c:v>
                </c:pt>
                <c:pt idx="4">
                  <c:v>4.5806188925081436E-3</c:v>
                </c:pt>
                <c:pt idx="5">
                  <c:v>4.0036957191253468E-3</c:v>
                </c:pt>
                <c:pt idx="6">
                  <c:v>3.8552649914069394E-3</c:v>
                </c:pt>
                <c:pt idx="7">
                  <c:v>3.6510016850777008E-3</c:v>
                </c:pt>
                <c:pt idx="8">
                  <c:v>2.5591246028944582E-3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40128"/>
        <c:axId val="102450304"/>
      </c:barChart>
      <c:catAx>
        <c:axId val="39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9728"/>
        <c:crosses val="autoZero"/>
        <c:auto val="1"/>
        <c:lblAlgn val="ctr"/>
        <c:lblOffset val="100"/>
        <c:noMultiLvlLbl val="0"/>
      </c:catAx>
      <c:valAx>
        <c:axId val="1024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97920"/>
        <c:crosses val="autoZero"/>
        <c:crossBetween val="between"/>
      </c:valAx>
      <c:valAx>
        <c:axId val="10245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40128"/>
        <c:crosses val="max"/>
        <c:crossBetween val="between"/>
      </c:valAx>
      <c:catAx>
        <c:axId val="7704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0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event date'!$I$92</c:f>
              <c:strCache>
                <c:ptCount val="1"/>
                <c:pt idx="0">
                  <c:v>Bedroom</c:v>
                </c:pt>
              </c:strCache>
            </c:strRef>
          </c:tx>
          <c:marker>
            <c:symbol val="none"/>
          </c:marker>
          <c:cat>
            <c:numRef>
              <c:f>'by event date'!$H$93:$H$116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date'!$I$93:$I$116</c:f>
              <c:numCache>
                <c:formatCode>0.00%</c:formatCode>
                <c:ptCount val="24"/>
                <c:pt idx="0">
                  <c:v>1.6411378555798686E-3</c:v>
                </c:pt>
                <c:pt idx="1">
                  <c:v>2.5109855618330196E-3</c:v>
                </c:pt>
                <c:pt idx="2">
                  <c:v>7.8799249530956857E-3</c:v>
                </c:pt>
                <c:pt idx="3">
                  <c:v>4.0816326530612249E-3</c:v>
                </c:pt>
                <c:pt idx="4">
                  <c:v>1.7711654268508679E-3</c:v>
                </c:pt>
                <c:pt idx="5">
                  <c:v>2.306805074971165E-3</c:v>
                </c:pt>
                <c:pt idx="6">
                  <c:v>2.565982404692082E-3</c:v>
                </c:pt>
                <c:pt idx="7">
                  <c:v>1.8075011296882061E-3</c:v>
                </c:pt>
                <c:pt idx="8">
                  <c:v>1.8484288354898336E-3</c:v>
                </c:pt>
                <c:pt idx="9">
                  <c:v>4.560260586319218E-3</c:v>
                </c:pt>
                <c:pt idx="10">
                  <c:v>1.1645962732919255E-3</c:v>
                </c:pt>
                <c:pt idx="11">
                  <c:v>3.7174721189591076E-3</c:v>
                </c:pt>
                <c:pt idx="12">
                  <c:v>2.0161290322580645E-3</c:v>
                </c:pt>
                <c:pt idx="13">
                  <c:v>2.4979184013322231E-3</c:v>
                </c:pt>
                <c:pt idx="14">
                  <c:v>2.4198427102238356E-3</c:v>
                </c:pt>
                <c:pt idx="15">
                  <c:v>5.5074744295830055E-3</c:v>
                </c:pt>
                <c:pt idx="16">
                  <c:v>5.980066445182724E-3</c:v>
                </c:pt>
                <c:pt idx="17">
                  <c:v>4.4444444444444444E-3</c:v>
                </c:pt>
                <c:pt idx="18">
                  <c:v>4.0106951871657758E-3</c:v>
                </c:pt>
                <c:pt idx="19">
                  <c:v>5.2192066805845511E-3</c:v>
                </c:pt>
                <c:pt idx="20">
                  <c:v>5.4102795311091077E-3</c:v>
                </c:pt>
                <c:pt idx="21">
                  <c:v>8.4477296726504746E-3</c:v>
                </c:pt>
                <c:pt idx="22">
                  <c:v>2.9469548133595285E-3</c:v>
                </c:pt>
                <c:pt idx="23">
                  <c:v>6.8762278978389E-3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event date'!$J$92</c:f>
              <c:strCache>
                <c:ptCount val="1"/>
                <c:pt idx="0">
                  <c:v>Décor</c:v>
                </c:pt>
              </c:strCache>
            </c:strRef>
          </c:tx>
          <c:marker>
            <c:symbol val="none"/>
          </c:marker>
          <c:cat>
            <c:numRef>
              <c:f>'by event date'!$H$93:$H$116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date'!$J$93:$J$116</c:f>
              <c:numCache>
                <c:formatCode>0.00%</c:formatCode>
                <c:ptCount val="24"/>
                <c:pt idx="0">
                  <c:v>0</c:v>
                </c:pt>
                <c:pt idx="1">
                  <c:v>1.4379084967320261E-2</c:v>
                </c:pt>
                <c:pt idx="2">
                  <c:v>4.2134831460674156E-3</c:v>
                </c:pt>
                <c:pt idx="3">
                  <c:v>3.1595576619273301E-3</c:v>
                </c:pt>
                <c:pt idx="4">
                  <c:v>6.4557779212395094E-3</c:v>
                </c:pt>
                <c:pt idx="5">
                  <c:v>3.9001560062402497E-3</c:v>
                </c:pt>
                <c:pt idx="6">
                  <c:v>2.6773761713520749E-3</c:v>
                </c:pt>
                <c:pt idx="7">
                  <c:v>2.136752136752137E-3</c:v>
                </c:pt>
                <c:pt idx="8">
                  <c:v>0</c:v>
                </c:pt>
                <c:pt idx="9">
                  <c:v>8.65265760197775E-3</c:v>
                </c:pt>
                <c:pt idx="10">
                  <c:v>6.2111801242236021E-3</c:v>
                </c:pt>
                <c:pt idx="11">
                  <c:v>2E-3</c:v>
                </c:pt>
                <c:pt idx="12">
                  <c:v>3.929273084479371E-3</c:v>
                </c:pt>
                <c:pt idx="13">
                  <c:v>1.1111111111111112E-2</c:v>
                </c:pt>
                <c:pt idx="14">
                  <c:v>6.4935064935064939E-3</c:v>
                </c:pt>
                <c:pt idx="15">
                  <c:v>2.3923444976076555E-2</c:v>
                </c:pt>
                <c:pt idx="16">
                  <c:v>9.6339113680154135E-3</c:v>
                </c:pt>
                <c:pt idx="17">
                  <c:v>4.6656298600311046E-3</c:v>
                </c:pt>
                <c:pt idx="18">
                  <c:v>2.4291497975708502E-2</c:v>
                </c:pt>
                <c:pt idx="19">
                  <c:v>7.763975155279503E-3</c:v>
                </c:pt>
                <c:pt idx="20">
                  <c:v>6.9808027923211171E-3</c:v>
                </c:pt>
                <c:pt idx="21">
                  <c:v>0</c:v>
                </c:pt>
                <c:pt idx="22">
                  <c:v>1.3129102844638949E-2</c:v>
                </c:pt>
                <c:pt idx="23">
                  <c:v>1.6518424396442185E-2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event date'!$K$92</c:f>
              <c:strCache>
                <c:ptCount val="1"/>
                <c:pt idx="0">
                  <c:v>Living Room</c:v>
                </c:pt>
              </c:strCache>
            </c:strRef>
          </c:tx>
          <c:marker>
            <c:symbol val="none"/>
          </c:marker>
          <c:cat>
            <c:numRef>
              <c:f>'by event date'!$H$93:$H$116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date'!$K$93:$K$116</c:f>
              <c:numCache>
                <c:formatCode>0.00%</c:formatCode>
                <c:ptCount val="24"/>
                <c:pt idx="0">
                  <c:v>3.9840637450199202E-3</c:v>
                </c:pt>
                <c:pt idx="1">
                  <c:v>7.4404761904761901E-4</c:v>
                </c:pt>
                <c:pt idx="2">
                  <c:v>1.7678255745433118E-3</c:v>
                </c:pt>
                <c:pt idx="3">
                  <c:v>4.5214770158251696E-3</c:v>
                </c:pt>
                <c:pt idx="4">
                  <c:v>1.5781167806417674E-3</c:v>
                </c:pt>
                <c:pt idx="5">
                  <c:v>2.9868578255675031E-3</c:v>
                </c:pt>
                <c:pt idx="6">
                  <c:v>2.4390243902439024E-3</c:v>
                </c:pt>
                <c:pt idx="7">
                  <c:v>4.3956043956043956E-3</c:v>
                </c:pt>
                <c:pt idx="8">
                  <c:v>2.0161290322580645E-3</c:v>
                </c:pt>
                <c:pt idx="9">
                  <c:v>3.249390739236393E-3</c:v>
                </c:pt>
                <c:pt idx="10">
                  <c:v>1.6556291390728477E-3</c:v>
                </c:pt>
                <c:pt idx="11">
                  <c:v>1.1869436201780415E-3</c:v>
                </c:pt>
                <c:pt idx="12">
                  <c:v>3.4305317324185248E-3</c:v>
                </c:pt>
                <c:pt idx="13">
                  <c:v>7.0810385523210071E-3</c:v>
                </c:pt>
                <c:pt idx="14">
                  <c:v>6.6170388751033912E-3</c:v>
                </c:pt>
                <c:pt idx="15">
                  <c:v>5.3003533568904597E-3</c:v>
                </c:pt>
                <c:pt idx="16">
                  <c:v>3.9968025579536371E-3</c:v>
                </c:pt>
                <c:pt idx="17">
                  <c:v>3.1512605042016808E-3</c:v>
                </c:pt>
                <c:pt idx="18">
                  <c:v>3.5046728971962616E-3</c:v>
                </c:pt>
                <c:pt idx="19">
                  <c:v>5.7670126874279125E-3</c:v>
                </c:pt>
                <c:pt idx="20">
                  <c:v>8.7260034904013961E-3</c:v>
                </c:pt>
                <c:pt idx="21">
                  <c:v>8.2256169212690956E-3</c:v>
                </c:pt>
                <c:pt idx="22">
                  <c:v>3.5377358490566039E-3</c:v>
                </c:pt>
                <c:pt idx="23">
                  <c:v>7.6408787010506206E-3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event date'!$L$92</c:f>
              <c:strCache>
                <c:ptCount val="1"/>
                <c:pt idx="0">
                  <c:v>Rugs</c:v>
                </c:pt>
              </c:strCache>
            </c:strRef>
          </c:tx>
          <c:marker>
            <c:symbol val="none"/>
          </c:marker>
          <c:cat>
            <c:numRef>
              <c:f>'by event date'!$H$93:$H$116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date'!$L$93:$L$116</c:f>
              <c:numCache>
                <c:formatCode>0.00%</c:formatCode>
                <c:ptCount val="24"/>
                <c:pt idx="0">
                  <c:v>5.6074766355140183E-3</c:v>
                </c:pt>
                <c:pt idx="1">
                  <c:v>3.5566093657379964E-3</c:v>
                </c:pt>
                <c:pt idx="2">
                  <c:v>2.1910604732690623E-3</c:v>
                </c:pt>
                <c:pt idx="3">
                  <c:v>3.0753459764223477E-3</c:v>
                </c:pt>
                <c:pt idx="4">
                  <c:v>3.2164683177870698E-3</c:v>
                </c:pt>
                <c:pt idx="5">
                  <c:v>2.0060180541624875E-3</c:v>
                </c:pt>
                <c:pt idx="6">
                  <c:v>2.7048958615093319E-3</c:v>
                </c:pt>
                <c:pt idx="7">
                  <c:v>2.7816411682892906E-3</c:v>
                </c:pt>
                <c:pt idx="8">
                  <c:v>1.4932802389248383E-3</c:v>
                </c:pt>
                <c:pt idx="9">
                  <c:v>1.885014137606032E-3</c:v>
                </c:pt>
                <c:pt idx="10">
                  <c:v>2.1195421788893598E-3</c:v>
                </c:pt>
                <c:pt idx="11">
                  <c:v>2.271694684234439E-3</c:v>
                </c:pt>
                <c:pt idx="12">
                  <c:v>6.7567567567567571E-3</c:v>
                </c:pt>
                <c:pt idx="13">
                  <c:v>1.8587360594795538E-3</c:v>
                </c:pt>
                <c:pt idx="14">
                  <c:v>1.8856065367693275E-3</c:v>
                </c:pt>
                <c:pt idx="15">
                  <c:v>1.8957345971563982E-3</c:v>
                </c:pt>
                <c:pt idx="16">
                  <c:v>4.9191848208011242E-3</c:v>
                </c:pt>
                <c:pt idx="17">
                  <c:v>7.9825834542815669E-3</c:v>
                </c:pt>
                <c:pt idx="18">
                  <c:v>4.8661800486618006E-3</c:v>
                </c:pt>
                <c:pt idx="19">
                  <c:v>9.1673032849503445E-3</c:v>
                </c:pt>
                <c:pt idx="20">
                  <c:v>6.9284064665127024E-3</c:v>
                </c:pt>
                <c:pt idx="21">
                  <c:v>9.9909173478655768E-3</c:v>
                </c:pt>
                <c:pt idx="22">
                  <c:v>1.3536379018612521E-2</c:v>
                </c:pt>
                <c:pt idx="23">
                  <c:v>4.6210720887245845E-3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33568"/>
        <c:axId val="171301632"/>
      </c:lineChart>
      <c:dateAx>
        <c:axId val="237933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1301632"/>
        <c:crosses val="autoZero"/>
        <c:auto val="1"/>
        <c:lblOffset val="100"/>
        <c:baseTimeUnit val="months"/>
      </c:dateAx>
      <c:valAx>
        <c:axId val="171301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7933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'by event date'!$A$123:$A$146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date'!$L$123:$L$146</c:f>
              <c:numCache>
                <c:formatCode>General</c:formatCode>
                <c:ptCount val="24"/>
                <c:pt idx="0">
                  <c:v>3548</c:v>
                </c:pt>
                <c:pt idx="1">
                  <c:v>2596</c:v>
                </c:pt>
                <c:pt idx="2">
                  <c:v>4524</c:v>
                </c:pt>
                <c:pt idx="3">
                  <c:v>4927</c:v>
                </c:pt>
                <c:pt idx="4">
                  <c:v>4010</c:v>
                </c:pt>
                <c:pt idx="5">
                  <c:v>3263</c:v>
                </c:pt>
                <c:pt idx="6">
                  <c:v>5884</c:v>
                </c:pt>
                <c:pt idx="7">
                  <c:v>5650</c:v>
                </c:pt>
                <c:pt idx="8">
                  <c:v>2000</c:v>
                </c:pt>
                <c:pt idx="9">
                  <c:v>4127</c:v>
                </c:pt>
                <c:pt idx="10">
                  <c:v>3087</c:v>
                </c:pt>
                <c:pt idx="11">
                  <c:v>3511</c:v>
                </c:pt>
                <c:pt idx="12">
                  <c:v>4749</c:v>
                </c:pt>
                <c:pt idx="13">
                  <c:v>4621</c:v>
                </c:pt>
                <c:pt idx="14">
                  <c:v>3819</c:v>
                </c:pt>
                <c:pt idx="15">
                  <c:v>3578</c:v>
                </c:pt>
                <c:pt idx="16">
                  <c:v>5113</c:v>
                </c:pt>
                <c:pt idx="17">
                  <c:v>5004</c:v>
                </c:pt>
                <c:pt idx="18">
                  <c:v>4186</c:v>
                </c:pt>
                <c:pt idx="19">
                  <c:v>5218</c:v>
                </c:pt>
                <c:pt idx="20">
                  <c:v>3654</c:v>
                </c:pt>
                <c:pt idx="21">
                  <c:v>5089</c:v>
                </c:pt>
                <c:pt idx="22">
                  <c:v>5845</c:v>
                </c:pt>
                <c:pt idx="23">
                  <c:v>5489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84704"/>
        <c:axId val="1239872"/>
      </c:lineChart>
      <c:dateAx>
        <c:axId val="2325847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239872"/>
        <c:crosses val="autoZero"/>
        <c:auto val="1"/>
        <c:lblOffset val="100"/>
        <c:baseTimeUnit val="months"/>
      </c:dateAx>
      <c:valAx>
        <c:axId val="12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8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user'!$E$1</c:f>
              <c:strCache>
                <c:ptCount val="1"/>
                <c:pt idx="0">
                  <c:v>Monthly</c:v>
                </c:pt>
              </c:strCache>
            </c:strRef>
          </c:tx>
          <c:marker>
            <c:symbol val="none"/>
          </c:marker>
          <c:cat>
            <c:numRef>
              <c:f>'monthly user'!$A$2:$A$25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'monthly user'!$E$2:$E$25</c:f>
              <c:numCache>
                <c:formatCode>0.00%</c:formatCode>
                <c:ptCount val="24"/>
                <c:pt idx="0">
                  <c:v>0.12653651482284889</c:v>
                </c:pt>
                <c:pt idx="1">
                  <c:v>0.12509038322487345</c:v>
                </c:pt>
                <c:pt idx="2">
                  <c:v>0.16413593637020968</c:v>
                </c:pt>
                <c:pt idx="3">
                  <c:v>0.13376717281272596</c:v>
                </c:pt>
                <c:pt idx="4">
                  <c:v>0.17425885755603759</c:v>
                </c:pt>
                <c:pt idx="5">
                  <c:v>0.15401301518438179</c:v>
                </c:pt>
                <c:pt idx="6">
                  <c:v>0.15979754157628345</c:v>
                </c:pt>
                <c:pt idx="7">
                  <c:v>0.15401301518438179</c:v>
                </c:pt>
                <c:pt idx="8">
                  <c:v>0.1547360809833695</c:v>
                </c:pt>
                <c:pt idx="9">
                  <c:v>0.14244396240057844</c:v>
                </c:pt>
                <c:pt idx="10">
                  <c:v>0.15112075198843095</c:v>
                </c:pt>
                <c:pt idx="11">
                  <c:v>0.15762834417932031</c:v>
                </c:pt>
                <c:pt idx="12">
                  <c:v>0.1475054229934924</c:v>
                </c:pt>
                <c:pt idx="13">
                  <c:v>0.14461315979754158</c:v>
                </c:pt>
                <c:pt idx="14">
                  <c:v>0.16630513376717282</c:v>
                </c:pt>
                <c:pt idx="15">
                  <c:v>0.13376717281272596</c:v>
                </c:pt>
                <c:pt idx="16">
                  <c:v>0.17425885755603759</c:v>
                </c:pt>
                <c:pt idx="17">
                  <c:v>0.14172089660159073</c:v>
                </c:pt>
                <c:pt idx="18">
                  <c:v>0.13376717281272596</c:v>
                </c:pt>
                <c:pt idx="19">
                  <c:v>0.15762834417932031</c:v>
                </c:pt>
                <c:pt idx="20">
                  <c:v>0.13955169920462762</c:v>
                </c:pt>
                <c:pt idx="21">
                  <c:v>0.14099783080260303</c:v>
                </c:pt>
                <c:pt idx="22">
                  <c:v>0.15401301518438179</c:v>
                </c:pt>
                <c:pt idx="23">
                  <c:v>0.1547360809833695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66784"/>
        <c:axId val="207850880"/>
      </c:lineChart>
      <c:lineChart>
        <c:grouping val="standard"/>
        <c:varyColors val="0"/>
        <c:ser>
          <c:idx val="1"/>
          <c:order val="1"/>
          <c:tx>
            <c:strRef>
              <c:f>'monthly user'!$G$1</c:f>
              <c:strCache>
                <c:ptCount val="1"/>
                <c:pt idx="0">
                  <c:v>monthly purchase</c:v>
                </c:pt>
              </c:strCache>
            </c:strRef>
          </c:tx>
          <c:marker>
            <c:symbol val="none"/>
          </c:marker>
          <c:val>
            <c:numRef>
              <c:f>'monthly user'!$G$2:$G$25</c:f>
              <c:numCache>
                <c:formatCode>0.00%</c:formatCode>
                <c:ptCount val="24"/>
                <c:pt idx="0">
                  <c:v>9.3998553868402026E-3</c:v>
                </c:pt>
                <c:pt idx="1">
                  <c:v>1.2292118582791034E-2</c:v>
                </c:pt>
                <c:pt idx="2">
                  <c:v>1.735357917570499E-2</c:v>
                </c:pt>
                <c:pt idx="3">
                  <c:v>1.0845986984815618E-2</c:v>
                </c:pt>
                <c:pt idx="4">
                  <c:v>1.4461315979754157E-2</c:v>
                </c:pt>
                <c:pt idx="5">
                  <c:v>1.0845986984815618E-2</c:v>
                </c:pt>
                <c:pt idx="6">
                  <c:v>1.5184381778741865E-2</c:v>
                </c:pt>
                <c:pt idx="7">
                  <c:v>1.5184381778741865E-2</c:v>
                </c:pt>
                <c:pt idx="8">
                  <c:v>5.7845263919016629E-3</c:v>
                </c:pt>
                <c:pt idx="9">
                  <c:v>1.0845986984815618E-2</c:v>
                </c:pt>
                <c:pt idx="10">
                  <c:v>1.1569052783803326E-2</c:v>
                </c:pt>
                <c:pt idx="11">
                  <c:v>9.3998553868402026E-3</c:v>
                </c:pt>
                <c:pt idx="12">
                  <c:v>1.1569052783803326E-2</c:v>
                </c:pt>
                <c:pt idx="13">
                  <c:v>1.3015184381778741E-2</c:v>
                </c:pt>
                <c:pt idx="14">
                  <c:v>1.3015184381778741E-2</c:v>
                </c:pt>
                <c:pt idx="15">
                  <c:v>1.4461315979754157E-2</c:v>
                </c:pt>
                <c:pt idx="16">
                  <c:v>1.5184381778741865E-2</c:v>
                </c:pt>
                <c:pt idx="17">
                  <c:v>1.2292118582791034E-2</c:v>
                </c:pt>
                <c:pt idx="18">
                  <c:v>1.3015184381778741E-2</c:v>
                </c:pt>
                <c:pt idx="19">
                  <c:v>1.5184381778741865E-2</c:v>
                </c:pt>
                <c:pt idx="20">
                  <c:v>1.012292118582791E-2</c:v>
                </c:pt>
                <c:pt idx="21">
                  <c:v>1.4461315979754157E-2</c:v>
                </c:pt>
                <c:pt idx="22">
                  <c:v>1.3015184381778741E-2</c:v>
                </c:pt>
                <c:pt idx="23">
                  <c:v>1.5184381778741865E-2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59776"/>
        <c:axId val="207848000"/>
      </c:lineChart>
      <c:dateAx>
        <c:axId val="98166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07850880"/>
        <c:crosses val="autoZero"/>
        <c:auto val="1"/>
        <c:lblOffset val="100"/>
        <c:baseTimeUnit val="months"/>
      </c:dateAx>
      <c:valAx>
        <c:axId val="207850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66784"/>
        <c:crosses val="autoZero"/>
        <c:crossBetween val="between"/>
      </c:valAx>
      <c:valAx>
        <c:axId val="207848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0459776"/>
        <c:crosses val="max"/>
        <c:crossBetween val="between"/>
      </c:valAx>
      <c:catAx>
        <c:axId val="28045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480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overall'!$H$1</c:f>
              <c:strCache>
                <c:ptCount val="1"/>
                <c:pt idx="0">
                  <c:v>Viewed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overall'!$H$2:$H$8</c:f>
              <c:numCache>
                <c:formatCode>General</c:formatCode>
                <c:ptCount val="7"/>
                <c:pt idx="0">
                  <c:v>2556</c:v>
                </c:pt>
                <c:pt idx="1">
                  <c:v>1244</c:v>
                </c:pt>
                <c:pt idx="2">
                  <c:v>15780</c:v>
                </c:pt>
                <c:pt idx="3">
                  <c:v>42451</c:v>
                </c:pt>
                <c:pt idx="4">
                  <c:v>1663</c:v>
                </c:pt>
                <c:pt idx="5">
                  <c:v>2637</c:v>
                </c:pt>
                <c:pt idx="6">
                  <c:v>70105</c:v>
                </c:pt>
              </c:numCache>
            </c:numRef>
          </c:val>
        </c:ser>
        <c:ser>
          <c:idx val="2"/>
          <c:order val="1"/>
          <c:tx>
            <c:strRef>
              <c:f>'channel overall'!$M$1</c:f>
              <c:strCache>
                <c:ptCount val="1"/>
                <c:pt idx="0">
                  <c:v>cart</c:v>
                </c:pt>
              </c:strCache>
            </c:strRef>
          </c:tx>
          <c:invertIfNegative val="0"/>
          <c:val>
            <c:numRef>
              <c:f>'channel overall'!$M$2:$M$8</c:f>
              <c:numCache>
                <c:formatCode>General</c:formatCode>
                <c:ptCount val="7"/>
                <c:pt idx="0">
                  <c:v>183</c:v>
                </c:pt>
                <c:pt idx="1">
                  <c:v>112</c:v>
                </c:pt>
                <c:pt idx="2">
                  <c:v>833</c:v>
                </c:pt>
                <c:pt idx="3">
                  <c:v>2234</c:v>
                </c:pt>
                <c:pt idx="4">
                  <c:v>81</c:v>
                </c:pt>
                <c:pt idx="5">
                  <c:v>155</c:v>
                </c:pt>
                <c:pt idx="6">
                  <c:v>4664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7264"/>
        <c:axId val="102452608"/>
      </c:barChart>
      <c:barChart>
        <c:barDir val="col"/>
        <c:grouping val="clustered"/>
        <c:varyColors val="0"/>
        <c:ser>
          <c:idx val="3"/>
          <c:order val="2"/>
          <c:tx>
            <c:strRef>
              <c:f>'channel overall'!$N$1</c:f>
              <c:strCache>
                <c:ptCount val="1"/>
              </c:strCache>
            </c:strRef>
          </c:tx>
          <c:invertIfNegative val="0"/>
          <c:val>
            <c:numRef>
              <c:f>'channel overall'!$N$2:$N$8</c:f>
              <c:numCache>
                <c:formatCode>0.00%</c:formatCode>
                <c:ptCount val="7"/>
              </c:numCache>
            </c:numRef>
          </c:val>
        </c:ser>
        <c:ser>
          <c:idx val="1"/>
          <c:order val="3"/>
          <c:tx>
            <c:strRef>
              <c:f>'channel overall'!$L$1</c:f>
              <c:strCache>
                <c:ptCount val="1"/>
                <c:pt idx="0">
                  <c:v>CR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overall'!$L$2:$L$8</c:f>
              <c:numCache>
                <c:formatCode>0.00%</c:formatCode>
                <c:ptCount val="7"/>
                <c:pt idx="0">
                  <c:v>1.486697965571205E-2</c:v>
                </c:pt>
                <c:pt idx="1">
                  <c:v>1.2861736334405145E-2</c:v>
                </c:pt>
                <c:pt idx="2">
                  <c:v>8.1749049429657803E-3</c:v>
                </c:pt>
                <c:pt idx="3">
                  <c:v>6.0304822030105296E-3</c:v>
                </c:pt>
                <c:pt idx="4">
                  <c:v>4.810583283223091E-3</c:v>
                </c:pt>
                <c:pt idx="5">
                  <c:v>3.0337504740235114E-3</c:v>
                </c:pt>
                <c:pt idx="6">
                  <c:v>1.5833392767990871E-3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8288"/>
        <c:axId val="102453184"/>
      </c:barChart>
      <c:catAx>
        <c:axId val="1567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52608"/>
        <c:crosses val="autoZero"/>
        <c:auto val="1"/>
        <c:lblAlgn val="ctr"/>
        <c:lblOffset val="100"/>
        <c:noMultiLvlLbl val="0"/>
      </c:catAx>
      <c:valAx>
        <c:axId val="1024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7264"/>
        <c:crosses val="autoZero"/>
        <c:crossBetween val="between"/>
      </c:valAx>
      <c:valAx>
        <c:axId val="102453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crossAx val="156748288"/>
        <c:crosses val="max"/>
        <c:crossBetween val="between"/>
      </c:valAx>
      <c:catAx>
        <c:axId val="15674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31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'channel overall'!$J$1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overall'!$J$2:$J$8</c:f>
              <c:numCache>
                <c:formatCode>General</c:formatCode>
                <c:ptCount val="7"/>
                <c:pt idx="0">
                  <c:v>5564</c:v>
                </c:pt>
                <c:pt idx="1">
                  <c:v>2710</c:v>
                </c:pt>
                <c:pt idx="2">
                  <c:v>23397</c:v>
                </c:pt>
                <c:pt idx="3">
                  <c:v>48827</c:v>
                </c:pt>
                <c:pt idx="4">
                  <c:v>1786</c:v>
                </c:pt>
                <c:pt idx="5">
                  <c:v>1830</c:v>
                </c:pt>
                <c:pt idx="6">
                  <c:v>19378</c:v>
                </c:pt>
              </c:numCache>
            </c:numRef>
          </c:val>
        </c:ser>
        <c:ser>
          <c:idx val="2"/>
          <c:order val="2"/>
          <c:tx>
            <c:strRef>
              <c:f>'channel overall'!$N$1</c:f>
              <c:strCache>
                <c:ptCount val="1"/>
              </c:strCache>
            </c:strRef>
          </c:tx>
          <c:invertIfNegative val="0"/>
          <c:val>
            <c:numRef>
              <c:f>'channel overall'!$N$2:$N$8</c:f>
              <c:numCache>
                <c:formatCode>0.00%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9312"/>
        <c:axId val="102455488"/>
      </c:barChart>
      <c:barChart>
        <c:barDir val="col"/>
        <c:grouping val="clustered"/>
        <c:varyColors val="0"/>
        <c:ser>
          <c:idx val="3"/>
          <c:order val="0"/>
          <c:tx>
            <c:strRef>
              <c:f>'channel overall'!$O$1</c:f>
              <c:strCache>
                <c:ptCount val="1"/>
              </c:strCache>
            </c:strRef>
          </c:tx>
          <c:invertIfNegative val="0"/>
          <c:val>
            <c:numRef>
              <c:f>'channel overall'!$O$2:$O$8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3"/>
          <c:tx>
            <c:strRef>
              <c:f>'channel overall'!$K$1</c:f>
              <c:strCache>
                <c:ptCount val="1"/>
                <c:pt idx="0">
                  <c:v>Average Revenue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overall'!$K$2:$K$8</c:f>
              <c:numCache>
                <c:formatCode>General</c:formatCode>
                <c:ptCount val="7"/>
                <c:pt idx="0">
                  <c:v>146.42105263157896</c:v>
                </c:pt>
                <c:pt idx="1">
                  <c:v>169.375</c:v>
                </c:pt>
                <c:pt idx="2">
                  <c:v>181.37209302325581</c:v>
                </c:pt>
                <c:pt idx="3">
                  <c:v>190.73046875</c:v>
                </c:pt>
                <c:pt idx="4">
                  <c:v>223.25</c:v>
                </c:pt>
                <c:pt idx="5">
                  <c:v>228.75</c:v>
                </c:pt>
                <c:pt idx="6">
                  <c:v>174.57657657657657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6832"/>
        <c:axId val="102456064"/>
      </c:barChart>
      <c:catAx>
        <c:axId val="1567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5488"/>
        <c:crosses val="autoZero"/>
        <c:auto val="1"/>
        <c:lblAlgn val="ctr"/>
        <c:lblOffset val="100"/>
        <c:noMultiLvlLbl val="0"/>
      </c:catAx>
      <c:valAx>
        <c:axId val="1024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312"/>
        <c:crosses val="autoZero"/>
        <c:crossBetween val="between"/>
      </c:valAx>
      <c:valAx>
        <c:axId val="10245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1976832"/>
        <c:crosses val="max"/>
        <c:crossBetween val="between"/>
      </c:valAx>
      <c:catAx>
        <c:axId val="16197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6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'prodcut over month'!$O$4</c:f>
              <c:strCache>
                <c:ptCount val="1"/>
                <c:pt idx="0">
                  <c:v>Views</c:v>
                </c:pt>
              </c:strCache>
            </c:strRef>
          </c:tx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month'!$O$5:$O$16</c:f>
              <c:numCache>
                <c:formatCode>General</c:formatCode>
                <c:ptCount val="12"/>
                <c:pt idx="0">
                  <c:v>14599</c:v>
                </c:pt>
                <c:pt idx="1">
                  <c:v>11649</c:v>
                </c:pt>
                <c:pt idx="2">
                  <c:v>12890</c:v>
                </c:pt>
                <c:pt idx="3">
                  <c:v>12091</c:v>
                </c:pt>
                <c:pt idx="4">
                  <c:v>9273</c:v>
                </c:pt>
                <c:pt idx="5">
                  <c:v>9052</c:v>
                </c:pt>
                <c:pt idx="6">
                  <c:v>11540</c:v>
                </c:pt>
                <c:pt idx="7">
                  <c:v>10434</c:v>
                </c:pt>
                <c:pt idx="8">
                  <c:v>10653</c:v>
                </c:pt>
                <c:pt idx="9">
                  <c:v>10375</c:v>
                </c:pt>
                <c:pt idx="10">
                  <c:v>13291</c:v>
                </c:pt>
                <c:pt idx="11">
                  <c:v>10589</c:v>
                </c:pt>
              </c:numCache>
            </c:numRef>
          </c:val>
        </c:ser>
        <c:ser>
          <c:idx val="4"/>
          <c:order val="1"/>
          <c:tx>
            <c:strRef>
              <c:f>'prodcut over month'!$S$4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month'!$S$5:$S$16</c:f>
              <c:numCache>
                <c:formatCode>0.0%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8368"/>
        <c:axId val="162112640"/>
      </c:barChart>
      <c:barChart>
        <c:barDir val="col"/>
        <c:grouping val="clustered"/>
        <c:varyColors val="0"/>
        <c:ser>
          <c:idx val="5"/>
          <c:order val="3"/>
          <c:tx>
            <c:strRef>
              <c:f>'prodcut over month'!$T$4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month'!$T$5:$T$16</c:f>
              <c:numCache>
                <c:formatCode>0.0%</c:formatCode>
                <c:ptCount val="12"/>
              </c:numCache>
            </c:numRef>
          </c:val>
        </c:ser>
        <c:ser>
          <c:idx val="2"/>
          <c:order val="4"/>
          <c:tx>
            <c:strRef>
              <c:f>'prodcut over month'!$Q$4</c:f>
              <c:strCache>
                <c:ptCount val="1"/>
                <c:pt idx="0">
                  <c:v>purchased</c:v>
                </c:pt>
              </c:strCache>
            </c:strRef>
          </c:tx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month'!$Q$5:$Q$16</c:f>
              <c:numCache>
                <c:formatCode>General</c:formatCode>
                <c:ptCount val="12"/>
                <c:pt idx="0">
                  <c:v>59</c:v>
                </c:pt>
                <c:pt idx="1">
                  <c:v>42</c:v>
                </c:pt>
                <c:pt idx="2">
                  <c:v>49</c:v>
                </c:pt>
                <c:pt idx="3">
                  <c:v>50</c:v>
                </c:pt>
                <c:pt idx="4">
                  <c:v>30</c:v>
                </c:pt>
                <c:pt idx="5">
                  <c:v>48</c:v>
                </c:pt>
                <c:pt idx="6">
                  <c:v>47</c:v>
                </c:pt>
                <c:pt idx="7">
                  <c:v>48</c:v>
                </c:pt>
                <c:pt idx="8">
                  <c:v>37</c:v>
                </c:pt>
                <c:pt idx="9">
                  <c:v>47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8880"/>
        <c:axId val="162113216"/>
      </c:barChart>
      <c:lineChart>
        <c:grouping val="standard"/>
        <c:varyColors val="0"/>
        <c:ser>
          <c:idx val="1"/>
          <c:order val="2"/>
          <c:tx>
            <c:strRef>
              <c:f>'prodcut over month'!$U$4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'prodcut over month'!$U$5:$U$15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'prodcut over month'!$R$4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month'!$R$5:$R$16</c:f>
              <c:numCache>
                <c:formatCode>General</c:formatCode>
                <c:ptCount val="12"/>
                <c:pt idx="0">
                  <c:v>9123</c:v>
                </c:pt>
                <c:pt idx="1">
                  <c:v>8267</c:v>
                </c:pt>
                <c:pt idx="2">
                  <c:v>10070</c:v>
                </c:pt>
                <c:pt idx="3">
                  <c:v>10868</c:v>
                </c:pt>
                <c:pt idx="4">
                  <c:v>5654</c:v>
                </c:pt>
                <c:pt idx="5">
                  <c:v>9216</c:v>
                </c:pt>
                <c:pt idx="6">
                  <c:v>8932</c:v>
                </c:pt>
                <c:pt idx="7">
                  <c:v>9000</c:v>
                </c:pt>
                <c:pt idx="8">
                  <c:v>8297</c:v>
                </c:pt>
                <c:pt idx="9">
                  <c:v>7217</c:v>
                </c:pt>
                <c:pt idx="10">
                  <c:v>8343</c:v>
                </c:pt>
                <c:pt idx="11">
                  <c:v>8505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8368"/>
        <c:axId val="162112640"/>
      </c:lineChart>
      <c:catAx>
        <c:axId val="1619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12640"/>
        <c:crosses val="autoZero"/>
        <c:auto val="1"/>
        <c:lblAlgn val="ctr"/>
        <c:lblOffset val="100"/>
        <c:noMultiLvlLbl val="0"/>
      </c:catAx>
      <c:valAx>
        <c:axId val="1621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78368"/>
        <c:crosses val="autoZero"/>
        <c:crossBetween val="between"/>
      </c:valAx>
      <c:valAx>
        <c:axId val="1621132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1978880"/>
        <c:crosses val="max"/>
        <c:crossBetween val="between"/>
      </c:valAx>
      <c:catAx>
        <c:axId val="161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13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'prodcut over month'!$V$58</c:f>
              <c:strCache>
                <c:ptCount val="1"/>
                <c:pt idx="0">
                  <c:v>Bedroom</c:v>
                </c:pt>
              </c:strCache>
            </c:strRef>
          </c:tx>
          <c:marker>
            <c:symbol val="none"/>
          </c:marker>
          <c:cat>
            <c:numRef>
              <c:f>'prodcut over month'!$U$59:$U$70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month'!$V$59:$V$70</c:f>
              <c:numCache>
                <c:formatCode>General</c:formatCode>
                <c:ptCount val="12"/>
                <c:pt idx="0">
                  <c:v>2104</c:v>
                </c:pt>
                <c:pt idx="1">
                  <c:v>2416</c:v>
                </c:pt>
                <c:pt idx="2">
                  <c:v>1693</c:v>
                </c:pt>
                <c:pt idx="3">
                  <c:v>1474</c:v>
                </c:pt>
                <c:pt idx="4">
                  <c:v>1764</c:v>
                </c:pt>
                <c:pt idx="5">
                  <c:v>2192</c:v>
                </c:pt>
                <c:pt idx="6">
                  <c:v>2072</c:v>
                </c:pt>
                <c:pt idx="7">
                  <c:v>2185</c:v>
                </c:pt>
                <c:pt idx="8">
                  <c:v>1392</c:v>
                </c:pt>
                <c:pt idx="9">
                  <c:v>738</c:v>
                </c:pt>
                <c:pt idx="10">
                  <c:v>3296</c:v>
                </c:pt>
                <c:pt idx="11">
                  <c:v>2325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'prodcut over month'!$W$58</c:f>
              <c:strCache>
                <c:ptCount val="1"/>
                <c:pt idx="0">
                  <c:v>Décor</c:v>
                </c:pt>
              </c:strCache>
            </c:strRef>
          </c:tx>
          <c:marker>
            <c:symbol val="none"/>
          </c:marker>
          <c:cat>
            <c:numRef>
              <c:f>'prodcut over month'!$U$59:$U$70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month'!$W$59:$W$70</c:f>
              <c:numCache>
                <c:formatCode>General</c:formatCode>
                <c:ptCount val="12"/>
                <c:pt idx="0">
                  <c:v>1675</c:v>
                </c:pt>
                <c:pt idx="1">
                  <c:v>484</c:v>
                </c:pt>
                <c:pt idx="2">
                  <c:v>1849</c:v>
                </c:pt>
                <c:pt idx="3">
                  <c:v>1073</c:v>
                </c:pt>
                <c:pt idx="4">
                  <c:v>465</c:v>
                </c:pt>
                <c:pt idx="5">
                  <c:v>552</c:v>
                </c:pt>
                <c:pt idx="6">
                  <c:v>853</c:v>
                </c:pt>
                <c:pt idx="7">
                  <c:v>1259</c:v>
                </c:pt>
                <c:pt idx="8">
                  <c:v>257</c:v>
                </c:pt>
                <c:pt idx="9">
                  <c:v>1278</c:v>
                </c:pt>
                <c:pt idx="10">
                  <c:v>950</c:v>
                </c:pt>
                <c:pt idx="11">
                  <c:v>1623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'prodcut over month'!$X$58</c:f>
              <c:strCache>
                <c:ptCount val="1"/>
                <c:pt idx="0">
                  <c:v>Living Room</c:v>
                </c:pt>
              </c:strCache>
            </c:strRef>
          </c:tx>
          <c:marker>
            <c:symbol val="none"/>
          </c:marker>
          <c:cat>
            <c:numRef>
              <c:f>'prodcut over month'!$U$59:$U$70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month'!$X$59:$X$70</c:f>
              <c:numCache>
                <c:formatCode>General</c:formatCode>
                <c:ptCount val="12"/>
                <c:pt idx="0">
                  <c:v>1367</c:v>
                </c:pt>
                <c:pt idx="1">
                  <c:v>2251</c:v>
                </c:pt>
                <c:pt idx="2">
                  <c:v>2298</c:v>
                </c:pt>
                <c:pt idx="3">
                  <c:v>3893</c:v>
                </c:pt>
                <c:pt idx="4">
                  <c:v>989</c:v>
                </c:pt>
                <c:pt idx="5">
                  <c:v>3025</c:v>
                </c:pt>
                <c:pt idx="6">
                  <c:v>977</c:v>
                </c:pt>
                <c:pt idx="7">
                  <c:v>2613</c:v>
                </c:pt>
                <c:pt idx="8">
                  <c:v>2792</c:v>
                </c:pt>
                <c:pt idx="9">
                  <c:v>3051</c:v>
                </c:pt>
                <c:pt idx="10">
                  <c:v>2551</c:v>
                </c:pt>
                <c:pt idx="11">
                  <c:v>2582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'prodcut over month'!$Y$58</c:f>
              <c:strCache>
                <c:ptCount val="1"/>
                <c:pt idx="0">
                  <c:v>Rugs</c:v>
                </c:pt>
              </c:strCache>
            </c:strRef>
          </c:tx>
          <c:marker>
            <c:symbol val="none"/>
          </c:marker>
          <c:cat>
            <c:numRef>
              <c:f>'prodcut over month'!$U$59:$U$70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month'!$Y$59:$Y$70</c:f>
              <c:numCache>
                <c:formatCode>General</c:formatCode>
                <c:ptCount val="12"/>
                <c:pt idx="0">
                  <c:v>3977</c:v>
                </c:pt>
                <c:pt idx="1">
                  <c:v>3116</c:v>
                </c:pt>
                <c:pt idx="2">
                  <c:v>4230</c:v>
                </c:pt>
                <c:pt idx="3">
                  <c:v>4428</c:v>
                </c:pt>
                <c:pt idx="4">
                  <c:v>2436</c:v>
                </c:pt>
                <c:pt idx="5">
                  <c:v>3447</c:v>
                </c:pt>
                <c:pt idx="6">
                  <c:v>5030</c:v>
                </c:pt>
                <c:pt idx="7">
                  <c:v>2943</c:v>
                </c:pt>
                <c:pt idx="8">
                  <c:v>3856</c:v>
                </c:pt>
                <c:pt idx="9">
                  <c:v>2150</c:v>
                </c:pt>
                <c:pt idx="10">
                  <c:v>1546</c:v>
                </c:pt>
                <c:pt idx="11">
                  <c:v>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6544"/>
        <c:axId val="205134016"/>
      </c:lineChart>
      <c:catAx>
        <c:axId val="2229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34016"/>
        <c:crosses val="autoZero"/>
        <c:auto val="1"/>
        <c:lblAlgn val="ctr"/>
        <c:lblOffset val="100"/>
        <c:noMultiLvlLbl val="0"/>
      </c:catAx>
      <c:valAx>
        <c:axId val="2051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5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'prodcut over month'!$A$59:$A$70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val>
            <c:numRef>
              <c:f>'prodcut over month'!$L$59:$L$70</c:f>
              <c:numCache>
                <c:formatCode>General</c:formatCode>
                <c:ptCount val="12"/>
                <c:pt idx="0">
                  <c:v>9123</c:v>
                </c:pt>
                <c:pt idx="1">
                  <c:v>8267</c:v>
                </c:pt>
                <c:pt idx="2">
                  <c:v>10070</c:v>
                </c:pt>
                <c:pt idx="3">
                  <c:v>10868</c:v>
                </c:pt>
                <c:pt idx="4">
                  <c:v>5654</c:v>
                </c:pt>
                <c:pt idx="5">
                  <c:v>9216</c:v>
                </c:pt>
                <c:pt idx="6">
                  <c:v>8932</c:v>
                </c:pt>
                <c:pt idx="7">
                  <c:v>9000</c:v>
                </c:pt>
                <c:pt idx="8">
                  <c:v>8297</c:v>
                </c:pt>
                <c:pt idx="9">
                  <c:v>7217</c:v>
                </c:pt>
                <c:pt idx="10">
                  <c:v>8343</c:v>
                </c:pt>
                <c:pt idx="11">
                  <c:v>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4224"/>
        <c:axId val="231981632"/>
      </c:areaChart>
      <c:catAx>
        <c:axId val="616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81632"/>
        <c:crosses val="autoZero"/>
        <c:auto val="1"/>
        <c:lblAlgn val="ctr"/>
        <c:lblOffset val="100"/>
        <c:noMultiLvlLbl val="0"/>
      </c:catAx>
      <c:valAx>
        <c:axId val="231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842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'over acquisition year '!$A$2:$A$16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'over acquisition year '!$B$2:$B$16</c:f>
              <c:numCache>
                <c:formatCode>General</c:formatCode>
                <c:ptCount val="15"/>
                <c:pt idx="0">
                  <c:v>1</c:v>
                </c:pt>
                <c:pt idx="1">
                  <c:v>0.93069299999999999</c:v>
                </c:pt>
                <c:pt idx="2">
                  <c:v>0.9</c:v>
                </c:pt>
                <c:pt idx="3">
                  <c:v>0.92</c:v>
                </c:pt>
                <c:pt idx="4">
                  <c:v>0.93577999999999995</c:v>
                </c:pt>
                <c:pt idx="5">
                  <c:v>0.94642899999999996</c:v>
                </c:pt>
                <c:pt idx="6">
                  <c:v>0.90909099999999998</c:v>
                </c:pt>
                <c:pt idx="7">
                  <c:v>0.88636400000000004</c:v>
                </c:pt>
                <c:pt idx="8">
                  <c:v>0.95098000000000005</c:v>
                </c:pt>
                <c:pt idx="9">
                  <c:v>0.94791700000000001</c:v>
                </c:pt>
                <c:pt idx="10">
                  <c:v>0.95901599999999998</c:v>
                </c:pt>
                <c:pt idx="11">
                  <c:v>0.92631600000000003</c:v>
                </c:pt>
                <c:pt idx="12">
                  <c:v>0.91489399999999999</c:v>
                </c:pt>
                <c:pt idx="13">
                  <c:v>0.88888900000000004</c:v>
                </c:pt>
                <c:pt idx="14">
                  <c:v>0.953488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'over acquisition year '!$A$2:$A$16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'over acquisition year '!$C$2:$C$16</c:f>
              <c:numCache>
                <c:formatCode>General</c:formatCode>
                <c:ptCount val="15"/>
                <c:pt idx="0">
                  <c:v>0.235294</c:v>
                </c:pt>
                <c:pt idx="1">
                  <c:v>0.30693100000000001</c:v>
                </c:pt>
                <c:pt idx="2">
                  <c:v>0.26</c:v>
                </c:pt>
                <c:pt idx="3">
                  <c:v>0.21</c:v>
                </c:pt>
                <c:pt idx="4">
                  <c:v>0.23853199999999999</c:v>
                </c:pt>
                <c:pt idx="5">
                  <c:v>0.214286</c:v>
                </c:pt>
                <c:pt idx="6">
                  <c:v>0.170455</c:v>
                </c:pt>
                <c:pt idx="7">
                  <c:v>0.15909100000000001</c:v>
                </c:pt>
                <c:pt idx="8">
                  <c:v>0.235294</c:v>
                </c:pt>
                <c:pt idx="9">
                  <c:v>0.28125</c:v>
                </c:pt>
                <c:pt idx="10">
                  <c:v>0.17213100000000001</c:v>
                </c:pt>
                <c:pt idx="11">
                  <c:v>0.23157900000000001</c:v>
                </c:pt>
                <c:pt idx="12">
                  <c:v>0.24468100000000001</c:v>
                </c:pt>
                <c:pt idx="13">
                  <c:v>0.14141400000000001</c:v>
                </c:pt>
                <c:pt idx="14">
                  <c:v>0.32558100000000001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7056"/>
        <c:axId val="207854912"/>
      </c:lineChart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'over acquisition year '!$D$2:$D$16</c:f>
              <c:numCache>
                <c:formatCode>General</c:formatCode>
                <c:ptCount val="15"/>
                <c:pt idx="0">
                  <c:v>2601</c:v>
                </c:pt>
                <c:pt idx="1">
                  <c:v>9728</c:v>
                </c:pt>
                <c:pt idx="2">
                  <c:v>7384</c:v>
                </c:pt>
                <c:pt idx="3">
                  <c:v>6554</c:v>
                </c:pt>
                <c:pt idx="4">
                  <c:v>10960</c:v>
                </c:pt>
                <c:pt idx="5">
                  <c:v>6325</c:v>
                </c:pt>
                <c:pt idx="6">
                  <c:v>4067</c:v>
                </c:pt>
                <c:pt idx="7">
                  <c:v>5832</c:v>
                </c:pt>
                <c:pt idx="8">
                  <c:v>12594</c:v>
                </c:pt>
                <c:pt idx="9">
                  <c:v>8057</c:v>
                </c:pt>
                <c:pt idx="10">
                  <c:v>10580</c:v>
                </c:pt>
                <c:pt idx="11">
                  <c:v>4995</c:v>
                </c:pt>
                <c:pt idx="12">
                  <c:v>6842</c:v>
                </c:pt>
                <c:pt idx="13">
                  <c:v>3496</c:v>
                </c:pt>
                <c:pt idx="14">
                  <c:v>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34592"/>
        <c:axId val="237674496"/>
      </c:lineChart>
      <c:catAx>
        <c:axId val="222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4912"/>
        <c:crosses val="autoZero"/>
        <c:auto val="1"/>
        <c:lblAlgn val="ctr"/>
        <c:lblOffset val="100"/>
        <c:noMultiLvlLbl val="0"/>
      </c:catAx>
      <c:valAx>
        <c:axId val="2078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57056"/>
        <c:crosses val="autoZero"/>
        <c:crossBetween val="between"/>
      </c:valAx>
      <c:valAx>
        <c:axId val="23767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7934592"/>
        <c:crosses val="max"/>
        <c:crossBetween val="between"/>
      </c:valAx>
      <c:catAx>
        <c:axId val="23793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76744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acquisition year '!$Q$1</c:f>
              <c:strCache>
                <c:ptCount val="1"/>
                <c:pt idx="0">
                  <c:v>views</c:v>
                </c:pt>
              </c:strCache>
            </c:strRef>
          </c:tx>
          <c:invertIfNegative val="0"/>
          <c:cat>
            <c:numRef>
              <c:f>'over acquisition year '!$P$2:$P$16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'over acquisition year '!$Q$2:$Q$16</c:f>
              <c:numCache>
                <c:formatCode>General</c:formatCode>
                <c:ptCount val="15"/>
                <c:pt idx="0">
                  <c:v>896</c:v>
                </c:pt>
                <c:pt idx="1">
                  <c:v>4990</c:v>
                </c:pt>
                <c:pt idx="2">
                  <c:v>2873</c:v>
                </c:pt>
                <c:pt idx="3">
                  <c:v>3431</c:v>
                </c:pt>
                <c:pt idx="4">
                  <c:v>7967</c:v>
                </c:pt>
                <c:pt idx="5">
                  <c:v>4326</c:v>
                </c:pt>
                <c:pt idx="6">
                  <c:v>3829</c:v>
                </c:pt>
                <c:pt idx="7">
                  <c:v>66802</c:v>
                </c:pt>
                <c:pt idx="8">
                  <c:v>3675</c:v>
                </c:pt>
                <c:pt idx="9">
                  <c:v>3200</c:v>
                </c:pt>
                <c:pt idx="10">
                  <c:v>3929</c:v>
                </c:pt>
                <c:pt idx="11">
                  <c:v>2578</c:v>
                </c:pt>
                <c:pt idx="12">
                  <c:v>22458</c:v>
                </c:pt>
                <c:pt idx="13">
                  <c:v>2974</c:v>
                </c:pt>
                <c:pt idx="14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79104"/>
        <c:axId val="224104384"/>
      </c:barChart>
      <c:barChart>
        <c:barDir val="col"/>
        <c:grouping val="clustered"/>
        <c:varyColors val="0"/>
        <c:ser>
          <c:idx val="2"/>
          <c:order val="2"/>
          <c:tx>
            <c:strRef>
              <c:f>'over acquisition year '!$U$1</c:f>
              <c:strCache>
                <c:ptCount val="1"/>
                <c:pt idx="0">
                  <c:v>view/purchase</c:v>
                </c:pt>
              </c:strCache>
            </c:strRef>
          </c:tx>
          <c:invertIfNegative val="0"/>
          <c:cat>
            <c:numRef>
              <c:f>'over acquisition year '!$P$2:$P$16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'over acquisition year '!$U$2:$U$16</c:f>
              <c:numCache>
                <c:formatCode>0.0%</c:formatCode>
                <c:ptCount val="15"/>
                <c:pt idx="0">
                  <c:v>1.0044642857142858E-2</c:v>
                </c:pt>
                <c:pt idx="1">
                  <c:v>1.2224448897795592E-2</c:v>
                </c:pt>
                <c:pt idx="2">
                  <c:v>1.4966933518969718E-2</c:v>
                </c:pt>
                <c:pt idx="3">
                  <c:v>1.1075488195861264E-2</c:v>
                </c:pt>
                <c:pt idx="4">
                  <c:v>7.2800301242625836E-3</c:v>
                </c:pt>
                <c:pt idx="5">
                  <c:v>9.9398982894128522E-3</c:v>
                </c:pt>
                <c:pt idx="6">
                  <c:v>5.4844606946983544E-3</c:v>
                </c:pt>
                <c:pt idx="7">
                  <c:v>4.9399718571300263E-4</c:v>
                </c:pt>
                <c:pt idx="8">
                  <c:v>1.5510204081632653E-2</c:v>
                </c:pt>
                <c:pt idx="9">
                  <c:v>1.1875E-2</c:v>
                </c:pt>
                <c:pt idx="10">
                  <c:v>1.1198778315092899E-2</c:v>
                </c:pt>
                <c:pt idx="11">
                  <c:v>1.3188518231186967E-2</c:v>
                </c:pt>
                <c:pt idx="12">
                  <c:v>1.9592127526939177E-3</c:v>
                </c:pt>
                <c:pt idx="13">
                  <c:v>6.7249495628782787E-3</c:v>
                </c:pt>
                <c:pt idx="14">
                  <c:v>9.1999999999999998E-3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19904"/>
        <c:axId val="224104960"/>
      </c:barChart>
      <c:lineChart>
        <c:grouping val="standard"/>
        <c:varyColors val="0"/>
        <c:ser>
          <c:idx val="1"/>
          <c:order val="1"/>
          <c:tx>
            <c:strRef>
              <c:f>'over acquisition year '!$T$1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'over acquisition year '!$P$2:$P$16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'over acquisition year '!$T$2:$T$16</c:f>
              <c:numCache>
                <c:formatCode>General</c:formatCode>
                <c:ptCount val="15"/>
                <c:pt idx="0">
                  <c:v>2601</c:v>
                </c:pt>
                <c:pt idx="1">
                  <c:v>9728</c:v>
                </c:pt>
                <c:pt idx="2">
                  <c:v>7384</c:v>
                </c:pt>
                <c:pt idx="3">
                  <c:v>6554</c:v>
                </c:pt>
                <c:pt idx="4">
                  <c:v>10960</c:v>
                </c:pt>
                <c:pt idx="5">
                  <c:v>6325</c:v>
                </c:pt>
                <c:pt idx="6">
                  <c:v>4067</c:v>
                </c:pt>
                <c:pt idx="7">
                  <c:v>5832</c:v>
                </c:pt>
                <c:pt idx="8">
                  <c:v>12594</c:v>
                </c:pt>
                <c:pt idx="9">
                  <c:v>8057</c:v>
                </c:pt>
                <c:pt idx="10">
                  <c:v>10580</c:v>
                </c:pt>
                <c:pt idx="11">
                  <c:v>4995</c:v>
                </c:pt>
                <c:pt idx="12">
                  <c:v>6842</c:v>
                </c:pt>
                <c:pt idx="13">
                  <c:v>3496</c:v>
                </c:pt>
                <c:pt idx="14">
                  <c:v>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79104"/>
        <c:axId val="224104384"/>
      </c:lineChart>
      <c:catAx>
        <c:axId val="2232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104384"/>
        <c:crosses val="autoZero"/>
        <c:auto val="1"/>
        <c:lblAlgn val="ctr"/>
        <c:lblOffset val="100"/>
        <c:noMultiLvlLbl val="0"/>
      </c:catAx>
      <c:valAx>
        <c:axId val="2241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9104"/>
        <c:crosses val="autoZero"/>
        <c:crossBetween val="between"/>
      </c:valAx>
      <c:valAx>
        <c:axId val="224104960"/>
        <c:scaling>
          <c:orientation val="minMax"/>
          <c:max val="0.1"/>
        </c:scaling>
        <c:delete val="0"/>
        <c:axPos val="r"/>
        <c:numFmt formatCode="0.0%" sourceLinked="1"/>
        <c:majorTickMark val="out"/>
        <c:minorTickMark val="none"/>
        <c:tickLblPos val="nextTo"/>
        <c:crossAx val="223419904"/>
        <c:crosses val="max"/>
        <c:crossBetween val="between"/>
      </c:valAx>
      <c:catAx>
        <c:axId val="2234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049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event date'!$B$33</c:f>
              <c:strCache>
                <c:ptCount val="1"/>
                <c:pt idx="0">
                  <c:v>Bedroom</c:v>
                </c:pt>
              </c:strCache>
            </c:strRef>
          </c:tx>
          <c:cat>
            <c:numRef>
              <c:f>'by event date'!$A$34:$A$57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date'!$B$34:$B$57</c:f>
              <c:numCache>
                <c:formatCode>General</c:formatCode>
                <c:ptCount val="24"/>
                <c:pt idx="0">
                  <c:v>1828</c:v>
                </c:pt>
                <c:pt idx="1">
                  <c:v>1593</c:v>
                </c:pt>
                <c:pt idx="2">
                  <c:v>2665</c:v>
                </c:pt>
                <c:pt idx="3">
                  <c:v>1960</c:v>
                </c:pt>
                <c:pt idx="4">
                  <c:v>2823</c:v>
                </c:pt>
                <c:pt idx="5">
                  <c:v>2601</c:v>
                </c:pt>
                <c:pt idx="6">
                  <c:v>2728</c:v>
                </c:pt>
                <c:pt idx="7">
                  <c:v>2213</c:v>
                </c:pt>
                <c:pt idx="8">
                  <c:v>1623</c:v>
                </c:pt>
                <c:pt idx="9">
                  <c:v>1535</c:v>
                </c:pt>
                <c:pt idx="10">
                  <c:v>2576</c:v>
                </c:pt>
                <c:pt idx="11">
                  <c:v>1614</c:v>
                </c:pt>
                <c:pt idx="12">
                  <c:v>1488</c:v>
                </c:pt>
                <c:pt idx="13">
                  <c:v>1201</c:v>
                </c:pt>
                <c:pt idx="14">
                  <c:v>1653</c:v>
                </c:pt>
                <c:pt idx="15">
                  <c:v>1271</c:v>
                </c:pt>
                <c:pt idx="16">
                  <c:v>1505</c:v>
                </c:pt>
                <c:pt idx="17">
                  <c:v>1125</c:v>
                </c:pt>
                <c:pt idx="18">
                  <c:v>748</c:v>
                </c:pt>
                <c:pt idx="19">
                  <c:v>958</c:v>
                </c:pt>
                <c:pt idx="20">
                  <c:v>1109</c:v>
                </c:pt>
                <c:pt idx="21">
                  <c:v>947</c:v>
                </c:pt>
                <c:pt idx="22">
                  <c:v>1018</c:v>
                </c:pt>
                <c:pt idx="23">
                  <c:v>1018</c:v>
                </c:pt>
              </c:numCache>
            </c:numRef>
          </c:val>
        </c:ser>
        <c:ser>
          <c:idx val="1"/>
          <c:order val="1"/>
          <c:tx>
            <c:strRef>
              <c:f>'by event date'!$C$33</c:f>
              <c:strCache>
                <c:ptCount val="1"/>
                <c:pt idx="0">
                  <c:v>Décor</c:v>
                </c:pt>
              </c:strCache>
            </c:strRef>
          </c:tx>
          <c:cat>
            <c:numRef>
              <c:f>'by event date'!$A$34:$A$57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date'!$C$34:$C$57</c:f>
              <c:numCache>
                <c:formatCode>General</c:formatCode>
                <c:ptCount val="24"/>
                <c:pt idx="0">
                  <c:v>961</c:v>
                </c:pt>
                <c:pt idx="1">
                  <c:v>765</c:v>
                </c:pt>
                <c:pt idx="2">
                  <c:v>1424</c:v>
                </c:pt>
                <c:pt idx="3">
                  <c:v>1266</c:v>
                </c:pt>
                <c:pt idx="4">
                  <c:v>1549</c:v>
                </c:pt>
                <c:pt idx="5">
                  <c:v>1282</c:v>
                </c:pt>
                <c:pt idx="6">
                  <c:v>1494</c:v>
                </c:pt>
                <c:pt idx="7">
                  <c:v>1404</c:v>
                </c:pt>
                <c:pt idx="8">
                  <c:v>1032</c:v>
                </c:pt>
                <c:pt idx="9">
                  <c:v>809</c:v>
                </c:pt>
                <c:pt idx="10">
                  <c:v>1288</c:v>
                </c:pt>
                <c:pt idx="11">
                  <c:v>1000</c:v>
                </c:pt>
                <c:pt idx="12">
                  <c:v>1018</c:v>
                </c:pt>
                <c:pt idx="13">
                  <c:v>900</c:v>
                </c:pt>
                <c:pt idx="14">
                  <c:v>770</c:v>
                </c:pt>
                <c:pt idx="15">
                  <c:v>627</c:v>
                </c:pt>
                <c:pt idx="16">
                  <c:v>1038</c:v>
                </c:pt>
                <c:pt idx="17">
                  <c:v>643</c:v>
                </c:pt>
                <c:pt idx="18">
                  <c:v>494</c:v>
                </c:pt>
                <c:pt idx="19">
                  <c:v>644</c:v>
                </c:pt>
                <c:pt idx="20">
                  <c:v>573</c:v>
                </c:pt>
                <c:pt idx="21">
                  <c:v>456</c:v>
                </c:pt>
                <c:pt idx="22">
                  <c:v>457</c:v>
                </c:pt>
                <c:pt idx="23">
                  <c:v>787</c:v>
                </c:pt>
              </c:numCache>
            </c:numRef>
          </c:val>
        </c:ser>
        <c:ser>
          <c:idx val="2"/>
          <c:order val="2"/>
          <c:tx>
            <c:strRef>
              <c:f>'by event date'!$D$33</c:f>
              <c:strCache>
                <c:ptCount val="1"/>
                <c:pt idx="0">
                  <c:v>Living Room</c:v>
                </c:pt>
              </c:strCache>
            </c:strRef>
          </c:tx>
          <c:cat>
            <c:numRef>
              <c:f>'by event date'!$A$34:$A$57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date'!$D$34:$D$57</c:f>
              <c:numCache>
                <c:formatCode>General</c:formatCode>
                <c:ptCount val="24"/>
                <c:pt idx="0">
                  <c:v>1255</c:v>
                </c:pt>
                <c:pt idx="1">
                  <c:v>1344</c:v>
                </c:pt>
                <c:pt idx="2">
                  <c:v>1697</c:v>
                </c:pt>
                <c:pt idx="3">
                  <c:v>1327</c:v>
                </c:pt>
                <c:pt idx="4">
                  <c:v>1901</c:v>
                </c:pt>
                <c:pt idx="5">
                  <c:v>1674</c:v>
                </c:pt>
                <c:pt idx="6">
                  <c:v>1640</c:v>
                </c:pt>
                <c:pt idx="7">
                  <c:v>1820</c:v>
                </c:pt>
                <c:pt idx="8">
                  <c:v>1488</c:v>
                </c:pt>
                <c:pt idx="9">
                  <c:v>1231</c:v>
                </c:pt>
                <c:pt idx="10">
                  <c:v>1812</c:v>
                </c:pt>
                <c:pt idx="11">
                  <c:v>1685</c:v>
                </c:pt>
                <c:pt idx="12">
                  <c:v>1166</c:v>
                </c:pt>
                <c:pt idx="13">
                  <c:v>1271</c:v>
                </c:pt>
                <c:pt idx="14">
                  <c:v>1209</c:v>
                </c:pt>
                <c:pt idx="15">
                  <c:v>1132</c:v>
                </c:pt>
                <c:pt idx="16">
                  <c:v>1251</c:v>
                </c:pt>
                <c:pt idx="17">
                  <c:v>952</c:v>
                </c:pt>
                <c:pt idx="18">
                  <c:v>856</c:v>
                </c:pt>
                <c:pt idx="19">
                  <c:v>867</c:v>
                </c:pt>
                <c:pt idx="20">
                  <c:v>573</c:v>
                </c:pt>
                <c:pt idx="21">
                  <c:v>851</c:v>
                </c:pt>
                <c:pt idx="22">
                  <c:v>848</c:v>
                </c:pt>
                <c:pt idx="23">
                  <c:v>1047</c:v>
                </c:pt>
              </c:numCache>
            </c:numRef>
          </c:val>
        </c:ser>
        <c:ser>
          <c:idx val="3"/>
          <c:order val="3"/>
          <c:tx>
            <c:strRef>
              <c:f>'by event date'!$E$33</c:f>
              <c:strCache>
                <c:ptCount val="1"/>
                <c:pt idx="0">
                  <c:v>Rugs</c:v>
                </c:pt>
              </c:strCache>
            </c:strRef>
          </c:tx>
          <c:cat>
            <c:numRef>
              <c:f>'by event date'!$A$34:$A$57</c:f>
              <c:numCache>
                <c:formatCode>d\-mmm\-yy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event date'!$E$34:$E$57</c:f>
              <c:numCache>
                <c:formatCode>General</c:formatCode>
                <c:ptCount val="24"/>
                <c:pt idx="0">
                  <c:v>1605</c:v>
                </c:pt>
                <c:pt idx="1">
                  <c:v>1687</c:v>
                </c:pt>
                <c:pt idx="2">
                  <c:v>2282</c:v>
                </c:pt>
                <c:pt idx="3">
                  <c:v>1951</c:v>
                </c:pt>
                <c:pt idx="4">
                  <c:v>3109</c:v>
                </c:pt>
                <c:pt idx="5">
                  <c:v>1994</c:v>
                </c:pt>
                <c:pt idx="6">
                  <c:v>3697</c:v>
                </c:pt>
                <c:pt idx="7">
                  <c:v>2876</c:v>
                </c:pt>
                <c:pt idx="8">
                  <c:v>2009</c:v>
                </c:pt>
                <c:pt idx="9">
                  <c:v>2122</c:v>
                </c:pt>
                <c:pt idx="10">
                  <c:v>2359</c:v>
                </c:pt>
                <c:pt idx="11">
                  <c:v>2201</c:v>
                </c:pt>
                <c:pt idx="12">
                  <c:v>1332</c:v>
                </c:pt>
                <c:pt idx="13">
                  <c:v>1614</c:v>
                </c:pt>
                <c:pt idx="14">
                  <c:v>1591</c:v>
                </c:pt>
                <c:pt idx="15">
                  <c:v>1055</c:v>
                </c:pt>
                <c:pt idx="16">
                  <c:v>1423</c:v>
                </c:pt>
                <c:pt idx="17">
                  <c:v>1378</c:v>
                </c:pt>
                <c:pt idx="18">
                  <c:v>1233</c:v>
                </c:pt>
                <c:pt idx="19">
                  <c:v>1309</c:v>
                </c:pt>
                <c:pt idx="20">
                  <c:v>866</c:v>
                </c:pt>
                <c:pt idx="21">
                  <c:v>1101</c:v>
                </c:pt>
                <c:pt idx="22">
                  <c:v>1182</c:v>
                </c:pt>
                <c:pt idx="23">
                  <c:v>1082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2240"/>
        <c:axId val="240383616"/>
      </c:areaChart>
      <c:dateAx>
        <c:axId val="1666022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40383616"/>
        <c:crosses val="autoZero"/>
        <c:auto val="1"/>
        <c:lblOffset val="100"/>
        <c:baseTimeUnit val="months"/>
      </c:dateAx>
      <c:valAx>
        <c:axId val="2403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02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21</xdr:col>
      <xdr:colOff>371475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12</xdr:col>
      <xdr:colOff>152400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161193</xdr:colOff>
      <xdr:row>39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19</xdr:row>
      <xdr:rowOff>83820</xdr:rowOff>
    </xdr:from>
    <xdr:to>
      <xdr:col>19</xdr:col>
      <xdr:colOff>480060</xdr:colOff>
      <xdr:row>33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21</xdr:col>
      <xdr:colOff>304800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128587</xdr:colOff>
      <xdr:row>60</xdr:row>
      <xdr:rowOff>138112</xdr:rowOff>
    </xdr:from>
    <xdr:to>
      <xdr:col>16</xdr:col>
      <xdr:colOff>433387</xdr:colOff>
      <xdr:row>74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32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36</xdr:row>
      <xdr:rowOff>147637</xdr:rowOff>
    </xdr:from>
    <xdr:to>
      <xdr:col>15</xdr:col>
      <xdr:colOff>147637</xdr:colOff>
      <xdr:row>50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20</xdr:col>
      <xdr:colOff>304800</xdr:colOff>
      <xdr:row>104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123</xdr:row>
      <xdr:rowOff>0</xdr:rowOff>
    </xdr:from>
    <xdr:to>
      <xdr:col>20</xdr:col>
      <xdr:colOff>304800</xdr:colOff>
      <xdr:row>136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13</xdr:row>
      <xdr:rowOff>52387</xdr:rowOff>
    </xdr:from>
    <xdr:to>
      <xdr:col>16</xdr:col>
      <xdr:colOff>433387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18" sqref="H18"/>
    </sheetView>
  </sheetViews>
  <sheetFormatPr defaultRowHeight="15" x14ac:dyDescent="0.25"/>
  <sheetData>
    <row r="1" spans="1:7" ht="15.75" thickBot="1" x14ac:dyDescent="0.3">
      <c r="A1" s="48" t="s">
        <v>0</v>
      </c>
      <c r="B1" s="49"/>
      <c r="C1" s="49"/>
      <c r="D1" s="49"/>
      <c r="E1" s="49"/>
      <c r="F1" s="49"/>
      <c r="G1" s="49"/>
    </row>
    <row r="2" spans="1:7" ht="15.75" thickBot="1" x14ac:dyDescent="0.3">
      <c r="A2" s="5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6" t="s">
        <v>7</v>
      </c>
    </row>
    <row r="3" spans="1:7" ht="15.75" thickBot="1" x14ac:dyDescent="0.3">
      <c r="A3" s="7">
        <v>17</v>
      </c>
      <c r="B3" s="3" t="s">
        <v>8</v>
      </c>
      <c r="C3" s="3" t="s">
        <v>9</v>
      </c>
      <c r="D3" s="4">
        <v>8</v>
      </c>
      <c r="E3" s="3" t="s">
        <v>10</v>
      </c>
      <c r="F3" s="3" t="s">
        <v>10</v>
      </c>
      <c r="G3" s="8"/>
    </row>
    <row r="4" spans="1:7" ht="15.75" thickBot="1" x14ac:dyDescent="0.3">
      <c r="A4" s="7">
        <v>19</v>
      </c>
      <c r="B4" s="3" t="s">
        <v>11</v>
      </c>
      <c r="C4" s="3" t="s">
        <v>9</v>
      </c>
      <c r="D4" s="4">
        <v>8</v>
      </c>
      <c r="E4" s="3" t="s">
        <v>12</v>
      </c>
      <c r="F4" s="3" t="s">
        <v>12</v>
      </c>
      <c r="G4" s="8"/>
    </row>
    <row r="5" spans="1:7" ht="15.75" thickBot="1" x14ac:dyDescent="0.3">
      <c r="A5" s="7">
        <v>4</v>
      </c>
      <c r="B5" s="3" t="s">
        <v>13</v>
      </c>
      <c r="C5" s="3" t="s">
        <v>14</v>
      </c>
      <c r="D5" s="4">
        <v>21</v>
      </c>
      <c r="E5" s="3" t="s">
        <v>15</v>
      </c>
      <c r="F5" s="3" t="s">
        <v>15</v>
      </c>
      <c r="G5" s="8" t="s">
        <v>16</v>
      </c>
    </row>
    <row r="6" spans="1:7" ht="15.75" thickBot="1" x14ac:dyDescent="0.3">
      <c r="A6" s="7">
        <v>3</v>
      </c>
      <c r="B6" s="3" t="s">
        <v>17</v>
      </c>
      <c r="C6" s="3" t="s">
        <v>9</v>
      </c>
      <c r="D6" s="4">
        <v>8</v>
      </c>
      <c r="E6" s="3" t="s">
        <v>18</v>
      </c>
      <c r="F6" s="3" t="s">
        <v>18</v>
      </c>
      <c r="G6" s="8" t="s">
        <v>19</v>
      </c>
    </row>
    <row r="7" spans="1:7" ht="15.75" thickBot="1" x14ac:dyDescent="0.3">
      <c r="A7" s="7">
        <v>5</v>
      </c>
      <c r="B7" s="3" t="s">
        <v>20</v>
      </c>
      <c r="C7" s="3" t="s">
        <v>14</v>
      </c>
      <c r="D7" s="4">
        <v>7</v>
      </c>
      <c r="E7" s="3" t="s">
        <v>21</v>
      </c>
      <c r="F7" s="3" t="s">
        <v>21</v>
      </c>
      <c r="G7" s="8" t="s">
        <v>22</v>
      </c>
    </row>
    <row r="8" spans="1:7" ht="15.75" thickBot="1" x14ac:dyDescent="0.3">
      <c r="A8" s="7">
        <v>21</v>
      </c>
      <c r="B8" s="3" t="s">
        <v>23</v>
      </c>
      <c r="C8" s="3" t="s">
        <v>14</v>
      </c>
      <c r="D8" s="4">
        <v>11</v>
      </c>
      <c r="E8" s="3" t="s">
        <v>24</v>
      </c>
      <c r="F8" s="3" t="s">
        <v>24</v>
      </c>
      <c r="G8" s="8" t="s">
        <v>25</v>
      </c>
    </row>
    <row r="9" spans="1:7" ht="15.75" thickBot="1" x14ac:dyDescent="0.3">
      <c r="A9" s="7">
        <v>8</v>
      </c>
      <c r="B9" s="3" t="s">
        <v>26</v>
      </c>
      <c r="C9" s="3" t="s">
        <v>14</v>
      </c>
      <c r="D9" s="4">
        <v>33</v>
      </c>
      <c r="E9" s="3" t="s">
        <v>27</v>
      </c>
      <c r="F9" s="3" t="s">
        <v>27</v>
      </c>
      <c r="G9" s="8"/>
    </row>
    <row r="10" spans="1:7" ht="15.75" thickBot="1" x14ac:dyDescent="0.3">
      <c r="A10" s="7">
        <v>2</v>
      </c>
      <c r="B10" s="3" t="s">
        <v>28</v>
      </c>
      <c r="C10" s="3" t="s">
        <v>9</v>
      </c>
      <c r="D10" s="4">
        <v>8</v>
      </c>
      <c r="E10" s="3" t="s">
        <v>12</v>
      </c>
      <c r="F10" s="3" t="s">
        <v>12</v>
      </c>
      <c r="G10" s="8"/>
    </row>
    <row r="11" spans="1:7" ht="15.75" thickBot="1" x14ac:dyDescent="0.3">
      <c r="A11" s="7">
        <v>18</v>
      </c>
      <c r="B11" s="3" t="s">
        <v>29</v>
      </c>
      <c r="C11" s="3" t="s">
        <v>9</v>
      </c>
      <c r="D11" s="4">
        <v>8</v>
      </c>
      <c r="E11" s="3" t="s">
        <v>12</v>
      </c>
      <c r="F11" s="3" t="s">
        <v>12</v>
      </c>
      <c r="G11" s="8"/>
    </row>
    <row r="12" spans="1:7" ht="15.75" thickBot="1" x14ac:dyDescent="0.3">
      <c r="A12" s="7">
        <v>14</v>
      </c>
      <c r="B12" s="3" t="s">
        <v>30</v>
      </c>
      <c r="C12" s="3" t="s">
        <v>9</v>
      </c>
      <c r="D12" s="4">
        <v>8</v>
      </c>
      <c r="E12" s="3" t="s">
        <v>12</v>
      </c>
      <c r="F12" s="3" t="s">
        <v>12</v>
      </c>
      <c r="G12" s="8"/>
    </row>
    <row r="13" spans="1:7" ht="15.75" thickBot="1" x14ac:dyDescent="0.3">
      <c r="A13" s="7">
        <v>16</v>
      </c>
      <c r="B13" s="3" t="s">
        <v>31</v>
      </c>
      <c r="C13" s="3" t="s">
        <v>9</v>
      </c>
      <c r="D13" s="4">
        <v>8</v>
      </c>
      <c r="E13" s="3" t="s">
        <v>10</v>
      </c>
      <c r="F13" s="3" t="s">
        <v>10</v>
      </c>
      <c r="G13" s="8"/>
    </row>
    <row r="14" spans="1:7" ht="15.75" thickBot="1" x14ac:dyDescent="0.3">
      <c r="A14" s="7">
        <v>1</v>
      </c>
      <c r="B14" s="3" t="s">
        <v>32</v>
      </c>
      <c r="C14" s="3" t="s">
        <v>9</v>
      </c>
      <c r="D14" s="4">
        <v>8</v>
      </c>
      <c r="E14" s="3" t="s">
        <v>12</v>
      </c>
      <c r="F14" s="3" t="s">
        <v>12</v>
      </c>
      <c r="G14" s="8" t="s">
        <v>33</v>
      </c>
    </row>
    <row r="15" spans="1:7" ht="15.75" thickBot="1" x14ac:dyDescent="0.3">
      <c r="A15" s="7">
        <v>7</v>
      </c>
      <c r="B15" s="3" t="s">
        <v>34</v>
      </c>
      <c r="C15" s="3" t="s">
        <v>9</v>
      </c>
      <c r="D15" s="4">
        <v>8</v>
      </c>
      <c r="E15" s="3" t="s">
        <v>12</v>
      </c>
      <c r="F15" s="3" t="s">
        <v>12</v>
      </c>
      <c r="G15" s="8"/>
    </row>
    <row r="16" spans="1:7" ht="15.75" thickBot="1" x14ac:dyDescent="0.3">
      <c r="A16" s="7">
        <v>15</v>
      </c>
      <c r="B16" s="3" t="s">
        <v>35</v>
      </c>
      <c r="C16" s="3" t="s">
        <v>9</v>
      </c>
      <c r="D16" s="4">
        <v>8</v>
      </c>
      <c r="E16" s="3" t="s">
        <v>18</v>
      </c>
      <c r="F16" s="3" t="s">
        <v>18</v>
      </c>
      <c r="G16" s="8" t="s">
        <v>36</v>
      </c>
    </row>
    <row r="17" spans="1:7" ht="15.75" thickBot="1" x14ac:dyDescent="0.3">
      <c r="A17" s="7">
        <v>12</v>
      </c>
      <c r="B17" s="3" t="s">
        <v>37</v>
      </c>
      <c r="C17" s="3" t="s">
        <v>9</v>
      </c>
      <c r="D17" s="4">
        <v>8</v>
      </c>
      <c r="E17" s="3" t="s">
        <v>12</v>
      </c>
      <c r="F17" s="3" t="s">
        <v>12</v>
      </c>
      <c r="G17" s="8" t="s">
        <v>38</v>
      </c>
    </row>
    <row r="18" spans="1:7" ht="15.75" thickBot="1" x14ac:dyDescent="0.3">
      <c r="A18" s="7">
        <v>10</v>
      </c>
      <c r="B18" s="3" t="s">
        <v>39</v>
      </c>
      <c r="C18" s="3" t="s">
        <v>9</v>
      </c>
      <c r="D18" s="4">
        <v>8</v>
      </c>
      <c r="E18" s="3" t="s">
        <v>12</v>
      </c>
      <c r="F18" s="3" t="s">
        <v>12</v>
      </c>
      <c r="G18" s="8"/>
    </row>
    <row r="19" spans="1:7" ht="15.75" thickBot="1" x14ac:dyDescent="0.3">
      <c r="A19" s="7">
        <v>11</v>
      </c>
      <c r="B19" s="3" t="s">
        <v>40</v>
      </c>
      <c r="C19" s="3" t="s">
        <v>9</v>
      </c>
      <c r="D19" s="4">
        <v>8</v>
      </c>
      <c r="E19" s="3" t="s">
        <v>12</v>
      </c>
      <c r="F19" s="3" t="s">
        <v>12</v>
      </c>
      <c r="G19" s="8"/>
    </row>
    <row r="20" spans="1:7" ht="15.75" thickBot="1" x14ac:dyDescent="0.3">
      <c r="A20" s="7">
        <v>9</v>
      </c>
      <c r="B20" s="3" t="s">
        <v>41</v>
      </c>
      <c r="C20" s="3" t="s">
        <v>9</v>
      </c>
      <c r="D20" s="4">
        <v>8</v>
      </c>
      <c r="E20" s="3" t="s">
        <v>12</v>
      </c>
      <c r="F20" s="3" t="s">
        <v>12</v>
      </c>
      <c r="G20" s="8"/>
    </row>
    <row r="21" spans="1:7" ht="15.75" thickBot="1" x14ac:dyDescent="0.3">
      <c r="A21" s="7">
        <v>6</v>
      </c>
      <c r="B21" s="3" t="s">
        <v>42</v>
      </c>
      <c r="C21" s="3" t="s">
        <v>9</v>
      </c>
      <c r="D21" s="4">
        <v>8</v>
      </c>
      <c r="E21" s="3" t="s">
        <v>12</v>
      </c>
      <c r="F21" s="3" t="s">
        <v>12</v>
      </c>
      <c r="G21" s="8"/>
    </row>
    <row r="22" spans="1:7" ht="15.75" thickBot="1" x14ac:dyDescent="0.3">
      <c r="A22" s="7">
        <v>20</v>
      </c>
      <c r="B22" s="3" t="s">
        <v>43</v>
      </c>
      <c r="C22" s="3" t="s">
        <v>9</v>
      </c>
      <c r="D22" s="4">
        <v>8</v>
      </c>
      <c r="E22" s="3" t="s">
        <v>12</v>
      </c>
      <c r="F22" s="3" t="s">
        <v>12</v>
      </c>
      <c r="G22" s="8"/>
    </row>
    <row r="23" spans="1:7" x14ac:dyDescent="0.25">
      <c r="A23" s="9">
        <v>13</v>
      </c>
      <c r="B23" s="10" t="s">
        <v>44</v>
      </c>
      <c r="C23" s="10" t="s">
        <v>14</v>
      </c>
      <c r="D23" s="11">
        <v>7</v>
      </c>
      <c r="E23" s="10" t="s">
        <v>21</v>
      </c>
      <c r="F23" s="10" t="s">
        <v>21</v>
      </c>
      <c r="G23" s="12"/>
    </row>
  </sheetData>
  <mergeCells count="1">
    <mergeCell ref="A1:G1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G19" sqref="G19"/>
    </sheetView>
  </sheetViews>
  <sheetFormatPr defaultRowHeight="15" x14ac:dyDescent="0.25"/>
  <sheetData>
    <row r="1" spans="1:5" ht="39" x14ac:dyDescent="0.25">
      <c r="A1" s="17" t="s">
        <v>31</v>
      </c>
      <c r="B1" s="18" t="s">
        <v>45</v>
      </c>
      <c r="C1" s="18" t="s">
        <v>46</v>
      </c>
      <c r="D1" s="13" t="s">
        <v>47</v>
      </c>
      <c r="E1" s="14" t="s">
        <v>48</v>
      </c>
    </row>
    <row r="2" spans="1:5" ht="15.75" thickBot="1" x14ac:dyDescent="0.3">
      <c r="A2" s="15">
        <v>42614</v>
      </c>
      <c r="B2" s="4">
        <v>5649</v>
      </c>
      <c r="C2" s="4">
        <v>335</v>
      </c>
      <c r="D2" s="4">
        <v>17</v>
      </c>
      <c r="E2" s="4">
        <v>3548</v>
      </c>
    </row>
    <row r="3" spans="1:5" ht="15.75" thickBot="1" x14ac:dyDescent="0.3">
      <c r="A3" s="15">
        <v>42644</v>
      </c>
      <c r="B3" s="4">
        <v>5389</v>
      </c>
      <c r="C3" s="4">
        <v>292</v>
      </c>
      <c r="D3" s="4">
        <v>22</v>
      </c>
      <c r="E3" s="4">
        <v>2596</v>
      </c>
    </row>
    <row r="4" spans="1:5" ht="15.75" thickBot="1" x14ac:dyDescent="0.3">
      <c r="A4" s="15">
        <v>42675</v>
      </c>
      <c r="B4" s="4">
        <v>8068</v>
      </c>
      <c r="C4" s="4">
        <v>413</v>
      </c>
      <c r="D4" s="4">
        <v>35</v>
      </c>
      <c r="E4" s="4">
        <v>4524</v>
      </c>
    </row>
    <row r="5" spans="1:5" ht="15.75" thickBot="1" x14ac:dyDescent="0.3">
      <c r="A5" s="15">
        <v>42705</v>
      </c>
      <c r="B5" s="4">
        <v>6504</v>
      </c>
      <c r="C5" s="4">
        <v>361</v>
      </c>
      <c r="D5" s="4">
        <v>24</v>
      </c>
      <c r="E5" s="4">
        <v>4927</v>
      </c>
    </row>
    <row r="6" spans="1:5" ht="15.75" thickBot="1" x14ac:dyDescent="0.3">
      <c r="A6" s="15">
        <v>42736</v>
      </c>
      <c r="B6" s="4">
        <v>9382</v>
      </c>
      <c r="C6" s="4">
        <v>554</v>
      </c>
      <c r="D6" s="4">
        <v>28</v>
      </c>
      <c r="E6" s="4">
        <v>4010</v>
      </c>
    </row>
    <row r="7" spans="1:5" ht="15.75" thickBot="1" x14ac:dyDescent="0.3">
      <c r="A7" s="15">
        <v>42767</v>
      </c>
      <c r="B7" s="4">
        <v>7551</v>
      </c>
      <c r="C7" s="4">
        <v>396</v>
      </c>
      <c r="D7" s="4">
        <v>20</v>
      </c>
      <c r="E7" s="4">
        <v>3263</v>
      </c>
    </row>
    <row r="8" spans="1:5" ht="15.75" thickBot="1" x14ac:dyDescent="0.3">
      <c r="A8" s="15">
        <v>42795</v>
      </c>
      <c r="B8" s="4">
        <v>9559</v>
      </c>
      <c r="C8" s="4">
        <v>561</v>
      </c>
      <c r="D8" s="4">
        <v>25</v>
      </c>
      <c r="E8" s="4">
        <v>5884</v>
      </c>
    </row>
    <row r="9" spans="1:5" ht="15.75" thickBot="1" x14ac:dyDescent="0.3">
      <c r="A9" s="15">
        <v>42826</v>
      </c>
      <c r="B9" s="4">
        <v>8313</v>
      </c>
      <c r="C9" s="4">
        <v>475</v>
      </c>
      <c r="D9" s="4">
        <v>23</v>
      </c>
      <c r="E9" s="4">
        <v>5650</v>
      </c>
    </row>
    <row r="10" spans="1:5" ht="15.75" thickBot="1" x14ac:dyDescent="0.3">
      <c r="A10" s="15">
        <v>42856</v>
      </c>
      <c r="B10" s="4">
        <v>6152</v>
      </c>
      <c r="C10" s="4">
        <v>384</v>
      </c>
      <c r="D10" s="4">
        <v>9</v>
      </c>
      <c r="E10" s="4">
        <v>2000</v>
      </c>
    </row>
    <row r="11" spans="1:5" ht="15.75" thickBot="1" x14ac:dyDescent="0.3">
      <c r="A11" s="15">
        <v>42887</v>
      </c>
      <c r="B11" s="4">
        <v>5697</v>
      </c>
      <c r="C11" s="4">
        <v>382</v>
      </c>
      <c r="D11" s="4">
        <v>22</v>
      </c>
      <c r="E11" s="4">
        <v>4127</v>
      </c>
    </row>
    <row r="12" spans="1:5" ht="15.75" thickBot="1" x14ac:dyDescent="0.3">
      <c r="A12" s="15">
        <v>42917</v>
      </c>
      <c r="B12" s="4">
        <v>8035</v>
      </c>
      <c r="C12" s="4">
        <v>555</v>
      </c>
      <c r="D12" s="4">
        <v>19</v>
      </c>
      <c r="E12" s="4">
        <v>3087</v>
      </c>
    </row>
    <row r="13" spans="1:5" ht="15.75" thickBot="1" x14ac:dyDescent="0.3">
      <c r="A13" s="15">
        <v>42948</v>
      </c>
      <c r="B13" s="4">
        <v>6500</v>
      </c>
      <c r="C13" s="4">
        <v>408</v>
      </c>
      <c r="D13" s="4">
        <v>15</v>
      </c>
      <c r="E13" s="4">
        <v>3511</v>
      </c>
    </row>
    <row r="14" spans="1:5" ht="15.75" thickBot="1" x14ac:dyDescent="0.3">
      <c r="A14" s="15">
        <v>42979</v>
      </c>
      <c r="B14" s="4">
        <v>5004</v>
      </c>
      <c r="C14" s="4">
        <v>270</v>
      </c>
      <c r="D14" s="4">
        <v>20</v>
      </c>
      <c r="E14" s="4">
        <v>4749</v>
      </c>
    </row>
    <row r="15" spans="1:5" ht="15.75" thickBot="1" x14ac:dyDescent="0.3">
      <c r="A15" s="15">
        <v>43009</v>
      </c>
      <c r="B15" s="4">
        <v>4986</v>
      </c>
      <c r="C15" s="4">
        <v>390</v>
      </c>
      <c r="D15" s="4">
        <v>25</v>
      </c>
      <c r="E15" s="4">
        <v>4621</v>
      </c>
    </row>
    <row r="16" spans="1:5" ht="15.75" thickBot="1" x14ac:dyDescent="0.3">
      <c r="A16" s="15">
        <v>43040</v>
      </c>
      <c r="B16" s="4">
        <v>5223</v>
      </c>
      <c r="C16" s="4">
        <v>319</v>
      </c>
      <c r="D16" s="4">
        <v>20</v>
      </c>
      <c r="E16" s="4">
        <v>3819</v>
      </c>
    </row>
    <row r="17" spans="1:5" ht="15.75" thickBot="1" x14ac:dyDescent="0.3">
      <c r="A17" s="15">
        <v>43070</v>
      </c>
      <c r="B17" s="4">
        <v>4085</v>
      </c>
      <c r="C17" s="4">
        <v>238</v>
      </c>
      <c r="D17" s="4">
        <v>30</v>
      </c>
      <c r="E17" s="4">
        <v>3578</v>
      </c>
    </row>
    <row r="18" spans="1:5" ht="15.75" thickBot="1" x14ac:dyDescent="0.3">
      <c r="A18" s="15">
        <v>43101</v>
      </c>
      <c r="B18" s="4">
        <v>5217</v>
      </c>
      <c r="C18" s="4">
        <v>298</v>
      </c>
      <c r="D18" s="4">
        <v>31</v>
      </c>
      <c r="E18" s="4">
        <v>5113</v>
      </c>
    </row>
    <row r="19" spans="1:5" ht="15.75" thickBot="1" x14ac:dyDescent="0.3">
      <c r="A19" s="15">
        <v>43132</v>
      </c>
      <c r="B19" s="4">
        <v>4098</v>
      </c>
      <c r="C19" s="4">
        <v>298</v>
      </c>
      <c r="D19" s="4">
        <v>22</v>
      </c>
      <c r="E19" s="4">
        <v>5004</v>
      </c>
    </row>
    <row r="20" spans="1:5" ht="15.75" thickBot="1" x14ac:dyDescent="0.3">
      <c r="A20" s="15">
        <v>43160</v>
      </c>
      <c r="B20" s="4">
        <v>3331</v>
      </c>
      <c r="C20" s="4">
        <v>144</v>
      </c>
      <c r="D20" s="4">
        <v>24</v>
      </c>
      <c r="E20" s="4">
        <v>4186</v>
      </c>
    </row>
    <row r="21" spans="1:5" ht="15.75" thickBot="1" x14ac:dyDescent="0.3">
      <c r="A21" s="15">
        <v>43191</v>
      </c>
      <c r="B21" s="4">
        <v>3778</v>
      </c>
      <c r="C21" s="4">
        <v>262</v>
      </c>
      <c r="D21" s="4">
        <v>27</v>
      </c>
      <c r="E21" s="4">
        <v>5218</v>
      </c>
    </row>
    <row r="22" spans="1:5" ht="15.75" thickBot="1" x14ac:dyDescent="0.3">
      <c r="A22" s="15">
        <v>43221</v>
      </c>
      <c r="B22" s="4">
        <v>3121</v>
      </c>
      <c r="C22" s="4">
        <v>148</v>
      </c>
      <c r="D22" s="4">
        <v>21</v>
      </c>
      <c r="E22" s="4">
        <v>3654</v>
      </c>
    </row>
    <row r="23" spans="1:5" ht="15.75" thickBot="1" x14ac:dyDescent="0.3">
      <c r="A23" s="15">
        <v>43252</v>
      </c>
      <c r="B23" s="4">
        <v>3355</v>
      </c>
      <c r="C23" s="4">
        <v>249</v>
      </c>
      <c r="D23" s="4">
        <v>26</v>
      </c>
      <c r="E23" s="4">
        <v>5089</v>
      </c>
    </row>
    <row r="24" spans="1:5" ht="15.75" thickBot="1" x14ac:dyDescent="0.3">
      <c r="A24" s="15">
        <v>43282</v>
      </c>
      <c r="B24" s="4">
        <v>3505</v>
      </c>
      <c r="C24" s="4">
        <v>239</v>
      </c>
      <c r="D24" s="4">
        <v>28</v>
      </c>
      <c r="E24" s="4">
        <v>5845</v>
      </c>
    </row>
    <row r="25" spans="1:5" x14ac:dyDescent="0.25">
      <c r="A25" s="16">
        <v>43313</v>
      </c>
      <c r="B25" s="11">
        <v>3934</v>
      </c>
      <c r="C25" s="11">
        <v>291</v>
      </c>
      <c r="D25" s="11">
        <v>33</v>
      </c>
      <c r="E25" s="11">
        <v>5489</v>
      </c>
    </row>
    <row r="29" spans="1:5" x14ac:dyDescent="0.25">
      <c r="A29" t="s">
        <v>86</v>
      </c>
    </row>
    <row r="30" spans="1:5" x14ac:dyDescent="0.25">
      <c r="A30">
        <v>1214065</v>
      </c>
    </row>
    <row r="31" spans="1:5" x14ac:dyDescent="0.25">
      <c r="A31">
        <v>1214065</v>
      </c>
    </row>
    <row r="32" spans="1:5" x14ac:dyDescent="0.25">
      <c r="A32">
        <v>1214065</v>
      </c>
    </row>
    <row r="33" spans="1:1" x14ac:dyDescent="0.25">
      <c r="A33">
        <v>1214065</v>
      </c>
    </row>
    <row r="34" spans="1:1" x14ac:dyDescent="0.25">
      <c r="A34">
        <v>22173</v>
      </c>
    </row>
    <row r="35" spans="1:1" x14ac:dyDescent="0.25">
      <c r="A35">
        <v>22173</v>
      </c>
    </row>
    <row r="36" spans="1:1" x14ac:dyDescent="0.25">
      <c r="A36">
        <v>22343</v>
      </c>
    </row>
    <row r="37" spans="1:1" x14ac:dyDescent="0.25">
      <c r="A37">
        <v>52793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workbookViewId="0">
      <selection activeCell="H31" sqref="H31"/>
    </sheetView>
  </sheetViews>
  <sheetFormatPr defaultRowHeight="15" x14ac:dyDescent="0.25"/>
  <cols>
    <col min="18" max="18" width="9" bestFit="1" customWidth="1"/>
    <col min="19" max="19" width="17.42578125" bestFit="1" customWidth="1"/>
  </cols>
  <sheetData>
    <row r="1" spans="1:23" ht="15" customHeight="1" thickBot="1" x14ac:dyDescent="0.3">
      <c r="A1" s="24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3" ht="15" customHeight="1" thickBot="1" x14ac:dyDescent="0.3">
      <c r="A2" s="25" t="s">
        <v>50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N2" s="33"/>
      <c r="O2" s="33" t="s">
        <v>62</v>
      </c>
      <c r="P2" s="33" t="s">
        <v>63</v>
      </c>
      <c r="Q2" s="33" t="s">
        <v>47</v>
      </c>
      <c r="R2" s="33" t="s">
        <v>64</v>
      </c>
      <c r="S2" s="33" t="s">
        <v>82</v>
      </c>
      <c r="T2" s="33" t="s">
        <v>65</v>
      </c>
      <c r="U2" s="33"/>
      <c r="V2" s="33"/>
      <c r="W2" s="33"/>
    </row>
    <row r="3" spans="1:23" ht="15" customHeight="1" thickBot="1" x14ac:dyDescent="0.3">
      <c r="A3" s="27"/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30"/>
      <c r="L3" s="31" t="s">
        <v>51</v>
      </c>
      <c r="N3" s="33" t="s">
        <v>59</v>
      </c>
      <c r="O3" s="22">
        <v>1945</v>
      </c>
      <c r="P3" s="22">
        <v>236</v>
      </c>
      <c r="Q3" s="22">
        <v>33</v>
      </c>
      <c r="R3" s="22">
        <v>7688</v>
      </c>
      <c r="S3">
        <f t="shared" ref="S3:S12" si="0">R3/Q3</f>
        <v>232.96969696969697</v>
      </c>
      <c r="T3" s="38">
        <f t="shared" ref="T3:T12" si="1">Q3/O3</f>
        <v>1.6966580976863752E-2</v>
      </c>
    </row>
    <row r="4" spans="1:23" ht="15" customHeight="1" thickBot="1" x14ac:dyDescent="0.3">
      <c r="A4" s="32"/>
      <c r="B4" s="33" t="s">
        <v>52</v>
      </c>
      <c r="C4" s="33" t="s">
        <v>53</v>
      </c>
      <c r="D4" s="33" t="s">
        <v>54</v>
      </c>
      <c r="E4" s="33" t="s">
        <v>55</v>
      </c>
      <c r="F4" s="33" t="s">
        <v>56</v>
      </c>
      <c r="G4" s="33" t="s">
        <v>57</v>
      </c>
      <c r="H4" s="33" t="s">
        <v>58</v>
      </c>
      <c r="I4" s="33" t="s">
        <v>59</v>
      </c>
      <c r="J4" s="33" t="s">
        <v>60</v>
      </c>
      <c r="K4" s="33" t="s">
        <v>61</v>
      </c>
      <c r="L4" s="34"/>
      <c r="N4" s="33" t="s">
        <v>52</v>
      </c>
      <c r="O4" s="47">
        <v>5313</v>
      </c>
      <c r="P4" s="47">
        <v>622</v>
      </c>
      <c r="Q4" s="47">
        <v>73</v>
      </c>
      <c r="R4" s="47">
        <v>2499</v>
      </c>
      <c r="S4">
        <f t="shared" si="0"/>
        <v>34.232876712328768</v>
      </c>
      <c r="T4" s="38">
        <f t="shared" si="1"/>
        <v>1.3739883305100696E-2</v>
      </c>
    </row>
    <row r="5" spans="1:23" ht="15" customHeight="1" thickBot="1" x14ac:dyDescent="0.3">
      <c r="A5" s="36">
        <v>42614</v>
      </c>
      <c r="B5" s="20">
        <v>301</v>
      </c>
      <c r="C5" s="21">
        <v>1605</v>
      </c>
      <c r="D5" s="21">
        <v>443</v>
      </c>
      <c r="E5" s="21">
        <v>744</v>
      </c>
      <c r="F5" s="21">
        <v>1015</v>
      </c>
      <c r="G5" s="21">
        <v>289</v>
      </c>
      <c r="H5" s="21">
        <v>434</v>
      </c>
      <c r="I5" s="21">
        <v>69</v>
      </c>
      <c r="J5" s="21">
        <v>378</v>
      </c>
      <c r="K5" s="21">
        <v>371</v>
      </c>
      <c r="L5" s="21">
        <v>5649</v>
      </c>
      <c r="N5" s="33" t="s">
        <v>55</v>
      </c>
      <c r="O5" s="23">
        <v>13358</v>
      </c>
      <c r="P5" s="23">
        <v>805</v>
      </c>
      <c r="Q5" s="23">
        <v>71</v>
      </c>
      <c r="R5" s="23">
        <v>3755</v>
      </c>
      <c r="S5">
        <f t="shared" si="0"/>
        <v>52.887323943661968</v>
      </c>
      <c r="T5" s="38">
        <f t="shared" si="1"/>
        <v>5.3151669411588562E-3</v>
      </c>
    </row>
    <row r="6" spans="1:23" ht="15" customHeight="1" thickBot="1" x14ac:dyDescent="0.3">
      <c r="A6" s="36">
        <v>42644</v>
      </c>
      <c r="B6" s="19">
        <v>265</v>
      </c>
      <c r="C6" s="19">
        <v>1687</v>
      </c>
      <c r="D6" s="19">
        <v>670</v>
      </c>
      <c r="E6" s="19">
        <v>611</v>
      </c>
      <c r="F6" s="19">
        <v>935</v>
      </c>
      <c r="G6" s="19">
        <v>145</v>
      </c>
      <c r="H6" s="19">
        <v>403</v>
      </c>
      <c r="I6" s="19">
        <v>47</v>
      </c>
      <c r="J6" s="19">
        <v>271</v>
      </c>
      <c r="K6" s="19">
        <v>355</v>
      </c>
      <c r="L6" s="19">
        <v>5389</v>
      </c>
      <c r="N6" s="33" t="s">
        <v>57</v>
      </c>
      <c r="O6" s="23">
        <v>6686</v>
      </c>
      <c r="P6" s="23">
        <v>301</v>
      </c>
      <c r="Q6" s="23">
        <v>35</v>
      </c>
      <c r="R6" s="23">
        <v>3915</v>
      </c>
      <c r="S6">
        <f t="shared" si="0"/>
        <v>111.85714285714286</v>
      </c>
      <c r="T6" s="38">
        <f t="shared" si="1"/>
        <v>5.234819024827999E-3</v>
      </c>
    </row>
    <row r="7" spans="1:23" ht="15" customHeight="1" thickBot="1" x14ac:dyDescent="0.3">
      <c r="A7" s="36">
        <v>42675</v>
      </c>
      <c r="B7" s="19">
        <v>302</v>
      </c>
      <c r="C7" s="19">
        <v>2282</v>
      </c>
      <c r="D7" s="19">
        <v>776</v>
      </c>
      <c r="E7" s="19">
        <v>1193</v>
      </c>
      <c r="F7" s="19">
        <v>1300</v>
      </c>
      <c r="G7" s="19">
        <v>503</v>
      </c>
      <c r="H7" s="19">
        <v>416</v>
      </c>
      <c r="I7" s="19">
        <v>172</v>
      </c>
      <c r="J7" s="19">
        <v>505</v>
      </c>
      <c r="K7" s="19">
        <v>619</v>
      </c>
      <c r="L7" s="19">
        <v>8068</v>
      </c>
      <c r="N7" s="33" t="s">
        <v>58</v>
      </c>
      <c r="O7" s="23">
        <v>9824</v>
      </c>
      <c r="P7" s="23">
        <v>612</v>
      </c>
      <c r="Q7" s="23">
        <v>45</v>
      </c>
      <c r="R7" s="23">
        <v>5166</v>
      </c>
      <c r="S7">
        <f t="shared" si="0"/>
        <v>114.8</v>
      </c>
      <c r="T7" s="38">
        <f t="shared" si="1"/>
        <v>4.5806188925081436E-3</v>
      </c>
    </row>
    <row r="8" spans="1:23" ht="15" customHeight="1" thickBot="1" x14ac:dyDescent="0.3">
      <c r="A8" s="36">
        <v>42705</v>
      </c>
      <c r="B8" s="19">
        <v>250</v>
      </c>
      <c r="C8" s="19">
        <v>1951</v>
      </c>
      <c r="D8" s="19">
        <v>453</v>
      </c>
      <c r="E8" s="19">
        <v>651</v>
      </c>
      <c r="F8" s="19">
        <v>1157</v>
      </c>
      <c r="G8" s="19">
        <v>311</v>
      </c>
      <c r="H8" s="19">
        <v>393</v>
      </c>
      <c r="I8" s="19">
        <v>152</v>
      </c>
      <c r="J8" s="19">
        <v>481</v>
      </c>
      <c r="K8" s="19">
        <v>705</v>
      </c>
      <c r="L8" s="19">
        <v>6504</v>
      </c>
      <c r="N8" s="33" t="s">
        <v>54</v>
      </c>
      <c r="O8" s="23">
        <v>9741</v>
      </c>
      <c r="P8" s="23">
        <v>539</v>
      </c>
      <c r="Q8" s="23">
        <v>39</v>
      </c>
      <c r="R8" s="23">
        <v>5103</v>
      </c>
      <c r="S8">
        <f t="shared" si="0"/>
        <v>130.84615384615384</v>
      </c>
      <c r="T8" s="38">
        <f t="shared" si="1"/>
        <v>4.0036957191253468E-3</v>
      </c>
    </row>
    <row r="9" spans="1:23" ht="15" customHeight="1" thickBot="1" x14ac:dyDescent="0.3">
      <c r="A9" s="36">
        <v>42736</v>
      </c>
      <c r="B9" s="19">
        <v>289</v>
      </c>
      <c r="C9" s="19">
        <v>3109</v>
      </c>
      <c r="D9" s="19">
        <v>451</v>
      </c>
      <c r="E9" s="19">
        <v>1144</v>
      </c>
      <c r="F9" s="19">
        <v>1497</v>
      </c>
      <c r="G9" s="19">
        <v>445</v>
      </c>
      <c r="H9" s="19">
        <v>660</v>
      </c>
      <c r="I9" s="19">
        <v>182</v>
      </c>
      <c r="J9" s="19">
        <v>790</v>
      </c>
      <c r="K9" s="19">
        <v>815</v>
      </c>
      <c r="L9" s="19">
        <v>9382</v>
      </c>
      <c r="N9" s="33" t="s">
        <v>53</v>
      </c>
      <c r="O9" s="23">
        <v>43058</v>
      </c>
      <c r="P9" s="23">
        <v>2690</v>
      </c>
      <c r="Q9" s="23">
        <v>166</v>
      </c>
      <c r="R9" s="23">
        <v>39134</v>
      </c>
      <c r="S9">
        <f t="shared" si="0"/>
        <v>235.74698795180723</v>
      </c>
      <c r="T9" s="38">
        <f t="shared" si="1"/>
        <v>3.8552649914069394E-3</v>
      </c>
    </row>
    <row r="10" spans="1:23" ht="15" customHeight="1" thickBot="1" x14ac:dyDescent="0.3">
      <c r="A10" s="36">
        <v>42767</v>
      </c>
      <c r="B10" s="19">
        <v>252</v>
      </c>
      <c r="C10" s="19">
        <v>1994</v>
      </c>
      <c r="D10" s="19">
        <v>421</v>
      </c>
      <c r="E10" s="19">
        <v>860</v>
      </c>
      <c r="F10" s="19">
        <v>1674</v>
      </c>
      <c r="G10" s="19">
        <v>340</v>
      </c>
      <c r="H10" s="19">
        <v>600</v>
      </c>
      <c r="I10" s="19">
        <v>67</v>
      </c>
      <c r="J10" s="19">
        <v>653</v>
      </c>
      <c r="K10" s="19">
        <v>690</v>
      </c>
      <c r="L10" s="19">
        <v>7551</v>
      </c>
      <c r="N10" s="33" t="s">
        <v>61</v>
      </c>
      <c r="O10" s="23">
        <v>10682</v>
      </c>
      <c r="P10" s="23">
        <v>809</v>
      </c>
      <c r="Q10" s="23">
        <v>39</v>
      </c>
      <c r="R10" s="23">
        <v>5904</v>
      </c>
      <c r="S10">
        <f t="shared" si="0"/>
        <v>151.38461538461539</v>
      </c>
      <c r="T10" s="38">
        <f t="shared" si="1"/>
        <v>3.6510016850777008E-3</v>
      </c>
    </row>
    <row r="11" spans="1:23" ht="15" customHeight="1" thickBot="1" x14ac:dyDescent="0.3">
      <c r="A11" s="36">
        <v>42795</v>
      </c>
      <c r="B11" s="19">
        <v>282</v>
      </c>
      <c r="C11" s="19">
        <v>3697</v>
      </c>
      <c r="D11" s="19">
        <v>523</v>
      </c>
      <c r="E11" s="19">
        <v>948</v>
      </c>
      <c r="F11" s="19">
        <v>1673</v>
      </c>
      <c r="G11" s="19">
        <v>662</v>
      </c>
      <c r="H11" s="19">
        <v>560</v>
      </c>
      <c r="I11" s="19">
        <v>107</v>
      </c>
      <c r="J11" s="19">
        <v>557</v>
      </c>
      <c r="K11" s="19">
        <v>550</v>
      </c>
      <c r="L11" s="19">
        <v>9559</v>
      </c>
      <c r="N11" s="33" t="s">
        <v>60</v>
      </c>
      <c r="O11" s="23">
        <v>11332</v>
      </c>
      <c r="P11" s="23">
        <v>459</v>
      </c>
      <c r="Q11" s="23">
        <v>29</v>
      </c>
      <c r="R11" s="23">
        <v>18120</v>
      </c>
      <c r="S11">
        <f t="shared" si="0"/>
        <v>624.82758620689651</v>
      </c>
      <c r="T11" s="38">
        <f t="shared" si="1"/>
        <v>2.5591246028944582E-3</v>
      </c>
    </row>
    <row r="12" spans="1:23" ht="15" customHeight="1" thickBot="1" x14ac:dyDescent="0.3">
      <c r="A12" s="36">
        <v>42826</v>
      </c>
      <c r="B12" s="19">
        <v>377</v>
      </c>
      <c r="C12" s="19">
        <v>2876</v>
      </c>
      <c r="D12" s="19">
        <v>622</v>
      </c>
      <c r="E12" s="19">
        <v>777</v>
      </c>
      <c r="F12" s="19">
        <v>1357</v>
      </c>
      <c r="G12" s="19">
        <v>456</v>
      </c>
      <c r="H12" s="19">
        <v>538</v>
      </c>
      <c r="I12" s="19">
        <v>79</v>
      </c>
      <c r="J12" s="19">
        <v>660</v>
      </c>
      <c r="K12" s="19">
        <v>571</v>
      </c>
      <c r="L12" s="19">
        <v>8313</v>
      </c>
      <c r="N12" s="46" t="s">
        <v>56</v>
      </c>
      <c r="O12" s="23">
        <v>24497</v>
      </c>
      <c r="P12" s="23">
        <v>1189</v>
      </c>
      <c r="Q12" s="23">
        <v>36</v>
      </c>
      <c r="R12" s="23">
        <v>12208</v>
      </c>
      <c r="S12">
        <f t="shared" si="0"/>
        <v>339.11111111111109</v>
      </c>
      <c r="T12" s="38">
        <f t="shared" si="1"/>
        <v>1.4695677021676124E-3</v>
      </c>
    </row>
    <row r="13" spans="1:23" ht="15" customHeight="1" thickBot="1" x14ac:dyDescent="0.3">
      <c r="A13" s="36">
        <v>42856</v>
      </c>
      <c r="B13" s="19">
        <v>291</v>
      </c>
      <c r="C13" s="19">
        <v>2009</v>
      </c>
      <c r="D13" s="19">
        <v>404</v>
      </c>
      <c r="E13" s="19">
        <v>536</v>
      </c>
      <c r="F13" s="19">
        <v>1029</v>
      </c>
      <c r="G13" s="19">
        <v>317</v>
      </c>
      <c r="H13" s="19">
        <v>583</v>
      </c>
      <c r="I13" s="19">
        <v>58</v>
      </c>
      <c r="J13" s="19">
        <v>501</v>
      </c>
      <c r="K13" s="19">
        <v>424</v>
      </c>
      <c r="L13" s="19">
        <v>6152</v>
      </c>
    </row>
    <row r="14" spans="1:23" ht="15.75" thickBot="1" x14ac:dyDescent="0.3">
      <c r="A14" s="36">
        <v>42887</v>
      </c>
      <c r="B14" s="19">
        <v>191</v>
      </c>
      <c r="C14" s="19">
        <v>2122</v>
      </c>
      <c r="D14" s="19">
        <v>333</v>
      </c>
      <c r="E14" s="19">
        <v>616</v>
      </c>
      <c r="F14" s="19">
        <v>788</v>
      </c>
      <c r="G14" s="19">
        <v>210</v>
      </c>
      <c r="H14" s="19">
        <v>422</v>
      </c>
      <c r="I14" s="19">
        <v>131</v>
      </c>
      <c r="J14" s="19">
        <v>476</v>
      </c>
      <c r="K14" s="19">
        <v>408</v>
      </c>
      <c r="L14" s="19">
        <v>5697</v>
      </c>
    </row>
    <row r="15" spans="1:23" ht="15.75" thickBot="1" x14ac:dyDescent="0.3">
      <c r="A15" s="36">
        <v>42917</v>
      </c>
      <c r="B15" s="19">
        <v>254</v>
      </c>
      <c r="C15" s="19">
        <v>2359</v>
      </c>
      <c r="D15" s="19">
        <v>470</v>
      </c>
      <c r="E15" s="19">
        <v>606</v>
      </c>
      <c r="F15" s="19">
        <v>1908</v>
      </c>
      <c r="G15" s="19">
        <v>437</v>
      </c>
      <c r="H15" s="19">
        <v>621</v>
      </c>
      <c r="I15" s="19">
        <v>62</v>
      </c>
      <c r="J15" s="19">
        <v>721</v>
      </c>
      <c r="K15" s="19">
        <v>597</v>
      </c>
      <c r="L15" s="19">
        <v>8035</v>
      </c>
    </row>
    <row r="16" spans="1:23" ht="15.75" thickBot="1" x14ac:dyDescent="0.3">
      <c r="A16" s="36">
        <v>42948</v>
      </c>
      <c r="B16" s="19">
        <v>288</v>
      </c>
      <c r="C16" s="19">
        <v>2201</v>
      </c>
      <c r="D16" s="19">
        <v>530</v>
      </c>
      <c r="E16" s="19">
        <v>529</v>
      </c>
      <c r="F16" s="19">
        <v>999</v>
      </c>
      <c r="G16" s="19">
        <v>302</v>
      </c>
      <c r="H16" s="19">
        <v>555</v>
      </c>
      <c r="I16" s="19">
        <v>86</v>
      </c>
      <c r="J16" s="19">
        <v>600</v>
      </c>
      <c r="K16" s="19">
        <v>410</v>
      </c>
      <c r="L16" s="19">
        <v>6500</v>
      </c>
    </row>
    <row r="17" spans="1:12" ht="15.75" thickBot="1" x14ac:dyDescent="0.3">
      <c r="A17" s="36">
        <v>42979</v>
      </c>
      <c r="B17" s="19">
        <v>210</v>
      </c>
      <c r="C17" s="19">
        <v>1332</v>
      </c>
      <c r="D17" s="19">
        <v>214</v>
      </c>
      <c r="E17" s="19">
        <v>400</v>
      </c>
      <c r="F17" s="19">
        <v>1032</v>
      </c>
      <c r="G17" s="19">
        <v>298</v>
      </c>
      <c r="H17" s="19">
        <v>361</v>
      </c>
      <c r="I17" s="19">
        <v>56</v>
      </c>
      <c r="J17" s="19">
        <v>591</v>
      </c>
      <c r="K17" s="19">
        <v>510</v>
      </c>
      <c r="L17" s="19">
        <v>5004</v>
      </c>
    </row>
    <row r="18" spans="1:12" ht="15.75" thickBot="1" x14ac:dyDescent="0.3">
      <c r="A18" s="36">
        <v>43009</v>
      </c>
      <c r="B18" s="19">
        <v>161</v>
      </c>
      <c r="C18" s="19">
        <v>1614</v>
      </c>
      <c r="D18" s="19">
        <v>487</v>
      </c>
      <c r="E18" s="19">
        <v>347</v>
      </c>
      <c r="F18" s="19">
        <v>799</v>
      </c>
      <c r="G18" s="19">
        <v>319</v>
      </c>
      <c r="H18" s="19">
        <v>362</v>
      </c>
      <c r="I18" s="19">
        <v>55</v>
      </c>
      <c r="J18" s="19">
        <v>422</v>
      </c>
      <c r="K18" s="19">
        <v>420</v>
      </c>
      <c r="L18" s="19">
        <v>4986</v>
      </c>
    </row>
    <row r="19" spans="1:12" ht="15.75" thickBot="1" x14ac:dyDescent="0.3">
      <c r="A19" s="36">
        <v>43040</v>
      </c>
      <c r="B19" s="19">
        <v>162</v>
      </c>
      <c r="C19" s="19">
        <v>1591</v>
      </c>
      <c r="D19" s="19">
        <v>373</v>
      </c>
      <c r="E19" s="19">
        <v>423</v>
      </c>
      <c r="F19" s="19">
        <v>1157</v>
      </c>
      <c r="G19" s="19">
        <v>205</v>
      </c>
      <c r="H19" s="19">
        <v>335</v>
      </c>
      <c r="I19" s="19">
        <v>73</v>
      </c>
      <c r="J19" s="19">
        <v>501</v>
      </c>
      <c r="K19" s="19">
        <v>403</v>
      </c>
      <c r="L19" s="19">
        <v>5223</v>
      </c>
    </row>
    <row r="20" spans="1:12" ht="15.75" thickBot="1" x14ac:dyDescent="0.3">
      <c r="A20" s="36">
        <v>43070</v>
      </c>
      <c r="B20" s="19">
        <v>198</v>
      </c>
      <c r="C20" s="19">
        <v>1055</v>
      </c>
      <c r="D20" s="19">
        <v>276</v>
      </c>
      <c r="E20" s="19">
        <v>260</v>
      </c>
      <c r="F20" s="19">
        <v>951</v>
      </c>
      <c r="G20" s="19">
        <v>225</v>
      </c>
      <c r="H20" s="19">
        <v>283</v>
      </c>
      <c r="I20" s="19">
        <v>60</v>
      </c>
      <c r="J20" s="19">
        <v>573</v>
      </c>
      <c r="K20" s="19">
        <v>204</v>
      </c>
      <c r="L20" s="19">
        <v>4085</v>
      </c>
    </row>
    <row r="21" spans="1:12" ht="15.75" thickBot="1" x14ac:dyDescent="0.3">
      <c r="A21" s="36">
        <v>43101</v>
      </c>
      <c r="B21" s="19">
        <v>286</v>
      </c>
      <c r="C21" s="19">
        <v>1423</v>
      </c>
      <c r="D21" s="19">
        <v>275</v>
      </c>
      <c r="E21" s="19">
        <v>500</v>
      </c>
      <c r="F21" s="19">
        <v>912</v>
      </c>
      <c r="G21" s="19">
        <v>301</v>
      </c>
      <c r="H21" s="19">
        <v>330</v>
      </c>
      <c r="I21" s="19">
        <v>93</v>
      </c>
      <c r="J21" s="19">
        <v>646</v>
      </c>
      <c r="K21" s="19">
        <v>451</v>
      </c>
      <c r="L21" s="19">
        <v>5217</v>
      </c>
    </row>
    <row r="22" spans="1:12" ht="15.75" thickBot="1" x14ac:dyDescent="0.3">
      <c r="A22" s="36">
        <v>43132</v>
      </c>
      <c r="B22" s="19">
        <v>204</v>
      </c>
      <c r="C22" s="19">
        <v>1378</v>
      </c>
      <c r="D22" s="19">
        <v>329</v>
      </c>
      <c r="E22" s="19">
        <v>331</v>
      </c>
      <c r="F22" s="19">
        <v>686</v>
      </c>
      <c r="G22" s="19">
        <v>162</v>
      </c>
      <c r="H22" s="19">
        <v>295</v>
      </c>
      <c r="I22" s="19">
        <v>108</v>
      </c>
      <c r="J22" s="19">
        <v>328</v>
      </c>
      <c r="K22" s="19">
        <v>277</v>
      </c>
      <c r="L22" s="19">
        <v>4098</v>
      </c>
    </row>
    <row r="23" spans="1:12" ht="15.75" thickBot="1" x14ac:dyDescent="0.3">
      <c r="A23" s="36">
        <v>43160</v>
      </c>
      <c r="B23" s="19">
        <v>114</v>
      </c>
      <c r="C23" s="19">
        <v>1233</v>
      </c>
      <c r="D23" s="19">
        <v>224</v>
      </c>
      <c r="E23" s="19">
        <v>232</v>
      </c>
      <c r="F23" s="19">
        <v>471</v>
      </c>
      <c r="G23" s="19">
        <v>71</v>
      </c>
      <c r="H23" s="19">
        <v>282</v>
      </c>
      <c r="I23" s="19">
        <v>45</v>
      </c>
      <c r="J23" s="19">
        <v>350</v>
      </c>
      <c r="K23" s="19">
        <v>309</v>
      </c>
      <c r="L23" s="19">
        <v>3331</v>
      </c>
    </row>
    <row r="24" spans="1:12" ht="15.75" thickBot="1" x14ac:dyDescent="0.3">
      <c r="A24" s="36">
        <v>43191</v>
      </c>
      <c r="B24" s="19">
        <v>152</v>
      </c>
      <c r="C24" s="19">
        <v>1309</v>
      </c>
      <c r="D24" s="19">
        <v>282</v>
      </c>
      <c r="E24" s="19">
        <v>282</v>
      </c>
      <c r="F24" s="19">
        <v>568</v>
      </c>
      <c r="G24" s="19">
        <v>118</v>
      </c>
      <c r="H24" s="19">
        <v>181</v>
      </c>
      <c r="I24" s="19">
        <v>108</v>
      </c>
      <c r="J24" s="19">
        <v>404</v>
      </c>
      <c r="K24" s="19">
        <v>374</v>
      </c>
      <c r="L24" s="19">
        <v>3778</v>
      </c>
    </row>
    <row r="25" spans="1:12" ht="15.75" thickBot="1" x14ac:dyDescent="0.3">
      <c r="A25" s="36">
        <v>43221</v>
      </c>
      <c r="B25" s="19">
        <v>131</v>
      </c>
      <c r="C25" s="19">
        <v>866</v>
      </c>
      <c r="D25" s="19">
        <v>218</v>
      </c>
      <c r="E25" s="19">
        <v>412</v>
      </c>
      <c r="F25" s="19">
        <v>647</v>
      </c>
      <c r="G25" s="19">
        <v>138</v>
      </c>
      <c r="H25" s="19">
        <v>163</v>
      </c>
      <c r="I25" s="19">
        <v>50</v>
      </c>
      <c r="J25" s="19">
        <v>192</v>
      </c>
      <c r="K25" s="19">
        <v>304</v>
      </c>
      <c r="L25" s="19">
        <v>3121</v>
      </c>
    </row>
    <row r="26" spans="1:12" ht="15.75" thickBot="1" x14ac:dyDescent="0.3">
      <c r="A26" s="36">
        <v>43252</v>
      </c>
      <c r="B26" s="19">
        <v>99</v>
      </c>
      <c r="C26" s="19">
        <v>1101</v>
      </c>
      <c r="D26" s="19">
        <v>372</v>
      </c>
      <c r="E26" s="19">
        <v>324</v>
      </c>
      <c r="F26" s="19">
        <v>582</v>
      </c>
      <c r="G26" s="19">
        <v>117</v>
      </c>
      <c r="H26" s="19">
        <v>208</v>
      </c>
      <c r="I26" s="19">
        <v>41</v>
      </c>
      <c r="J26" s="19">
        <v>271</v>
      </c>
      <c r="K26" s="19">
        <v>240</v>
      </c>
      <c r="L26" s="19">
        <v>3355</v>
      </c>
    </row>
    <row r="27" spans="1:12" ht="15.75" thickBot="1" x14ac:dyDescent="0.3">
      <c r="A27" s="36">
        <v>43282</v>
      </c>
      <c r="B27" s="19">
        <v>149</v>
      </c>
      <c r="C27" s="19">
        <v>1182</v>
      </c>
      <c r="D27" s="19">
        <v>247</v>
      </c>
      <c r="E27" s="19">
        <v>365</v>
      </c>
      <c r="F27" s="19">
        <v>631</v>
      </c>
      <c r="G27" s="19">
        <v>112</v>
      </c>
      <c r="H27" s="19">
        <v>362</v>
      </c>
      <c r="I27" s="19">
        <v>22</v>
      </c>
      <c r="J27" s="19">
        <v>239</v>
      </c>
      <c r="K27" s="19">
        <v>196</v>
      </c>
      <c r="L27" s="19">
        <v>3505</v>
      </c>
    </row>
    <row r="28" spans="1:12" ht="15.75" thickBot="1" x14ac:dyDescent="0.3">
      <c r="A28" s="36">
        <v>43313</v>
      </c>
      <c r="B28" s="19">
        <v>105</v>
      </c>
      <c r="C28" s="19">
        <v>1082</v>
      </c>
      <c r="D28" s="19">
        <v>348</v>
      </c>
      <c r="E28" s="19">
        <v>267</v>
      </c>
      <c r="F28" s="19">
        <v>729</v>
      </c>
      <c r="G28" s="19">
        <v>203</v>
      </c>
      <c r="H28" s="19">
        <v>477</v>
      </c>
      <c r="I28" s="19">
        <v>22</v>
      </c>
      <c r="J28" s="19">
        <v>222</v>
      </c>
      <c r="K28" s="19">
        <v>479</v>
      </c>
      <c r="L28" s="19">
        <v>3934</v>
      </c>
    </row>
    <row r="29" spans="1:12" ht="15.75" thickBot="1" x14ac:dyDescent="0.3">
      <c r="A29" s="35"/>
      <c r="B29" s="22">
        <v>5313</v>
      </c>
      <c r="C29" s="23">
        <v>43058</v>
      </c>
      <c r="D29" s="23">
        <v>9741</v>
      </c>
      <c r="E29" s="23">
        <v>13358</v>
      </c>
      <c r="F29" s="23">
        <v>24497</v>
      </c>
      <c r="G29" s="23">
        <v>6686</v>
      </c>
      <c r="H29" s="23">
        <v>9824</v>
      </c>
      <c r="I29" s="23">
        <v>1945</v>
      </c>
      <c r="J29" s="23">
        <v>11332</v>
      </c>
      <c r="K29" s="23">
        <v>10682</v>
      </c>
      <c r="L29" s="23">
        <v>136436</v>
      </c>
    </row>
    <row r="30" spans="1:12" x14ac:dyDescent="0.25">
      <c r="A30" s="37" t="s">
        <v>51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" customHeight="1" thickBot="1" x14ac:dyDescent="0.3">
      <c r="A31" s="24" t="s">
        <v>49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" customHeight="1" thickBot="1" x14ac:dyDescent="0.3">
      <c r="A32" s="25" t="s">
        <v>50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ht="15" customHeight="1" thickBot="1" x14ac:dyDescent="0.3">
      <c r="A33" s="27"/>
      <c r="B33" s="28" t="s">
        <v>26</v>
      </c>
      <c r="C33" s="29"/>
      <c r="D33" s="29"/>
      <c r="E33" s="29"/>
      <c r="F33" s="29"/>
      <c r="G33" s="29"/>
      <c r="H33" s="29"/>
      <c r="I33" s="29"/>
      <c r="J33" s="29"/>
      <c r="K33" s="30"/>
      <c r="L33" s="31" t="s">
        <v>51</v>
      </c>
    </row>
    <row r="34" spans="1:12" ht="15.75" thickBot="1" x14ac:dyDescent="0.3">
      <c r="A34" s="32"/>
      <c r="B34" s="33" t="s">
        <v>52</v>
      </c>
      <c r="C34" s="33" t="s">
        <v>53</v>
      </c>
      <c r="D34" s="33" t="s">
        <v>54</v>
      </c>
      <c r="E34" s="33" t="s">
        <v>55</v>
      </c>
      <c r="F34" s="33" t="s">
        <v>56</v>
      </c>
      <c r="G34" s="33" t="s">
        <v>57</v>
      </c>
      <c r="H34" s="33" t="s">
        <v>58</v>
      </c>
      <c r="I34" s="33" t="s">
        <v>59</v>
      </c>
      <c r="J34" s="33" t="s">
        <v>60</v>
      </c>
      <c r="K34" s="33" t="s">
        <v>61</v>
      </c>
      <c r="L34" s="34"/>
    </row>
    <row r="35" spans="1:12" ht="15.75" thickBot="1" x14ac:dyDescent="0.3">
      <c r="A35" s="36">
        <v>42614</v>
      </c>
      <c r="B35" s="20">
        <v>24</v>
      </c>
      <c r="C35" s="21">
        <v>127</v>
      </c>
      <c r="D35" s="21">
        <v>20</v>
      </c>
      <c r="E35" s="21">
        <v>32</v>
      </c>
      <c r="F35" s="21">
        <v>53</v>
      </c>
      <c r="G35" s="21">
        <v>5</v>
      </c>
      <c r="H35" s="21">
        <v>30</v>
      </c>
      <c r="I35" s="21">
        <v>12</v>
      </c>
      <c r="J35" s="21">
        <v>10</v>
      </c>
      <c r="K35" s="21">
        <v>22</v>
      </c>
      <c r="L35" s="21">
        <v>335</v>
      </c>
    </row>
    <row r="36" spans="1:12" ht="15.75" thickBot="1" x14ac:dyDescent="0.3">
      <c r="A36" s="36">
        <v>42644</v>
      </c>
      <c r="B36" s="19">
        <v>58</v>
      </c>
      <c r="C36" s="19">
        <v>94</v>
      </c>
      <c r="D36" s="19">
        <v>15</v>
      </c>
      <c r="E36" s="19">
        <v>45</v>
      </c>
      <c r="F36" s="19">
        <v>35</v>
      </c>
      <c r="G36" s="19">
        <v>9</v>
      </c>
      <c r="H36" s="19">
        <v>20</v>
      </c>
      <c r="I36" s="19">
        <v>3</v>
      </c>
      <c r="J36" s="19">
        <v>4</v>
      </c>
      <c r="K36" s="19">
        <v>9</v>
      </c>
      <c r="L36" s="19">
        <v>292</v>
      </c>
    </row>
    <row r="37" spans="1:12" ht="15.75" thickBot="1" x14ac:dyDescent="0.3">
      <c r="A37" s="36">
        <v>42675</v>
      </c>
      <c r="B37" s="19">
        <v>35</v>
      </c>
      <c r="C37" s="19">
        <v>91</v>
      </c>
      <c r="D37" s="19">
        <v>20</v>
      </c>
      <c r="E37" s="19">
        <v>85</v>
      </c>
      <c r="F37" s="19">
        <v>73</v>
      </c>
      <c r="G37" s="19">
        <v>26</v>
      </c>
      <c r="H37" s="19">
        <v>17</v>
      </c>
      <c r="I37" s="19">
        <v>19</v>
      </c>
      <c r="J37" s="19">
        <v>13</v>
      </c>
      <c r="K37" s="19">
        <v>34</v>
      </c>
      <c r="L37" s="19">
        <v>413</v>
      </c>
    </row>
    <row r="38" spans="1:12" ht="15.75" thickBot="1" x14ac:dyDescent="0.3">
      <c r="A38" s="36">
        <v>42705</v>
      </c>
      <c r="B38" s="19">
        <v>15</v>
      </c>
      <c r="C38" s="19">
        <v>82</v>
      </c>
      <c r="D38" s="19">
        <v>24</v>
      </c>
      <c r="E38" s="19">
        <v>38</v>
      </c>
      <c r="F38" s="19">
        <v>57</v>
      </c>
      <c r="G38" s="19">
        <v>14</v>
      </c>
      <c r="H38" s="19">
        <v>38</v>
      </c>
      <c r="I38" s="19">
        <v>19</v>
      </c>
      <c r="J38" s="19">
        <v>29</v>
      </c>
      <c r="K38" s="19">
        <v>45</v>
      </c>
      <c r="L38" s="19">
        <v>361</v>
      </c>
    </row>
    <row r="39" spans="1:12" ht="15.75" thickBot="1" x14ac:dyDescent="0.3">
      <c r="A39" s="36">
        <v>42736</v>
      </c>
      <c r="B39" s="19">
        <v>31</v>
      </c>
      <c r="C39" s="19">
        <v>168</v>
      </c>
      <c r="D39" s="19">
        <v>37</v>
      </c>
      <c r="E39" s="19">
        <v>70</v>
      </c>
      <c r="F39" s="19">
        <v>79</v>
      </c>
      <c r="G39" s="19">
        <v>27</v>
      </c>
      <c r="H39" s="19">
        <v>38</v>
      </c>
      <c r="I39" s="19">
        <v>27</v>
      </c>
      <c r="J39" s="19">
        <v>35</v>
      </c>
      <c r="K39" s="19">
        <v>42</v>
      </c>
      <c r="L39" s="19">
        <v>554</v>
      </c>
    </row>
    <row r="40" spans="1:12" ht="15.75" thickBot="1" x14ac:dyDescent="0.3">
      <c r="A40" s="36">
        <v>42767</v>
      </c>
      <c r="B40" s="19">
        <v>21</v>
      </c>
      <c r="C40" s="19">
        <v>103</v>
      </c>
      <c r="D40" s="19">
        <v>22</v>
      </c>
      <c r="E40" s="19">
        <v>51</v>
      </c>
      <c r="F40" s="19">
        <v>52</v>
      </c>
      <c r="G40" s="19">
        <v>11</v>
      </c>
      <c r="H40" s="19">
        <v>51</v>
      </c>
      <c r="I40" s="19">
        <v>12</v>
      </c>
      <c r="J40" s="19">
        <v>27</v>
      </c>
      <c r="K40" s="19">
        <v>46</v>
      </c>
      <c r="L40" s="19">
        <v>396</v>
      </c>
    </row>
    <row r="41" spans="1:12" ht="15.75" thickBot="1" x14ac:dyDescent="0.3">
      <c r="A41" s="36">
        <v>42795</v>
      </c>
      <c r="B41" s="19">
        <v>14</v>
      </c>
      <c r="C41" s="19">
        <v>246</v>
      </c>
      <c r="D41" s="19">
        <v>25</v>
      </c>
      <c r="E41" s="19">
        <v>59</v>
      </c>
      <c r="F41" s="19">
        <v>92</v>
      </c>
      <c r="G41" s="19">
        <v>13</v>
      </c>
      <c r="H41" s="19">
        <v>40</v>
      </c>
      <c r="I41" s="19">
        <v>4</v>
      </c>
      <c r="J41" s="19">
        <v>30</v>
      </c>
      <c r="K41" s="19">
        <v>38</v>
      </c>
      <c r="L41" s="19">
        <v>561</v>
      </c>
    </row>
    <row r="42" spans="1:12" ht="15.75" thickBot="1" x14ac:dyDescent="0.3">
      <c r="A42" s="36">
        <v>42826</v>
      </c>
      <c r="B42" s="19">
        <v>35</v>
      </c>
      <c r="C42" s="19">
        <v>159</v>
      </c>
      <c r="D42" s="19">
        <v>36</v>
      </c>
      <c r="E42" s="19">
        <v>52</v>
      </c>
      <c r="F42" s="19">
        <v>80</v>
      </c>
      <c r="G42" s="19">
        <v>22</v>
      </c>
      <c r="H42" s="19">
        <v>25</v>
      </c>
      <c r="I42" s="19">
        <v>8</v>
      </c>
      <c r="J42" s="19">
        <v>22</v>
      </c>
      <c r="K42" s="19">
        <v>36</v>
      </c>
      <c r="L42" s="19">
        <v>475</v>
      </c>
    </row>
    <row r="43" spans="1:12" ht="15.75" thickBot="1" x14ac:dyDescent="0.3">
      <c r="A43" s="36">
        <v>42856</v>
      </c>
      <c r="B43" s="19">
        <v>32</v>
      </c>
      <c r="C43" s="19">
        <v>129</v>
      </c>
      <c r="D43" s="19">
        <v>29</v>
      </c>
      <c r="E43" s="19">
        <v>36</v>
      </c>
      <c r="F43" s="19">
        <v>38</v>
      </c>
      <c r="G43" s="19">
        <v>15</v>
      </c>
      <c r="H43" s="19">
        <v>40</v>
      </c>
      <c r="I43" s="19">
        <v>11</v>
      </c>
      <c r="J43" s="19">
        <v>21</v>
      </c>
      <c r="K43" s="19">
        <v>33</v>
      </c>
      <c r="L43" s="19">
        <v>384</v>
      </c>
    </row>
    <row r="44" spans="1:12" ht="15.75" thickBot="1" x14ac:dyDescent="0.3">
      <c r="A44" s="36">
        <v>42887</v>
      </c>
      <c r="B44" s="19">
        <v>22</v>
      </c>
      <c r="C44" s="19">
        <v>139</v>
      </c>
      <c r="D44" s="19">
        <v>16</v>
      </c>
      <c r="E44" s="19">
        <v>29</v>
      </c>
      <c r="F44" s="19">
        <v>41</v>
      </c>
      <c r="G44" s="19">
        <v>22</v>
      </c>
      <c r="H44" s="19">
        <v>34</v>
      </c>
      <c r="I44" s="19">
        <v>23</v>
      </c>
      <c r="J44" s="19">
        <v>26</v>
      </c>
      <c r="K44" s="19">
        <v>30</v>
      </c>
      <c r="L44" s="19">
        <v>382</v>
      </c>
    </row>
    <row r="45" spans="1:12" ht="15.75" thickBot="1" x14ac:dyDescent="0.3">
      <c r="A45" s="36">
        <v>42917</v>
      </c>
      <c r="B45" s="19">
        <v>47</v>
      </c>
      <c r="C45" s="19">
        <v>174</v>
      </c>
      <c r="D45" s="19">
        <v>34</v>
      </c>
      <c r="E45" s="19">
        <v>35</v>
      </c>
      <c r="F45" s="19">
        <v>109</v>
      </c>
      <c r="G45" s="19">
        <v>25</v>
      </c>
      <c r="H45" s="19">
        <v>44</v>
      </c>
      <c r="I45" s="19">
        <v>5</v>
      </c>
      <c r="J45" s="19">
        <v>45</v>
      </c>
      <c r="K45" s="19">
        <v>37</v>
      </c>
      <c r="L45" s="19">
        <v>555</v>
      </c>
    </row>
    <row r="46" spans="1:12" ht="15.75" thickBot="1" x14ac:dyDescent="0.3">
      <c r="A46" s="36">
        <v>42948</v>
      </c>
      <c r="B46" s="19">
        <v>40</v>
      </c>
      <c r="C46" s="19">
        <v>164</v>
      </c>
      <c r="D46" s="19">
        <v>37</v>
      </c>
      <c r="E46" s="19">
        <v>17</v>
      </c>
      <c r="F46" s="19">
        <v>61</v>
      </c>
      <c r="G46" s="19">
        <v>17</v>
      </c>
      <c r="H46" s="19">
        <v>21</v>
      </c>
      <c r="I46" s="19">
        <v>7</v>
      </c>
      <c r="J46" s="19">
        <v>10</v>
      </c>
      <c r="K46" s="19">
        <v>34</v>
      </c>
      <c r="L46" s="19">
        <v>408</v>
      </c>
    </row>
    <row r="47" spans="1:12" ht="15.75" thickBot="1" x14ac:dyDescent="0.3">
      <c r="A47" s="36">
        <v>42979</v>
      </c>
      <c r="B47" s="19">
        <v>21</v>
      </c>
      <c r="C47" s="19">
        <v>93</v>
      </c>
      <c r="D47" s="19">
        <v>12</v>
      </c>
      <c r="E47" s="19">
        <v>17</v>
      </c>
      <c r="F47" s="19">
        <v>33</v>
      </c>
      <c r="G47" s="19">
        <v>12</v>
      </c>
      <c r="H47" s="19">
        <v>15</v>
      </c>
      <c r="I47" s="19">
        <v>3</v>
      </c>
      <c r="J47" s="19">
        <v>20</v>
      </c>
      <c r="K47" s="19">
        <v>44</v>
      </c>
      <c r="L47" s="19">
        <v>270</v>
      </c>
    </row>
    <row r="48" spans="1:12" ht="15.75" thickBot="1" x14ac:dyDescent="0.3">
      <c r="A48" s="36">
        <v>43009</v>
      </c>
      <c r="B48" s="19">
        <v>29</v>
      </c>
      <c r="C48" s="19">
        <v>133</v>
      </c>
      <c r="D48" s="19">
        <v>37</v>
      </c>
      <c r="E48" s="19">
        <v>30</v>
      </c>
      <c r="F48" s="19">
        <v>46</v>
      </c>
      <c r="G48" s="19">
        <v>9</v>
      </c>
      <c r="H48" s="19">
        <v>33</v>
      </c>
      <c r="I48" s="19">
        <v>7</v>
      </c>
      <c r="J48" s="19">
        <v>32</v>
      </c>
      <c r="K48" s="19">
        <v>34</v>
      </c>
      <c r="L48" s="19">
        <v>390</v>
      </c>
    </row>
    <row r="49" spans="1:12" ht="15.75" thickBot="1" x14ac:dyDescent="0.3">
      <c r="A49" s="36">
        <v>43040</v>
      </c>
      <c r="B49" s="19">
        <v>42</v>
      </c>
      <c r="C49" s="19">
        <v>84</v>
      </c>
      <c r="D49" s="19">
        <v>17</v>
      </c>
      <c r="E49" s="19">
        <v>34</v>
      </c>
      <c r="F49" s="19">
        <v>41</v>
      </c>
      <c r="G49" s="19">
        <v>9</v>
      </c>
      <c r="H49" s="19">
        <v>27</v>
      </c>
      <c r="I49" s="19">
        <v>7</v>
      </c>
      <c r="J49" s="19">
        <v>15</v>
      </c>
      <c r="K49" s="19">
        <v>43</v>
      </c>
      <c r="L49" s="19">
        <v>319</v>
      </c>
    </row>
    <row r="50" spans="1:12" ht="15.75" thickBot="1" x14ac:dyDescent="0.3">
      <c r="A50" s="36">
        <v>43070</v>
      </c>
      <c r="B50" s="19">
        <v>17</v>
      </c>
      <c r="C50" s="19">
        <v>78</v>
      </c>
      <c r="D50" s="19">
        <v>14</v>
      </c>
      <c r="E50" s="19">
        <v>10</v>
      </c>
      <c r="F50" s="19">
        <v>54</v>
      </c>
      <c r="G50" s="19">
        <v>14</v>
      </c>
      <c r="H50" s="19">
        <v>13</v>
      </c>
      <c r="I50" s="19">
        <v>13</v>
      </c>
      <c r="J50" s="19">
        <v>13</v>
      </c>
      <c r="K50" s="19">
        <v>12</v>
      </c>
      <c r="L50" s="19">
        <v>238</v>
      </c>
    </row>
    <row r="51" spans="1:12" ht="15.75" thickBot="1" x14ac:dyDescent="0.3">
      <c r="A51" s="36">
        <v>43101</v>
      </c>
      <c r="B51" s="19">
        <v>31</v>
      </c>
      <c r="C51" s="19">
        <v>81</v>
      </c>
      <c r="D51" s="19">
        <v>14</v>
      </c>
      <c r="E51" s="19">
        <v>28</v>
      </c>
      <c r="F51" s="19">
        <v>42</v>
      </c>
      <c r="G51" s="19">
        <v>6</v>
      </c>
      <c r="H51" s="19">
        <v>13</v>
      </c>
      <c r="I51" s="19">
        <v>13</v>
      </c>
      <c r="J51" s="19">
        <v>25</v>
      </c>
      <c r="K51" s="19">
        <v>45</v>
      </c>
      <c r="L51" s="19">
        <v>298</v>
      </c>
    </row>
    <row r="52" spans="1:12" ht="15.75" thickBot="1" x14ac:dyDescent="0.3">
      <c r="A52" s="36">
        <v>43132</v>
      </c>
      <c r="B52" s="19">
        <v>13</v>
      </c>
      <c r="C52" s="19">
        <v>101</v>
      </c>
      <c r="D52" s="19">
        <v>26</v>
      </c>
      <c r="E52" s="19">
        <v>21</v>
      </c>
      <c r="F52" s="19">
        <v>33</v>
      </c>
      <c r="G52" s="19">
        <v>7</v>
      </c>
      <c r="H52" s="19">
        <v>26</v>
      </c>
      <c r="I52" s="19">
        <v>13</v>
      </c>
      <c r="J52" s="19">
        <v>13</v>
      </c>
      <c r="K52" s="19">
        <v>45</v>
      </c>
      <c r="L52" s="19">
        <v>298</v>
      </c>
    </row>
    <row r="53" spans="1:12" ht="15.75" thickBot="1" x14ac:dyDescent="0.3">
      <c r="A53" s="36">
        <v>43160</v>
      </c>
      <c r="B53" s="19">
        <v>19</v>
      </c>
      <c r="C53" s="19">
        <v>48</v>
      </c>
      <c r="D53" s="19">
        <v>8</v>
      </c>
      <c r="E53" s="19">
        <v>7</v>
      </c>
      <c r="F53" s="19">
        <v>13</v>
      </c>
      <c r="G53" s="19">
        <v>4</v>
      </c>
      <c r="H53" s="19">
        <v>13</v>
      </c>
      <c r="I53" s="19">
        <v>2</v>
      </c>
      <c r="J53" s="19">
        <v>6</v>
      </c>
      <c r="K53" s="19">
        <v>24</v>
      </c>
      <c r="L53" s="19">
        <v>144</v>
      </c>
    </row>
    <row r="54" spans="1:12" ht="15.75" thickBot="1" x14ac:dyDescent="0.3">
      <c r="A54" s="36">
        <v>43191</v>
      </c>
      <c r="B54" s="19">
        <v>12</v>
      </c>
      <c r="C54" s="19">
        <v>109</v>
      </c>
      <c r="D54" s="19">
        <v>16</v>
      </c>
      <c r="E54" s="19">
        <v>18</v>
      </c>
      <c r="F54" s="19">
        <v>12</v>
      </c>
      <c r="G54" s="19">
        <v>8</v>
      </c>
      <c r="H54" s="19">
        <v>11</v>
      </c>
      <c r="I54" s="19">
        <v>6</v>
      </c>
      <c r="J54" s="19">
        <v>24</v>
      </c>
      <c r="K54" s="19">
        <v>46</v>
      </c>
      <c r="L54" s="19">
        <v>262</v>
      </c>
    </row>
    <row r="55" spans="1:12" ht="15.75" thickBot="1" x14ac:dyDescent="0.3">
      <c r="A55" s="36">
        <v>43221</v>
      </c>
      <c r="B55" s="19">
        <v>10</v>
      </c>
      <c r="C55" s="19">
        <v>38</v>
      </c>
      <c r="D55" s="19">
        <v>6</v>
      </c>
      <c r="E55" s="19">
        <v>21</v>
      </c>
      <c r="F55" s="19">
        <v>20</v>
      </c>
      <c r="G55" s="19">
        <v>10</v>
      </c>
      <c r="H55" s="19">
        <v>13</v>
      </c>
      <c r="I55" s="19">
        <v>9</v>
      </c>
      <c r="J55" s="19">
        <v>2</v>
      </c>
      <c r="K55" s="19">
        <v>19</v>
      </c>
      <c r="L55" s="19">
        <v>148</v>
      </c>
    </row>
    <row r="56" spans="1:12" ht="15.75" thickBot="1" x14ac:dyDescent="0.3">
      <c r="A56" s="36">
        <v>43252</v>
      </c>
      <c r="B56" s="19">
        <v>12</v>
      </c>
      <c r="C56" s="19">
        <v>94</v>
      </c>
      <c r="D56" s="19">
        <v>21</v>
      </c>
      <c r="E56" s="19">
        <v>33</v>
      </c>
      <c r="F56" s="19">
        <v>37</v>
      </c>
      <c r="G56" s="19">
        <v>2</v>
      </c>
      <c r="H56" s="19">
        <v>12</v>
      </c>
      <c r="I56" s="19">
        <v>4</v>
      </c>
      <c r="J56" s="19">
        <v>15</v>
      </c>
      <c r="K56" s="19">
        <v>19</v>
      </c>
      <c r="L56" s="19">
        <v>249</v>
      </c>
    </row>
    <row r="57" spans="1:12" ht="15.75" thickBot="1" x14ac:dyDescent="0.3">
      <c r="A57" s="36">
        <v>43282</v>
      </c>
      <c r="B57" s="19">
        <v>23</v>
      </c>
      <c r="C57" s="19">
        <v>82</v>
      </c>
      <c r="D57" s="19">
        <v>26</v>
      </c>
      <c r="E57" s="19">
        <v>11</v>
      </c>
      <c r="F57" s="19">
        <v>43</v>
      </c>
      <c r="G57" s="19">
        <v>9</v>
      </c>
      <c r="H57" s="19">
        <v>22</v>
      </c>
      <c r="I57" s="19">
        <v>5</v>
      </c>
      <c r="J57" s="19">
        <v>5</v>
      </c>
      <c r="K57" s="19">
        <v>13</v>
      </c>
      <c r="L57" s="19">
        <v>239</v>
      </c>
    </row>
    <row r="58" spans="1:12" ht="15.75" thickBot="1" x14ac:dyDescent="0.3">
      <c r="A58" s="36">
        <v>43313</v>
      </c>
      <c r="B58" s="19">
        <v>19</v>
      </c>
      <c r="C58" s="19">
        <v>73</v>
      </c>
      <c r="D58" s="19">
        <v>27</v>
      </c>
      <c r="E58" s="19">
        <v>26</v>
      </c>
      <c r="F58" s="19">
        <v>45</v>
      </c>
      <c r="G58" s="19">
        <v>5</v>
      </c>
      <c r="H58" s="19">
        <v>16</v>
      </c>
      <c r="I58" s="19">
        <v>4</v>
      </c>
      <c r="J58" s="19">
        <v>17</v>
      </c>
      <c r="K58" s="19">
        <v>59</v>
      </c>
      <c r="L58" s="19">
        <v>291</v>
      </c>
    </row>
    <row r="59" spans="1:12" ht="15.75" thickBot="1" x14ac:dyDescent="0.3">
      <c r="A59" s="35"/>
      <c r="B59" s="22">
        <v>622</v>
      </c>
      <c r="C59" s="23">
        <v>2690</v>
      </c>
      <c r="D59" s="23">
        <v>539</v>
      </c>
      <c r="E59" s="23">
        <v>805</v>
      </c>
      <c r="F59" s="23">
        <v>1189</v>
      </c>
      <c r="G59" s="23">
        <v>301</v>
      </c>
      <c r="H59" s="23">
        <v>612</v>
      </c>
      <c r="I59" s="23">
        <v>236</v>
      </c>
      <c r="J59" s="23">
        <v>459</v>
      </c>
      <c r="K59" s="23">
        <v>809</v>
      </c>
      <c r="L59" s="23">
        <v>8262</v>
      </c>
    </row>
    <row r="60" spans="1:12" x14ac:dyDescent="0.25">
      <c r="A60" s="37" t="s">
        <v>51</v>
      </c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 ht="15" customHeight="1" thickBot="1" x14ac:dyDescent="0.3">
      <c r="A61" s="24" t="s">
        <v>49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 ht="15" customHeight="1" thickBot="1" x14ac:dyDescent="0.3">
      <c r="A62" s="25" t="s">
        <v>50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 ht="15" customHeight="1" thickBot="1" x14ac:dyDescent="0.3">
      <c r="A63" s="27"/>
      <c r="B63" s="28" t="s">
        <v>26</v>
      </c>
      <c r="C63" s="29"/>
      <c r="D63" s="29"/>
      <c r="E63" s="29"/>
      <c r="F63" s="29"/>
      <c r="G63" s="29"/>
      <c r="H63" s="29"/>
      <c r="I63" s="29"/>
      <c r="J63" s="29"/>
      <c r="K63" s="30"/>
      <c r="L63" s="31" t="s">
        <v>51</v>
      </c>
    </row>
    <row r="64" spans="1:12" ht="15.75" thickBot="1" x14ac:dyDescent="0.3">
      <c r="A64" s="32"/>
      <c r="B64" s="33" t="s">
        <v>52</v>
      </c>
      <c r="C64" s="33" t="s">
        <v>53</v>
      </c>
      <c r="D64" s="33" t="s">
        <v>54</v>
      </c>
      <c r="E64" s="33" t="s">
        <v>55</v>
      </c>
      <c r="F64" s="33" t="s">
        <v>56</v>
      </c>
      <c r="G64" s="33" t="s">
        <v>57</v>
      </c>
      <c r="H64" s="33" t="s">
        <v>58</v>
      </c>
      <c r="I64" s="33" t="s">
        <v>59</v>
      </c>
      <c r="J64" s="33" t="s">
        <v>60</v>
      </c>
      <c r="K64" s="33" t="s">
        <v>61</v>
      </c>
      <c r="L64" s="34"/>
    </row>
    <row r="65" spans="1:12" ht="15.75" thickBot="1" x14ac:dyDescent="0.3">
      <c r="A65" s="36">
        <v>42614</v>
      </c>
      <c r="B65" s="20">
        <v>0</v>
      </c>
      <c r="C65" s="21">
        <v>9</v>
      </c>
      <c r="D65" s="21">
        <v>2</v>
      </c>
      <c r="E65" s="21">
        <v>0</v>
      </c>
      <c r="F65" s="21">
        <v>1</v>
      </c>
      <c r="G65" s="21">
        <v>0</v>
      </c>
      <c r="H65" s="21">
        <v>2</v>
      </c>
      <c r="I65" s="21">
        <v>2</v>
      </c>
      <c r="J65" s="21">
        <v>1</v>
      </c>
      <c r="K65" s="21">
        <v>0</v>
      </c>
      <c r="L65" s="21">
        <v>17</v>
      </c>
    </row>
    <row r="66" spans="1:12" ht="15.75" thickBot="1" x14ac:dyDescent="0.3">
      <c r="A66" s="36">
        <v>42644</v>
      </c>
      <c r="B66" s="19">
        <v>7</v>
      </c>
      <c r="C66" s="19">
        <v>6</v>
      </c>
      <c r="D66" s="19">
        <v>0</v>
      </c>
      <c r="E66" s="19">
        <v>3</v>
      </c>
      <c r="F66" s="19">
        <v>1</v>
      </c>
      <c r="G66" s="19">
        <v>2</v>
      </c>
      <c r="H66" s="19">
        <v>1</v>
      </c>
      <c r="I66" s="19">
        <v>0</v>
      </c>
      <c r="J66" s="19">
        <v>0</v>
      </c>
      <c r="K66" s="19">
        <v>2</v>
      </c>
      <c r="L66" s="19">
        <v>22</v>
      </c>
    </row>
    <row r="67" spans="1:12" ht="15.75" thickBot="1" x14ac:dyDescent="0.3">
      <c r="A67" s="36">
        <v>42675</v>
      </c>
      <c r="B67" s="19">
        <v>3</v>
      </c>
      <c r="C67" s="19">
        <v>5</v>
      </c>
      <c r="D67" s="19">
        <v>0</v>
      </c>
      <c r="E67" s="19">
        <v>16</v>
      </c>
      <c r="F67" s="19">
        <v>1</v>
      </c>
      <c r="G67" s="19">
        <v>2</v>
      </c>
      <c r="H67" s="19">
        <v>2</v>
      </c>
      <c r="I67" s="19">
        <v>4</v>
      </c>
      <c r="J67" s="19">
        <v>1</v>
      </c>
      <c r="K67" s="19">
        <v>1</v>
      </c>
      <c r="L67" s="19">
        <v>35</v>
      </c>
    </row>
    <row r="68" spans="1:12" ht="15.75" thickBot="1" x14ac:dyDescent="0.3">
      <c r="A68" s="36">
        <v>42705</v>
      </c>
      <c r="B68" s="19">
        <v>2</v>
      </c>
      <c r="C68" s="19">
        <v>6</v>
      </c>
      <c r="D68" s="19">
        <v>2</v>
      </c>
      <c r="E68" s="19">
        <v>3</v>
      </c>
      <c r="F68" s="19">
        <v>1</v>
      </c>
      <c r="G68" s="19">
        <v>1</v>
      </c>
      <c r="H68" s="19">
        <v>2</v>
      </c>
      <c r="I68" s="19">
        <v>4</v>
      </c>
      <c r="J68" s="19">
        <v>2</v>
      </c>
      <c r="K68" s="19">
        <v>1</v>
      </c>
      <c r="L68" s="19">
        <v>24</v>
      </c>
    </row>
    <row r="69" spans="1:12" ht="15.75" thickBot="1" x14ac:dyDescent="0.3">
      <c r="A69" s="36">
        <v>42736</v>
      </c>
      <c r="B69" s="19">
        <v>5</v>
      </c>
      <c r="C69" s="19">
        <v>10</v>
      </c>
      <c r="D69" s="19">
        <v>1</v>
      </c>
      <c r="E69" s="19">
        <v>2</v>
      </c>
      <c r="F69" s="19">
        <v>2</v>
      </c>
      <c r="G69" s="19">
        <v>4</v>
      </c>
      <c r="H69" s="19">
        <v>2</v>
      </c>
      <c r="I69" s="19">
        <v>1</v>
      </c>
      <c r="J69" s="19">
        <v>0</v>
      </c>
      <c r="K69" s="19">
        <v>1</v>
      </c>
      <c r="L69" s="19">
        <v>28</v>
      </c>
    </row>
    <row r="70" spans="1:12" ht="15.75" thickBot="1" x14ac:dyDescent="0.3">
      <c r="A70" s="36">
        <v>42767</v>
      </c>
      <c r="B70" s="19">
        <v>4</v>
      </c>
      <c r="C70" s="19">
        <v>4</v>
      </c>
      <c r="D70" s="19">
        <v>2</v>
      </c>
      <c r="E70" s="19">
        <v>4</v>
      </c>
      <c r="F70" s="19">
        <v>1</v>
      </c>
      <c r="G70" s="19">
        <v>0</v>
      </c>
      <c r="H70" s="19">
        <v>1</v>
      </c>
      <c r="I70" s="19">
        <v>1</v>
      </c>
      <c r="J70" s="19">
        <v>2</v>
      </c>
      <c r="K70" s="19">
        <v>1</v>
      </c>
      <c r="L70" s="19">
        <v>20</v>
      </c>
    </row>
    <row r="71" spans="1:12" ht="15.75" thickBot="1" x14ac:dyDescent="0.3">
      <c r="A71" s="36">
        <v>42795</v>
      </c>
      <c r="B71" s="19">
        <v>3</v>
      </c>
      <c r="C71" s="19">
        <v>10</v>
      </c>
      <c r="D71" s="19">
        <v>1</v>
      </c>
      <c r="E71" s="19">
        <v>3</v>
      </c>
      <c r="F71" s="19">
        <v>3</v>
      </c>
      <c r="G71" s="19">
        <v>1</v>
      </c>
      <c r="H71" s="19">
        <v>1</v>
      </c>
      <c r="I71" s="19">
        <v>1</v>
      </c>
      <c r="J71" s="19">
        <v>2</v>
      </c>
      <c r="K71" s="19">
        <v>0</v>
      </c>
      <c r="L71" s="19">
        <v>25</v>
      </c>
    </row>
    <row r="72" spans="1:12" ht="15.75" thickBot="1" x14ac:dyDescent="0.3">
      <c r="A72" s="36">
        <v>42826</v>
      </c>
      <c r="B72" s="19">
        <v>0</v>
      </c>
      <c r="C72" s="19">
        <v>8</v>
      </c>
      <c r="D72" s="19">
        <v>4</v>
      </c>
      <c r="E72" s="19">
        <v>2</v>
      </c>
      <c r="F72" s="19">
        <v>2</v>
      </c>
      <c r="G72" s="19">
        <v>0</v>
      </c>
      <c r="H72" s="19">
        <v>2</v>
      </c>
      <c r="I72" s="19">
        <v>0</v>
      </c>
      <c r="J72" s="19">
        <v>2</v>
      </c>
      <c r="K72" s="19">
        <v>3</v>
      </c>
      <c r="L72" s="19">
        <v>23</v>
      </c>
    </row>
    <row r="73" spans="1:12" ht="15.75" thickBot="1" x14ac:dyDescent="0.3">
      <c r="A73" s="36">
        <v>42856</v>
      </c>
      <c r="B73" s="19">
        <v>0</v>
      </c>
      <c r="C73" s="19">
        <v>3</v>
      </c>
      <c r="D73" s="19">
        <v>1</v>
      </c>
      <c r="E73" s="19">
        <v>0</v>
      </c>
      <c r="F73" s="19">
        <v>3</v>
      </c>
      <c r="G73" s="19">
        <v>0</v>
      </c>
      <c r="H73" s="19">
        <v>2</v>
      </c>
      <c r="I73" s="19">
        <v>0</v>
      </c>
      <c r="J73" s="19">
        <v>0</v>
      </c>
      <c r="K73" s="19">
        <v>0</v>
      </c>
      <c r="L73" s="19">
        <v>9</v>
      </c>
    </row>
    <row r="74" spans="1:12" ht="15.75" thickBot="1" x14ac:dyDescent="0.3">
      <c r="A74" s="36">
        <v>42887</v>
      </c>
      <c r="B74" s="19">
        <v>3</v>
      </c>
      <c r="C74" s="19">
        <v>4</v>
      </c>
      <c r="D74" s="19">
        <v>1</v>
      </c>
      <c r="E74" s="19">
        <v>3</v>
      </c>
      <c r="F74" s="19">
        <v>3</v>
      </c>
      <c r="G74" s="19">
        <v>3</v>
      </c>
      <c r="H74" s="19">
        <v>2</v>
      </c>
      <c r="I74" s="19">
        <v>1</v>
      </c>
      <c r="J74" s="19">
        <v>1</v>
      </c>
      <c r="K74" s="19">
        <v>1</v>
      </c>
      <c r="L74" s="19">
        <v>22</v>
      </c>
    </row>
    <row r="75" spans="1:12" ht="15.75" thickBot="1" x14ac:dyDescent="0.3">
      <c r="A75" s="36">
        <v>42917</v>
      </c>
      <c r="B75" s="19">
        <v>6</v>
      </c>
      <c r="C75" s="19">
        <v>5</v>
      </c>
      <c r="D75" s="19">
        <v>0</v>
      </c>
      <c r="E75" s="19">
        <v>1</v>
      </c>
      <c r="F75" s="19">
        <v>2</v>
      </c>
      <c r="G75" s="19">
        <v>2</v>
      </c>
      <c r="H75" s="19">
        <v>2</v>
      </c>
      <c r="I75" s="19">
        <v>0</v>
      </c>
      <c r="J75" s="19">
        <v>1</v>
      </c>
      <c r="K75" s="19">
        <v>0</v>
      </c>
      <c r="L75" s="19">
        <v>19</v>
      </c>
    </row>
    <row r="76" spans="1:12" ht="15.75" thickBot="1" x14ac:dyDescent="0.3">
      <c r="A76" s="36">
        <v>42948</v>
      </c>
      <c r="B76" s="19">
        <v>0</v>
      </c>
      <c r="C76" s="19">
        <v>5</v>
      </c>
      <c r="D76" s="19">
        <v>0</v>
      </c>
      <c r="E76" s="19">
        <v>3</v>
      </c>
      <c r="F76" s="19">
        <v>2</v>
      </c>
      <c r="G76" s="19">
        <v>2</v>
      </c>
      <c r="H76" s="19">
        <v>0</v>
      </c>
      <c r="I76" s="19">
        <v>1</v>
      </c>
      <c r="J76" s="19">
        <v>2</v>
      </c>
      <c r="K76" s="19">
        <v>0</v>
      </c>
      <c r="L76" s="19">
        <v>15</v>
      </c>
    </row>
    <row r="77" spans="1:12" ht="15.75" thickBot="1" x14ac:dyDescent="0.3">
      <c r="A77" s="36">
        <v>42979</v>
      </c>
      <c r="B77" s="19">
        <v>3</v>
      </c>
      <c r="C77" s="19">
        <v>9</v>
      </c>
      <c r="D77" s="19">
        <v>2</v>
      </c>
      <c r="E77" s="19">
        <v>1</v>
      </c>
      <c r="F77" s="19">
        <v>1</v>
      </c>
      <c r="G77" s="19">
        <v>1</v>
      </c>
      <c r="H77" s="19">
        <v>0</v>
      </c>
      <c r="I77" s="19">
        <v>1</v>
      </c>
      <c r="J77" s="19">
        <v>2</v>
      </c>
      <c r="K77" s="19">
        <v>0</v>
      </c>
      <c r="L77" s="19">
        <v>20</v>
      </c>
    </row>
    <row r="78" spans="1:12" ht="15.75" thickBot="1" x14ac:dyDescent="0.3">
      <c r="A78" s="36">
        <v>43009</v>
      </c>
      <c r="B78" s="19">
        <v>8</v>
      </c>
      <c r="C78" s="19">
        <v>3</v>
      </c>
      <c r="D78" s="19">
        <v>1</v>
      </c>
      <c r="E78" s="19">
        <v>2</v>
      </c>
      <c r="F78" s="19">
        <v>1</v>
      </c>
      <c r="G78" s="19">
        <v>1</v>
      </c>
      <c r="H78" s="19">
        <v>5</v>
      </c>
      <c r="I78" s="19">
        <v>0</v>
      </c>
      <c r="J78" s="19">
        <v>3</v>
      </c>
      <c r="K78" s="19">
        <v>1</v>
      </c>
      <c r="L78" s="19">
        <v>25</v>
      </c>
    </row>
    <row r="79" spans="1:12" ht="15.75" thickBot="1" x14ac:dyDescent="0.3">
      <c r="A79" s="36">
        <v>43040</v>
      </c>
      <c r="B79" s="19">
        <v>1</v>
      </c>
      <c r="C79" s="19">
        <v>3</v>
      </c>
      <c r="D79" s="19">
        <v>3</v>
      </c>
      <c r="E79" s="19">
        <v>2</v>
      </c>
      <c r="F79" s="19">
        <v>1</v>
      </c>
      <c r="G79" s="19">
        <v>0</v>
      </c>
      <c r="H79" s="19">
        <v>3</v>
      </c>
      <c r="I79" s="19">
        <v>1</v>
      </c>
      <c r="J79" s="19">
        <v>2</v>
      </c>
      <c r="K79" s="19">
        <v>4</v>
      </c>
      <c r="L79" s="19">
        <v>20</v>
      </c>
    </row>
    <row r="80" spans="1:12" ht="15.75" thickBot="1" x14ac:dyDescent="0.3">
      <c r="A80" s="36">
        <v>43070</v>
      </c>
      <c r="B80" s="19">
        <v>7</v>
      </c>
      <c r="C80" s="19">
        <v>2</v>
      </c>
      <c r="D80" s="19">
        <v>3</v>
      </c>
      <c r="E80" s="19">
        <v>2</v>
      </c>
      <c r="F80" s="19">
        <v>0</v>
      </c>
      <c r="G80" s="19">
        <v>7</v>
      </c>
      <c r="H80" s="19">
        <v>3</v>
      </c>
      <c r="I80" s="19">
        <v>5</v>
      </c>
      <c r="J80" s="19">
        <v>0</v>
      </c>
      <c r="K80" s="19">
        <v>1</v>
      </c>
      <c r="L80" s="19">
        <v>30</v>
      </c>
    </row>
    <row r="81" spans="1:12" ht="15.75" thickBot="1" x14ac:dyDescent="0.3">
      <c r="A81" s="36">
        <v>43101</v>
      </c>
      <c r="B81" s="19">
        <v>7</v>
      </c>
      <c r="C81" s="19">
        <v>7</v>
      </c>
      <c r="D81" s="19">
        <v>1</v>
      </c>
      <c r="E81" s="19">
        <v>5</v>
      </c>
      <c r="F81" s="19">
        <v>3</v>
      </c>
      <c r="G81" s="19">
        <v>1</v>
      </c>
      <c r="H81" s="19">
        <v>3</v>
      </c>
      <c r="I81" s="19">
        <v>1</v>
      </c>
      <c r="J81" s="19">
        <v>1</v>
      </c>
      <c r="K81" s="19">
        <v>2</v>
      </c>
      <c r="L81" s="19">
        <v>31</v>
      </c>
    </row>
    <row r="82" spans="1:12" ht="15.75" thickBot="1" x14ac:dyDescent="0.3">
      <c r="A82" s="36">
        <v>43132</v>
      </c>
      <c r="B82" s="19">
        <v>1</v>
      </c>
      <c r="C82" s="19">
        <v>11</v>
      </c>
      <c r="D82" s="19">
        <v>2</v>
      </c>
      <c r="E82" s="19">
        <v>1</v>
      </c>
      <c r="F82" s="19">
        <v>3</v>
      </c>
      <c r="G82" s="19">
        <v>1</v>
      </c>
      <c r="H82" s="19">
        <v>0</v>
      </c>
      <c r="I82" s="19">
        <v>1</v>
      </c>
      <c r="J82" s="19">
        <v>1</v>
      </c>
      <c r="K82" s="19">
        <v>1</v>
      </c>
      <c r="L82" s="19">
        <v>22</v>
      </c>
    </row>
    <row r="83" spans="1:12" ht="15.75" thickBot="1" x14ac:dyDescent="0.3">
      <c r="A83" s="36">
        <v>43160</v>
      </c>
      <c r="B83" s="19">
        <v>3</v>
      </c>
      <c r="C83" s="19">
        <v>6</v>
      </c>
      <c r="D83" s="19">
        <v>0</v>
      </c>
      <c r="E83" s="19">
        <v>3</v>
      </c>
      <c r="F83" s="19">
        <v>0</v>
      </c>
      <c r="G83" s="19">
        <v>3</v>
      </c>
      <c r="H83" s="19">
        <v>2</v>
      </c>
      <c r="I83" s="19">
        <v>0</v>
      </c>
      <c r="J83" s="19">
        <v>1</v>
      </c>
      <c r="K83" s="19">
        <v>6</v>
      </c>
      <c r="L83" s="19">
        <v>24</v>
      </c>
    </row>
    <row r="84" spans="1:12" ht="15.75" thickBot="1" x14ac:dyDescent="0.3">
      <c r="A84" s="36">
        <v>43191</v>
      </c>
      <c r="B84" s="19">
        <v>0</v>
      </c>
      <c r="C84" s="19">
        <v>12</v>
      </c>
      <c r="D84" s="19">
        <v>2</v>
      </c>
      <c r="E84" s="19">
        <v>3</v>
      </c>
      <c r="F84" s="19">
        <v>0</v>
      </c>
      <c r="G84" s="19">
        <v>1</v>
      </c>
      <c r="H84" s="19">
        <v>2</v>
      </c>
      <c r="I84" s="19">
        <v>2</v>
      </c>
      <c r="J84" s="19">
        <v>1</v>
      </c>
      <c r="K84" s="19">
        <v>4</v>
      </c>
      <c r="L84" s="19">
        <v>27</v>
      </c>
    </row>
    <row r="85" spans="1:12" ht="15.75" thickBot="1" x14ac:dyDescent="0.3">
      <c r="A85" s="36">
        <v>43221</v>
      </c>
      <c r="B85" s="19">
        <v>1</v>
      </c>
      <c r="C85" s="19">
        <v>6</v>
      </c>
      <c r="D85" s="19">
        <v>0</v>
      </c>
      <c r="E85" s="19">
        <v>1</v>
      </c>
      <c r="F85" s="19">
        <v>1</v>
      </c>
      <c r="G85" s="19">
        <v>2</v>
      </c>
      <c r="H85" s="19">
        <v>5</v>
      </c>
      <c r="I85" s="19">
        <v>4</v>
      </c>
      <c r="J85" s="19">
        <v>0</v>
      </c>
      <c r="K85" s="19">
        <v>1</v>
      </c>
      <c r="L85" s="19">
        <v>21</v>
      </c>
    </row>
    <row r="86" spans="1:12" ht="15.75" thickBot="1" x14ac:dyDescent="0.3">
      <c r="A86" s="36">
        <v>43252</v>
      </c>
      <c r="B86" s="19">
        <v>0</v>
      </c>
      <c r="C86" s="19">
        <v>11</v>
      </c>
      <c r="D86" s="19">
        <v>4</v>
      </c>
      <c r="E86" s="19">
        <v>6</v>
      </c>
      <c r="F86" s="19">
        <v>1</v>
      </c>
      <c r="G86" s="19">
        <v>0</v>
      </c>
      <c r="H86" s="19">
        <v>1</v>
      </c>
      <c r="I86" s="19">
        <v>1</v>
      </c>
      <c r="J86" s="19">
        <v>2</v>
      </c>
      <c r="K86" s="19">
        <v>0</v>
      </c>
      <c r="L86" s="19">
        <v>26</v>
      </c>
    </row>
    <row r="87" spans="1:12" ht="15.75" thickBot="1" x14ac:dyDescent="0.3">
      <c r="A87" s="36">
        <v>43282</v>
      </c>
      <c r="B87" s="19">
        <v>4</v>
      </c>
      <c r="C87" s="19">
        <v>16</v>
      </c>
      <c r="D87" s="19">
        <v>2</v>
      </c>
      <c r="E87" s="19">
        <v>0</v>
      </c>
      <c r="F87" s="19">
        <v>2</v>
      </c>
      <c r="G87" s="19">
        <v>1</v>
      </c>
      <c r="H87" s="19">
        <v>1</v>
      </c>
      <c r="I87" s="19">
        <v>1</v>
      </c>
      <c r="J87" s="19">
        <v>0</v>
      </c>
      <c r="K87" s="19">
        <v>1</v>
      </c>
      <c r="L87" s="19">
        <v>28</v>
      </c>
    </row>
    <row r="88" spans="1:12" ht="15.75" thickBot="1" x14ac:dyDescent="0.3">
      <c r="A88" s="36">
        <v>43313</v>
      </c>
      <c r="B88" s="19">
        <v>5</v>
      </c>
      <c r="C88" s="19">
        <v>5</v>
      </c>
      <c r="D88" s="19">
        <v>5</v>
      </c>
      <c r="E88" s="19">
        <v>5</v>
      </c>
      <c r="F88" s="19">
        <v>1</v>
      </c>
      <c r="G88" s="19">
        <v>0</v>
      </c>
      <c r="H88" s="19">
        <v>1</v>
      </c>
      <c r="I88" s="19">
        <v>1</v>
      </c>
      <c r="J88" s="19">
        <v>2</v>
      </c>
      <c r="K88" s="19">
        <v>8</v>
      </c>
      <c r="L88" s="19">
        <v>33</v>
      </c>
    </row>
    <row r="89" spans="1:12" ht="15.75" thickBot="1" x14ac:dyDescent="0.3">
      <c r="A89" s="35"/>
      <c r="B89" s="22">
        <v>73</v>
      </c>
      <c r="C89" s="23">
        <v>166</v>
      </c>
      <c r="D89" s="23">
        <v>39</v>
      </c>
      <c r="E89" s="23">
        <v>71</v>
      </c>
      <c r="F89" s="23">
        <v>36</v>
      </c>
      <c r="G89" s="23">
        <v>35</v>
      </c>
      <c r="H89" s="23">
        <v>45</v>
      </c>
      <c r="I89" s="23">
        <v>33</v>
      </c>
      <c r="J89" s="23">
        <v>29</v>
      </c>
      <c r="K89" s="23">
        <v>39</v>
      </c>
      <c r="L89" s="23">
        <v>566</v>
      </c>
    </row>
    <row r="90" spans="1:12" x14ac:dyDescent="0.25">
      <c r="A90" s="37" t="s">
        <v>51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 ht="15" customHeight="1" thickBot="1" x14ac:dyDescent="0.3">
      <c r="A91" s="24" t="s">
        <v>49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" customHeight="1" thickBot="1" x14ac:dyDescent="0.3">
      <c r="A92" s="25" t="s">
        <v>50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ht="15" customHeight="1" thickBot="1" x14ac:dyDescent="0.3">
      <c r="A93" s="27"/>
      <c r="B93" s="28" t="s">
        <v>26</v>
      </c>
      <c r="C93" s="29"/>
      <c r="D93" s="29"/>
      <c r="E93" s="29"/>
      <c r="F93" s="29"/>
      <c r="G93" s="29"/>
      <c r="H93" s="29"/>
      <c r="I93" s="29"/>
      <c r="J93" s="29"/>
      <c r="K93" s="30"/>
      <c r="L93" s="31" t="s">
        <v>51</v>
      </c>
    </row>
    <row r="94" spans="1:12" ht="15.75" thickBot="1" x14ac:dyDescent="0.3">
      <c r="A94" s="32"/>
      <c r="B94" s="33" t="s">
        <v>52</v>
      </c>
      <c r="C94" s="33" t="s">
        <v>53</v>
      </c>
      <c r="D94" s="33" t="s">
        <v>54</v>
      </c>
      <c r="E94" s="33" t="s">
        <v>55</v>
      </c>
      <c r="F94" s="33" t="s">
        <v>56</v>
      </c>
      <c r="G94" s="33" t="s">
        <v>57</v>
      </c>
      <c r="H94" s="33" t="s">
        <v>58</v>
      </c>
      <c r="I94" s="33" t="s">
        <v>59</v>
      </c>
      <c r="J94" s="33" t="s">
        <v>60</v>
      </c>
      <c r="K94" s="33" t="s">
        <v>61</v>
      </c>
      <c r="L94" s="34"/>
    </row>
    <row r="95" spans="1:12" ht="15.75" thickBot="1" x14ac:dyDescent="0.3">
      <c r="A95" s="36">
        <v>42614</v>
      </c>
      <c r="B95" s="20">
        <v>0</v>
      </c>
      <c r="C95" s="21">
        <v>1642</v>
      </c>
      <c r="D95" s="21">
        <v>261</v>
      </c>
      <c r="E95" s="21">
        <v>0</v>
      </c>
      <c r="F95" s="21">
        <v>271</v>
      </c>
      <c r="G95" s="21">
        <v>0</v>
      </c>
      <c r="H95" s="21">
        <v>267</v>
      </c>
      <c r="I95" s="21">
        <v>648</v>
      </c>
      <c r="J95" s="21">
        <v>459</v>
      </c>
      <c r="K95" s="21">
        <v>0</v>
      </c>
      <c r="L95" s="21">
        <v>3548</v>
      </c>
    </row>
    <row r="96" spans="1:12" ht="15.75" thickBot="1" x14ac:dyDescent="0.3">
      <c r="A96" s="36">
        <v>42644</v>
      </c>
      <c r="B96" s="19">
        <v>223</v>
      </c>
      <c r="C96" s="19">
        <v>1478</v>
      </c>
      <c r="D96" s="19">
        <v>0</v>
      </c>
      <c r="E96" s="19">
        <v>172</v>
      </c>
      <c r="F96" s="19">
        <v>113</v>
      </c>
      <c r="G96" s="19">
        <v>267</v>
      </c>
      <c r="H96" s="19">
        <v>175</v>
      </c>
      <c r="I96" s="19">
        <v>0</v>
      </c>
      <c r="J96" s="19">
        <v>0</v>
      </c>
      <c r="K96" s="19">
        <v>168</v>
      </c>
      <c r="L96" s="19">
        <v>2596</v>
      </c>
    </row>
    <row r="97" spans="1:12" ht="15.75" thickBot="1" x14ac:dyDescent="0.3">
      <c r="A97" s="36">
        <v>42675</v>
      </c>
      <c r="B97" s="19">
        <v>74</v>
      </c>
      <c r="C97" s="19">
        <v>790</v>
      </c>
      <c r="D97" s="19">
        <v>0</v>
      </c>
      <c r="E97" s="19">
        <v>821</v>
      </c>
      <c r="F97" s="19">
        <v>487</v>
      </c>
      <c r="G97" s="19">
        <v>187</v>
      </c>
      <c r="H97" s="19">
        <v>267</v>
      </c>
      <c r="I97" s="19">
        <v>1210</v>
      </c>
      <c r="J97" s="19">
        <v>598</v>
      </c>
      <c r="K97" s="19">
        <v>90</v>
      </c>
      <c r="L97" s="19">
        <v>4524</v>
      </c>
    </row>
    <row r="98" spans="1:12" ht="15.75" thickBot="1" x14ac:dyDescent="0.3">
      <c r="A98" s="36">
        <v>42705</v>
      </c>
      <c r="B98" s="19">
        <v>86</v>
      </c>
      <c r="C98" s="19">
        <v>1507</v>
      </c>
      <c r="D98" s="19">
        <v>338</v>
      </c>
      <c r="E98" s="19">
        <v>157</v>
      </c>
      <c r="F98" s="19">
        <v>342</v>
      </c>
      <c r="G98" s="19">
        <v>162</v>
      </c>
      <c r="H98" s="19">
        <v>224</v>
      </c>
      <c r="I98" s="19">
        <v>766</v>
      </c>
      <c r="J98" s="19">
        <v>1242</v>
      </c>
      <c r="K98" s="19">
        <v>103</v>
      </c>
      <c r="L98" s="19">
        <v>4927</v>
      </c>
    </row>
    <row r="99" spans="1:12" ht="15.75" thickBot="1" x14ac:dyDescent="0.3">
      <c r="A99" s="36">
        <v>42736</v>
      </c>
      <c r="B99" s="19">
        <v>157</v>
      </c>
      <c r="C99" s="19">
        <v>1771</v>
      </c>
      <c r="D99" s="19">
        <v>174</v>
      </c>
      <c r="E99" s="19">
        <v>132</v>
      </c>
      <c r="F99" s="19">
        <v>560</v>
      </c>
      <c r="G99" s="19">
        <v>473</v>
      </c>
      <c r="H99" s="19">
        <v>249</v>
      </c>
      <c r="I99" s="19">
        <v>247</v>
      </c>
      <c r="J99" s="19">
        <v>0</v>
      </c>
      <c r="K99" s="19">
        <v>247</v>
      </c>
      <c r="L99" s="19">
        <v>4010</v>
      </c>
    </row>
    <row r="100" spans="1:12" ht="15.75" thickBot="1" x14ac:dyDescent="0.3">
      <c r="A100" s="36">
        <v>42767</v>
      </c>
      <c r="B100" s="19">
        <v>99</v>
      </c>
      <c r="C100" s="19">
        <v>916</v>
      </c>
      <c r="D100" s="19">
        <v>267</v>
      </c>
      <c r="E100" s="19">
        <v>163</v>
      </c>
      <c r="F100" s="19">
        <v>277</v>
      </c>
      <c r="G100" s="19">
        <v>0</v>
      </c>
      <c r="H100" s="19">
        <v>101</v>
      </c>
      <c r="I100" s="19">
        <v>368</v>
      </c>
      <c r="J100" s="19">
        <v>972</v>
      </c>
      <c r="K100" s="19">
        <v>100</v>
      </c>
      <c r="L100" s="19">
        <v>3263</v>
      </c>
    </row>
    <row r="101" spans="1:12" ht="15.75" thickBot="1" x14ac:dyDescent="0.3">
      <c r="A101" s="36">
        <v>42795</v>
      </c>
      <c r="B101" s="19">
        <v>124</v>
      </c>
      <c r="C101" s="19">
        <v>2651</v>
      </c>
      <c r="D101" s="19">
        <v>65</v>
      </c>
      <c r="E101" s="19">
        <v>172</v>
      </c>
      <c r="F101" s="19">
        <v>1053</v>
      </c>
      <c r="G101" s="19">
        <v>49</v>
      </c>
      <c r="H101" s="19">
        <v>163</v>
      </c>
      <c r="I101" s="19">
        <v>337</v>
      </c>
      <c r="J101" s="19">
        <v>1270</v>
      </c>
      <c r="K101" s="19">
        <v>0</v>
      </c>
      <c r="L101" s="19">
        <v>5884</v>
      </c>
    </row>
    <row r="102" spans="1:12" ht="15.75" thickBot="1" x14ac:dyDescent="0.3">
      <c r="A102" s="36">
        <v>42826</v>
      </c>
      <c r="B102" s="19">
        <v>0</v>
      </c>
      <c r="C102" s="19">
        <v>1733</v>
      </c>
      <c r="D102" s="19">
        <v>518</v>
      </c>
      <c r="E102" s="19">
        <v>131</v>
      </c>
      <c r="F102" s="19">
        <v>634</v>
      </c>
      <c r="G102" s="19">
        <v>0</v>
      </c>
      <c r="H102" s="19">
        <v>219</v>
      </c>
      <c r="I102" s="19">
        <v>0</v>
      </c>
      <c r="J102" s="19">
        <v>2143</v>
      </c>
      <c r="K102" s="19">
        <v>272</v>
      </c>
      <c r="L102" s="19">
        <v>5650</v>
      </c>
    </row>
    <row r="103" spans="1:12" ht="15.75" thickBot="1" x14ac:dyDescent="0.3">
      <c r="A103" s="36">
        <v>42856</v>
      </c>
      <c r="B103" s="19">
        <v>0</v>
      </c>
      <c r="C103" s="19">
        <v>908</v>
      </c>
      <c r="D103" s="19">
        <v>72</v>
      </c>
      <c r="E103" s="19">
        <v>0</v>
      </c>
      <c r="F103" s="19">
        <v>778</v>
      </c>
      <c r="G103" s="19">
        <v>0</v>
      </c>
      <c r="H103" s="19">
        <v>242</v>
      </c>
      <c r="I103" s="19">
        <v>0</v>
      </c>
      <c r="J103" s="19">
        <v>0</v>
      </c>
      <c r="K103" s="19">
        <v>0</v>
      </c>
      <c r="L103" s="19">
        <v>2000</v>
      </c>
    </row>
    <row r="104" spans="1:12" ht="15.75" thickBot="1" x14ac:dyDescent="0.3">
      <c r="A104" s="36">
        <v>42887</v>
      </c>
      <c r="B104" s="19">
        <v>98</v>
      </c>
      <c r="C104" s="19">
        <v>858</v>
      </c>
      <c r="D104" s="19">
        <v>126</v>
      </c>
      <c r="E104" s="19">
        <v>147</v>
      </c>
      <c r="F104" s="19">
        <v>1037</v>
      </c>
      <c r="G104" s="19">
        <v>210</v>
      </c>
      <c r="H104" s="19">
        <v>300</v>
      </c>
      <c r="I104" s="19">
        <v>352</v>
      </c>
      <c r="J104" s="19">
        <v>755</v>
      </c>
      <c r="K104" s="19">
        <v>244</v>
      </c>
      <c r="L104" s="19">
        <v>4127</v>
      </c>
    </row>
    <row r="105" spans="1:12" ht="15.75" thickBot="1" x14ac:dyDescent="0.3">
      <c r="A105" s="36">
        <v>42917</v>
      </c>
      <c r="B105" s="19">
        <v>199</v>
      </c>
      <c r="C105" s="19">
        <v>1293</v>
      </c>
      <c r="D105" s="19">
        <v>0</v>
      </c>
      <c r="E105" s="19">
        <v>35</v>
      </c>
      <c r="F105" s="19">
        <v>624</v>
      </c>
      <c r="G105" s="19">
        <v>275</v>
      </c>
      <c r="H105" s="19">
        <v>335</v>
      </c>
      <c r="I105" s="19">
        <v>0</v>
      </c>
      <c r="J105" s="19">
        <v>326</v>
      </c>
      <c r="K105" s="19">
        <v>0</v>
      </c>
      <c r="L105" s="19">
        <v>3087</v>
      </c>
    </row>
    <row r="106" spans="1:12" ht="15.75" thickBot="1" x14ac:dyDescent="0.3">
      <c r="A106" s="36">
        <v>42948</v>
      </c>
      <c r="B106" s="19">
        <v>0</v>
      </c>
      <c r="C106" s="19">
        <v>1309</v>
      </c>
      <c r="D106" s="19">
        <v>0</v>
      </c>
      <c r="E106" s="19">
        <v>181</v>
      </c>
      <c r="F106" s="19">
        <v>784</v>
      </c>
      <c r="G106" s="19">
        <v>92</v>
      </c>
      <c r="H106" s="19">
        <v>0</v>
      </c>
      <c r="I106" s="19">
        <v>106</v>
      </c>
      <c r="J106" s="19">
        <v>1039</v>
      </c>
      <c r="K106" s="19">
        <v>0</v>
      </c>
      <c r="L106" s="19">
        <v>3511</v>
      </c>
    </row>
    <row r="107" spans="1:12" ht="15.75" thickBot="1" x14ac:dyDescent="0.3">
      <c r="A107" s="36">
        <v>42979</v>
      </c>
      <c r="B107" s="19">
        <v>92</v>
      </c>
      <c r="C107" s="19">
        <v>2214</v>
      </c>
      <c r="D107" s="19">
        <v>337</v>
      </c>
      <c r="E107" s="19">
        <v>63</v>
      </c>
      <c r="F107" s="19">
        <v>314</v>
      </c>
      <c r="G107" s="19">
        <v>165</v>
      </c>
      <c r="H107" s="19">
        <v>0</v>
      </c>
      <c r="I107" s="19">
        <v>96</v>
      </c>
      <c r="J107" s="19">
        <v>1468</v>
      </c>
      <c r="K107" s="19">
        <v>0</v>
      </c>
      <c r="L107" s="19">
        <v>4749</v>
      </c>
    </row>
    <row r="108" spans="1:12" ht="15.75" thickBot="1" x14ac:dyDescent="0.3">
      <c r="A108" s="36">
        <v>43009</v>
      </c>
      <c r="B108" s="19">
        <v>354</v>
      </c>
      <c r="C108" s="19">
        <v>672</v>
      </c>
      <c r="D108" s="19">
        <v>160</v>
      </c>
      <c r="E108" s="19">
        <v>92</v>
      </c>
      <c r="F108" s="19">
        <v>361</v>
      </c>
      <c r="G108" s="19">
        <v>47</v>
      </c>
      <c r="H108" s="19">
        <v>442</v>
      </c>
      <c r="I108" s="19">
        <v>0</v>
      </c>
      <c r="J108" s="19">
        <v>2274</v>
      </c>
      <c r="K108" s="19">
        <v>219</v>
      </c>
      <c r="L108" s="19">
        <v>4621</v>
      </c>
    </row>
    <row r="109" spans="1:12" ht="15.75" thickBot="1" x14ac:dyDescent="0.3">
      <c r="A109" s="36">
        <v>43040</v>
      </c>
      <c r="B109" s="19">
        <v>40</v>
      </c>
      <c r="C109" s="19">
        <v>756</v>
      </c>
      <c r="D109" s="19">
        <v>324</v>
      </c>
      <c r="E109" s="19">
        <v>119</v>
      </c>
      <c r="F109" s="19">
        <v>379</v>
      </c>
      <c r="G109" s="19">
        <v>0</v>
      </c>
      <c r="H109" s="19">
        <v>204</v>
      </c>
      <c r="I109" s="19">
        <v>280</v>
      </c>
      <c r="J109" s="19">
        <v>1158</v>
      </c>
      <c r="K109" s="19">
        <v>559</v>
      </c>
      <c r="L109" s="19">
        <v>3819</v>
      </c>
    </row>
    <row r="110" spans="1:12" ht="15.75" thickBot="1" x14ac:dyDescent="0.3">
      <c r="A110" s="36">
        <v>43070</v>
      </c>
      <c r="B110" s="19">
        <v>260</v>
      </c>
      <c r="C110" s="19">
        <v>468</v>
      </c>
      <c r="D110" s="19">
        <v>354</v>
      </c>
      <c r="E110" s="19">
        <v>106</v>
      </c>
      <c r="F110" s="19">
        <v>0</v>
      </c>
      <c r="G110" s="19">
        <v>853</v>
      </c>
      <c r="H110" s="19">
        <v>424</v>
      </c>
      <c r="I110" s="19">
        <v>954</v>
      </c>
      <c r="J110" s="19">
        <v>0</v>
      </c>
      <c r="K110" s="19">
        <v>159</v>
      </c>
      <c r="L110" s="19">
        <v>3578</v>
      </c>
    </row>
    <row r="111" spans="1:12" ht="15.75" thickBot="1" x14ac:dyDescent="0.3">
      <c r="A111" s="36">
        <v>43101</v>
      </c>
      <c r="B111" s="19">
        <v>264</v>
      </c>
      <c r="C111" s="19">
        <v>2206</v>
      </c>
      <c r="D111" s="19">
        <v>76</v>
      </c>
      <c r="E111" s="19">
        <v>311</v>
      </c>
      <c r="F111" s="19">
        <v>738</v>
      </c>
      <c r="G111" s="19">
        <v>121</v>
      </c>
      <c r="H111" s="19">
        <v>354</v>
      </c>
      <c r="I111" s="19">
        <v>116</v>
      </c>
      <c r="J111" s="19">
        <v>514</v>
      </c>
      <c r="K111" s="19">
        <v>413</v>
      </c>
      <c r="L111" s="19">
        <v>5113</v>
      </c>
    </row>
    <row r="112" spans="1:12" ht="15.75" thickBot="1" x14ac:dyDescent="0.3">
      <c r="A112" s="36">
        <v>43132</v>
      </c>
      <c r="B112" s="19">
        <v>40</v>
      </c>
      <c r="C112" s="19">
        <v>2200</v>
      </c>
      <c r="D112" s="19">
        <v>194</v>
      </c>
      <c r="E112" s="19">
        <v>44</v>
      </c>
      <c r="F112" s="19">
        <v>1279</v>
      </c>
      <c r="G112" s="19">
        <v>111</v>
      </c>
      <c r="H112" s="19">
        <v>0</v>
      </c>
      <c r="I112" s="19">
        <v>285</v>
      </c>
      <c r="J112" s="19">
        <v>717</v>
      </c>
      <c r="K112" s="19">
        <v>134</v>
      </c>
      <c r="L112" s="19">
        <v>5004</v>
      </c>
    </row>
    <row r="113" spans="1:12" ht="15.75" thickBot="1" x14ac:dyDescent="0.3">
      <c r="A113" s="36">
        <v>43160</v>
      </c>
      <c r="B113" s="19">
        <v>92</v>
      </c>
      <c r="C113" s="19">
        <v>1579</v>
      </c>
      <c r="D113" s="19">
        <v>0</v>
      </c>
      <c r="E113" s="19">
        <v>131</v>
      </c>
      <c r="F113" s="19">
        <v>0</v>
      </c>
      <c r="G113" s="19">
        <v>496</v>
      </c>
      <c r="H113" s="19">
        <v>119</v>
      </c>
      <c r="I113" s="19">
        <v>0</v>
      </c>
      <c r="J113" s="19">
        <v>681</v>
      </c>
      <c r="K113" s="19">
        <v>1088</v>
      </c>
      <c r="L113" s="19">
        <v>4186</v>
      </c>
    </row>
    <row r="114" spans="1:12" ht="15.75" thickBot="1" x14ac:dyDescent="0.3">
      <c r="A114" s="36">
        <v>43191</v>
      </c>
      <c r="B114" s="19">
        <v>0</v>
      </c>
      <c r="C114" s="19">
        <v>2695</v>
      </c>
      <c r="D114" s="19">
        <v>269</v>
      </c>
      <c r="E114" s="19">
        <v>159</v>
      </c>
      <c r="F114" s="19">
        <v>0</v>
      </c>
      <c r="G114" s="19">
        <v>140</v>
      </c>
      <c r="H114" s="19">
        <v>235</v>
      </c>
      <c r="I114" s="19">
        <v>550</v>
      </c>
      <c r="J114" s="19">
        <v>509</v>
      </c>
      <c r="K114" s="19">
        <v>661</v>
      </c>
      <c r="L114" s="19">
        <v>5218</v>
      </c>
    </row>
    <row r="115" spans="1:12" ht="15.75" thickBot="1" x14ac:dyDescent="0.3">
      <c r="A115" s="36">
        <v>43221</v>
      </c>
      <c r="B115" s="19">
        <v>29</v>
      </c>
      <c r="C115" s="19">
        <v>1528</v>
      </c>
      <c r="D115" s="19">
        <v>0</v>
      </c>
      <c r="E115" s="19">
        <v>52</v>
      </c>
      <c r="F115" s="19">
        <v>236</v>
      </c>
      <c r="G115" s="19">
        <v>201</v>
      </c>
      <c r="H115" s="19">
        <v>675</v>
      </c>
      <c r="I115" s="19">
        <v>698</v>
      </c>
      <c r="J115" s="19">
        <v>0</v>
      </c>
      <c r="K115" s="19">
        <v>235</v>
      </c>
      <c r="L115" s="19">
        <v>3654</v>
      </c>
    </row>
    <row r="116" spans="1:12" ht="15.75" thickBot="1" x14ac:dyDescent="0.3">
      <c r="A116" s="36">
        <v>43252</v>
      </c>
      <c r="B116" s="19">
        <v>0</v>
      </c>
      <c r="C116" s="19">
        <v>2589</v>
      </c>
      <c r="D116" s="19">
        <v>645</v>
      </c>
      <c r="E116" s="19">
        <v>282</v>
      </c>
      <c r="F116" s="19">
        <v>285</v>
      </c>
      <c r="G116" s="19">
        <v>0</v>
      </c>
      <c r="H116" s="19">
        <v>50</v>
      </c>
      <c r="I116" s="19">
        <v>89</v>
      </c>
      <c r="J116" s="19">
        <v>1149</v>
      </c>
      <c r="K116" s="19">
        <v>0</v>
      </c>
      <c r="L116" s="19">
        <v>5089</v>
      </c>
    </row>
    <row r="117" spans="1:12" ht="15.75" thickBot="1" x14ac:dyDescent="0.3">
      <c r="A117" s="36">
        <v>43282</v>
      </c>
      <c r="B117" s="19">
        <v>148</v>
      </c>
      <c r="C117" s="19">
        <v>3737</v>
      </c>
      <c r="D117" s="19">
        <v>246</v>
      </c>
      <c r="E117" s="19">
        <v>0</v>
      </c>
      <c r="F117" s="19">
        <v>1156</v>
      </c>
      <c r="G117" s="19">
        <v>66</v>
      </c>
      <c r="H117" s="19">
        <v>70</v>
      </c>
      <c r="I117" s="19">
        <v>257</v>
      </c>
      <c r="J117" s="19">
        <v>0</v>
      </c>
      <c r="K117" s="19">
        <v>165</v>
      </c>
      <c r="L117" s="19">
        <v>5845</v>
      </c>
    </row>
    <row r="118" spans="1:12" ht="15.75" thickBot="1" x14ac:dyDescent="0.3">
      <c r="A118" s="36">
        <v>43313</v>
      </c>
      <c r="B118" s="19">
        <v>120</v>
      </c>
      <c r="C118" s="19">
        <v>1634</v>
      </c>
      <c r="D118" s="19">
        <v>677</v>
      </c>
      <c r="E118" s="19">
        <v>285</v>
      </c>
      <c r="F118" s="19">
        <v>500</v>
      </c>
      <c r="G118" s="19">
        <v>0</v>
      </c>
      <c r="H118" s="19">
        <v>51</v>
      </c>
      <c r="I118" s="19">
        <v>329</v>
      </c>
      <c r="J118" s="19">
        <v>846</v>
      </c>
      <c r="K118" s="19">
        <v>1047</v>
      </c>
      <c r="L118" s="19">
        <v>5489</v>
      </c>
    </row>
    <row r="119" spans="1:12" ht="15.75" thickBot="1" x14ac:dyDescent="0.3">
      <c r="A119" s="35"/>
      <c r="B119" s="22">
        <v>2499</v>
      </c>
      <c r="C119" s="23">
        <v>39134</v>
      </c>
      <c r="D119" s="23">
        <v>5103</v>
      </c>
      <c r="E119" s="23">
        <v>3755</v>
      </c>
      <c r="F119" s="23">
        <v>12208</v>
      </c>
      <c r="G119" s="23">
        <v>3915</v>
      </c>
      <c r="H119" s="23">
        <v>5166</v>
      </c>
      <c r="I119" s="23">
        <v>7688</v>
      </c>
      <c r="J119" s="23">
        <v>18120</v>
      </c>
      <c r="K119" s="23">
        <v>5904</v>
      </c>
      <c r="L119" s="23">
        <v>103492</v>
      </c>
    </row>
    <row r="120" spans="1:12" x14ac:dyDescent="0.25">
      <c r="A120" s="37" t="s">
        <v>51</v>
      </c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</sheetData>
  <autoFilter ref="N2:T2">
    <sortState ref="N3:T13">
      <sortCondition descending="1" ref="T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6" zoomScale="130" zoomScaleNormal="130" workbookViewId="0">
      <selection activeCell="N28" sqref="N28"/>
    </sheetView>
  </sheetViews>
  <sheetFormatPr defaultRowHeight="15" x14ac:dyDescent="0.25"/>
  <cols>
    <col min="1" max="1" width="20.5703125" bestFit="1" customWidth="1"/>
    <col min="7" max="7" width="20.5703125" bestFit="1" customWidth="1"/>
  </cols>
  <sheetData>
    <row r="1" spans="1:14" ht="15" customHeight="1" x14ac:dyDescent="0.25">
      <c r="A1" s="42" t="s">
        <v>49</v>
      </c>
      <c r="B1" s="42"/>
      <c r="C1" s="42"/>
      <c r="D1" s="42"/>
      <c r="E1" s="42"/>
      <c r="G1" s="43" t="s">
        <v>13</v>
      </c>
      <c r="H1" s="43" t="s">
        <v>81</v>
      </c>
      <c r="I1" t="s">
        <v>47</v>
      </c>
      <c r="J1" t="s">
        <v>64</v>
      </c>
      <c r="K1" t="s">
        <v>82</v>
      </c>
      <c r="L1" t="s">
        <v>65</v>
      </c>
      <c r="M1" t="s">
        <v>84</v>
      </c>
    </row>
    <row r="2" spans="1:14" ht="15" customHeight="1" x14ac:dyDescent="0.25">
      <c r="A2" s="43" t="s">
        <v>16</v>
      </c>
      <c r="B2" s="43"/>
      <c r="C2" s="43"/>
      <c r="D2" s="43"/>
      <c r="E2" s="43"/>
      <c r="G2" s="40" t="s">
        <v>72</v>
      </c>
      <c r="H2" s="41">
        <v>2556</v>
      </c>
      <c r="I2" s="41">
        <v>38</v>
      </c>
      <c r="J2" s="41">
        <v>5564</v>
      </c>
      <c r="K2">
        <v>146.42105263157896</v>
      </c>
      <c r="L2" s="45">
        <v>1.486697965571205E-2</v>
      </c>
      <c r="M2">
        <v>183</v>
      </c>
      <c r="N2" s="45"/>
    </row>
    <row r="3" spans="1:14" x14ac:dyDescent="0.25">
      <c r="A3" s="43" t="s">
        <v>13</v>
      </c>
      <c r="B3" s="43" t="s">
        <v>69</v>
      </c>
      <c r="C3" s="43" t="s">
        <v>70</v>
      </c>
      <c r="D3" s="44" t="s">
        <v>71</v>
      </c>
      <c r="E3" s="44" t="s">
        <v>71</v>
      </c>
      <c r="G3" s="40" t="s">
        <v>74</v>
      </c>
      <c r="H3" s="41">
        <v>1244</v>
      </c>
      <c r="I3" s="41">
        <v>16</v>
      </c>
      <c r="J3" s="41">
        <v>2710</v>
      </c>
      <c r="K3">
        <v>169.375</v>
      </c>
      <c r="L3" s="45">
        <v>1.2861736334405145E-2</v>
      </c>
      <c r="M3">
        <v>112</v>
      </c>
      <c r="N3" s="45"/>
    </row>
    <row r="4" spans="1:14" x14ac:dyDescent="0.25">
      <c r="A4" s="40"/>
      <c r="B4" s="41">
        <v>15780</v>
      </c>
      <c r="C4" s="41">
        <v>11.57</v>
      </c>
      <c r="D4" s="41">
        <v>15780</v>
      </c>
      <c r="E4" s="41">
        <v>11.57</v>
      </c>
      <c r="G4" s="40" t="s">
        <v>83</v>
      </c>
      <c r="H4" s="41">
        <v>15780</v>
      </c>
      <c r="I4" s="41">
        <v>129</v>
      </c>
      <c r="J4" s="41">
        <v>23397</v>
      </c>
      <c r="K4">
        <v>181.37209302325581</v>
      </c>
      <c r="L4" s="45">
        <v>8.1749049429657803E-3</v>
      </c>
      <c r="M4" s="41">
        <v>833</v>
      </c>
      <c r="N4" s="45"/>
    </row>
    <row r="5" spans="1:14" x14ac:dyDescent="0.25">
      <c r="A5" s="40" t="s">
        <v>72</v>
      </c>
      <c r="B5" s="41">
        <v>2556</v>
      </c>
      <c r="C5" s="41">
        <v>1.87</v>
      </c>
      <c r="D5" s="41">
        <v>18336</v>
      </c>
      <c r="E5" s="41">
        <v>13.44</v>
      </c>
      <c r="G5" s="40" t="s">
        <v>76</v>
      </c>
      <c r="H5" s="41">
        <v>42451</v>
      </c>
      <c r="I5" s="41">
        <v>256</v>
      </c>
      <c r="J5" s="41">
        <v>48827</v>
      </c>
      <c r="K5">
        <v>190.73046875</v>
      </c>
      <c r="L5" s="45">
        <v>6.0304822030105296E-3</v>
      </c>
      <c r="M5">
        <v>2234</v>
      </c>
      <c r="N5" s="45"/>
    </row>
    <row r="6" spans="1:14" x14ac:dyDescent="0.25">
      <c r="A6" s="40" t="s">
        <v>73</v>
      </c>
      <c r="B6" s="41">
        <v>1663</v>
      </c>
      <c r="C6" s="41">
        <v>1.22</v>
      </c>
      <c r="D6" s="41">
        <v>19999</v>
      </c>
      <c r="E6" s="41">
        <v>14.66</v>
      </c>
      <c r="G6" s="40" t="s">
        <v>73</v>
      </c>
      <c r="H6" s="41">
        <v>1663</v>
      </c>
      <c r="I6" s="41">
        <v>8</v>
      </c>
      <c r="J6" s="41">
        <v>1786</v>
      </c>
      <c r="K6">
        <v>223.25</v>
      </c>
      <c r="L6" s="45">
        <v>4.810583283223091E-3</v>
      </c>
      <c r="M6">
        <v>81</v>
      </c>
      <c r="N6" s="45"/>
    </row>
    <row r="7" spans="1:14" x14ac:dyDescent="0.25">
      <c r="A7" s="40" t="s">
        <v>74</v>
      </c>
      <c r="B7" s="41">
        <v>1244</v>
      </c>
      <c r="C7" s="41">
        <v>0.91</v>
      </c>
      <c r="D7" s="41">
        <v>21243</v>
      </c>
      <c r="E7" s="41">
        <v>15.57</v>
      </c>
      <c r="G7" s="40" t="s">
        <v>77</v>
      </c>
      <c r="H7" s="41">
        <v>2637</v>
      </c>
      <c r="I7" s="41">
        <v>8</v>
      </c>
      <c r="J7" s="41">
        <v>1830</v>
      </c>
      <c r="K7">
        <v>228.75</v>
      </c>
      <c r="L7" s="45">
        <v>3.0337504740235114E-3</v>
      </c>
      <c r="M7">
        <v>155</v>
      </c>
      <c r="N7" s="45"/>
    </row>
    <row r="8" spans="1:14" x14ac:dyDescent="0.25">
      <c r="A8" s="40" t="s">
        <v>75</v>
      </c>
      <c r="B8" s="41">
        <v>70105</v>
      </c>
      <c r="C8" s="41">
        <v>51.38</v>
      </c>
      <c r="D8" s="41">
        <v>91348</v>
      </c>
      <c r="E8" s="41">
        <v>66.95</v>
      </c>
      <c r="G8" s="40" t="s">
        <v>75</v>
      </c>
      <c r="H8" s="41">
        <v>70105</v>
      </c>
      <c r="I8" s="41">
        <v>111</v>
      </c>
      <c r="J8" s="41">
        <v>19378</v>
      </c>
      <c r="K8">
        <v>174.57657657657657</v>
      </c>
      <c r="L8" s="45">
        <v>1.5833392767990871E-3</v>
      </c>
      <c r="M8">
        <v>4664</v>
      </c>
      <c r="N8" s="45"/>
    </row>
    <row r="9" spans="1:14" x14ac:dyDescent="0.25">
      <c r="A9" s="40" t="s">
        <v>76</v>
      </c>
      <c r="B9" s="41">
        <v>42451</v>
      </c>
      <c r="C9" s="41">
        <v>31.11</v>
      </c>
      <c r="D9" s="41">
        <v>133799</v>
      </c>
      <c r="E9" s="41">
        <v>98.07</v>
      </c>
    </row>
    <row r="10" spans="1:14" x14ac:dyDescent="0.25">
      <c r="A10" s="40" t="s">
        <v>77</v>
      </c>
      <c r="B10" s="41">
        <v>2637</v>
      </c>
      <c r="C10" s="41">
        <v>1.93</v>
      </c>
      <c r="D10" s="41">
        <v>136436</v>
      </c>
      <c r="E10" s="41">
        <v>100</v>
      </c>
    </row>
    <row r="11" spans="1:14" ht="15" customHeight="1" x14ac:dyDescent="0.25">
      <c r="A11" s="43" t="s">
        <v>22</v>
      </c>
      <c r="B11" s="43"/>
      <c r="C11" s="43"/>
      <c r="D11" s="43"/>
      <c r="E11" s="43"/>
    </row>
    <row r="12" spans="1:14" ht="30" customHeight="1" x14ac:dyDescent="0.25">
      <c r="A12" s="43" t="s">
        <v>20</v>
      </c>
      <c r="B12" s="43" t="s">
        <v>69</v>
      </c>
      <c r="C12" s="43" t="s">
        <v>70</v>
      </c>
      <c r="D12" s="44" t="s">
        <v>71</v>
      </c>
      <c r="E12" s="44" t="s">
        <v>71</v>
      </c>
      <c r="G12" t="s">
        <v>85</v>
      </c>
    </row>
    <row r="13" spans="1:14" x14ac:dyDescent="0.25">
      <c r="A13" s="40"/>
      <c r="B13" s="41">
        <v>113706</v>
      </c>
      <c r="C13" s="41">
        <v>83.34</v>
      </c>
      <c r="D13" s="41">
        <v>113706</v>
      </c>
      <c r="E13" s="41">
        <v>83.34</v>
      </c>
    </row>
    <row r="14" spans="1:14" x14ac:dyDescent="0.25">
      <c r="A14" s="40" t="s">
        <v>78</v>
      </c>
      <c r="B14" s="41">
        <v>16193</v>
      </c>
      <c r="C14" s="41">
        <v>11.87</v>
      </c>
      <c r="D14" s="41">
        <v>129899</v>
      </c>
      <c r="E14" s="41">
        <v>95.21</v>
      </c>
    </row>
    <row r="15" spans="1:14" x14ac:dyDescent="0.25">
      <c r="A15" s="40" t="s">
        <v>79</v>
      </c>
      <c r="B15" s="41">
        <v>5845</v>
      </c>
      <c r="C15" s="41">
        <v>4.28</v>
      </c>
      <c r="D15" s="41">
        <v>135744</v>
      </c>
      <c r="E15" s="41">
        <v>99.49</v>
      </c>
    </row>
    <row r="16" spans="1:14" x14ac:dyDescent="0.25">
      <c r="A16" s="40" t="s">
        <v>80</v>
      </c>
      <c r="B16" s="41">
        <v>692</v>
      </c>
      <c r="C16" s="41">
        <v>0.51</v>
      </c>
      <c r="D16" s="41">
        <v>136436</v>
      </c>
      <c r="E16" s="41">
        <v>100</v>
      </c>
    </row>
    <row r="17" spans="1:5" ht="15" customHeight="1" x14ac:dyDescent="0.25">
      <c r="A17" s="42" t="s">
        <v>49</v>
      </c>
      <c r="B17" s="42"/>
      <c r="C17" s="42"/>
      <c r="D17" s="42"/>
      <c r="E17" s="42"/>
    </row>
    <row r="18" spans="1:5" ht="15" customHeight="1" x14ac:dyDescent="0.25">
      <c r="A18" s="43" t="s">
        <v>16</v>
      </c>
      <c r="B18" s="43"/>
      <c r="C18" s="43"/>
      <c r="D18" s="43"/>
      <c r="E18" s="43"/>
    </row>
    <row r="19" spans="1:5" ht="30" customHeight="1" x14ac:dyDescent="0.25">
      <c r="A19" s="43" t="s">
        <v>13</v>
      </c>
      <c r="B19" s="43" t="s">
        <v>69</v>
      </c>
      <c r="C19" s="43" t="s">
        <v>70</v>
      </c>
      <c r="D19" s="44" t="s">
        <v>71</v>
      </c>
      <c r="E19" s="44" t="s">
        <v>71</v>
      </c>
    </row>
    <row r="20" spans="1:5" x14ac:dyDescent="0.25">
      <c r="A20" s="40"/>
      <c r="B20" s="41">
        <v>833</v>
      </c>
      <c r="C20" s="41">
        <v>10.08</v>
      </c>
      <c r="D20" s="41">
        <v>833</v>
      </c>
      <c r="E20" s="41">
        <v>10.08</v>
      </c>
    </row>
    <row r="21" spans="1:5" x14ac:dyDescent="0.25">
      <c r="A21" s="40" t="s">
        <v>72</v>
      </c>
      <c r="B21" s="41">
        <v>183</v>
      </c>
      <c r="C21" s="41">
        <v>2.21</v>
      </c>
      <c r="D21" s="41">
        <v>1016</v>
      </c>
      <c r="E21" s="41">
        <v>12.3</v>
      </c>
    </row>
    <row r="22" spans="1:5" x14ac:dyDescent="0.25">
      <c r="A22" s="40" t="s">
        <v>73</v>
      </c>
      <c r="B22" s="41">
        <v>81</v>
      </c>
      <c r="C22" s="41">
        <v>0.98</v>
      </c>
      <c r="D22" s="41">
        <v>1097</v>
      </c>
      <c r="E22" s="41">
        <v>13.28</v>
      </c>
    </row>
    <row r="23" spans="1:5" x14ac:dyDescent="0.25">
      <c r="A23" s="40" t="s">
        <v>74</v>
      </c>
      <c r="B23" s="41">
        <v>112</v>
      </c>
      <c r="C23" s="41">
        <v>1.36</v>
      </c>
      <c r="D23" s="41">
        <v>1209</v>
      </c>
      <c r="E23" s="41">
        <v>14.63</v>
      </c>
    </row>
    <row r="24" spans="1:5" x14ac:dyDescent="0.25">
      <c r="A24" s="40" t="s">
        <v>75</v>
      </c>
      <c r="B24" s="41">
        <v>4664</v>
      </c>
      <c r="C24" s="41">
        <v>56.45</v>
      </c>
      <c r="D24" s="41">
        <v>5873</v>
      </c>
      <c r="E24" s="41">
        <v>71.08</v>
      </c>
    </row>
    <row r="25" spans="1:5" x14ac:dyDescent="0.25">
      <c r="A25" s="40" t="s">
        <v>76</v>
      </c>
      <c r="B25" s="41">
        <v>2234</v>
      </c>
      <c r="C25" s="41">
        <v>27.04</v>
      </c>
      <c r="D25" s="41">
        <v>8107</v>
      </c>
      <c r="E25" s="41">
        <v>98.12</v>
      </c>
    </row>
    <row r="26" spans="1:5" x14ac:dyDescent="0.25">
      <c r="A26" s="40" t="s">
        <v>77</v>
      </c>
      <c r="B26" s="41">
        <v>155</v>
      </c>
      <c r="C26" s="41">
        <v>1.88</v>
      </c>
      <c r="D26" s="41">
        <v>8262</v>
      </c>
      <c r="E26" s="41">
        <v>100</v>
      </c>
    </row>
    <row r="27" spans="1:5" ht="15" customHeight="1" x14ac:dyDescent="0.25">
      <c r="A27" s="43" t="s">
        <v>22</v>
      </c>
      <c r="B27" s="43"/>
      <c r="C27" s="43"/>
      <c r="D27" s="43"/>
      <c r="E27" s="43"/>
    </row>
    <row r="28" spans="1:5" ht="30" customHeight="1" x14ac:dyDescent="0.25">
      <c r="A28" s="43" t="s">
        <v>20</v>
      </c>
      <c r="B28" s="43" t="s">
        <v>69</v>
      </c>
      <c r="C28" s="43" t="s">
        <v>70</v>
      </c>
      <c r="D28" s="44" t="s">
        <v>71</v>
      </c>
      <c r="E28" s="44" t="s">
        <v>71</v>
      </c>
    </row>
    <row r="29" spans="1:5" x14ac:dyDescent="0.25">
      <c r="A29" s="40"/>
      <c r="B29" s="41">
        <v>6787</v>
      </c>
      <c r="C29" s="41">
        <v>82.15</v>
      </c>
      <c r="D29" s="41">
        <v>6787</v>
      </c>
      <c r="E29" s="41">
        <v>82.15</v>
      </c>
    </row>
    <row r="30" spans="1:5" x14ac:dyDescent="0.25">
      <c r="A30" s="40" t="s">
        <v>78</v>
      </c>
      <c r="B30" s="41">
        <v>989</v>
      </c>
      <c r="C30" s="41">
        <v>11.97</v>
      </c>
      <c r="D30" s="41">
        <v>7776</v>
      </c>
      <c r="E30" s="41">
        <v>94.12</v>
      </c>
    </row>
    <row r="31" spans="1:5" x14ac:dyDescent="0.25">
      <c r="A31" s="40" t="s">
        <v>79</v>
      </c>
      <c r="B31" s="41">
        <v>432</v>
      </c>
      <c r="C31" s="41">
        <v>5.23</v>
      </c>
      <c r="D31" s="41">
        <v>8208</v>
      </c>
      <c r="E31" s="41">
        <v>99.35</v>
      </c>
    </row>
    <row r="32" spans="1:5" x14ac:dyDescent="0.25">
      <c r="A32" s="40" t="s">
        <v>80</v>
      </c>
      <c r="B32" s="41">
        <v>54</v>
      </c>
      <c r="C32" s="41">
        <v>0.65</v>
      </c>
      <c r="D32" s="41">
        <v>8262</v>
      </c>
      <c r="E32" s="41">
        <v>100</v>
      </c>
    </row>
    <row r="33" spans="1:13" ht="15" customHeight="1" x14ac:dyDescent="0.25">
      <c r="A33" s="42" t="s">
        <v>49</v>
      </c>
      <c r="B33" s="42"/>
      <c r="C33" s="42"/>
      <c r="D33" s="42"/>
      <c r="E33" s="42"/>
    </row>
    <row r="34" spans="1:13" ht="15" customHeight="1" x14ac:dyDescent="0.25">
      <c r="A34" s="43" t="s">
        <v>16</v>
      </c>
      <c r="B34" s="43"/>
      <c r="C34" s="43"/>
      <c r="D34" s="43"/>
      <c r="E34" s="43"/>
    </row>
    <row r="35" spans="1:13" ht="30" customHeight="1" x14ac:dyDescent="0.25">
      <c r="A35" s="43" t="s">
        <v>13</v>
      </c>
      <c r="B35" s="43" t="s">
        <v>69</v>
      </c>
      <c r="C35" s="43" t="s">
        <v>70</v>
      </c>
      <c r="D35" s="44" t="s">
        <v>71</v>
      </c>
      <c r="E35" s="44" t="s">
        <v>71</v>
      </c>
    </row>
    <row r="36" spans="1:13" x14ac:dyDescent="0.25">
      <c r="A36" s="40"/>
      <c r="B36" s="41">
        <v>129</v>
      </c>
      <c r="C36" s="41">
        <v>22.79</v>
      </c>
      <c r="D36" s="41">
        <v>129</v>
      </c>
      <c r="E36" s="41">
        <v>22.79</v>
      </c>
    </row>
    <row r="37" spans="1:13" x14ac:dyDescent="0.25">
      <c r="A37" s="40" t="s">
        <v>72</v>
      </c>
      <c r="B37" s="41">
        <v>38</v>
      </c>
      <c r="C37" s="41">
        <v>6.71</v>
      </c>
      <c r="D37" s="41">
        <v>167</v>
      </c>
      <c r="E37" s="41">
        <v>29.51</v>
      </c>
    </row>
    <row r="38" spans="1:13" x14ac:dyDescent="0.25">
      <c r="A38" s="40" t="s">
        <v>73</v>
      </c>
      <c r="B38" s="41">
        <v>8</v>
      </c>
      <c r="C38" s="41">
        <v>1.41</v>
      </c>
      <c r="D38" s="41">
        <v>175</v>
      </c>
      <c r="E38" s="41">
        <v>30.92</v>
      </c>
    </row>
    <row r="39" spans="1:13" x14ac:dyDescent="0.25">
      <c r="A39" s="40" t="s">
        <v>74</v>
      </c>
      <c r="B39" s="41">
        <v>16</v>
      </c>
      <c r="C39" s="41">
        <v>2.83</v>
      </c>
      <c r="D39" s="41">
        <v>191</v>
      </c>
      <c r="E39" s="41">
        <v>33.75</v>
      </c>
    </row>
    <row r="40" spans="1:13" x14ac:dyDescent="0.25">
      <c r="A40" s="40" t="s">
        <v>75</v>
      </c>
      <c r="B40" s="41">
        <v>111</v>
      </c>
      <c r="C40" s="41">
        <v>19.61</v>
      </c>
      <c r="D40" s="41">
        <v>302</v>
      </c>
      <c r="E40" s="41">
        <v>53.36</v>
      </c>
    </row>
    <row r="41" spans="1:13" x14ac:dyDescent="0.25">
      <c r="A41" s="40" t="s">
        <v>76</v>
      </c>
      <c r="B41" s="41">
        <v>256</v>
      </c>
      <c r="C41" s="41">
        <v>45.23</v>
      </c>
      <c r="D41" s="41">
        <v>558</v>
      </c>
      <c r="E41" s="41">
        <v>98.59</v>
      </c>
    </row>
    <row r="42" spans="1:13" x14ac:dyDescent="0.25">
      <c r="A42" s="40" t="s">
        <v>77</v>
      </c>
      <c r="B42" s="41">
        <v>8</v>
      </c>
      <c r="C42" s="41">
        <v>1.41</v>
      </c>
      <c r="D42" s="41">
        <v>566</v>
      </c>
      <c r="E42" s="41">
        <v>100</v>
      </c>
    </row>
    <row r="43" spans="1:13" ht="15" customHeight="1" x14ac:dyDescent="0.25">
      <c r="A43" s="43" t="s">
        <v>22</v>
      </c>
      <c r="B43" s="43"/>
      <c r="C43" s="43"/>
      <c r="D43" s="43"/>
      <c r="E43" s="43"/>
    </row>
    <row r="44" spans="1:13" ht="30" customHeight="1" x14ac:dyDescent="0.25">
      <c r="A44" s="43" t="s">
        <v>20</v>
      </c>
      <c r="B44" s="43" t="s">
        <v>69</v>
      </c>
      <c r="C44" s="43" t="s">
        <v>70</v>
      </c>
      <c r="D44" s="44" t="s">
        <v>71</v>
      </c>
      <c r="E44" s="44" t="s">
        <v>71</v>
      </c>
    </row>
    <row r="45" spans="1:13" x14ac:dyDescent="0.25">
      <c r="A45" s="40"/>
      <c r="B45" s="41">
        <v>317</v>
      </c>
      <c r="C45" s="41">
        <v>56.01</v>
      </c>
      <c r="D45" s="41">
        <v>317</v>
      </c>
      <c r="E45" s="41">
        <v>56.01</v>
      </c>
      <c r="G45" s="43" t="s">
        <v>22</v>
      </c>
      <c r="H45" s="43"/>
    </row>
    <row r="46" spans="1:13" x14ac:dyDescent="0.25">
      <c r="A46" s="40" t="s">
        <v>78</v>
      </c>
      <c r="B46" s="41">
        <v>171</v>
      </c>
      <c r="C46" s="41">
        <v>30.21</v>
      </c>
      <c r="D46" s="41">
        <v>488</v>
      </c>
      <c r="E46" s="41">
        <v>86.22</v>
      </c>
      <c r="G46" s="43" t="s">
        <v>20</v>
      </c>
      <c r="H46" s="43" t="s">
        <v>45</v>
      </c>
      <c r="I46" s="43" t="s">
        <v>46</v>
      </c>
      <c r="J46" s="43" t="s">
        <v>87</v>
      </c>
      <c r="K46" s="43" t="s">
        <v>64</v>
      </c>
      <c r="L46" s="43" t="s">
        <v>82</v>
      </c>
      <c r="M46" s="43" t="s">
        <v>65</v>
      </c>
    </row>
    <row r="47" spans="1:13" x14ac:dyDescent="0.25">
      <c r="A47" s="40" t="s">
        <v>79</v>
      </c>
      <c r="B47" s="41">
        <v>70</v>
      </c>
      <c r="C47" s="41">
        <v>12.37</v>
      </c>
      <c r="D47" s="41">
        <v>558</v>
      </c>
      <c r="E47" s="41">
        <v>98.59</v>
      </c>
      <c r="G47" s="40"/>
      <c r="H47" s="41">
        <v>113706</v>
      </c>
      <c r="I47" s="41">
        <v>6787</v>
      </c>
      <c r="J47" s="41">
        <v>317</v>
      </c>
      <c r="K47" s="41">
        <v>59357</v>
      </c>
      <c r="L47">
        <f>K47/J47</f>
        <v>187.24605678233439</v>
      </c>
      <c r="M47" s="45">
        <f>J47/H47</f>
        <v>2.7878915800397517E-3</v>
      </c>
    </row>
    <row r="48" spans="1:13" x14ac:dyDescent="0.25">
      <c r="A48" s="40" t="s">
        <v>80</v>
      </c>
      <c r="B48" s="41">
        <v>8</v>
      </c>
      <c r="C48" s="41">
        <v>1.41</v>
      </c>
      <c r="D48" s="41">
        <v>566</v>
      </c>
      <c r="E48" s="41">
        <v>100</v>
      </c>
      <c r="G48" s="40" t="s">
        <v>78</v>
      </c>
      <c r="H48" s="41">
        <v>16193</v>
      </c>
      <c r="I48" s="41">
        <v>989</v>
      </c>
      <c r="J48" s="41">
        <v>171</v>
      </c>
      <c r="K48" s="41">
        <v>30007</v>
      </c>
      <c r="L48">
        <f t="shared" ref="L48:L50" si="0">K48/J48</f>
        <v>175.4795321637427</v>
      </c>
      <c r="M48" s="45">
        <f t="shared" ref="M48:M50" si="1">J48/H48</f>
        <v>1.0560118569752362E-2</v>
      </c>
    </row>
    <row r="49" spans="1:13" ht="15" customHeight="1" x14ac:dyDescent="0.25">
      <c r="A49" s="42" t="s">
        <v>49</v>
      </c>
      <c r="B49" s="42"/>
      <c r="C49" s="42"/>
      <c r="D49" s="42"/>
      <c r="E49" s="42"/>
      <c r="G49" s="40" t="s">
        <v>79</v>
      </c>
      <c r="H49" s="41">
        <v>5845</v>
      </c>
      <c r="I49" s="41">
        <v>432</v>
      </c>
      <c r="J49" s="41">
        <v>70</v>
      </c>
      <c r="K49" s="41">
        <v>12283</v>
      </c>
      <c r="L49">
        <f t="shared" si="0"/>
        <v>175.47142857142856</v>
      </c>
      <c r="M49" s="45">
        <f t="shared" si="1"/>
        <v>1.1976047904191617E-2</v>
      </c>
    </row>
    <row r="50" spans="1:13" ht="15" customHeight="1" x14ac:dyDescent="0.25">
      <c r="A50" s="43" t="s">
        <v>16</v>
      </c>
      <c r="B50" s="43"/>
      <c r="C50" s="43"/>
      <c r="D50" s="43"/>
      <c r="E50" s="43"/>
      <c r="G50" s="40" t="s">
        <v>80</v>
      </c>
      <c r="H50" s="41">
        <v>692</v>
      </c>
      <c r="I50" s="41">
        <v>54</v>
      </c>
      <c r="J50" s="41">
        <v>8</v>
      </c>
      <c r="K50" s="41">
        <v>1845</v>
      </c>
      <c r="L50">
        <f t="shared" si="0"/>
        <v>230.625</v>
      </c>
      <c r="M50" s="45">
        <f t="shared" si="1"/>
        <v>1.1560693641618497E-2</v>
      </c>
    </row>
    <row r="51" spans="1:13" ht="30" customHeight="1" x14ac:dyDescent="0.25">
      <c r="A51" s="43" t="s">
        <v>13</v>
      </c>
      <c r="B51" s="43" t="s">
        <v>69</v>
      </c>
      <c r="C51" s="43" t="s">
        <v>70</v>
      </c>
      <c r="D51" s="44" t="s">
        <v>71</v>
      </c>
      <c r="E51" s="44" t="s">
        <v>71</v>
      </c>
    </row>
    <row r="52" spans="1:13" x14ac:dyDescent="0.25">
      <c r="A52" s="40"/>
      <c r="B52" s="41">
        <v>23397</v>
      </c>
      <c r="C52" s="41">
        <v>22.61</v>
      </c>
      <c r="D52" s="41">
        <v>23397</v>
      </c>
      <c r="E52" s="41">
        <v>22.61</v>
      </c>
    </row>
    <row r="53" spans="1:13" x14ac:dyDescent="0.25">
      <c r="A53" s="40" t="s">
        <v>72</v>
      </c>
      <c r="B53" s="41">
        <v>5564</v>
      </c>
      <c r="C53" s="41">
        <v>5.38</v>
      </c>
      <c r="D53" s="41">
        <v>28961</v>
      </c>
      <c r="E53" s="41">
        <v>27.98</v>
      </c>
    </row>
    <row r="54" spans="1:13" x14ac:dyDescent="0.25">
      <c r="A54" s="40" t="s">
        <v>73</v>
      </c>
      <c r="B54" s="41">
        <v>1786</v>
      </c>
      <c r="C54" s="41">
        <v>1.73</v>
      </c>
      <c r="D54" s="41">
        <v>30747</v>
      </c>
      <c r="E54" s="41">
        <v>29.71</v>
      </c>
    </row>
    <row r="55" spans="1:13" x14ac:dyDescent="0.25">
      <c r="A55" s="40" t="s">
        <v>74</v>
      </c>
      <c r="B55" s="41">
        <v>2710</v>
      </c>
      <c r="C55" s="41">
        <v>2.62</v>
      </c>
      <c r="D55" s="41">
        <v>33457</v>
      </c>
      <c r="E55" s="41">
        <v>32.33</v>
      </c>
    </row>
    <row r="56" spans="1:13" x14ac:dyDescent="0.25">
      <c r="A56" s="40" t="s">
        <v>75</v>
      </c>
      <c r="B56" s="41">
        <v>19378</v>
      </c>
      <c r="C56" s="41">
        <v>18.72</v>
      </c>
      <c r="D56" s="41">
        <v>52835</v>
      </c>
      <c r="E56" s="41">
        <v>51.05</v>
      </c>
    </row>
    <row r="57" spans="1:13" x14ac:dyDescent="0.25">
      <c r="A57" s="40" t="s">
        <v>76</v>
      </c>
      <c r="B57" s="41">
        <v>48827</v>
      </c>
      <c r="C57" s="41">
        <v>47.18</v>
      </c>
      <c r="D57" s="41">
        <v>101662</v>
      </c>
      <c r="E57" s="41">
        <v>98.23</v>
      </c>
    </row>
    <row r="58" spans="1:13" x14ac:dyDescent="0.25">
      <c r="A58" s="40" t="s">
        <v>77</v>
      </c>
      <c r="B58" s="41">
        <v>1830</v>
      </c>
      <c r="C58" s="41">
        <v>1.77</v>
      </c>
      <c r="D58" s="41">
        <v>103492</v>
      </c>
      <c r="E58" s="41">
        <v>100</v>
      </c>
    </row>
    <row r="59" spans="1:13" ht="15" customHeight="1" x14ac:dyDescent="0.25">
      <c r="A59" s="43" t="s">
        <v>22</v>
      </c>
      <c r="B59" s="43"/>
      <c r="C59" s="43"/>
      <c r="D59" s="43"/>
      <c r="E59" s="43"/>
    </row>
    <row r="60" spans="1:13" ht="30" customHeight="1" x14ac:dyDescent="0.25">
      <c r="A60" s="43" t="s">
        <v>20</v>
      </c>
      <c r="B60" s="43" t="s">
        <v>69</v>
      </c>
      <c r="C60" s="43" t="s">
        <v>70</v>
      </c>
      <c r="D60" s="44" t="s">
        <v>71</v>
      </c>
      <c r="E60" s="44" t="s">
        <v>71</v>
      </c>
    </row>
    <row r="61" spans="1:13" x14ac:dyDescent="0.25">
      <c r="A61" s="40"/>
      <c r="B61" s="41">
        <v>59357</v>
      </c>
      <c r="C61" s="41">
        <v>57.35</v>
      </c>
      <c r="D61" s="41">
        <v>59357</v>
      </c>
      <c r="E61" s="41">
        <v>57.35</v>
      </c>
    </row>
    <row r="62" spans="1:13" x14ac:dyDescent="0.25">
      <c r="A62" s="40" t="s">
        <v>78</v>
      </c>
      <c r="B62" s="41">
        <v>30007</v>
      </c>
      <c r="C62" s="41">
        <v>28.99</v>
      </c>
      <c r="D62" s="41">
        <v>89364</v>
      </c>
      <c r="E62" s="41">
        <v>86.35</v>
      </c>
    </row>
    <row r="63" spans="1:13" x14ac:dyDescent="0.25">
      <c r="A63" s="40" t="s">
        <v>79</v>
      </c>
      <c r="B63" s="41">
        <v>12283</v>
      </c>
      <c r="C63" s="41">
        <v>11.87</v>
      </c>
      <c r="D63" s="41">
        <v>101647</v>
      </c>
      <c r="E63" s="41">
        <v>98.22</v>
      </c>
    </row>
    <row r="64" spans="1:13" x14ac:dyDescent="0.25">
      <c r="A64" s="40" t="s">
        <v>80</v>
      </c>
      <c r="B64" s="41">
        <v>1845</v>
      </c>
      <c r="C64" s="41">
        <v>1.78</v>
      </c>
      <c r="D64" s="41">
        <v>103492</v>
      </c>
      <c r="E64" s="41">
        <v>100</v>
      </c>
    </row>
  </sheetData>
  <autoFilter ref="G1:L1">
    <sortState ref="G2:L8">
      <sortCondition descending="1" ref="L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46" workbookViewId="0">
      <selection activeCell="O56" sqref="O56"/>
    </sheetView>
  </sheetViews>
  <sheetFormatPr defaultRowHeight="15" x14ac:dyDescent="0.25"/>
  <sheetData>
    <row r="1" spans="1:26" ht="15.75" thickBot="1" x14ac:dyDescent="0.3">
      <c r="A1" s="24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U1" s="103" t="s">
        <v>49</v>
      </c>
      <c r="V1" s="103"/>
      <c r="W1" s="103"/>
      <c r="X1" s="103"/>
      <c r="Y1" s="103"/>
      <c r="Z1" s="103"/>
    </row>
    <row r="2" spans="1:26" ht="15.75" thickBot="1" x14ac:dyDescent="0.3">
      <c r="A2" s="25" t="s">
        <v>66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U2" s="80" t="s">
        <v>101</v>
      </c>
      <c r="V2" s="80"/>
      <c r="W2" s="80"/>
      <c r="X2" s="80"/>
      <c r="Y2" s="80"/>
      <c r="Z2" s="80"/>
    </row>
    <row r="3" spans="1:26" ht="15.75" thickBot="1" x14ac:dyDescent="0.3">
      <c r="A3" s="27"/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30"/>
      <c r="L3" s="31" t="s">
        <v>51</v>
      </c>
      <c r="U3" s="81"/>
      <c r="V3" s="81" t="s">
        <v>95</v>
      </c>
      <c r="W3" s="81"/>
      <c r="X3" s="81"/>
      <c r="Y3" s="81"/>
      <c r="Z3" s="104" t="s">
        <v>51</v>
      </c>
    </row>
    <row r="4" spans="1:26" ht="15.75" thickBot="1" x14ac:dyDescent="0.3">
      <c r="A4" s="32"/>
      <c r="B4" s="33" t="s">
        <v>52</v>
      </c>
      <c r="C4" s="33" t="s">
        <v>53</v>
      </c>
      <c r="D4" s="33" t="s">
        <v>54</v>
      </c>
      <c r="E4" s="33" t="s">
        <v>55</v>
      </c>
      <c r="F4" s="33" t="s">
        <v>56</v>
      </c>
      <c r="G4" s="33" t="s">
        <v>57</v>
      </c>
      <c r="H4" s="33" t="s">
        <v>58</v>
      </c>
      <c r="I4" s="33" t="s">
        <v>59</v>
      </c>
      <c r="J4" s="33" t="s">
        <v>60</v>
      </c>
      <c r="K4" s="33" t="s">
        <v>61</v>
      </c>
      <c r="L4" s="34"/>
      <c r="O4" t="s">
        <v>45</v>
      </c>
      <c r="P4" t="s">
        <v>67</v>
      </c>
      <c r="Q4" t="s">
        <v>47</v>
      </c>
      <c r="R4" t="s">
        <v>68</v>
      </c>
      <c r="U4" s="81"/>
      <c r="V4" s="78" t="s">
        <v>96</v>
      </c>
      <c r="W4" s="78" t="s">
        <v>97</v>
      </c>
      <c r="X4" s="78" t="s">
        <v>98</v>
      </c>
      <c r="Y4" s="78" t="s">
        <v>99</v>
      </c>
      <c r="Z4" s="104"/>
    </row>
    <row r="5" spans="1:26" ht="15.75" thickBot="1" x14ac:dyDescent="0.3">
      <c r="A5" s="39">
        <v>1</v>
      </c>
      <c r="B5" s="20">
        <v>575</v>
      </c>
      <c r="C5" s="21">
        <v>4532</v>
      </c>
      <c r="D5" s="21">
        <v>726</v>
      </c>
      <c r="E5" s="21">
        <v>1644</v>
      </c>
      <c r="F5" s="21">
        <v>2409</v>
      </c>
      <c r="G5" s="21">
        <v>746</v>
      </c>
      <c r="H5" s="21">
        <v>990</v>
      </c>
      <c r="I5" s="21">
        <v>275</v>
      </c>
      <c r="J5" s="21">
        <v>1436</v>
      </c>
      <c r="K5" s="21">
        <v>1266</v>
      </c>
      <c r="L5" s="21">
        <v>14599</v>
      </c>
      <c r="N5" s="39">
        <v>1</v>
      </c>
      <c r="O5" s="21">
        <v>14599</v>
      </c>
      <c r="P5" s="21">
        <v>852</v>
      </c>
      <c r="Q5" s="21">
        <v>59</v>
      </c>
      <c r="R5" s="21">
        <v>9123</v>
      </c>
      <c r="S5" s="38"/>
      <c r="T5" s="38"/>
      <c r="U5" s="109">
        <v>1</v>
      </c>
      <c r="V5" s="84">
        <v>4328</v>
      </c>
      <c r="W5" s="84">
        <v>2587</v>
      </c>
      <c r="X5" s="84">
        <v>3152</v>
      </c>
      <c r="Y5" s="84">
        <v>4532</v>
      </c>
      <c r="Z5" s="84">
        <v>14599</v>
      </c>
    </row>
    <row r="6" spans="1:26" ht="15.75" thickBot="1" x14ac:dyDescent="0.3">
      <c r="A6" s="39">
        <v>2</v>
      </c>
      <c r="B6" s="19">
        <v>456</v>
      </c>
      <c r="C6" s="19">
        <v>3372</v>
      </c>
      <c r="D6" s="19">
        <v>750</v>
      </c>
      <c r="E6" s="19">
        <v>1191</v>
      </c>
      <c r="F6" s="19">
        <v>2360</v>
      </c>
      <c r="G6" s="19">
        <v>502</v>
      </c>
      <c r="H6" s="19">
        <v>895</v>
      </c>
      <c r="I6" s="19">
        <v>175</v>
      </c>
      <c r="J6" s="19">
        <v>981</v>
      </c>
      <c r="K6" s="19">
        <v>967</v>
      </c>
      <c r="L6" s="19">
        <v>11649</v>
      </c>
      <c r="N6" s="39">
        <v>2</v>
      </c>
      <c r="O6" s="19">
        <v>11649</v>
      </c>
      <c r="P6" s="19">
        <v>694</v>
      </c>
      <c r="Q6" s="19">
        <v>42</v>
      </c>
      <c r="R6" s="19">
        <v>8267</v>
      </c>
      <c r="S6" s="38"/>
      <c r="T6" s="38"/>
      <c r="U6" s="109">
        <v>2</v>
      </c>
      <c r="V6" s="85">
        <v>3726</v>
      </c>
      <c r="W6" s="85">
        <v>1925</v>
      </c>
      <c r="X6" s="85">
        <v>2626</v>
      </c>
      <c r="Y6" s="85">
        <v>3372</v>
      </c>
      <c r="Z6" s="85">
        <v>11649</v>
      </c>
    </row>
    <row r="7" spans="1:26" ht="15.75" thickBot="1" x14ac:dyDescent="0.3">
      <c r="A7" s="39">
        <v>3</v>
      </c>
      <c r="B7" s="19">
        <v>396</v>
      </c>
      <c r="C7" s="19">
        <v>4930</v>
      </c>
      <c r="D7" s="19">
        <v>747</v>
      </c>
      <c r="E7" s="19">
        <v>1180</v>
      </c>
      <c r="F7" s="19">
        <v>2144</v>
      </c>
      <c r="G7" s="19">
        <v>733</v>
      </c>
      <c r="H7" s="19">
        <v>842</v>
      </c>
      <c r="I7" s="19">
        <v>152</v>
      </c>
      <c r="J7" s="19">
        <v>907</v>
      </c>
      <c r="K7" s="19">
        <v>859</v>
      </c>
      <c r="L7" s="19">
        <v>12890</v>
      </c>
      <c r="N7" s="39">
        <v>3</v>
      </c>
      <c r="O7" s="19">
        <v>12890</v>
      </c>
      <c r="P7" s="19">
        <v>705</v>
      </c>
      <c r="Q7" s="19">
        <v>49</v>
      </c>
      <c r="R7" s="19">
        <v>10070</v>
      </c>
      <c r="S7" s="38"/>
      <c r="T7" s="38"/>
      <c r="U7" s="109">
        <v>3</v>
      </c>
      <c r="V7" s="85">
        <v>3476</v>
      </c>
      <c r="W7" s="85">
        <v>1988</v>
      </c>
      <c r="X7" s="85">
        <v>2496</v>
      </c>
      <c r="Y7" s="85">
        <v>4930</v>
      </c>
      <c r="Z7" s="85">
        <v>12890</v>
      </c>
    </row>
    <row r="8" spans="1:26" ht="15.75" thickBot="1" x14ac:dyDescent="0.3">
      <c r="A8" s="39">
        <v>4</v>
      </c>
      <c r="B8" s="19">
        <v>529</v>
      </c>
      <c r="C8" s="19">
        <v>4185</v>
      </c>
      <c r="D8" s="19">
        <v>904</v>
      </c>
      <c r="E8" s="19">
        <v>1059</v>
      </c>
      <c r="F8" s="19">
        <v>1925</v>
      </c>
      <c r="G8" s="19">
        <v>574</v>
      </c>
      <c r="H8" s="19">
        <v>719</v>
      </c>
      <c r="I8" s="19">
        <v>187</v>
      </c>
      <c r="J8" s="19">
        <v>1064</v>
      </c>
      <c r="K8" s="19">
        <v>945</v>
      </c>
      <c r="L8" s="19">
        <v>12091</v>
      </c>
      <c r="N8" s="39">
        <v>4</v>
      </c>
      <c r="O8" s="19">
        <v>12091</v>
      </c>
      <c r="P8" s="19">
        <v>737</v>
      </c>
      <c r="Q8" s="19">
        <v>50</v>
      </c>
      <c r="R8" s="19">
        <v>10868</v>
      </c>
      <c r="S8" s="38"/>
      <c r="T8" s="38"/>
      <c r="U8" s="109">
        <v>4</v>
      </c>
      <c r="V8" s="85">
        <v>3171</v>
      </c>
      <c r="W8" s="85">
        <v>2048</v>
      </c>
      <c r="X8" s="85">
        <v>2687</v>
      </c>
      <c r="Y8" s="85">
        <v>4185</v>
      </c>
      <c r="Z8" s="85">
        <v>12091</v>
      </c>
    </row>
    <row r="9" spans="1:26" ht="15.75" thickBot="1" x14ac:dyDescent="0.3">
      <c r="A9" s="39">
        <v>5</v>
      </c>
      <c r="B9" s="19">
        <v>422</v>
      </c>
      <c r="C9" s="19">
        <v>2875</v>
      </c>
      <c r="D9" s="19">
        <v>622</v>
      </c>
      <c r="E9" s="19">
        <v>948</v>
      </c>
      <c r="F9" s="19">
        <v>1676</v>
      </c>
      <c r="G9" s="19">
        <v>455</v>
      </c>
      <c r="H9" s="19">
        <v>746</v>
      </c>
      <c r="I9" s="19">
        <v>108</v>
      </c>
      <c r="J9" s="19">
        <v>693</v>
      </c>
      <c r="K9" s="19">
        <v>728</v>
      </c>
      <c r="L9" s="19">
        <v>9273</v>
      </c>
      <c r="N9" s="39">
        <v>5</v>
      </c>
      <c r="O9" s="19">
        <v>9273</v>
      </c>
      <c r="P9" s="19">
        <v>532</v>
      </c>
      <c r="Q9" s="19">
        <v>30</v>
      </c>
      <c r="R9" s="19">
        <v>5654</v>
      </c>
      <c r="S9" s="38"/>
      <c r="T9" s="38"/>
      <c r="U9" s="109">
        <v>5</v>
      </c>
      <c r="V9" s="85">
        <v>2732</v>
      </c>
      <c r="W9" s="85">
        <v>1605</v>
      </c>
      <c r="X9" s="85">
        <v>2061</v>
      </c>
      <c r="Y9" s="85">
        <v>2875</v>
      </c>
      <c r="Z9" s="85">
        <v>9273</v>
      </c>
    </row>
    <row r="10" spans="1:26" ht="15.75" thickBot="1" x14ac:dyDescent="0.3">
      <c r="A10" s="39">
        <v>6</v>
      </c>
      <c r="B10" s="19">
        <v>290</v>
      </c>
      <c r="C10" s="19">
        <v>3223</v>
      </c>
      <c r="D10" s="19">
        <v>705</v>
      </c>
      <c r="E10" s="19">
        <v>940</v>
      </c>
      <c r="F10" s="19">
        <v>1370</v>
      </c>
      <c r="G10" s="19">
        <v>327</v>
      </c>
      <c r="H10" s="19">
        <v>630</v>
      </c>
      <c r="I10" s="19">
        <v>172</v>
      </c>
      <c r="J10" s="19">
        <v>747</v>
      </c>
      <c r="K10" s="19">
        <v>648</v>
      </c>
      <c r="L10" s="19">
        <v>9052</v>
      </c>
      <c r="N10" s="39">
        <v>6</v>
      </c>
      <c r="O10" s="19">
        <v>9052</v>
      </c>
      <c r="P10" s="19">
        <v>631</v>
      </c>
      <c r="Q10" s="19">
        <v>48</v>
      </c>
      <c r="R10" s="19">
        <v>9216</v>
      </c>
      <c r="S10" s="38"/>
      <c r="T10" s="38"/>
      <c r="U10" s="109">
        <v>6</v>
      </c>
      <c r="V10" s="85">
        <v>2482</v>
      </c>
      <c r="W10" s="85">
        <v>1265</v>
      </c>
      <c r="X10" s="85">
        <v>2082</v>
      </c>
      <c r="Y10" s="85">
        <v>3223</v>
      </c>
      <c r="Z10" s="85">
        <v>9052</v>
      </c>
    </row>
    <row r="11" spans="1:26" ht="15.75" thickBot="1" x14ac:dyDescent="0.3">
      <c r="A11" s="39">
        <v>7</v>
      </c>
      <c r="B11" s="19">
        <v>403</v>
      </c>
      <c r="C11" s="19">
        <v>3541</v>
      </c>
      <c r="D11" s="19">
        <v>717</v>
      </c>
      <c r="E11" s="19">
        <v>971</v>
      </c>
      <c r="F11" s="19">
        <v>2539</v>
      </c>
      <c r="G11" s="19">
        <v>549</v>
      </c>
      <c r="H11" s="19">
        <v>983</v>
      </c>
      <c r="I11" s="19">
        <v>84</v>
      </c>
      <c r="J11" s="19">
        <v>960</v>
      </c>
      <c r="K11" s="19">
        <v>793</v>
      </c>
      <c r="L11" s="19">
        <v>11540</v>
      </c>
      <c r="N11" s="39">
        <v>7</v>
      </c>
      <c r="O11" s="19">
        <v>11540</v>
      </c>
      <c r="P11" s="19">
        <v>794</v>
      </c>
      <c r="Q11" s="19">
        <v>47</v>
      </c>
      <c r="R11" s="19">
        <v>8932</v>
      </c>
      <c r="S11" s="38"/>
      <c r="T11" s="38"/>
      <c r="U11" s="109">
        <v>7</v>
      </c>
      <c r="V11" s="85">
        <v>3594</v>
      </c>
      <c r="W11" s="85">
        <v>1745</v>
      </c>
      <c r="X11" s="85">
        <v>2660</v>
      </c>
      <c r="Y11" s="85">
        <v>3541</v>
      </c>
      <c r="Z11" s="85">
        <v>11540</v>
      </c>
    </row>
    <row r="12" spans="1:26" ht="15.75" thickBot="1" x14ac:dyDescent="0.3">
      <c r="A12" s="39">
        <v>8</v>
      </c>
      <c r="B12" s="19">
        <v>393</v>
      </c>
      <c r="C12" s="19">
        <v>3283</v>
      </c>
      <c r="D12" s="19">
        <v>878</v>
      </c>
      <c r="E12" s="19">
        <v>796</v>
      </c>
      <c r="F12" s="19">
        <v>1728</v>
      </c>
      <c r="G12" s="19">
        <v>505</v>
      </c>
      <c r="H12" s="19">
        <v>1032</v>
      </c>
      <c r="I12" s="19">
        <v>108</v>
      </c>
      <c r="J12" s="19">
        <v>822</v>
      </c>
      <c r="K12" s="19">
        <v>889</v>
      </c>
      <c r="L12" s="19">
        <v>10434</v>
      </c>
      <c r="N12" s="39">
        <v>8</v>
      </c>
      <c r="O12" s="19">
        <v>10434</v>
      </c>
      <c r="P12" s="19">
        <v>699</v>
      </c>
      <c r="Q12" s="19">
        <v>48</v>
      </c>
      <c r="R12" s="19">
        <v>9000</v>
      </c>
      <c r="S12" s="38"/>
      <c r="T12" s="38"/>
      <c r="U12" s="109">
        <v>8</v>
      </c>
      <c r="V12" s="85">
        <v>2632</v>
      </c>
      <c r="W12" s="85">
        <v>1787</v>
      </c>
      <c r="X12" s="85">
        <v>2732</v>
      </c>
      <c r="Y12" s="85">
        <v>3283</v>
      </c>
      <c r="Z12" s="85">
        <v>10434</v>
      </c>
    </row>
    <row r="13" spans="1:26" ht="15.75" thickBot="1" x14ac:dyDescent="0.3">
      <c r="A13" s="39">
        <v>9</v>
      </c>
      <c r="B13" s="19">
        <v>511</v>
      </c>
      <c r="C13" s="19">
        <v>2937</v>
      </c>
      <c r="D13" s="19">
        <v>657</v>
      </c>
      <c r="E13" s="19">
        <v>1144</v>
      </c>
      <c r="F13" s="19">
        <v>2047</v>
      </c>
      <c r="G13" s="19">
        <v>587</v>
      </c>
      <c r="H13" s="19">
        <v>795</v>
      </c>
      <c r="I13" s="19">
        <v>125</v>
      </c>
      <c r="J13" s="19">
        <v>969</v>
      </c>
      <c r="K13" s="19">
        <v>881</v>
      </c>
      <c r="L13" s="19">
        <v>10653</v>
      </c>
      <c r="N13" s="39">
        <v>9</v>
      </c>
      <c r="O13" s="19">
        <v>10653</v>
      </c>
      <c r="P13" s="19">
        <v>605</v>
      </c>
      <c r="Q13" s="19">
        <v>37</v>
      </c>
      <c r="R13" s="19">
        <v>8297</v>
      </c>
      <c r="S13" s="38"/>
      <c r="T13" s="38"/>
      <c r="U13" s="109">
        <v>9</v>
      </c>
      <c r="V13" s="85">
        <v>3316</v>
      </c>
      <c r="W13" s="85">
        <v>1979</v>
      </c>
      <c r="X13" s="85">
        <v>2421</v>
      </c>
      <c r="Y13" s="85">
        <v>2937</v>
      </c>
      <c r="Z13" s="85">
        <v>10653</v>
      </c>
    </row>
    <row r="14" spans="1:26" ht="15.75" thickBot="1" x14ac:dyDescent="0.3">
      <c r="A14" s="39">
        <v>10</v>
      </c>
      <c r="B14" s="19">
        <v>426</v>
      </c>
      <c r="C14" s="19">
        <v>3301</v>
      </c>
      <c r="D14" s="19">
        <v>1157</v>
      </c>
      <c r="E14" s="19">
        <v>958</v>
      </c>
      <c r="F14" s="19">
        <v>1734</v>
      </c>
      <c r="G14" s="19">
        <v>464</v>
      </c>
      <c r="H14" s="19">
        <v>765</v>
      </c>
      <c r="I14" s="19">
        <v>102</v>
      </c>
      <c r="J14" s="19">
        <v>693</v>
      </c>
      <c r="K14" s="19">
        <v>775</v>
      </c>
      <c r="L14" s="19">
        <v>10375</v>
      </c>
      <c r="N14" s="39">
        <v>10</v>
      </c>
      <c r="O14" s="19">
        <v>10375</v>
      </c>
      <c r="P14" s="19">
        <v>682</v>
      </c>
      <c r="Q14" s="19">
        <v>47</v>
      </c>
      <c r="R14" s="19">
        <v>7217</v>
      </c>
      <c r="S14" s="38"/>
      <c r="T14" s="38"/>
      <c r="U14" s="109">
        <v>10</v>
      </c>
      <c r="V14" s="85">
        <v>2794</v>
      </c>
      <c r="W14" s="85">
        <v>1665</v>
      </c>
      <c r="X14" s="85">
        <v>2615</v>
      </c>
      <c r="Y14" s="85">
        <v>3301</v>
      </c>
      <c r="Z14" s="85">
        <v>10375</v>
      </c>
    </row>
    <row r="15" spans="1:26" ht="15.75" thickBot="1" x14ac:dyDescent="0.3">
      <c r="A15" s="39">
        <v>11</v>
      </c>
      <c r="B15" s="19">
        <v>464</v>
      </c>
      <c r="C15" s="19">
        <v>3873</v>
      </c>
      <c r="D15" s="19">
        <v>1149</v>
      </c>
      <c r="E15" s="19">
        <v>1616</v>
      </c>
      <c r="F15" s="19">
        <v>2457</v>
      </c>
      <c r="G15" s="19">
        <v>708</v>
      </c>
      <c r="H15" s="19">
        <v>751</v>
      </c>
      <c r="I15" s="19">
        <v>245</v>
      </c>
      <c r="J15" s="19">
        <v>1006</v>
      </c>
      <c r="K15" s="19">
        <v>1022</v>
      </c>
      <c r="L15" s="19">
        <v>13291</v>
      </c>
      <c r="N15" s="39">
        <v>11</v>
      </c>
      <c r="O15" s="19">
        <v>13291</v>
      </c>
      <c r="P15" s="19">
        <v>732</v>
      </c>
      <c r="Q15" s="19">
        <v>55</v>
      </c>
      <c r="R15" s="19">
        <v>8343</v>
      </c>
      <c r="S15" s="38"/>
      <c r="T15" s="38"/>
      <c r="U15" s="109">
        <v>11</v>
      </c>
      <c r="V15" s="85">
        <v>4318</v>
      </c>
      <c r="W15" s="85">
        <v>2194</v>
      </c>
      <c r="X15" s="85">
        <v>2906</v>
      </c>
      <c r="Y15" s="85">
        <v>3873</v>
      </c>
      <c r="Z15" s="85">
        <v>13291</v>
      </c>
    </row>
    <row r="16" spans="1:26" ht="15.75" thickBot="1" x14ac:dyDescent="0.3">
      <c r="A16" s="39">
        <v>12</v>
      </c>
      <c r="B16" s="19">
        <v>448</v>
      </c>
      <c r="C16" s="19">
        <v>3006</v>
      </c>
      <c r="D16" s="19">
        <v>729</v>
      </c>
      <c r="E16" s="19">
        <v>911</v>
      </c>
      <c r="F16" s="19">
        <v>2108</v>
      </c>
      <c r="G16" s="19">
        <v>536</v>
      </c>
      <c r="H16" s="19">
        <v>676</v>
      </c>
      <c r="I16" s="19">
        <v>212</v>
      </c>
      <c r="J16" s="19">
        <v>1054</v>
      </c>
      <c r="K16" s="19">
        <v>909</v>
      </c>
      <c r="L16" s="19">
        <v>10589</v>
      </c>
      <c r="N16" s="39">
        <v>12</v>
      </c>
      <c r="O16" s="19">
        <v>10589</v>
      </c>
      <c r="P16" s="19">
        <v>599</v>
      </c>
      <c r="Q16" s="19">
        <v>54</v>
      </c>
      <c r="R16" s="19">
        <v>8505</v>
      </c>
      <c r="S16" s="38"/>
      <c r="T16" s="38"/>
      <c r="U16" s="109">
        <v>12</v>
      </c>
      <c r="V16" s="85">
        <v>3231</v>
      </c>
      <c r="W16" s="85">
        <v>1893</v>
      </c>
      <c r="X16" s="85">
        <v>2459</v>
      </c>
      <c r="Y16" s="85">
        <v>3006</v>
      </c>
      <c r="Z16" s="85">
        <v>10589</v>
      </c>
    </row>
    <row r="17" spans="1:26" ht="15.75" thickBot="1" x14ac:dyDescent="0.3">
      <c r="A17" s="35"/>
      <c r="B17" s="22">
        <v>5313</v>
      </c>
      <c r="C17" s="23">
        <v>43058</v>
      </c>
      <c r="D17" s="23">
        <v>9741</v>
      </c>
      <c r="E17" s="23">
        <v>13358</v>
      </c>
      <c r="F17" s="23">
        <v>24497</v>
      </c>
      <c r="G17" s="23">
        <v>6686</v>
      </c>
      <c r="H17" s="23">
        <v>9824</v>
      </c>
      <c r="I17" s="23">
        <v>1945</v>
      </c>
      <c r="J17" s="23">
        <v>11332</v>
      </c>
      <c r="K17" s="23">
        <v>10682</v>
      </c>
      <c r="L17" s="23">
        <v>136436</v>
      </c>
      <c r="O17" s="23">
        <v>136436</v>
      </c>
      <c r="P17" s="23">
        <v>8262</v>
      </c>
      <c r="Q17" s="23">
        <v>566</v>
      </c>
      <c r="R17" s="23">
        <v>103492</v>
      </c>
      <c r="S17" s="38"/>
      <c r="T17" s="38"/>
      <c r="U17" s="79"/>
      <c r="V17" s="84">
        <v>39800</v>
      </c>
      <c r="W17" s="84">
        <v>22681</v>
      </c>
      <c r="X17" s="84">
        <v>30897</v>
      </c>
      <c r="Y17" s="84">
        <v>43058</v>
      </c>
      <c r="Z17" s="84">
        <v>136436</v>
      </c>
    </row>
    <row r="18" spans="1:26" x14ac:dyDescent="0.25">
      <c r="A18" s="37" t="s">
        <v>51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U18" s="79" t="s">
        <v>51</v>
      </c>
      <c r="V18" s="84"/>
      <c r="W18" s="84"/>
      <c r="X18" s="84"/>
      <c r="Y18" s="84"/>
      <c r="Z18" s="84"/>
    </row>
    <row r="19" spans="1:26" ht="15.75" thickBot="1" x14ac:dyDescent="0.3">
      <c r="A19" s="24" t="s">
        <v>49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U19" s="103" t="s">
        <v>49</v>
      </c>
      <c r="V19" s="103"/>
      <c r="W19" s="103"/>
      <c r="X19" s="103"/>
      <c r="Y19" s="103"/>
      <c r="Z19" s="103"/>
    </row>
    <row r="20" spans="1:26" ht="15.75" thickBot="1" x14ac:dyDescent="0.3">
      <c r="A20" s="25" t="s">
        <v>66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U20" s="80" t="s">
        <v>101</v>
      </c>
      <c r="V20" s="80"/>
      <c r="W20" s="80"/>
      <c r="X20" s="80"/>
      <c r="Y20" s="80"/>
      <c r="Z20" s="80"/>
    </row>
    <row r="21" spans="1:26" ht="15.75" thickBot="1" x14ac:dyDescent="0.3">
      <c r="A21" s="27"/>
      <c r="B21" s="28" t="s">
        <v>26</v>
      </c>
      <c r="C21" s="29"/>
      <c r="D21" s="29"/>
      <c r="E21" s="29"/>
      <c r="F21" s="29"/>
      <c r="G21" s="29"/>
      <c r="H21" s="29"/>
      <c r="I21" s="29"/>
      <c r="J21" s="29"/>
      <c r="K21" s="30"/>
      <c r="L21" s="31" t="s">
        <v>51</v>
      </c>
      <c r="U21" s="81"/>
      <c r="V21" s="81" t="s">
        <v>95</v>
      </c>
      <c r="W21" s="81"/>
      <c r="X21" s="81"/>
      <c r="Y21" s="81"/>
      <c r="Z21" s="104" t="s">
        <v>51</v>
      </c>
    </row>
    <row r="22" spans="1:26" ht="15.75" thickBot="1" x14ac:dyDescent="0.3">
      <c r="A22" s="32"/>
      <c r="B22" s="33" t="s">
        <v>52</v>
      </c>
      <c r="C22" s="33" t="s">
        <v>53</v>
      </c>
      <c r="D22" s="33" t="s">
        <v>54</v>
      </c>
      <c r="E22" s="33" t="s">
        <v>55</v>
      </c>
      <c r="F22" s="33" t="s">
        <v>56</v>
      </c>
      <c r="G22" s="33" t="s">
        <v>57</v>
      </c>
      <c r="H22" s="33" t="s">
        <v>58</v>
      </c>
      <c r="I22" s="33" t="s">
        <v>59</v>
      </c>
      <c r="J22" s="33" t="s">
        <v>60</v>
      </c>
      <c r="K22" s="33" t="s">
        <v>61</v>
      </c>
      <c r="L22" s="34"/>
      <c r="U22" s="81"/>
      <c r="V22" s="78" t="s">
        <v>96</v>
      </c>
      <c r="W22" s="78" t="s">
        <v>97</v>
      </c>
      <c r="X22" s="78" t="s">
        <v>98</v>
      </c>
      <c r="Y22" s="78" t="s">
        <v>99</v>
      </c>
      <c r="Z22" s="104"/>
    </row>
    <row r="23" spans="1:26" ht="15.75" thickBot="1" x14ac:dyDescent="0.3">
      <c r="A23" s="39">
        <v>1</v>
      </c>
      <c r="B23" s="20">
        <v>62</v>
      </c>
      <c r="C23" s="21">
        <v>249</v>
      </c>
      <c r="D23" s="21">
        <v>51</v>
      </c>
      <c r="E23" s="21">
        <v>98</v>
      </c>
      <c r="F23" s="21">
        <v>121</v>
      </c>
      <c r="G23" s="21">
        <v>33</v>
      </c>
      <c r="H23" s="21">
        <v>51</v>
      </c>
      <c r="I23" s="21">
        <v>40</v>
      </c>
      <c r="J23" s="21">
        <v>60</v>
      </c>
      <c r="K23" s="21">
        <v>87</v>
      </c>
      <c r="L23" s="21">
        <v>852</v>
      </c>
      <c r="U23" s="109">
        <v>1</v>
      </c>
      <c r="V23" s="84">
        <v>259</v>
      </c>
      <c r="W23" s="84">
        <v>182</v>
      </c>
      <c r="X23" s="84">
        <v>162</v>
      </c>
      <c r="Y23" s="84">
        <v>249</v>
      </c>
      <c r="Z23" s="84">
        <v>852</v>
      </c>
    </row>
    <row r="24" spans="1:26" ht="15.75" thickBot="1" x14ac:dyDescent="0.3">
      <c r="A24" s="39">
        <v>2</v>
      </c>
      <c r="B24" s="19">
        <v>34</v>
      </c>
      <c r="C24" s="19">
        <v>204</v>
      </c>
      <c r="D24" s="19">
        <v>48</v>
      </c>
      <c r="E24" s="19">
        <v>72</v>
      </c>
      <c r="F24" s="19">
        <v>85</v>
      </c>
      <c r="G24" s="19">
        <v>18</v>
      </c>
      <c r="H24" s="19">
        <v>77</v>
      </c>
      <c r="I24" s="19">
        <v>25</v>
      </c>
      <c r="J24" s="19">
        <v>40</v>
      </c>
      <c r="K24" s="19">
        <v>91</v>
      </c>
      <c r="L24" s="19">
        <v>694</v>
      </c>
      <c r="U24" s="109">
        <v>2</v>
      </c>
      <c r="V24" s="85">
        <v>182</v>
      </c>
      <c r="W24" s="85">
        <v>143</v>
      </c>
      <c r="X24" s="85">
        <v>165</v>
      </c>
      <c r="Y24" s="85">
        <v>204</v>
      </c>
      <c r="Z24" s="85">
        <v>694</v>
      </c>
    </row>
    <row r="25" spans="1:26" ht="15.75" thickBot="1" x14ac:dyDescent="0.3">
      <c r="A25" s="39">
        <v>3</v>
      </c>
      <c r="B25" s="19">
        <v>33</v>
      </c>
      <c r="C25" s="19">
        <v>294</v>
      </c>
      <c r="D25" s="19">
        <v>33</v>
      </c>
      <c r="E25" s="19">
        <v>66</v>
      </c>
      <c r="F25" s="19">
        <v>105</v>
      </c>
      <c r="G25" s="19">
        <v>17</v>
      </c>
      <c r="H25" s="19">
        <v>53</v>
      </c>
      <c r="I25" s="19">
        <v>6</v>
      </c>
      <c r="J25" s="19">
        <v>36</v>
      </c>
      <c r="K25" s="19">
        <v>62</v>
      </c>
      <c r="L25" s="19">
        <v>705</v>
      </c>
      <c r="U25" s="109">
        <v>3</v>
      </c>
      <c r="V25" s="85">
        <v>177</v>
      </c>
      <c r="W25" s="85">
        <v>112</v>
      </c>
      <c r="X25" s="85">
        <v>122</v>
      </c>
      <c r="Y25" s="85">
        <v>294</v>
      </c>
      <c r="Z25" s="85">
        <v>705</v>
      </c>
    </row>
    <row r="26" spans="1:26" ht="15.75" thickBot="1" x14ac:dyDescent="0.3">
      <c r="A26" s="39">
        <v>4</v>
      </c>
      <c r="B26" s="19">
        <v>47</v>
      </c>
      <c r="C26" s="19">
        <v>268</v>
      </c>
      <c r="D26" s="19">
        <v>52</v>
      </c>
      <c r="E26" s="19">
        <v>70</v>
      </c>
      <c r="F26" s="19">
        <v>92</v>
      </c>
      <c r="G26" s="19">
        <v>30</v>
      </c>
      <c r="H26" s="19">
        <v>36</v>
      </c>
      <c r="I26" s="19">
        <v>14</v>
      </c>
      <c r="J26" s="19">
        <v>46</v>
      </c>
      <c r="K26" s="19">
        <v>82</v>
      </c>
      <c r="L26" s="19">
        <v>737</v>
      </c>
      <c r="U26" s="109">
        <v>4</v>
      </c>
      <c r="V26" s="85">
        <v>176</v>
      </c>
      <c r="W26" s="85">
        <v>159</v>
      </c>
      <c r="X26" s="85">
        <v>134</v>
      </c>
      <c r="Y26" s="85">
        <v>268</v>
      </c>
      <c r="Z26" s="85">
        <v>737</v>
      </c>
    </row>
    <row r="27" spans="1:26" ht="15.75" thickBot="1" x14ac:dyDescent="0.3">
      <c r="A27" s="39">
        <v>5</v>
      </c>
      <c r="B27" s="19">
        <v>42</v>
      </c>
      <c r="C27" s="19">
        <v>167</v>
      </c>
      <c r="D27" s="19">
        <v>35</v>
      </c>
      <c r="E27" s="19">
        <v>57</v>
      </c>
      <c r="F27" s="19">
        <v>58</v>
      </c>
      <c r="G27" s="19">
        <v>25</v>
      </c>
      <c r="H27" s="19">
        <v>53</v>
      </c>
      <c r="I27" s="19">
        <v>20</v>
      </c>
      <c r="J27" s="19">
        <v>23</v>
      </c>
      <c r="K27" s="19">
        <v>52</v>
      </c>
      <c r="L27" s="19">
        <v>532</v>
      </c>
      <c r="U27" s="109">
        <v>5</v>
      </c>
      <c r="V27" s="85">
        <v>135</v>
      </c>
      <c r="W27" s="85">
        <v>119</v>
      </c>
      <c r="X27" s="85">
        <v>111</v>
      </c>
      <c r="Y27" s="85">
        <v>167</v>
      </c>
      <c r="Z27" s="85">
        <v>532</v>
      </c>
    </row>
    <row r="28" spans="1:26" ht="15.75" thickBot="1" x14ac:dyDescent="0.3">
      <c r="A28" s="39">
        <v>6</v>
      </c>
      <c r="B28" s="19">
        <v>34</v>
      </c>
      <c r="C28" s="19">
        <v>233</v>
      </c>
      <c r="D28" s="19">
        <v>37</v>
      </c>
      <c r="E28" s="19">
        <v>62</v>
      </c>
      <c r="F28" s="19">
        <v>78</v>
      </c>
      <c r="G28" s="19">
        <v>24</v>
      </c>
      <c r="H28" s="19">
        <v>46</v>
      </c>
      <c r="I28" s="19">
        <v>27</v>
      </c>
      <c r="J28" s="19">
        <v>41</v>
      </c>
      <c r="K28" s="19">
        <v>49</v>
      </c>
      <c r="L28" s="19">
        <v>631</v>
      </c>
      <c r="U28" s="109">
        <v>6</v>
      </c>
      <c r="V28" s="85">
        <v>167</v>
      </c>
      <c r="W28" s="85">
        <v>107</v>
      </c>
      <c r="X28" s="85">
        <v>124</v>
      </c>
      <c r="Y28" s="85">
        <v>233</v>
      </c>
      <c r="Z28" s="85">
        <v>631</v>
      </c>
    </row>
    <row r="29" spans="1:26" ht="15.75" thickBot="1" x14ac:dyDescent="0.3">
      <c r="A29" s="39">
        <v>7</v>
      </c>
      <c r="B29" s="19">
        <v>70</v>
      </c>
      <c r="C29" s="19">
        <v>256</v>
      </c>
      <c r="D29" s="19">
        <v>60</v>
      </c>
      <c r="E29" s="19">
        <v>46</v>
      </c>
      <c r="F29" s="19">
        <v>152</v>
      </c>
      <c r="G29" s="19">
        <v>34</v>
      </c>
      <c r="H29" s="19">
        <v>66</v>
      </c>
      <c r="I29" s="19">
        <v>10</v>
      </c>
      <c r="J29" s="19">
        <v>50</v>
      </c>
      <c r="K29" s="19">
        <v>50</v>
      </c>
      <c r="L29" s="19">
        <v>794</v>
      </c>
      <c r="U29" s="109">
        <v>7</v>
      </c>
      <c r="V29" s="85">
        <v>208</v>
      </c>
      <c r="W29" s="85">
        <v>154</v>
      </c>
      <c r="X29" s="85">
        <v>176</v>
      </c>
      <c r="Y29" s="85">
        <v>256</v>
      </c>
      <c r="Z29" s="85">
        <v>794</v>
      </c>
    </row>
    <row r="30" spans="1:26" ht="15.75" thickBot="1" x14ac:dyDescent="0.3">
      <c r="A30" s="39">
        <v>8</v>
      </c>
      <c r="B30" s="19">
        <v>59</v>
      </c>
      <c r="C30" s="19">
        <v>237</v>
      </c>
      <c r="D30" s="19">
        <v>64</v>
      </c>
      <c r="E30" s="19">
        <v>43</v>
      </c>
      <c r="F30" s="19">
        <v>106</v>
      </c>
      <c r="G30" s="19">
        <v>22</v>
      </c>
      <c r="H30" s="19">
        <v>37</v>
      </c>
      <c r="I30" s="19">
        <v>11</v>
      </c>
      <c r="J30" s="19">
        <v>27</v>
      </c>
      <c r="K30" s="19">
        <v>93</v>
      </c>
      <c r="L30" s="19">
        <v>699</v>
      </c>
      <c r="U30" s="109">
        <v>8</v>
      </c>
      <c r="V30" s="85">
        <v>160</v>
      </c>
      <c r="W30" s="85">
        <v>174</v>
      </c>
      <c r="X30" s="85">
        <v>128</v>
      </c>
      <c r="Y30" s="85">
        <v>237</v>
      </c>
      <c r="Z30" s="85">
        <v>699</v>
      </c>
    </row>
    <row r="31" spans="1:26" ht="15.75" thickBot="1" x14ac:dyDescent="0.3">
      <c r="A31" s="39">
        <v>9</v>
      </c>
      <c r="B31" s="19">
        <v>45</v>
      </c>
      <c r="C31" s="19">
        <v>220</v>
      </c>
      <c r="D31" s="19">
        <v>32</v>
      </c>
      <c r="E31" s="19">
        <v>49</v>
      </c>
      <c r="F31" s="19">
        <v>86</v>
      </c>
      <c r="G31" s="19">
        <v>17</v>
      </c>
      <c r="H31" s="19">
        <v>45</v>
      </c>
      <c r="I31" s="19">
        <v>15</v>
      </c>
      <c r="J31" s="19">
        <v>30</v>
      </c>
      <c r="K31" s="19">
        <v>66</v>
      </c>
      <c r="L31" s="19">
        <v>605</v>
      </c>
      <c r="U31" s="109">
        <v>9</v>
      </c>
      <c r="V31" s="85">
        <v>150</v>
      </c>
      <c r="W31" s="85">
        <v>128</v>
      </c>
      <c r="X31" s="85">
        <v>107</v>
      </c>
      <c r="Y31" s="85">
        <v>220</v>
      </c>
      <c r="Z31" s="85">
        <v>605</v>
      </c>
    </row>
    <row r="32" spans="1:26" ht="15.75" thickBot="1" x14ac:dyDescent="0.3">
      <c r="A32" s="39">
        <v>10</v>
      </c>
      <c r="B32" s="19">
        <v>87</v>
      </c>
      <c r="C32" s="19">
        <v>227</v>
      </c>
      <c r="D32" s="19">
        <v>52</v>
      </c>
      <c r="E32" s="19">
        <v>75</v>
      </c>
      <c r="F32" s="19">
        <v>81</v>
      </c>
      <c r="G32" s="19">
        <v>18</v>
      </c>
      <c r="H32" s="19">
        <v>53</v>
      </c>
      <c r="I32" s="19">
        <v>10</v>
      </c>
      <c r="J32" s="19">
        <v>36</v>
      </c>
      <c r="K32" s="19">
        <v>43</v>
      </c>
      <c r="L32" s="19">
        <v>682</v>
      </c>
      <c r="U32" s="109">
        <v>10</v>
      </c>
      <c r="V32" s="85">
        <v>166</v>
      </c>
      <c r="W32" s="85">
        <v>148</v>
      </c>
      <c r="X32" s="85">
        <v>141</v>
      </c>
      <c r="Y32" s="85">
        <v>227</v>
      </c>
      <c r="Z32" s="85">
        <v>682</v>
      </c>
    </row>
    <row r="33" spans="1:26" ht="15.75" thickBot="1" x14ac:dyDescent="0.3">
      <c r="A33" s="39">
        <v>11</v>
      </c>
      <c r="B33" s="19">
        <v>77</v>
      </c>
      <c r="C33" s="19">
        <v>175</v>
      </c>
      <c r="D33" s="19">
        <v>37</v>
      </c>
      <c r="E33" s="19">
        <v>119</v>
      </c>
      <c r="F33" s="19">
        <v>114</v>
      </c>
      <c r="G33" s="19">
        <v>35</v>
      </c>
      <c r="H33" s="19">
        <v>44</v>
      </c>
      <c r="I33" s="19">
        <v>26</v>
      </c>
      <c r="J33" s="19">
        <v>28</v>
      </c>
      <c r="K33" s="19">
        <v>77</v>
      </c>
      <c r="L33" s="19">
        <v>732</v>
      </c>
      <c r="U33" s="109">
        <v>11</v>
      </c>
      <c r="V33" s="85">
        <v>259</v>
      </c>
      <c r="W33" s="85">
        <v>189</v>
      </c>
      <c r="X33" s="85">
        <v>109</v>
      </c>
      <c r="Y33" s="85">
        <v>175</v>
      </c>
      <c r="Z33" s="85">
        <v>732</v>
      </c>
    </row>
    <row r="34" spans="1:26" ht="15.75" thickBot="1" x14ac:dyDescent="0.3">
      <c r="A34" s="39">
        <v>12</v>
      </c>
      <c r="B34" s="19">
        <v>32</v>
      </c>
      <c r="C34" s="19">
        <v>160</v>
      </c>
      <c r="D34" s="19">
        <v>38</v>
      </c>
      <c r="E34" s="19">
        <v>48</v>
      </c>
      <c r="F34" s="19">
        <v>111</v>
      </c>
      <c r="G34" s="19">
        <v>28</v>
      </c>
      <c r="H34" s="19">
        <v>51</v>
      </c>
      <c r="I34" s="19">
        <v>32</v>
      </c>
      <c r="J34" s="19">
        <v>42</v>
      </c>
      <c r="K34" s="19">
        <v>57</v>
      </c>
      <c r="L34" s="19">
        <v>599</v>
      </c>
      <c r="U34" s="109">
        <v>12</v>
      </c>
      <c r="V34" s="85">
        <v>191</v>
      </c>
      <c r="W34" s="85">
        <v>117</v>
      </c>
      <c r="X34" s="85">
        <v>131</v>
      </c>
      <c r="Y34" s="85">
        <v>160</v>
      </c>
      <c r="Z34" s="85">
        <v>599</v>
      </c>
    </row>
    <row r="35" spans="1:26" ht="15.75" thickBot="1" x14ac:dyDescent="0.3">
      <c r="A35" s="35"/>
      <c r="B35" s="22">
        <v>622</v>
      </c>
      <c r="C35" s="23">
        <v>2690</v>
      </c>
      <c r="D35" s="23">
        <v>539</v>
      </c>
      <c r="E35" s="23">
        <v>805</v>
      </c>
      <c r="F35" s="23">
        <v>1189</v>
      </c>
      <c r="G35" s="23">
        <v>301</v>
      </c>
      <c r="H35" s="23">
        <v>612</v>
      </c>
      <c r="I35" s="23">
        <v>236</v>
      </c>
      <c r="J35" s="23">
        <v>459</v>
      </c>
      <c r="K35" s="23">
        <v>809</v>
      </c>
      <c r="L35" s="23">
        <v>8262</v>
      </c>
      <c r="U35" s="79"/>
      <c r="V35" s="84">
        <v>2230</v>
      </c>
      <c r="W35" s="84">
        <v>1732</v>
      </c>
      <c r="X35" s="84">
        <v>1610</v>
      </c>
      <c r="Y35" s="84">
        <v>2690</v>
      </c>
      <c r="Z35" s="84">
        <v>8262</v>
      </c>
    </row>
    <row r="36" spans="1:26" x14ac:dyDescent="0.25">
      <c r="A36" s="37" t="s">
        <v>51</v>
      </c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U36" s="79" t="s">
        <v>51</v>
      </c>
      <c r="V36" s="84"/>
      <c r="W36" s="84"/>
      <c r="X36" s="84"/>
      <c r="Y36" s="84"/>
      <c r="Z36" s="84"/>
    </row>
    <row r="37" spans="1:26" ht="15.75" thickBot="1" x14ac:dyDescent="0.3">
      <c r="A37" s="24" t="s">
        <v>49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U37" s="103" t="s">
        <v>49</v>
      </c>
      <c r="V37" s="103"/>
      <c r="W37" s="103"/>
      <c r="X37" s="103"/>
      <c r="Y37" s="103"/>
      <c r="Z37" s="103"/>
    </row>
    <row r="38" spans="1:26" ht="15.75" thickBot="1" x14ac:dyDescent="0.3">
      <c r="A38" s="25" t="s">
        <v>66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U38" s="80" t="s">
        <v>101</v>
      </c>
      <c r="V38" s="80"/>
      <c r="W38" s="80"/>
      <c r="X38" s="80"/>
      <c r="Y38" s="80"/>
      <c r="Z38" s="80"/>
    </row>
    <row r="39" spans="1:26" ht="15.75" thickBot="1" x14ac:dyDescent="0.3">
      <c r="A39" s="27"/>
      <c r="B39" s="28" t="s">
        <v>26</v>
      </c>
      <c r="C39" s="29"/>
      <c r="D39" s="29"/>
      <c r="E39" s="29"/>
      <c r="F39" s="29"/>
      <c r="G39" s="29"/>
      <c r="H39" s="29"/>
      <c r="I39" s="29"/>
      <c r="J39" s="29"/>
      <c r="K39" s="30"/>
      <c r="L39" s="31" t="s">
        <v>51</v>
      </c>
      <c r="U39" s="81"/>
      <c r="V39" s="81" t="s">
        <v>95</v>
      </c>
      <c r="W39" s="81"/>
      <c r="X39" s="81"/>
      <c r="Y39" s="81"/>
      <c r="Z39" s="104" t="s">
        <v>51</v>
      </c>
    </row>
    <row r="40" spans="1:26" ht="15.75" thickBot="1" x14ac:dyDescent="0.3">
      <c r="A40" s="32"/>
      <c r="B40" s="33" t="s">
        <v>52</v>
      </c>
      <c r="C40" s="33" t="s">
        <v>53</v>
      </c>
      <c r="D40" s="33" t="s">
        <v>54</v>
      </c>
      <c r="E40" s="33" t="s">
        <v>55</v>
      </c>
      <c r="F40" s="33" t="s">
        <v>56</v>
      </c>
      <c r="G40" s="33" t="s">
        <v>57</v>
      </c>
      <c r="H40" s="33" t="s">
        <v>58</v>
      </c>
      <c r="I40" s="33" t="s">
        <v>59</v>
      </c>
      <c r="J40" s="33" t="s">
        <v>60</v>
      </c>
      <c r="K40" s="33" t="s">
        <v>61</v>
      </c>
      <c r="L40" s="34"/>
      <c r="U40" s="81"/>
      <c r="V40" s="78" t="s">
        <v>96</v>
      </c>
      <c r="W40" s="78" t="s">
        <v>97</v>
      </c>
      <c r="X40" s="78" t="s">
        <v>98</v>
      </c>
      <c r="Y40" s="78" t="s">
        <v>99</v>
      </c>
      <c r="Z40" s="104"/>
    </row>
    <row r="41" spans="1:26" ht="15.75" thickBot="1" x14ac:dyDescent="0.3">
      <c r="A41" s="39">
        <v>1</v>
      </c>
      <c r="B41" s="20">
        <v>12</v>
      </c>
      <c r="C41" s="21">
        <v>17</v>
      </c>
      <c r="D41" s="21">
        <v>2</v>
      </c>
      <c r="E41" s="21">
        <v>7</v>
      </c>
      <c r="F41" s="21">
        <v>5</v>
      </c>
      <c r="G41" s="21">
        <v>5</v>
      </c>
      <c r="H41" s="21">
        <v>5</v>
      </c>
      <c r="I41" s="21">
        <v>2</v>
      </c>
      <c r="J41" s="21">
        <v>1</v>
      </c>
      <c r="K41" s="21">
        <v>3</v>
      </c>
      <c r="L41" s="21">
        <v>59</v>
      </c>
      <c r="U41" s="109">
        <v>1</v>
      </c>
      <c r="V41" s="84">
        <v>14</v>
      </c>
      <c r="W41" s="84">
        <v>20</v>
      </c>
      <c r="X41" s="84">
        <v>8</v>
      </c>
      <c r="Y41" s="84">
        <v>17</v>
      </c>
      <c r="Z41" s="84">
        <v>59</v>
      </c>
    </row>
    <row r="42" spans="1:26" ht="15.75" thickBot="1" x14ac:dyDescent="0.3">
      <c r="A42" s="39">
        <v>2</v>
      </c>
      <c r="B42" s="19">
        <v>5</v>
      </c>
      <c r="C42" s="19">
        <v>15</v>
      </c>
      <c r="D42" s="19">
        <v>4</v>
      </c>
      <c r="E42" s="19">
        <v>5</v>
      </c>
      <c r="F42" s="19">
        <v>4</v>
      </c>
      <c r="G42" s="19">
        <v>1</v>
      </c>
      <c r="H42" s="19">
        <v>1</v>
      </c>
      <c r="I42" s="19">
        <v>2</v>
      </c>
      <c r="J42" s="19">
        <v>3</v>
      </c>
      <c r="K42" s="19">
        <v>2</v>
      </c>
      <c r="L42" s="19">
        <v>42</v>
      </c>
      <c r="U42" s="109">
        <v>2</v>
      </c>
      <c r="V42" s="85">
        <v>11</v>
      </c>
      <c r="W42" s="85">
        <v>8</v>
      </c>
      <c r="X42" s="85">
        <v>8</v>
      </c>
      <c r="Y42" s="85">
        <v>15</v>
      </c>
      <c r="Z42" s="85">
        <v>42</v>
      </c>
    </row>
    <row r="43" spans="1:26" ht="15.75" thickBot="1" x14ac:dyDescent="0.3">
      <c r="A43" s="39">
        <v>3</v>
      </c>
      <c r="B43" s="19">
        <v>6</v>
      </c>
      <c r="C43" s="19">
        <v>16</v>
      </c>
      <c r="D43" s="19">
        <v>1</v>
      </c>
      <c r="E43" s="19">
        <v>6</v>
      </c>
      <c r="F43" s="19">
        <v>3</v>
      </c>
      <c r="G43" s="19">
        <v>4</v>
      </c>
      <c r="H43" s="19">
        <v>3</v>
      </c>
      <c r="I43" s="19">
        <v>1</v>
      </c>
      <c r="J43" s="19">
        <v>3</v>
      </c>
      <c r="K43" s="19">
        <v>6</v>
      </c>
      <c r="L43" s="19">
        <v>49</v>
      </c>
      <c r="U43" s="109">
        <v>3</v>
      </c>
      <c r="V43" s="85">
        <v>10</v>
      </c>
      <c r="W43" s="85">
        <v>16</v>
      </c>
      <c r="X43" s="85">
        <v>7</v>
      </c>
      <c r="Y43" s="85">
        <v>16</v>
      </c>
      <c r="Z43" s="85">
        <v>49</v>
      </c>
    </row>
    <row r="44" spans="1:26" ht="15.75" thickBot="1" x14ac:dyDescent="0.3">
      <c r="A44" s="39">
        <v>4</v>
      </c>
      <c r="B44" s="19">
        <v>0</v>
      </c>
      <c r="C44" s="19">
        <v>20</v>
      </c>
      <c r="D44" s="19">
        <v>6</v>
      </c>
      <c r="E44" s="19">
        <v>5</v>
      </c>
      <c r="F44" s="19">
        <v>2</v>
      </c>
      <c r="G44" s="19">
        <v>1</v>
      </c>
      <c r="H44" s="19">
        <v>4</v>
      </c>
      <c r="I44" s="19">
        <v>2</v>
      </c>
      <c r="J44" s="19">
        <v>3</v>
      </c>
      <c r="K44" s="19">
        <v>7</v>
      </c>
      <c r="L44" s="19">
        <v>50</v>
      </c>
      <c r="U44" s="109">
        <v>4</v>
      </c>
      <c r="V44" s="85">
        <v>9</v>
      </c>
      <c r="W44" s="85">
        <v>8</v>
      </c>
      <c r="X44" s="85">
        <v>13</v>
      </c>
      <c r="Y44" s="85">
        <v>20</v>
      </c>
      <c r="Z44" s="85">
        <v>50</v>
      </c>
    </row>
    <row r="45" spans="1:26" ht="15.75" thickBot="1" x14ac:dyDescent="0.3">
      <c r="A45" s="39">
        <v>5</v>
      </c>
      <c r="B45" s="19">
        <v>1</v>
      </c>
      <c r="C45" s="19">
        <v>9</v>
      </c>
      <c r="D45" s="19">
        <v>1</v>
      </c>
      <c r="E45" s="19">
        <v>1</v>
      </c>
      <c r="F45" s="19">
        <v>4</v>
      </c>
      <c r="G45" s="19">
        <v>2</v>
      </c>
      <c r="H45" s="19">
        <v>7</v>
      </c>
      <c r="I45" s="19">
        <v>4</v>
      </c>
      <c r="J45" s="19">
        <v>0</v>
      </c>
      <c r="K45" s="19">
        <v>1</v>
      </c>
      <c r="L45" s="19">
        <v>30</v>
      </c>
      <c r="U45" s="109">
        <v>5</v>
      </c>
      <c r="V45" s="85">
        <v>9</v>
      </c>
      <c r="W45" s="85">
        <v>4</v>
      </c>
      <c r="X45" s="85">
        <v>8</v>
      </c>
      <c r="Y45" s="85">
        <v>9</v>
      </c>
      <c r="Z45" s="85">
        <v>30</v>
      </c>
    </row>
    <row r="46" spans="1:26" ht="15.75" thickBot="1" x14ac:dyDescent="0.3">
      <c r="A46" s="39">
        <v>6</v>
      </c>
      <c r="B46" s="19">
        <v>3</v>
      </c>
      <c r="C46" s="19">
        <v>15</v>
      </c>
      <c r="D46" s="19">
        <v>5</v>
      </c>
      <c r="E46" s="19">
        <v>9</v>
      </c>
      <c r="F46" s="19">
        <v>4</v>
      </c>
      <c r="G46" s="19">
        <v>3</v>
      </c>
      <c r="H46" s="19">
        <v>3</v>
      </c>
      <c r="I46" s="19">
        <v>2</v>
      </c>
      <c r="J46" s="19">
        <v>3</v>
      </c>
      <c r="K46" s="19">
        <v>1</v>
      </c>
      <c r="L46" s="19">
        <v>48</v>
      </c>
      <c r="U46" s="109">
        <v>6</v>
      </c>
      <c r="V46" s="85">
        <v>15</v>
      </c>
      <c r="W46" s="85">
        <v>7</v>
      </c>
      <c r="X46" s="85">
        <v>11</v>
      </c>
      <c r="Y46" s="85">
        <v>15</v>
      </c>
      <c r="Z46" s="85">
        <v>48</v>
      </c>
    </row>
    <row r="47" spans="1:26" ht="15.75" thickBot="1" x14ac:dyDescent="0.3">
      <c r="A47" s="39">
        <v>7</v>
      </c>
      <c r="B47" s="19">
        <v>10</v>
      </c>
      <c r="C47" s="19">
        <v>21</v>
      </c>
      <c r="D47" s="19">
        <v>2</v>
      </c>
      <c r="E47" s="19">
        <v>1</v>
      </c>
      <c r="F47" s="19">
        <v>4</v>
      </c>
      <c r="G47" s="19">
        <v>3</v>
      </c>
      <c r="H47" s="19">
        <v>3</v>
      </c>
      <c r="I47" s="19">
        <v>1</v>
      </c>
      <c r="J47" s="19">
        <v>1</v>
      </c>
      <c r="K47" s="19">
        <v>1</v>
      </c>
      <c r="L47" s="19">
        <v>47</v>
      </c>
      <c r="U47" s="109">
        <v>7</v>
      </c>
      <c r="V47" s="85">
        <v>6</v>
      </c>
      <c r="W47" s="85">
        <v>14</v>
      </c>
      <c r="X47" s="85">
        <v>6</v>
      </c>
      <c r="Y47" s="85">
        <v>21</v>
      </c>
      <c r="Z47" s="85">
        <v>47</v>
      </c>
    </row>
    <row r="48" spans="1:26" ht="15.75" thickBot="1" x14ac:dyDescent="0.3">
      <c r="A48" s="39">
        <v>8</v>
      </c>
      <c r="B48" s="19">
        <v>5</v>
      </c>
      <c r="C48" s="19">
        <v>10</v>
      </c>
      <c r="D48" s="19">
        <v>5</v>
      </c>
      <c r="E48" s="19">
        <v>8</v>
      </c>
      <c r="F48" s="19">
        <v>3</v>
      </c>
      <c r="G48" s="19">
        <v>2</v>
      </c>
      <c r="H48" s="19">
        <v>1</v>
      </c>
      <c r="I48" s="19">
        <v>2</v>
      </c>
      <c r="J48" s="19">
        <v>4</v>
      </c>
      <c r="K48" s="19">
        <v>8</v>
      </c>
      <c r="L48" s="19">
        <v>48</v>
      </c>
      <c r="U48" s="109">
        <v>8</v>
      </c>
      <c r="V48" s="85">
        <v>13</v>
      </c>
      <c r="W48" s="85">
        <v>15</v>
      </c>
      <c r="X48" s="85">
        <v>10</v>
      </c>
      <c r="Y48" s="85">
        <v>10</v>
      </c>
      <c r="Z48" s="85">
        <v>48</v>
      </c>
    </row>
    <row r="49" spans="1:26" ht="15.75" thickBot="1" x14ac:dyDescent="0.3">
      <c r="A49" s="39">
        <v>9</v>
      </c>
      <c r="B49" s="19">
        <v>3</v>
      </c>
      <c r="C49" s="19">
        <v>18</v>
      </c>
      <c r="D49" s="19">
        <v>4</v>
      </c>
      <c r="E49" s="19">
        <v>1</v>
      </c>
      <c r="F49" s="19">
        <v>2</v>
      </c>
      <c r="G49" s="19">
        <v>1</v>
      </c>
      <c r="H49" s="19">
        <v>2</v>
      </c>
      <c r="I49" s="19">
        <v>3</v>
      </c>
      <c r="J49" s="19">
        <v>3</v>
      </c>
      <c r="K49" s="19">
        <v>0</v>
      </c>
      <c r="L49" s="19">
        <v>37</v>
      </c>
      <c r="U49" s="109">
        <v>9</v>
      </c>
      <c r="V49" s="85">
        <v>6</v>
      </c>
      <c r="W49" s="85">
        <v>4</v>
      </c>
      <c r="X49" s="85">
        <v>9</v>
      </c>
      <c r="Y49" s="85">
        <v>18</v>
      </c>
      <c r="Z49" s="85">
        <v>37</v>
      </c>
    </row>
    <row r="50" spans="1:26" ht="15.75" thickBot="1" x14ac:dyDescent="0.3">
      <c r="A50" s="39">
        <v>10</v>
      </c>
      <c r="B50" s="19">
        <v>15</v>
      </c>
      <c r="C50" s="19">
        <v>9</v>
      </c>
      <c r="D50" s="19">
        <v>1</v>
      </c>
      <c r="E50" s="19">
        <v>5</v>
      </c>
      <c r="F50" s="19">
        <v>2</v>
      </c>
      <c r="G50" s="19">
        <v>3</v>
      </c>
      <c r="H50" s="19">
        <v>6</v>
      </c>
      <c r="I50" s="19">
        <v>0</v>
      </c>
      <c r="J50" s="19">
        <v>3</v>
      </c>
      <c r="K50" s="19">
        <v>3</v>
      </c>
      <c r="L50" s="19">
        <v>47</v>
      </c>
      <c r="U50" s="109">
        <v>10</v>
      </c>
      <c r="V50" s="85">
        <v>7</v>
      </c>
      <c r="W50" s="85">
        <v>21</v>
      </c>
      <c r="X50" s="85">
        <v>10</v>
      </c>
      <c r="Y50" s="85">
        <v>9</v>
      </c>
      <c r="Z50" s="85">
        <v>47</v>
      </c>
    </row>
    <row r="51" spans="1:26" ht="15.75" thickBot="1" x14ac:dyDescent="0.3">
      <c r="A51" s="39">
        <v>11</v>
      </c>
      <c r="B51" s="19">
        <v>4</v>
      </c>
      <c r="C51" s="19">
        <v>8</v>
      </c>
      <c r="D51" s="19">
        <v>3</v>
      </c>
      <c r="E51" s="19">
        <v>18</v>
      </c>
      <c r="F51" s="19">
        <v>2</v>
      </c>
      <c r="G51" s="19">
        <v>2</v>
      </c>
      <c r="H51" s="19">
        <v>5</v>
      </c>
      <c r="I51" s="19">
        <v>5</v>
      </c>
      <c r="J51" s="19">
        <v>3</v>
      </c>
      <c r="K51" s="19">
        <v>5</v>
      </c>
      <c r="L51" s="19">
        <v>55</v>
      </c>
      <c r="U51" s="109">
        <v>11</v>
      </c>
      <c r="V51" s="85">
        <v>25</v>
      </c>
      <c r="W51" s="85">
        <v>11</v>
      </c>
      <c r="X51" s="85">
        <v>11</v>
      </c>
      <c r="Y51" s="85">
        <v>8</v>
      </c>
      <c r="Z51" s="85">
        <v>55</v>
      </c>
    </row>
    <row r="52" spans="1:26" ht="15.75" thickBot="1" x14ac:dyDescent="0.3">
      <c r="A52" s="39">
        <v>12</v>
      </c>
      <c r="B52" s="19">
        <v>9</v>
      </c>
      <c r="C52" s="19">
        <v>8</v>
      </c>
      <c r="D52" s="19">
        <v>5</v>
      </c>
      <c r="E52" s="19">
        <v>5</v>
      </c>
      <c r="F52" s="19">
        <v>1</v>
      </c>
      <c r="G52" s="19">
        <v>8</v>
      </c>
      <c r="H52" s="19">
        <v>5</v>
      </c>
      <c r="I52" s="19">
        <v>9</v>
      </c>
      <c r="J52" s="19">
        <v>2</v>
      </c>
      <c r="K52" s="19">
        <v>2</v>
      </c>
      <c r="L52" s="19">
        <v>54</v>
      </c>
      <c r="U52" s="109">
        <v>12</v>
      </c>
      <c r="V52" s="85">
        <v>15</v>
      </c>
      <c r="W52" s="85">
        <v>19</v>
      </c>
      <c r="X52" s="85">
        <v>12</v>
      </c>
      <c r="Y52" s="85">
        <v>8</v>
      </c>
      <c r="Z52" s="85">
        <v>54</v>
      </c>
    </row>
    <row r="53" spans="1:26" ht="15.75" thickBot="1" x14ac:dyDescent="0.3">
      <c r="A53" s="35"/>
      <c r="B53" s="22">
        <v>73</v>
      </c>
      <c r="C53" s="23">
        <v>166</v>
      </c>
      <c r="D53" s="23">
        <v>39</v>
      </c>
      <c r="E53" s="23">
        <v>71</v>
      </c>
      <c r="F53" s="23">
        <v>36</v>
      </c>
      <c r="G53" s="23">
        <v>35</v>
      </c>
      <c r="H53" s="23">
        <v>45</v>
      </c>
      <c r="I53" s="23">
        <v>33</v>
      </c>
      <c r="J53" s="23">
        <v>29</v>
      </c>
      <c r="K53" s="23">
        <v>39</v>
      </c>
      <c r="L53" s="23">
        <v>566</v>
      </c>
      <c r="U53" s="79"/>
      <c r="V53" s="84">
        <v>140</v>
      </c>
      <c r="W53" s="84">
        <v>147</v>
      </c>
      <c r="X53" s="84">
        <v>113</v>
      </c>
      <c r="Y53" s="84">
        <v>166</v>
      </c>
      <c r="Z53" s="84">
        <v>566</v>
      </c>
    </row>
    <row r="54" spans="1:26" x14ac:dyDescent="0.25">
      <c r="A54" s="37" t="s">
        <v>51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U54" s="79" t="s">
        <v>51</v>
      </c>
      <c r="V54" s="84"/>
      <c r="W54" s="84"/>
      <c r="X54" s="84"/>
      <c r="Y54" s="84"/>
      <c r="Z54" s="84"/>
    </row>
    <row r="55" spans="1:26" ht="15.75" thickBot="1" x14ac:dyDescent="0.3">
      <c r="A55" s="24" t="s">
        <v>49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U55" s="103" t="s">
        <v>49</v>
      </c>
      <c r="V55" s="103"/>
      <c r="W55" s="103"/>
      <c r="X55" s="103"/>
      <c r="Y55" s="103"/>
      <c r="Z55" s="103"/>
    </row>
    <row r="56" spans="1:26" ht="15.75" thickBot="1" x14ac:dyDescent="0.3">
      <c r="A56" s="25" t="s">
        <v>66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U56" s="80" t="s">
        <v>101</v>
      </c>
      <c r="V56" s="80"/>
      <c r="W56" s="80"/>
      <c r="X56" s="80"/>
      <c r="Y56" s="80"/>
      <c r="Z56" s="80"/>
    </row>
    <row r="57" spans="1:26" ht="15.75" thickBot="1" x14ac:dyDescent="0.3">
      <c r="A57" s="27"/>
      <c r="B57" s="28" t="s">
        <v>26</v>
      </c>
      <c r="C57" s="29"/>
      <c r="D57" s="29"/>
      <c r="E57" s="29"/>
      <c r="F57" s="29"/>
      <c r="G57" s="29"/>
      <c r="H57" s="29"/>
      <c r="I57" s="29"/>
      <c r="J57" s="29"/>
      <c r="K57" s="30"/>
      <c r="L57" s="31" t="s">
        <v>51</v>
      </c>
      <c r="U57" s="81"/>
      <c r="V57" s="81" t="s">
        <v>95</v>
      </c>
      <c r="W57" s="81"/>
      <c r="X57" s="81"/>
      <c r="Y57" s="81"/>
      <c r="Z57" s="104" t="s">
        <v>51</v>
      </c>
    </row>
    <row r="58" spans="1:26" ht="15.75" thickBot="1" x14ac:dyDescent="0.3">
      <c r="A58" s="32"/>
      <c r="B58" s="33" t="s">
        <v>52</v>
      </c>
      <c r="C58" s="33" t="s">
        <v>53</v>
      </c>
      <c r="D58" s="33" t="s">
        <v>54</v>
      </c>
      <c r="E58" s="33" t="s">
        <v>55</v>
      </c>
      <c r="F58" s="33" t="s">
        <v>56</v>
      </c>
      <c r="G58" s="33" t="s">
        <v>57</v>
      </c>
      <c r="H58" s="33" t="s">
        <v>58</v>
      </c>
      <c r="I58" s="33" t="s">
        <v>59</v>
      </c>
      <c r="J58" s="33" t="s">
        <v>60</v>
      </c>
      <c r="K58" s="33" t="s">
        <v>61</v>
      </c>
      <c r="L58" s="34"/>
      <c r="U58" s="81"/>
      <c r="V58" s="78" t="s">
        <v>96</v>
      </c>
      <c r="W58" s="78" t="s">
        <v>97</v>
      </c>
      <c r="X58" s="78" t="s">
        <v>98</v>
      </c>
      <c r="Y58" s="78" t="s">
        <v>99</v>
      </c>
      <c r="Z58" s="104"/>
    </row>
    <row r="59" spans="1:26" ht="15.75" thickBot="1" x14ac:dyDescent="0.3">
      <c r="A59" s="39">
        <v>1</v>
      </c>
      <c r="B59" s="20">
        <v>421</v>
      </c>
      <c r="C59" s="21">
        <v>3977</v>
      </c>
      <c r="D59" s="21">
        <v>250</v>
      </c>
      <c r="E59" s="21">
        <v>443</v>
      </c>
      <c r="F59" s="21">
        <v>1298</v>
      </c>
      <c r="G59" s="21">
        <v>594</v>
      </c>
      <c r="H59" s="21">
        <v>603</v>
      </c>
      <c r="I59" s="21">
        <v>363</v>
      </c>
      <c r="J59" s="21">
        <v>514</v>
      </c>
      <c r="K59" s="21">
        <v>660</v>
      </c>
      <c r="L59" s="21">
        <v>9123</v>
      </c>
      <c r="U59" s="109">
        <v>1</v>
      </c>
      <c r="V59" s="84">
        <v>2104</v>
      </c>
      <c r="W59" s="84">
        <v>1675</v>
      </c>
      <c r="X59" s="84">
        <v>1367</v>
      </c>
      <c r="Y59" s="84">
        <v>3977</v>
      </c>
      <c r="Z59" s="84">
        <v>9123</v>
      </c>
    </row>
    <row r="60" spans="1:26" ht="15.75" thickBot="1" x14ac:dyDescent="0.3">
      <c r="A60" s="39">
        <v>2</v>
      </c>
      <c r="B60" s="19">
        <v>139</v>
      </c>
      <c r="C60" s="19">
        <v>3116</v>
      </c>
      <c r="D60" s="19">
        <v>461</v>
      </c>
      <c r="E60" s="19">
        <v>207</v>
      </c>
      <c r="F60" s="19">
        <v>1556</v>
      </c>
      <c r="G60" s="19">
        <v>111</v>
      </c>
      <c r="H60" s="19">
        <v>101</v>
      </c>
      <c r="I60" s="19">
        <v>653</v>
      </c>
      <c r="J60" s="19">
        <v>1689</v>
      </c>
      <c r="K60" s="19">
        <v>234</v>
      </c>
      <c r="L60" s="19">
        <v>8267</v>
      </c>
      <c r="U60" s="109">
        <v>2</v>
      </c>
      <c r="V60" s="85">
        <v>2416</v>
      </c>
      <c r="W60" s="85">
        <v>484</v>
      </c>
      <c r="X60" s="85">
        <v>2251</v>
      </c>
      <c r="Y60" s="85">
        <v>3116</v>
      </c>
      <c r="Z60" s="85">
        <v>8267</v>
      </c>
    </row>
    <row r="61" spans="1:26" ht="15.75" thickBot="1" x14ac:dyDescent="0.3">
      <c r="A61" s="39">
        <v>3</v>
      </c>
      <c r="B61" s="19">
        <v>216</v>
      </c>
      <c r="C61" s="19">
        <v>4230</v>
      </c>
      <c r="D61" s="19">
        <v>65</v>
      </c>
      <c r="E61" s="19">
        <v>303</v>
      </c>
      <c r="F61" s="19">
        <v>1053</v>
      </c>
      <c r="G61" s="19">
        <v>545</v>
      </c>
      <c r="H61" s="19">
        <v>282</v>
      </c>
      <c r="I61" s="19">
        <v>337</v>
      </c>
      <c r="J61" s="19">
        <v>1951</v>
      </c>
      <c r="K61" s="19">
        <v>1088</v>
      </c>
      <c r="L61" s="19">
        <v>10070</v>
      </c>
      <c r="U61" s="109">
        <v>3</v>
      </c>
      <c r="V61" s="85">
        <v>1693</v>
      </c>
      <c r="W61" s="85">
        <v>1849</v>
      </c>
      <c r="X61" s="85">
        <v>2298</v>
      </c>
      <c r="Y61" s="85">
        <v>4230</v>
      </c>
      <c r="Z61" s="85">
        <v>10070</v>
      </c>
    </row>
    <row r="62" spans="1:26" ht="15.75" thickBot="1" x14ac:dyDescent="0.3">
      <c r="A62" s="39">
        <v>4</v>
      </c>
      <c r="B62" s="19">
        <v>0</v>
      </c>
      <c r="C62" s="19">
        <v>4428</v>
      </c>
      <c r="D62" s="19">
        <v>787</v>
      </c>
      <c r="E62" s="19">
        <v>290</v>
      </c>
      <c r="F62" s="19">
        <v>634</v>
      </c>
      <c r="G62" s="19">
        <v>140</v>
      </c>
      <c r="H62" s="19">
        <v>454</v>
      </c>
      <c r="I62" s="19">
        <v>550</v>
      </c>
      <c r="J62" s="19">
        <v>2652</v>
      </c>
      <c r="K62" s="19">
        <v>933</v>
      </c>
      <c r="L62" s="19">
        <v>10868</v>
      </c>
      <c r="U62" s="109">
        <v>4</v>
      </c>
      <c r="V62" s="85">
        <v>1474</v>
      </c>
      <c r="W62" s="85">
        <v>1073</v>
      </c>
      <c r="X62" s="85">
        <v>3893</v>
      </c>
      <c r="Y62" s="85">
        <v>4428</v>
      </c>
      <c r="Z62" s="85">
        <v>10868</v>
      </c>
    </row>
    <row r="63" spans="1:26" ht="15.75" thickBot="1" x14ac:dyDescent="0.3">
      <c r="A63" s="39">
        <v>5</v>
      </c>
      <c r="B63" s="19">
        <v>29</v>
      </c>
      <c r="C63" s="19">
        <v>2436</v>
      </c>
      <c r="D63" s="19">
        <v>72</v>
      </c>
      <c r="E63" s="19">
        <v>52</v>
      </c>
      <c r="F63" s="19">
        <v>1014</v>
      </c>
      <c r="G63" s="19">
        <v>201</v>
      </c>
      <c r="H63" s="19">
        <v>917</v>
      </c>
      <c r="I63" s="19">
        <v>698</v>
      </c>
      <c r="J63" s="19">
        <v>0</v>
      </c>
      <c r="K63" s="19">
        <v>235</v>
      </c>
      <c r="L63" s="19">
        <v>5654</v>
      </c>
      <c r="U63" s="109">
        <v>5</v>
      </c>
      <c r="V63" s="85">
        <v>1764</v>
      </c>
      <c r="W63" s="85">
        <v>465</v>
      </c>
      <c r="X63" s="85">
        <v>989</v>
      </c>
      <c r="Y63" s="85">
        <v>2436</v>
      </c>
      <c r="Z63" s="85">
        <v>5654</v>
      </c>
    </row>
    <row r="64" spans="1:26" ht="15.75" thickBot="1" x14ac:dyDescent="0.3">
      <c r="A64" s="39">
        <v>6</v>
      </c>
      <c r="B64" s="19">
        <v>98</v>
      </c>
      <c r="C64" s="19">
        <v>3447</v>
      </c>
      <c r="D64" s="19">
        <v>771</v>
      </c>
      <c r="E64" s="19">
        <v>429</v>
      </c>
      <c r="F64" s="19">
        <v>1322</v>
      </c>
      <c r="G64" s="19">
        <v>210</v>
      </c>
      <c r="H64" s="19">
        <v>350</v>
      </c>
      <c r="I64" s="19">
        <v>441</v>
      </c>
      <c r="J64" s="19">
        <v>1904</v>
      </c>
      <c r="K64" s="19">
        <v>244</v>
      </c>
      <c r="L64" s="19">
        <v>9216</v>
      </c>
      <c r="U64" s="109">
        <v>6</v>
      </c>
      <c r="V64" s="85">
        <v>2192</v>
      </c>
      <c r="W64" s="85">
        <v>552</v>
      </c>
      <c r="X64" s="85">
        <v>3025</v>
      </c>
      <c r="Y64" s="85">
        <v>3447</v>
      </c>
      <c r="Z64" s="85">
        <v>9216</v>
      </c>
    </row>
    <row r="65" spans="1:26" ht="15.75" thickBot="1" x14ac:dyDescent="0.3">
      <c r="A65" s="39">
        <v>7</v>
      </c>
      <c r="B65" s="19">
        <v>347</v>
      </c>
      <c r="C65" s="19">
        <v>5030</v>
      </c>
      <c r="D65" s="19">
        <v>246</v>
      </c>
      <c r="E65" s="19">
        <v>35</v>
      </c>
      <c r="F65" s="19">
        <v>1780</v>
      </c>
      <c r="G65" s="19">
        <v>341</v>
      </c>
      <c r="H65" s="19">
        <v>405</v>
      </c>
      <c r="I65" s="19">
        <v>257</v>
      </c>
      <c r="J65" s="19">
        <v>326</v>
      </c>
      <c r="K65" s="19">
        <v>165</v>
      </c>
      <c r="L65" s="19">
        <v>8932</v>
      </c>
      <c r="U65" s="109">
        <v>7</v>
      </c>
      <c r="V65" s="85">
        <v>2072</v>
      </c>
      <c r="W65" s="85">
        <v>853</v>
      </c>
      <c r="X65" s="85">
        <v>977</v>
      </c>
      <c r="Y65" s="85">
        <v>5030</v>
      </c>
      <c r="Z65" s="85">
        <v>8932</v>
      </c>
    </row>
    <row r="66" spans="1:26" ht="15.75" thickBot="1" x14ac:dyDescent="0.3">
      <c r="A66" s="39">
        <v>8</v>
      </c>
      <c r="B66" s="19">
        <v>120</v>
      </c>
      <c r="C66" s="19">
        <v>2943</v>
      </c>
      <c r="D66" s="19">
        <v>677</v>
      </c>
      <c r="E66" s="19">
        <v>466</v>
      </c>
      <c r="F66" s="19">
        <v>1284</v>
      </c>
      <c r="G66" s="19">
        <v>92</v>
      </c>
      <c r="H66" s="19">
        <v>51</v>
      </c>
      <c r="I66" s="19">
        <v>435</v>
      </c>
      <c r="J66" s="19">
        <v>1885</v>
      </c>
      <c r="K66" s="19">
        <v>1047</v>
      </c>
      <c r="L66" s="19">
        <v>9000</v>
      </c>
      <c r="U66" s="109">
        <v>8</v>
      </c>
      <c r="V66" s="85">
        <v>2185</v>
      </c>
      <c r="W66" s="85">
        <v>1259</v>
      </c>
      <c r="X66" s="85">
        <v>2613</v>
      </c>
      <c r="Y66" s="85">
        <v>2943</v>
      </c>
      <c r="Z66" s="85">
        <v>9000</v>
      </c>
    </row>
    <row r="67" spans="1:26" ht="15.75" thickBot="1" x14ac:dyDescent="0.3">
      <c r="A67" s="39">
        <v>9</v>
      </c>
      <c r="B67" s="19">
        <v>92</v>
      </c>
      <c r="C67" s="19">
        <v>3856</v>
      </c>
      <c r="D67" s="19">
        <v>598</v>
      </c>
      <c r="E67" s="19">
        <v>63</v>
      </c>
      <c r="F67" s="19">
        <v>585</v>
      </c>
      <c r="G67" s="19">
        <v>165</v>
      </c>
      <c r="H67" s="19">
        <v>267</v>
      </c>
      <c r="I67" s="19">
        <v>744</v>
      </c>
      <c r="J67" s="19">
        <v>1927</v>
      </c>
      <c r="K67" s="19">
        <v>0</v>
      </c>
      <c r="L67" s="19">
        <v>8297</v>
      </c>
      <c r="U67" s="109">
        <v>9</v>
      </c>
      <c r="V67" s="85">
        <v>1392</v>
      </c>
      <c r="W67" s="85">
        <v>257</v>
      </c>
      <c r="X67" s="85">
        <v>2792</v>
      </c>
      <c r="Y67" s="85">
        <v>3856</v>
      </c>
      <c r="Z67" s="85">
        <v>8297</v>
      </c>
    </row>
    <row r="68" spans="1:26" ht="15.75" thickBot="1" x14ac:dyDescent="0.3">
      <c r="A68" s="39">
        <v>10</v>
      </c>
      <c r="B68" s="19">
        <v>577</v>
      </c>
      <c r="C68" s="19">
        <v>2150</v>
      </c>
      <c r="D68" s="19">
        <v>160</v>
      </c>
      <c r="E68" s="19">
        <v>264</v>
      </c>
      <c r="F68" s="19">
        <v>474</v>
      </c>
      <c r="G68" s="19">
        <v>314</v>
      </c>
      <c r="H68" s="19">
        <v>617</v>
      </c>
      <c r="I68" s="19">
        <v>0</v>
      </c>
      <c r="J68" s="19">
        <v>2274</v>
      </c>
      <c r="K68" s="19">
        <v>387</v>
      </c>
      <c r="L68" s="19">
        <v>7217</v>
      </c>
      <c r="U68" s="109">
        <v>10</v>
      </c>
      <c r="V68" s="85">
        <v>738</v>
      </c>
      <c r="W68" s="85">
        <v>1278</v>
      </c>
      <c r="X68" s="85">
        <v>3051</v>
      </c>
      <c r="Y68" s="85">
        <v>2150</v>
      </c>
      <c r="Z68" s="85">
        <v>7217</v>
      </c>
    </row>
    <row r="69" spans="1:26" ht="15.75" thickBot="1" x14ac:dyDescent="0.3">
      <c r="A69" s="39">
        <v>11</v>
      </c>
      <c r="B69" s="19">
        <v>114</v>
      </c>
      <c r="C69" s="19">
        <v>1546</v>
      </c>
      <c r="D69" s="19">
        <v>324</v>
      </c>
      <c r="E69" s="19">
        <v>940</v>
      </c>
      <c r="F69" s="19">
        <v>866</v>
      </c>
      <c r="G69" s="19">
        <v>187</v>
      </c>
      <c r="H69" s="19">
        <v>471</v>
      </c>
      <c r="I69" s="19">
        <v>1490</v>
      </c>
      <c r="J69" s="19">
        <v>1756</v>
      </c>
      <c r="K69" s="19">
        <v>649</v>
      </c>
      <c r="L69" s="19">
        <v>8343</v>
      </c>
      <c r="U69" s="109">
        <v>11</v>
      </c>
      <c r="V69" s="85">
        <v>3296</v>
      </c>
      <c r="W69" s="85">
        <v>950</v>
      </c>
      <c r="X69" s="85">
        <v>2551</v>
      </c>
      <c r="Y69" s="85">
        <v>1546</v>
      </c>
      <c r="Z69" s="85">
        <v>8343</v>
      </c>
    </row>
    <row r="70" spans="1:26" ht="15.75" thickBot="1" x14ac:dyDescent="0.3">
      <c r="A70" s="39">
        <v>12</v>
      </c>
      <c r="B70" s="19">
        <v>346</v>
      </c>
      <c r="C70" s="19">
        <v>1975</v>
      </c>
      <c r="D70" s="19">
        <v>692</v>
      </c>
      <c r="E70" s="19">
        <v>263</v>
      </c>
      <c r="F70" s="19">
        <v>342</v>
      </c>
      <c r="G70" s="19">
        <v>1015</v>
      </c>
      <c r="H70" s="19">
        <v>648</v>
      </c>
      <c r="I70" s="19">
        <v>1720</v>
      </c>
      <c r="J70" s="19">
        <v>1242</v>
      </c>
      <c r="K70" s="19">
        <v>262</v>
      </c>
      <c r="L70" s="19">
        <v>8505</v>
      </c>
      <c r="U70" s="109">
        <v>12</v>
      </c>
      <c r="V70" s="85">
        <v>2325</v>
      </c>
      <c r="W70" s="85">
        <v>1623</v>
      </c>
      <c r="X70" s="85">
        <v>2582</v>
      </c>
      <c r="Y70" s="85">
        <v>1975</v>
      </c>
      <c r="Z70" s="85">
        <v>8505</v>
      </c>
    </row>
    <row r="71" spans="1:26" ht="15.75" thickBot="1" x14ac:dyDescent="0.3">
      <c r="A71" s="35"/>
      <c r="B71" s="22">
        <v>2499</v>
      </c>
      <c r="C71" s="23">
        <v>39134</v>
      </c>
      <c r="D71" s="23">
        <v>5103</v>
      </c>
      <c r="E71" s="23">
        <v>3755</v>
      </c>
      <c r="F71" s="23">
        <v>12208</v>
      </c>
      <c r="G71" s="23">
        <v>3915</v>
      </c>
      <c r="H71" s="23">
        <v>5166</v>
      </c>
      <c r="I71" s="23">
        <v>7688</v>
      </c>
      <c r="J71" s="23">
        <v>18120</v>
      </c>
      <c r="K71" s="23">
        <v>5904</v>
      </c>
      <c r="L71" s="23">
        <v>103492</v>
      </c>
      <c r="U71" s="79"/>
      <c r="V71" s="84">
        <v>23651</v>
      </c>
      <c r="W71" s="84">
        <v>12318</v>
      </c>
      <c r="X71" s="84">
        <v>28389</v>
      </c>
      <c r="Y71" s="84">
        <v>39134</v>
      </c>
      <c r="Z71" s="84">
        <v>103492</v>
      </c>
    </row>
    <row r="72" spans="1:26" x14ac:dyDescent="0.25">
      <c r="A72" s="37" t="s">
        <v>51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U72" s="79" t="s">
        <v>51</v>
      </c>
      <c r="V72" s="84"/>
      <c r="W72" s="84"/>
      <c r="X72" s="84"/>
      <c r="Y72" s="84"/>
      <c r="Z72" s="8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4" workbookViewId="0">
      <selection activeCell="N19" sqref="N19"/>
    </sheetView>
  </sheetViews>
  <sheetFormatPr defaultRowHeight="15" x14ac:dyDescent="0.25"/>
  <sheetData>
    <row r="1" spans="1:21" ht="30.75" thickBot="1" x14ac:dyDescent="0.3">
      <c r="A1" s="50" t="s">
        <v>11</v>
      </c>
      <c r="B1" s="50" t="s">
        <v>88</v>
      </c>
      <c r="C1" s="50" t="s">
        <v>89</v>
      </c>
      <c r="D1" s="50" t="s">
        <v>90</v>
      </c>
      <c r="P1" s="71"/>
      <c r="Q1" s="71" t="s">
        <v>62</v>
      </c>
      <c r="R1" s="71" t="s">
        <v>84</v>
      </c>
      <c r="S1" s="71" t="s">
        <v>47</v>
      </c>
      <c r="T1" s="71" t="s">
        <v>64</v>
      </c>
      <c r="U1" s="71" t="s">
        <v>93</v>
      </c>
    </row>
    <row r="2" spans="1:21" ht="15.75" thickBot="1" x14ac:dyDescent="0.3">
      <c r="A2" s="41">
        <v>2002</v>
      </c>
      <c r="B2" s="41">
        <v>1</v>
      </c>
      <c r="C2" s="41">
        <v>0.235294</v>
      </c>
      <c r="D2" s="41">
        <v>2601</v>
      </c>
      <c r="P2" s="76">
        <v>2002</v>
      </c>
      <c r="Q2" s="73">
        <v>896</v>
      </c>
      <c r="R2" s="74">
        <v>52</v>
      </c>
      <c r="S2" s="74">
        <v>9</v>
      </c>
      <c r="T2" s="74">
        <v>2601</v>
      </c>
      <c r="U2" s="75">
        <v>1.0044642857142858E-2</v>
      </c>
    </row>
    <row r="3" spans="1:21" ht="15.75" thickBot="1" x14ac:dyDescent="0.3">
      <c r="A3" s="41">
        <v>2003</v>
      </c>
      <c r="B3" s="41">
        <v>0.93069299999999999</v>
      </c>
      <c r="C3" s="41">
        <v>0.30693100000000001</v>
      </c>
      <c r="D3" s="41">
        <v>9728</v>
      </c>
      <c r="P3" s="76">
        <v>2003</v>
      </c>
      <c r="Q3" s="73">
        <v>4990</v>
      </c>
      <c r="R3" s="73">
        <v>363</v>
      </c>
      <c r="S3" s="73">
        <v>61</v>
      </c>
      <c r="T3" s="73">
        <v>9728</v>
      </c>
      <c r="U3" s="75">
        <v>1.2224448897795592E-2</v>
      </c>
    </row>
    <row r="4" spans="1:21" ht="15.75" thickBot="1" x14ac:dyDescent="0.3">
      <c r="A4" s="41">
        <v>2004</v>
      </c>
      <c r="B4" s="41">
        <v>0.9</v>
      </c>
      <c r="C4" s="41">
        <v>0.26</v>
      </c>
      <c r="D4" s="41">
        <v>7384</v>
      </c>
      <c r="P4" s="76">
        <v>2004</v>
      </c>
      <c r="Q4" s="73">
        <v>2873</v>
      </c>
      <c r="R4" s="73">
        <v>249</v>
      </c>
      <c r="S4" s="73">
        <v>43</v>
      </c>
      <c r="T4" s="73">
        <v>7384</v>
      </c>
      <c r="U4" s="75">
        <v>1.4966933518969718E-2</v>
      </c>
    </row>
    <row r="5" spans="1:21" ht="15.75" thickBot="1" x14ac:dyDescent="0.3">
      <c r="A5" s="41">
        <v>2005</v>
      </c>
      <c r="B5" s="41">
        <v>0.92</v>
      </c>
      <c r="C5" s="41">
        <v>0.21</v>
      </c>
      <c r="D5" s="41">
        <v>6554</v>
      </c>
      <c r="P5" s="76">
        <v>2005</v>
      </c>
      <c r="Q5" s="73">
        <v>3431</v>
      </c>
      <c r="R5" s="73">
        <v>171</v>
      </c>
      <c r="S5" s="73">
        <v>38</v>
      </c>
      <c r="T5" s="73">
        <v>6554</v>
      </c>
      <c r="U5" s="75">
        <v>1.1075488195861264E-2</v>
      </c>
    </row>
    <row r="6" spans="1:21" ht="15.75" thickBot="1" x14ac:dyDescent="0.3">
      <c r="A6" s="41">
        <v>2006</v>
      </c>
      <c r="B6" s="41">
        <v>0.93577999999999995</v>
      </c>
      <c r="C6" s="41">
        <v>0.23853199999999999</v>
      </c>
      <c r="D6" s="41">
        <v>10960</v>
      </c>
      <c r="P6" s="76">
        <v>2006</v>
      </c>
      <c r="Q6" s="73">
        <v>7967</v>
      </c>
      <c r="R6" s="73">
        <v>591</v>
      </c>
      <c r="S6" s="73">
        <v>58</v>
      </c>
      <c r="T6" s="73">
        <v>10960</v>
      </c>
      <c r="U6" s="75">
        <v>7.2800301242625836E-3</v>
      </c>
    </row>
    <row r="7" spans="1:21" ht="15.75" thickBot="1" x14ac:dyDescent="0.3">
      <c r="A7" s="41">
        <v>2007</v>
      </c>
      <c r="B7" s="41">
        <v>0.94642899999999996</v>
      </c>
      <c r="C7" s="41">
        <v>0.214286</v>
      </c>
      <c r="D7" s="41">
        <v>6325</v>
      </c>
      <c r="P7" s="76">
        <v>2007</v>
      </c>
      <c r="Q7" s="73">
        <v>4326</v>
      </c>
      <c r="R7" s="73">
        <v>189</v>
      </c>
      <c r="S7" s="73">
        <v>43</v>
      </c>
      <c r="T7" s="73">
        <v>6325</v>
      </c>
      <c r="U7" s="75">
        <v>9.9398982894128522E-3</v>
      </c>
    </row>
    <row r="8" spans="1:21" ht="15.75" thickBot="1" x14ac:dyDescent="0.3">
      <c r="A8" s="41">
        <v>2008</v>
      </c>
      <c r="B8" s="41">
        <v>0.90909099999999998</v>
      </c>
      <c r="C8" s="41">
        <v>0.170455</v>
      </c>
      <c r="D8" s="41">
        <v>4067</v>
      </c>
      <c r="P8" s="76">
        <v>2008</v>
      </c>
      <c r="Q8" s="73">
        <v>3829</v>
      </c>
      <c r="R8" s="73">
        <v>178</v>
      </c>
      <c r="S8" s="73">
        <v>21</v>
      </c>
      <c r="T8" s="73">
        <v>4067</v>
      </c>
      <c r="U8" s="75">
        <v>5.4844606946983544E-3</v>
      </c>
    </row>
    <row r="9" spans="1:21" ht="15.75" thickBot="1" x14ac:dyDescent="0.3">
      <c r="A9" s="41">
        <v>2009</v>
      </c>
      <c r="B9" s="41">
        <v>0.88636400000000004</v>
      </c>
      <c r="C9" s="41">
        <v>0.15909100000000001</v>
      </c>
      <c r="D9" s="41">
        <v>5832</v>
      </c>
      <c r="P9" s="76">
        <v>2009</v>
      </c>
      <c r="Q9" s="73">
        <v>66802</v>
      </c>
      <c r="R9" s="73">
        <v>4371</v>
      </c>
      <c r="S9" s="73">
        <v>33</v>
      </c>
      <c r="T9" s="73">
        <v>5832</v>
      </c>
      <c r="U9" s="75">
        <v>4.9399718571300263E-4</v>
      </c>
    </row>
    <row r="10" spans="1:21" ht="15.75" thickBot="1" x14ac:dyDescent="0.3">
      <c r="A10" s="41">
        <v>2010</v>
      </c>
      <c r="B10" s="41">
        <v>0.95098000000000005</v>
      </c>
      <c r="C10" s="41">
        <v>0.235294</v>
      </c>
      <c r="D10" s="41">
        <v>12594</v>
      </c>
      <c r="P10" s="76">
        <v>2010</v>
      </c>
      <c r="Q10" s="73">
        <v>3675</v>
      </c>
      <c r="R10" s="73">
        <v>207</v>
      </c>
      <c r="S10" s="73">
        <v>57</v>
      </c>
      <c r="T10" s="73">
        <v>12594</v>
      </c>
      <c r="U10" s="75">
        <v>1.5510204081632653E-2</v>
      </c>
    </row>
    <row r="11" spans="1:21" ht="15.75" thickBot="1" x14ac:dyDescent="0.3">
      <c r="A11" s="41">
        <v>2011</v>
      </c>
      <c r="B11" s="41">
        <v>0.94791700000000001</v>
      </c>
      <c r="C11" s="41">
        <v>0.28125</v>
      </c>
      <c r="D11" s="41">
        <v>8057</v>
      </c>
      <c r="P11" s="76">
        <v>2011</v>
      </c>
      <c r="Q11" s="73">
        <v>3200</v>
      </c>
      <c r="R11" s="73">
        <v>141</v>
      </c>
      <c r="S11" s="73">
        <v>38</v>
      </c>
      <c r="T11" s="73">
        <v>8057</v>
      </c>
      <c r="U11" s="75">
        <v>1.1875E-2</v>
      </c>
    </row>
    <row r="12" spans="1:21" ht="15.75" thickBot="1" x14ac:dyDescent="0.3">
      <c r="A12" s="41">
        <v>2012</v>
      </c>
      <c r="B12" s="41">
        <v>0.95901599999999998</v>
      </c>
      <c r="C12" s="41">
        <v>0.17213100000000001</v>
      </c>
      <c r="D12" s="41">
        <v>10580</v>
      </c>
      <c r="P12" s="76">
        <v>2012</v>
      </c>
      <c r="Q12" s="73">
        <v>3929</v>
      </c>
      <c r="R12" s="73">
        <v>250</v>
      </c>
      <c r="S12" s="73">
        <v>44</v>
      </c>
      <c r="T12" s="73">
        <v>10580</v>
      </c>
      <c r="U12" s="75">
        <v>1.1198778315092899E-2</v>
      </c>
    </row>
    <row r="13" spans="1:21" ht="15.75" thickBot="1" x14ac:dyDescent="0.3">
      <c r="A13" s="41">
        <v>2013</v>
      </c>
      <c r="B13" s="41">
        <v>0.92631600000000003</v>
      </c>
      <c r="C13" s="41">
        <v>0.23157900000000001</v>
      </c>
      <c r="D13" s="41">
        <v>4995</v>
      </c>
      <c r="P13" s="76">
        <v>2013</v>
      </c>
      <c r="Q13" s="73">
        <v>2578</v>
      </c>
      <c r="R13" s="73">
        <v>289</v>
      </c>
      <c r="S13" s="73">
        <v>34</v>
      </c>
      <c r="T13" s="73">
        <v>4995</v>
      </c>
      <c r="U13" s="75">
        <v>1.3188518231186967E-2</v>
      </c>
    </row>
    <row r="14" spans="1:21" ht="15.75" thickBot="1" x14ac:dyDescent="0.3">
      <c r="A14" s="41">
        <v>2014</v>
      </c>
      <c r="B14" s="41">
        <v>0.91489399999999999</v>
      </c>
      <c r="C14" s="41">
        <v>0.24468100000000001</v>
      </c>
      <c r="D14" s="41">
        <v>6842</v>
      </c>
      <c r="P14" s="76">
        <v>2014</v>
      </c>
      <c r="Q14" s="73">
        <v>22458</v>
      </c>
      <c r="R14" s="73">
        <v>782</v>
      </c>
      <c r="S14" s="73">
        <v>44</v>
      </c>
      <c r="T14" s="73">
        <v>6842</v>
      </c>
      <c r="U14" s="75">
        <v>1.9592127526939177E-3</v>
      </c>
    </row>
    <row r="15" spans="1:21" ht="15.75" thickBot="1" x14ac:dyDescent="0.3">
      <c r="A15" s="41">
        <v>2015</v>
      </c>
      <c r="B15" s="41">
        <v>0.88888900000000004</v>
      </c>
      <c r="C15" s="41">
        <v>0.14141400000000001</v>
      </c>
      <c r="D15" s="41">
        <v>3496</v>
      </c>
      <c r="P15" s="76">
        <v>2015</v>
      </c>
      <c r="Q15" s="73">
        <v>2974</v>
      </c>
      <c r="R15" s="73">
        <v>266</v>
      </c>
      <c r="S15" s="73">
        <v>20</v>
      </c>
      <c r="T15" s="73">
        <v>3496</v>
      </c>
      <c r="U15" s="75">
        <v>6.7249495628782787E-3</v>
      </c>
    </row>
    <row r="16" spans="1:21" ht="15.75" thickBot="1" x14ac:dyDescent="0.3">
      <c r="A16" s="41">
        <v>2016</v>
      </c>
      <c r="B16" s="41">
        <v>0.953488</v>
      </c>
      <c r="C16" s="41">
        <v>0.32558100000000001</v>
      </c>
      <c r="D16" s="41">
        <v>3477</v>
      </c>
      <c r="P16" s="76">
        <v>2016</v>
      </c>
      <c r="Q16" s="73">
        <v>2500</v>
      </c>
      <c r="R16" s="73">
        <v>163</v>
      </c>
      <c r="S16" s="73">
        <v>23</v>
      </c>
      <c r="T16" s="73">
        <v>3477</v>
      </c>
      <c r="U16" s="75">
        <v>9.1999999999999998E-3</v>
      </c>
    </row>
    <row r="17" spans="1:18" x14ac:dyDescent="0.25">
      <c r="P17" s="71"/>
      <c r="Q17" s="72">
        <v>136436</v>
      </c>
      <c r="R17" s="72">
        <v>8262</v>
      </c>
    </row>
    <row r="18" spans="1:18" ht="15.75" thickBot="1" x14ac:dyDescent="0.3">
      <c r="A18" s="57" t="s">
        <v>49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8" ht="15.75" thickBot="1" x14ac:dyDescent="0.3">
      <c r="A19" s="58" t="s">
        <v>92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 spans="1:18" ht="15.75" thickBot="1" x14ac:dyDescent="0.3">
      <c r="A20" s="60"/>
      <c r="B20" s="61" t="s">
        <v>26</v>
      </c>
      <c r="C20" s="62"/>
      <c r="D20" s="62"/>
      <c r="E20" s="62"/>
      <c r="F20" s="62"/>
      <c r="G20" s="62"/>
      <c r="H20" s="62"/>
      <c r="I20" s="62"/>
      <c r="J20" s="62"/>
      <c r="K20" s="63"/>
      <c r="L20" s="64" t="s">
        <v>51</v>
      </c>
    </row>
    <row r="21" spans="1:18" ht="15.75" thickBot="1" x14ac:dyDescent="0.3">
      <c r="A21" s="65"/>
      <c r="B21" s="66" t="s">
        <v>52</v>
      </c>
      <c r="C21" s="66" t="s">
        <v>53</v>
      </c>
      <c r="D21" s="66" t="s">
        <v>54</v>
      </c>
      <c r="E21" s="66" t="s">
        <v>55</v>
      </c>
      <c r="F21" s="66" t="s">
        <v>56</v>
      </c>
      <c r="G21" s="66" t="s">
        <v>57</v>
      </c>
      <c r="H21" s="66" t="s">
        <v>58</v>
      </c>
      <c r="I21" s="66" t="s">
        <v>59</v>
      </c>
      <c r="J21" s="66" t="s">
        <v>60</v>
      </c>
      <c r="K21" s="66" t="s">
        <v>61</v>
      </c>
      <c r="L21" s="67"/>
    </row>
    <row r="22" spans="1:18" ht="15.75" thickBot="1" x14ac:dyDescent="0.3">
      <c r="A22" s="70">
        <v>2002</v>
      </c>
      <c r="B22" s="53">
        <v>4</v>
      </c>
      <c r="C22" s="53">
        <v>370</v>
      </c>
      <c r="D22" s="53">
        <v>85</v>
      </c>
      <c r="E22" s="53">
        <v>91</v>
      </c>
      <c r="F22" s="53">
        <v>87</v>
      </c>
      <c r="G22" s="53">
        <v>22</v>
      </c>
      <c r="H22" s="53">
        <v>72</v>
      </c>
      <c r="I22" s="53">
        <v>8</v>
      </c>
      <c r="J22" s="53">
        <v>127</v>
      </c>
      <c r="K22" s="53">
        <v>30</v>
      </c>
      <c r="L22" s="53">
        <v>896</v>
      </c>
    </row>
    <row r="23" spans="1:18" ht="15.75" thickBot="1" x14ac:dyDescent="0.3">
      <c r="A23" s="70">
        <v>2003</v>
      </c>
      <c r="B23" s="53">
        <v>142</v>
      </c>
      <c r="C23" s="53">
        <v>2300</v>
      </c>
      <c r="D23" s="53">
        <v>287</v>
      </c>
      <c r="E23" s="53">
        <v>650</v>
      </c>
      <c r="F23" s="53">
        <v>541</v>
      </c>
      <c r="G23" s="53">
        <v>242</v>
      </c>
      <c r="H23" s="53">
        <v>206</v>
      </c>
      <c r="I23" s="53">
        <v>79</v>
      </c>
      <c r="J23" s="53">
        <v>206</v>
      </c>
      <c r="K23" s="53">
        <v>337</v>
      </c>
      <c r="L23" s="53">
        <v>4990</v>
      </c>
    </row>
    <row r="24" spans="1:18" ht="15.75" thickBot="1" x14ac:dyDescent="0.3">
      <c r="A24" s="70">
        <v>2004</v>
      </c>
      <c r="B24" s="53">
        <v>155</v>
      </c>
      <c r="C24" s="53">
        <v>935</v>
      </c>
      <c r="D24" s="53">
        <v>220</v>
      </c>
      <c r="E24" s="53">
        <v>406</v>
      </c>
      <c r="F24" s="53">
        <v>299</v>
      </c>
      <c r="G24" s="53">
        <v>64</v>
      </c>
      <c r="H24" s="53">
        <v>239</v>
      </c>
      <c r="I24" s="53">
        <v>33</v>
      </c>
      <c r="J24" s="53">
        <v>183</v>
      </c>
      <c r="K24" s="53">
        <v>339</v>
      </c>
      <c r="L24" s="53">
        <v>2873</v>
      </c>
    </row>
    <row r="25" spans="1:18" ht="15.75" thickBot="1" x14ac:dyDescent="0.3">
      <c r="A25" s="70">
        <v>2005</v>
      </c>
      <c r="B25" s="53">
        <v>62</v>
      </c>
      <c r="C25" s="53">
        <v>1310</v>
      </c>
      <c r="D25" s="53">
        <v>212</v>
      </c>
      <c r="E25" s="53">
        <v>170</v>
      </c>
      <c r="F25" s="53">
        <v>465</v>
      </c>
      <c r="G25" s="53">
        <v>198</v>
      </c>
      <c r="H25" s="53">
        <v>312</v>
      </c>
      <c r="I25" s="53">
        <v>43</v>
      </c>
      <c r="J25" s="53">
        <v>296</v>
      </c>
      <c r="K25" s="53">
        <v>363</v>
      </c>
      <c r="L25" s="53">
        <v>3431</v>
      </c>
    </row>
    <row r="26" spans="1:18" ht="15.75" thickBot="1" x14ac:dyDescent="0.3">
      <c r="A26" s="70">
        <v>2006</v>
      </c>
      <c r="B26" s="53">
        <v>503</v>
      </c>
      <c r="C26" s="53">
        <v>2670</v>
      </c>
      <c r="D26" s="53">
        <v>798</v>
      </c>
      <c r="E26" s="53">
        <v>605</v>
      </c>
      <c r="F26" s="53">
        <v>1062</v>
      </c>
      <c r="G26" s="53">
        <v>264</v>
      </c>
      <c r="H26" s="53">
        <v>931</v>
      </c>
      <c r="I26" s="53">
        <v>154</v>
      </c>
      <c r="J26" s="53">
        <v>492</v>
      </c>
      <c r="K26" s="53">
        <v>488</v>
      </c>
      <c r="L26" s="53">
        <v>7967</v>
      </c>
    </row>
    <row r="27" spans="1:18" ht="15.75" thickBot="1" x14ac:dyDescent="0.3">
      <c r="A27" s="70">
        <v>2007</v>
      </c>
      <c r="B27" s="53">
        <v>187</v>
      </c>
      <c r="C27" s="53">
        <v>1154</v>
      </c>
      <c r="D27" s="53">
        <v>274</v>
      </c>
      <c r="E27" s="53">
        <v>367</v>
      </c>
      <c r="F27" s="53">
        <v>876</v>
      </c>
      <c r="G27" s="53">
        <v>323</v>
      </c>
      <c r="H27" s="53">
        <v>409</v>
      </c>
      <c r="I27" s="53">
        <v>69</v>
      </c>
      <c r="J27" s="53">
        <v>446</v>
      </c>
      <c r="K27" s="53">
        <v>221</v>
      </c>
      <c r="L27" s="53">
        <v>4326</v>
      </c>
    </row>
    <row r="28" spans="1:18" ht="15.75" thickBot="1" x14ac:dyDescent="0.3">
      <c r="A28" s="70">
        <v>2008</v>
      </c>
      <c r="B28" s="53">
        <v>143</v>
      </c>
      <c r="C28" s="53">
        <v>1254</v>
      </c>
      <c r="D28" s="53">
        <v>823</v>
      </c>
      <c r="E28" s="53">
        <v>181</v>
      </c>
      <c r="F28" s="53">
        <v>448</v>
      </c>
      <c r="G28" s="53">
        <v>120</v>
      </c>
      <c r="H28" s="53">
        <v>224</v>
      </c>
      <c r="I28" s="53">
        <v>85</v>
      </c>
      <c r="J28" s="53">
        <v>213</v>
      </c>
      <c r="K28" s="53">
        <v>338</v>
      </c>
      <c r="L28" s="53">
        <v>3829</v>
      </c>
    </row>
    <row r="29" spans="1:18" ht="15.75" thickBot="1" x14ac:dyDescent="0.3">
      <c r="A29" s="70">
        <v>2009</v>
      </c>
      <c r="B29" s="53">
        <v>2465</v>
      </c>
      <c r="C29" s="53">
        <v>22416</v>
      </c>
      <c r="D29" s="53">
        <v>4505</v>
      </c>
      <c r="E29" s="53">
        <v>7116</v>
      </c>
      <c r="F29" s="53">
        <v>11850</v>
      </c>
      <c r="G29" s="53">
        <v>3591</v>
      </c>
      <c r="H29" s="53">
        <v>4445</v>
      </c>
      <c r="I29" s="53">
        <v>950</v>
      </c>
      <c r="J29" s="53">
        <v>4477</v>
      </c>
      <c r="K29" s="53">
        <v>4987</v>
      </c>
      <c r="L29" s="53">
        <v>66802</v>
      </c>
    </row>
    <row r="30" spans="1:18" ht="15.75" thickBot="1" x14ac:dyDescent="0.3">
      <c r="A30" s="70">
        <v>2010</v>
      </c>
      <c r="B30" s="53">
        <v>243</v>
      </c>
      <c r="C30" s="53">
        <v>1295</v>
      </c>
      <c r="D30" s="53">
        <v>154</v>
      </c>
      <c r="E30" s="53">
        <v>438</v>
      </c>
      <c r="F30" s="53">
        <v>464</v>
      </c>
      <c r="G30" s="53">
        <v>112</v>
      </c>
      <c r="H30" s="53">
        <v>310</v>
      </c>
      <c r="I30" s="53">
        <v>52</v>
      </c>
      <c r="J30" s="53">
        <v>246</v>
      </c>
      <c r="K30" s="53">
        <v>361</v>
      </c>
      <c r="L30" s="53">
        <v>3675</v>
      </c>
    </row>
    <row r="31" spans="1:18" ht="15.75" thickBot="1" x14ac:dyDescent="0.3">
      <c r="A31" s="70">
        <v>2011</v>
      </c>
      <c r="B31" s="53">
        <v>102</v>
      </c>
      <c r="C31" s="53">
        <v>916</v>
      </c>
      <c r="D31" s="53">
        <v>181</v>
      </c>
      <c r="E31" s="53">
        <v>374</v>
      </c>
      <c r="F31" s="53">
        <v>301</v>
      </c>
      <c r="G31" s="53">
        <v>79</v>
      </c>
      <c r="H31" s="53">
        <v>445</v>
      </c>
      <c r="I31" s="53">
        <v>50</v>
      </c>
      <c r="J31" s="53">
        <v>318</v>
      </c>
      <c r="K31" s="53">
        <v>434</v>
      </c>
      <c r="L31" s="53">
        <v>3200</v>
      </c>
    </row>
    <row r="32" spans="1:18" ht="15.75" thickBot="1" x14ac:dyDescent="0.3">
      <c r="A32" s="70">
        <v>2012</v>
      </c>
      <c r="B32" s="53">
        <v>194</v>
      </c>
      <c r="C32" s="53">
        <v>941</v>
      </c>
      <c r="D32" s="53">
        <v>227</v>
      </c>
      <c r="E32" s="53">
        <v>336</v>
      </c>
      <c r="F32" s="53">
        <v>1050</v>
      </c>
      <c r="G32" s="53">
        <v>133</v>
      </c>
      <c r="H32" s="53">
        <v>260</v>
      </c>
      <c r="I32" s="53">
        <v>48</v>
      </c>
      <c r="J32" s="53">
        <v>486</v>
      </c>
      <c r="K32" s="53">
        <v>254</v>
      </c>
      <c r="L32" s="53">
        <v>3929</v>
      </c>
    </row>
    <row r="33" spans="1:12" ht="15.75" thickBot="1" x14ac:dyDescent="0.3">
      <c r="A33" s="70">
        <v>2013</v>
      </c>
      <c r="B33" s="53">
        <v>222</v>
      </c>
      <c r="C33" s="53">
        <v>780</v>
      </c>
      <c r="D33" s="53">
        <v>275</v>
      </c>
      <c r="E33" s="53">
        <v>190</v>
      </c>
      <c r="F33" s="53">
        <v>432</v>
      </c>
      <c r="G33" s="53">
        <v>52</v>
      </c>
      <c r="H33" s="53">
        <v>123</v>
      </c>
      <c r="I33" s="53">
        <v>38</v>
      </c>
      <c r="J33" s="53">
        <v>260</v>
      </c>
      <c r="K33" s="53">
        <v>206</v>
      </c>
      <c r="L33" s="53">
        <v>2578</v>
      </c>
    </row>
    <row r="34" spans="1:12" ht="15.75" thickBot="1" x14ac:dyDescent="0.3">
      <c r="A34" s="70">
        <v>2014</v>
      </c>
      <c r="B34" s="53">
        <v>420</v>
      </c>
      <c r="C34" s="53">
        <v>5412</v>
      </c>
      <c r="D34" s="53">
        <v>1316</v>
      </c>
      <c r="E34" s="53">
        <v>1912</v>
      </c>
      <c r="F34" s="53">
        <v>5927</v>
      </c>
      <c r="G34" s="53">
        <v>1196</v>
      </c>
      <c r="H34" s="53">
        <v>1278</v>
      </c>
      <c r="I34" s="53">
        <v>266</v>
      </c>
      <c r="J34" s="53">
        <v>3200</v>
      </c>
      <c r="K34" s="53">
        <v>1531</v>
      </c>
      <c r="L34" s="53">
        <v>22458</v>
      </c>
    </row>
    <row r="35" spans="1:12" ht="15.75" thickBot="1" x14ac:dyDescent="0.3">
      <c r="A35" s="70">
        <v>2015</v>
      </c>
      <c r="B35" s="53">
        <v>245</v>
      </c>
      <c r="C35" s="53">
        <v>639</v>
      </c>
      <c r="D35" s="53">
        <v>166</v>
      </c>
      <c r="E35" s="53">
        <v>280</v>
      </c>
      <c r="F35" s="53">
        <v>421</v>
      </c>
      <c r="G35" s="53">
        <v>168</v>
      </c>
      <c r="H35" s="53">
        <v>276</v>
      </c>
      <c r="I35" s="53">
        <v>45</v>
      </c>
      <c r="J35" s="53">
        <v>263</v>
      </c>
      <c r="K35" s="53">
        <v>471</v>
      </c>
      <c r="L35" s="53">
        <v>2974</v>
      </c>
    </row>
    <row r="36" spans="1:12" ht="15.75" thickBot="1" x14ac:dyDescent="0.3">
      <c r="A36" s="70">
        <v>2016</v>
      </c>
      <c r="B36" s="53">
        <v>224</v>
      </c>
      <c r="C36" s="53">
        <v>665</v>
      </c>
      <c r="D36" s="53">
        <v>218</v>
      </c>
      <c r="E36" s="53">
        <v>240</v>
      </c>
      <c r="F36" s="53">
        <v>273</v>
      </c>
      <c r="G36" s="53">
        <v>122</v>
      </c>
      <c r="H36" s="53">
        <v>294</v>
      </c>
      <c r="I36" s="53">
        <v>25</v>
      </c>
      <c r="J36" s="53">
        <v>118</v>
      </c>
      <c r="K36" s="53">
        <v>321</v>
      </c>
      <c r="L36" s="53">
        <v>2500</v>
      </c>
    </row>
    <row r="37" spans="1:12" ht="15.75" thickBot="1" x14ac:dyDescent="0.3">
      <c r="A37" s="68"/>
      <c r="B37" s="56">
        <v>5313</v>
      </c>
      <c r="C37" s="52">
        <v>43058</v>
      </c>
      <c r="D37" s="52">
        <v>9741</v>
      </c>
      <c r="E37" s="52">
        <v>13358</v>
      </c>
      <c r="F37" s="52">
        <v>24497</v>
      </c>
      <c r="G37" s="52">
        <v>6686</v>
      </c>
      <c r="H37" s="52">
        <v>9824</v>
      </c>
      <c r="I37" s="52">
        <v>1945</v>
      </c>
      <c r="J37" s="52">
        <v>11332</v>
      </c>
      <c r="K37" s="52">
        <v>10682</v>
      </c>
      <c r="L37" s="52">
        <v>136436</v>
      </c>
    </row>
    <row r="38" spans="1:12" x14ac:dyDescent="0.25">
      <c r="A38" s="69" t="s">
        <v>51</v>
      </c>
      <c r="B38" s="56"/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5.75" thickBot="1" x14ac:dyDescent="0.3">
      <c r="A39" s="57" t="s">
        <v>49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ht="15.75" thickBot="1" x14ac:dyDescent="0.3">
      <c r="A40" s="58" t="s">
        <v>92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1:12" ht="15.75" thickBot="1" x14ac:dyDescent="0.3">
      <c r="A41" s="60"/>
      <c r="B41" s="61" t="s">
        <v>26</v>
      </c>
      <c r="C41" s="62"/>
      <c r="D41" s="62"/>
      <c r="E41" s="62"/>
      <c r="F41" s="62"/>
      <c r="G41" s="62"/>
      <c r="H41" s="62"/>
      <c r="I41" s="62"/>
      <c r="J41" s="62"/>
      <c r="K41" s="63"/>
      <c r="L41" s="64" t="s">
        <v>51</v>
      </c>
    </row>
    <row r="42" spans="1:12" ht="15.75" thickBot="1" x14ac:dyDescent="0.3">
      <c r="A42" s="65"/>
      <c r="B42" s="66" t="s">
        <v>52</v>
      </c>
      <c r="C42" s="66" t="s">
        <v>53</v>
      </c>
      <c r="D42" s="66" t="s">
        <v>54</v>
      </c>
      <c r="E42" s="66" t="s">
        <v>55</v>
      </c>
      <c r="F42" s="66" t="s">
        <v>56</v>
      </c>
      <c r="G42" s="66" t="s">
        <v>57</v>
      </c>
      <c r="H42" s="66" t="s">
        <v>58</v>
      </c>
      <c r="I42" s="66" t="s">
        <v>59</v>
      </c>
      <c r="J42" s="66" t="s">
        <v>60</v>
      </c>
      <c r="K42" s="66" t="s">
        <v>61</v>
      </c>
      <c r="L42" s="67"/>
    </row>
    <row r="43" spans="1:12" ht="15.75" thickBot="1" x14ac:dyDescent="0.3">
      <c r="A43" s="68" t="s">
        <v>11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spans="1:12" ht="15.75" thickBot="1" x14ac:dyDescent="0.3">
      <c r="A44" s="70">
        <v>2002</v>
      </c>
      <c r="B44" s="54">
        <v>0</v>
      </c>
      <c r="C44" s="55">
        <v>25</v>
      </c>
      <c r="D44" s="55">
        <v>2</v>
      </c>
      <c r="E44" s="55">
        <v>2</v>
      </c>
      <c r="F44" s="55">
        <v>6</v>
      </c>
      <c r="G44" s="55">
        <v>1</v>
      </c>
      <c r="H44" s="55">
        <v>5</v>
      </c>
      <c r="I44" s="55">
        <v>1</v>
      </c>
      <c r="J44" s="55">
        <v>9</v>
      </c>
      <c r="K44" s="55">
        <v>1</v>
      </c>
      <c r="L44" s="55">
        <v>52</v>
      </c>
    </row>
    <row r="45" spans="1:12" ht="15.75" thickBot="1" x14ac:dyDescent="0.3">
      <c r="A45" s="70">
        <v>2003</v>
      </c>
      <c r="B45" s="53">
        <v>10</v>
      </c>
      <c r="C45" s="53">
        <v>157</v>
      </c>
      <c r="D45" s="53">
        <v>14</v>
      </c>
      <c r="E45" s="53">
        <v>59</v>
      </c>
      <c r="F45" s="53">
        <v>43</v>
      </c>
      <c r="G45" s="53">
        <v>10</v>
      </c>
      <c r="H45" s="53">
        <v>15</v>
      </c>
      <c r="I45" s="53">
        <v>16</v>
      </c>
      <c r="J45" s="53">
        <v>6</v>
      </c>
      <c r="K45" s="53">
        <v>33</v>
      </c>
      <c r="L45" s="53">
        <v>363</v>
      </c>
    </row>
    <row r="46" spans="1:12" ht="15.75" thickBot="1" x14ac:dyDescent="0.3">
      <c r="A46" s="70">
        <v>2004</v>
      </c>
      <c r="B46" s="53">
        <v>37</v>
      </c>
      <c r="C46" s="53">
        <v>71</v>
      </c>
      <c r="D46" s="53">
        <v>14</v>
      </c>
      <c r="E46" s="53">
        <v>41</v>
      </c>
      <c r="F46" s="53">
        <v>18</v>
      </c>
      <c r="G46" s="53">
        <v>10</v>
      </c>
      <c r="H46" s="53">
        <v>14</v>
      </c>
      <c r="I46" s="53">
        <v>3</v>
      </c>
      <c r="J46" s="53">
        <v>13</v>
      </c>
      <c r="K46" s="53">
        <v>28</v>
      </c>
      <c r="L46" s="53">
        <v>249</v>
      </c>
    </row>
    <row r="47" spans="1:12" ht="15.75" thickBot="1" x14ac:dyDescent="0.3">
      <c r="A47" s="70">
        <v>2005</v>
      </c>
      <c r="B47" s="53">
        <v>9</v>
      </c>
      <c r="C47" s="53">
        <v>76</v>
      </c>
      <c r="D47" s="53">
        <v>11</v>
      </c>
      <c r="E47" s="53">
        <v>6</v>
      </c>
      <c r="F47" s="53">
        <v>12</v>
      </c>
      <c r="G47" s="53">
        <v>5</v>
      </c>
      <c r="H47" s="53">
        <v>17</v>
      </c>
      <c r="I47" s="53">
        <v>3</v>
      </c>
      <c r="J47" s="53">
        <v>9</v>
      </c>
      <c r="K47" s="53">
        <v>23</v>
      </c>
      <c r="L47" s="53">
        <v>171</v>
      </c>
    </row>
    <row r="48" spans="1:12" ht="15.75" thickBot="1" x14ac:dyDescent="0.3">
      <c r="A48" s="70">
        <v>2006</v>
      </c>
      <c r="B48" s="53">
        <v>67</v>
      </c>
      <c r="C48" s="53">
        <v>179</v>
      </c>
      <c r="D48" s="53">
        <v>50</v>
      </c>
      <c r="E48" s="53">
        <v>18</v>
      </c>
      <c r="F48" s="53">
        <v>47</v>
      </c>
      <c r="G48" s="53">
        <v>15</v>
      </c>
      <c r="H48" s="53">
        <v>113</v>
      </c>
      <c r="I48" s="53">
        <v>14</v>
      </c>
      <c r="J48" s="53">
        <v>43</v>
      </c>
      <c r="K48" s="53">
        <v>45</v>
      </c>
      <c r="L48" s="53">
        <v>591</v>
      </c>
    </row>
    <row r="49" spans="1:12" ht="15.75" thickBot="1" x14ac:dyDescent="0.3">
      <c r="A49" s="70">
        <v>2007</v>
      </c>
      <c r="B49" s="53">
        <v>21</v>
      </c>
      <c r="C49" s="53">
        <v>50</v>
      </c>
      <c r="D49" s="53">
        <v>11</v>
      </c>
      <c r="E49" s="53">
        <v>21</v>
      </c>
      <c r="F49" s="53">
        <v>38</v>
      </c>
      <c r="G49" s="53">
        <v>10</v>
      </c>
      <c r="H49" s="53">
        <v>4</v>
      </c>
      <c r="I49" s="53">
        <v>10</v>
      </c>
      <c r="J49" s="53">
        <v>11</v>
      </c>
      <c r="K49" s="53">
        <v>13</v>
      </c>
      <c r="L49" s="53">
        <v>189</v>
      </c>
    </row>
    <row r="50" spans="1:12" ht="15.75" thickBot="1" x14ac:dyDescent="0.3">
      <c r="A50" s="70">
        <v>2008</v>
      </c>
      <c r="B50" s="53">
        <v>4</v>
      </c>
      <c r="C50" s="53">
        <v>75</v>
      </c>
      <c r="D50" s="53">
        <v>8</v>
      </c>
      <c r="E50" s="53">
        <v>9</v>
      </c>
      <c r="F50" s="53">
        <v>27</v>
      </c>
      <c r="G50" s="53">
        <v>8</v>
      </c>
      <c r="H50" s="53">
        <v>15</v>
      </c>
      <c r="I50" s="53">
        <v>11</v>
      </c>
      <c r="J50" s="53">
        <v>5</v>
      </c>
      <c r="K50" s="53">
        <v>16</v>
      </c>
      <c r="L50" s="53">
        <v>178</v>
      </c>
    </row>
    <row r="51" spans="1:12" ht="15.75" thickBot="1" x14ac:dyDescent="0.3">
      <c r="A51" s="70">
        <v>2009</v>
      </c>
      <c r="B51" s="53">
        <v>257</v>
      </c>
      <c r="C51" s="53">
        <v>1435</v>
      </c>
      <c r="D51" s="53">
        <v>296</v>
      </c>
      <c r="E51" s="53">
        <v>466</v>
      </c>
      <c r="F51" s="53">
        <v>747</v>
      </c>
      <c r="G51" s="53">
        <v>178</v>
      </c>
      <c r="H51" s="53">
        <v>304</v>
      </c>
      <c r="I51" s="53">
        <v>106</v>
      </c>
      <c r="J51" s="53">
        <v>228</v>
      </c>
      <c r="K51" s="53">
        <v>354</v>
      </c>
      <c r="L51" s="53">
        <v>4371</v>
      </c>
    </row>
    <row r="52" spans="1:12" ht="15.75" thickBot="1" x14ac:dyDescent="0.3">
      <c r="A52" s="70">
        <v>2010</v>
      </c>
      <c r="B52" s="53">
        <v>30</v>
      </c>
      <c r="C52" s="53">
        <v>93</v>
      </c>
      <c r="D52" s="53">
        <v>4</v>
      </c>
      <c r="E52" s="53">
        <v>19</v>
      </c>
      <c r="F52" s="53">
        <v>13</v>
      </c>
      <c r="G52" s="53">
        <v>1</v>
      </c>
      <c r="H52" s="53">
        <v>11</v>
      </c>
      <c r="I52" s="53">
        <v>10</v>
      </c>
      <c r="J52" s="53">
        <v>11</v>
      </c>
      <c r="K52" s="53">
        <v>15</v>
      </c>
      <c r="L52" s="53">
        <v>207</v>
      </c>
    </row>
    <row r="53" spans="1:12" ht="15.75" thickBot="1" x14ac:dyDescent="0.3">
      <c r="A53" s="70">
        <v>2011</v>
      </c>
      <c r="B53" s="53">
        <v>13</v>
      </c>
      <c r="C53" s="53">
        <v>50</v>
      </c>
      <c r="D53" s="53">
        <v>7</v>
      </c>
      <c r="E53" s="53">
        <v>21</v>
      </c>
      <c r="F53" s="53">
        <v>7</v>
      </c>
      <c r="G53" s="53">
        <v>1</v>
      </c>
      <c r="H53" s="53">
        <v>11</v>
      </c>
      <c r="I53" s="53">
        <v>2</v>
      </c>
      <c r="J53" s="53">
        <v>5</v>
      </c>
      <c r="K53" s="53">
        <v>24</v>
      </c>
      <c r="L53" s="53">
        <v>141</v>
      </c>
    </row>
    <row r="54" spans="1:12" ht="15.75" thickBot="1" x14ac:dyDescent="0.3">
      <c r="A54" s="70">
        <v>2012</v>
      </c>
      <c r="B54" s="53">
        <v>29</v>
      </c>
      <c r="C54" s="53">
        <v>76</v>
      </c>
      <c r="D54" s="53">
        <v>23</v>
      </c>
      <c r="E54" s="53">
        <v>17</v>
      </c>
      <c r="F54" s="53">
        <v>31</v>
      </c>
      <c r="G54" s="53">
        <v>11</v>
      </c>
      <c r="H54" s="53">
        <v>17</v>
      </c>
      <c r="I54" s="53">
        <v>9</v>
      </c>
      <c r="J54" s="53">
        <v>16</v>
      </c>
      <c r="K54" s="53">
        <v>21</v>
      </c>
      <c r="L54" s="53">
        <v>250</v>
      </c>
    </row>
    <row r="55" spans="1:12" ht="15.75" thickBot="1" x14ac:dyDescent="0.3">
      <c r="A55" s="70">
        <v>2013</v>
      </c>
      <c r="B55" s="53">
        <v>48</v>
      </c>
      <c r="C55" s="53">
        <v>91</v>
      </c>
      <c r="D55" s="53">
        <v>30</v>
      </c>
      <c r="E55" s="53">
        <v>23</v>
      </c>
      <c r="F55" s="53">
        <v>27</v>
      </c>
      <c r="G55" s="53">
        <v>2</v>
      </c>
      <c r="H55" s="53">
        <v>21</v>
      </c>
      <c r="I55" s="53">
        <v>8</v>
      </c>
      <c r="J55" s="53">
        <v>12</v>
      </c>
      <c r="K55" s="53">
        <v>27</v>
      </c>
      <c r="L55" s="53">
        <v>289</v>
      </c>
    </row>
    <row r="56" spans="1:12" ht="15.75" thickBot="1" x14ac:dyDescent="0.3">
      <c r="A56" s="70">
        <v>2014</v>
      </c>
      <c r="B56" s="53">
        <v>38</v>
      </c>
      <c r="C56" s="53">
        <v>210</v>
      </c>
      <c r="D56" s="53">
        <v>39</v>
      </c>
      <c r="E56" s="53">
        <v>58</v>
      </c>
      <c r="F56" s="53">
        <v>157</v>
      </c>
      <c r="G56" s="53">
        <v>33</v>
      </c>
      <c r="H56" s="53">
        <v>46</v>
      </c>
      <c r="I56" s="53">
        <v>29</v>
      </c>
      <c r="J56" s="53">
        <v>82</v>
      </c>
      <c r="K56" s="53">
        <v>90</v>
      </c>
      <c r="L56" s="53">
        <v>782</v>
      </c>
    </row>
    <row r="57" spans="1:12" ht="15.75" thickBot="1" x14ac:dyDescent="0.3">
      <c r="A57" s="70">
        <v>2015</v>
      </c>
      <c r="B57" s="53">
        <v>24</v>
      </c>
      <c r="C57" s="53">
        <v>60</v>
      </c>
      <c r="D57" s="53">
        <v>8</v>
      </c>
      <c r="E57" s="53">
        <v>29</v>
      </c>
      <c r="F57" s="53">
        <v>12</v>
      </c>
      <c r="G57" s="53">
        <v>11</v>
      </c>
      <c r="H57" s="53">
        <v>15</v>
      </c>
      <c r="I57" s="53">
        <v>10</v>
      </c>
      <c r="J57" s="53">
        <v>5</v>
      </c>
      <c r="K57" s="53">
        <v>92</v>
      </c>
      <c r="L57" s="53">
        <v>266</v>
      </c>
    </row>
    <row r="58" spans="1:12" ht="15.75" thickBot="1" x14ac:dyDescent="0.3">
      <c r="A58" s="70">
        <v>2016</v>
      </c>
      <c r="B58" s="53">
        <v>35</v>
      </c>
      <c r="C58" s="53">
        <v>42</v>
      </c>
      <c r="D58" s="53">
        <v>22</v>
      </c>
      <c r="E58" s="53">
        <v>16</v>
      </c>
      <c r="F58" s="53">
        <v>4</v>
      </c>
      <c r="G58" s="53">
        <v>5</v>
      </c>
      <c r="H58" s="53">
        <v>4</v>
      </c>
      <c r="I58" s="53">
        <v>4</v>
      </c>
      <c r="J58" s="53">
        <v>4</v>
      </c>
      <c r="K58" s="53">
        <v>27</v>
      </c>
      <c r="L58" s="53">
        <v>163</v>
      </c>
    </row>
    <row r="59" spans="1:12" ht="15.75" thickBot="1" x14ac:dyDescent="0.3">
      <c r="A59" s="68"/>
      <c r="B59" s="56">
        <v>622</v>
      </c>
      <c r="C59" s="52">
        <v>2690</v>
      </c>
      <c r="D59" s="52">
        <v>539</v>
      </c>
      <c r="E59" s="52">
        <v>805</v>
      </c>
      <c r="F59" s="52">
        <v>1189</v>
      </c>
      <c r="G59" s="52">
        <v>301</v>
      </c>
      <c r="H59" s="52">
        <v>612</v>
      </c>
      <c r="I59" s="52">
        <v>236</v>
      </c>
      <c r="J59" s="52">
        <v>459</v>
      </c>
      <c r="K59" s="52">
        <v>809</v>
      </c>
      <c r="L59" s="52">
        <v>8262</v>
      </c>
    </row>
    <row r="60" spans="1:12" x14ac:dyDescent="0.25">
      <c r="A60" s="69" t="s">
        <v>51</v>
      </c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5.75" thickBot="1" x14ac:dyDescent="0.3">
      <c r="A61" s="57" t="s">
        <v>49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2" ht="15.75" thickBot="1" x14ac:dyDescent="0.3">
      <c r="A62" s="58" t="s">
        <v>92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ht="15.75" thickBot="1" x14ac:dyDescent="0.3">
      <c r="A63" s="60"/>
      <c r="B63" s="61" t="s">
        <v>26</v>
      </c>
      <c r="C63" s="62"/>
      <c r="D63" s="62"/>
      <c r="E63" s="62"/>
      <c r="F63" s="62"/>
      <c r="G63" s="62"/>
      <c r="H63" s="62"/>
      <c r="I63" s="62"/>
      <c r="J63" s="62"/>
      <c r="K63" s="63"/>
      <c r="L63" s="64" t="s">
        <v>51</v>
      </c>
    </row>
    <row r="64" spans="1:12" ht="15.75" thickBot="1" x14ac:dyDescent="0.3">
      <c r="A64" s="65"/>
      <c r="B64" s="66" t="s">
        <v>52</v>
      </c>
      <c r="C64" s="66" t="s">
        <v>53</v>
      </c>
      <c r="D64" s="66" t="s">
        <v>54</v>
      </c>
      <c r="E64" s="66" t="s">
        <v>55</v>
      </c>
      <c r="F64" s="66" t="s">
        <v>56</v>
      </c>
      <c r="G64" s="66" t="s">
        <v>57</v>
      </c>
      <c r="H64" s="66" t="s">
        <v>58</v>
      </c>
      <c r="I64" s="66" t="s">
        <v>59</v>
      </c>
      <c r="J64" s="66" t="s">
        <v>60</v>
      </c>
      <c r="K64" s="66" t="s">
        <v>61</v>
      </c>
      <c r="L64" s="67"/>
    </row>
    <row r="65" spans="1:12" ht="15.75" thickBot="1" x14ac:dyDescent="0.3">
      <c r="A65" s="68" t="s">
        <v>11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</row>
    <row r="66" spans="1:12" ht="15.75" thickBot="1" x14ac:dyDescent="0.3">
      <c r="A66" s="70">
        <v>2002</v>
      </c>
      <c r="B66" s="54">
        <v>0</v>
      </c>
      <c r="C66" s="55">
        <v>5</v>
      </c>
      <c r="D66" s="55">
        <v>1</v>
      </c>
      <c r="E66" s="55">
        <v>1</v>
      </c>
      <c r="F66" s="55">
        <v>0</v>
      </c>
      <c r="G66" s="55">
        <v>0</v>
      </c>
      <c r="H66" s="55">
        <v>0</v>
      </c>
      <c r="I66" s="55">
        <v>0</v>
      </c>
      <c r="J66" s="55">
        <v>2</v>
      </c>
      <c r="K66" s="55">
        <v>0</v>
      </c>
      <c r="L66" s="55">
        <v>9</v>
      </c>
    </row>
    <row r="67" spans="1:12" ht="15.75" thickBot="1" x14ac:dyDescent="0.3">
      <c r="A67" s="70">
        <v>2003</v>
      </c>
      <c r="B67" s="53">
        <v>7</v>
      </c>
      <c r="C67" s="53">
        <v>8</v>
      </c>
      <c r="D67" s="53">
        <v>5</v>
      </c>
      <c r="E67" s="53">
        <v>16</v>
      </c>
      <c r="F67" s="53">
        <v>8</v>
      </c>
      <c r="G67" s="53">
        <v>8</v>
      </c>
      <c r="H67" s="53">
        <v>3</v>
      </c>
      <c r="I67" s="53">
        <v>4</v>
      </c>
      <c r="J67" s="53">
        <v>1</v>
      </c>
      <c r="K67" s="53">
        <v>1</v>
      </c>
      <c r="L67" s="53">
        <v>61</v>
      </c>
    </row>
    <row r="68" spans="1:12" ht="15.75" thickBot="1" x14ac:dyDescent="0.3">
      <c r="A68" s="70">
        <v>2004</v>
      </c>
      <c r="B68" s="53">
        <v>6</v>
      </c>
      <c r="C68" s="53">
        <v>11</v>
      </c>
      <c r="D68" s="53">
        <v>3</v>
      </c>
      <c r="E68" s="53">
        <v>6</v>
      </c>
      <c r="F68" s="53">
        <v>1</v>
      </c>
      <c r="G68" s="53">
        <v>3</v>
      </c>
      <c r="H68" s="53">
        <v>6</v>
      </c>
      <c r="I68" s="53">
        <v>0</v>
      </c>
      <c r="J68" s="53">
        <v>2</v>
      </c>
      <c r="K68" s="53">
        <v>5</v>
      </c>
      <c r="L68" s="53">
        <v>43</v>
      </c>
    </row>
    <row r="69" spans="1:12" ht="15.75" thickBot="1" x14ac:dyDescent="0.3">
      <c r="A69" s="70">
        <v>2005</v>
      </c>
      <c r="B69" s="53">
        <v>1</v>
      </c>
      <c r="C69" s="53">
        <v>18</v>
      </c>
      <c r="D69" s="53">
        <v>2</v>
      </c>
      <c r="E69" s="53">
        <v>2</v>
      </c>
      <c r="F69" s="53">
        <v>1</v>
      </c>
      <c r="G69" s="53">
        <v>3</v>
      </c>
      <c r="H69" s="53">
        <v>6</v>
      </c>
      <c r="I69" s="53">
        <v>1</v>
      </c>
      <c r="J69" s="53">
        <v>3</v>
      </c>
      <c r="K69" s="53">
        <v>1</v>
      </c>
      <c r="L69" s="53">
        <v>38</v>
      </c>
    </row>
    <row r="70" spans="1:12" ht="15.75" thickBot="1" x14ac:dyDescent="0.3">
      <c r="A70" s="70">
        <v>2006</v>
      </c>
      <c r="B70" s="53">
        <v>12</v>
      </c>
      <c r="C70" s="53">
        <v>19</v>
      </c>
      <c r="D70" s="53">
        <v>4</v>
      </c>
      <c r="E70" s="53">
        <v>6</v>
      </c>
      <c r="F70" s="53">
        <v>3</v>
      </c>
      <c r="G70" s="53">
        <v>1</v>
      </c>
      <c r="H70" s="53">
        <v>1</v>
      </c>
      <c r="I70" s="53">
        <v>3</v>
      </c>
      <c r="J70" s="53">
        <v>4</v>
      </c>
      <c r="K70" s="53">
        <v>5</v>
      </c>
      <c r="L70" s="53">
        <v>58</v>
      </c>
    </row>
    <row r="71" spans="1:12" ht="15.75" thickBot="1" x14ac:dyDescent="0.3">
      <c r="A71" s="70">
        <v>2007</v>
      </c>
      <c r="B71" s="53">
        <v>3</v>
      </c>
      <c r="C71" s="53">
        <v>11</v>
      </c>
      <c r="D71" s="53">
        <v>1</v>
      </c>
      <c r="E71" s="53">
        <v>9</v>
      </c>
      <c r="F71" s="53">
        <v>5</v>
      </c>
      <c r="G71" s="53">
        <v>3</v>
      </c>
      <c r="H71" s="53">
        <v>3</v>
      </c>
      <c r="I71" s="53">
        <v>5</v>
      </c>
      <c r="J71" s="53">
        <v>1</v>
      </c>
      <c r="K71" s="53">
        <v>2</v>
      </c>
      <c r="L71" s="53">
        <v>43</v>
      </c>
    </row>
    <row r="72" spans="1:12" ht="15.75" thickBot="1" x14ac:dyDescent="0.3">
      <c r="A72" s="70">
        <v>2008</v>
      </c>
      <c r="B72" s="53">
        <v>1</v>
      </c>
      <c r="C72" s="53">
        <v>6</v>
      </c>
      <c r="D72" s="53">
        <v>1</v>
      </c>
      <c r="E72" s="53">
        <v>1</v>
      </c>
      <c r="F72" s="53">
        <v>1</v>
      </c>
      <c r="G72" s="53">
        <v>2</v>
      </c>
      <c r="H72" s="53">
        <v>4</v>
      </c>
      <c r="I72" s="53">
        <v>2</v>
      </c>
      <c r="J72" s="53">
        <v>1</v>
      </c>
      <c r="K72" s="53">
        <v>2</v>
      </c>
      <c r="L72" s="53">
        <v>21</v>
      </c>
    </row>
    <row r="73" spans="1:12" ht="15.75" thickBot="1" x14ac:dyDescent="0.3">
      <c r="A73" s="70">
        <v>2009</v>
      </c>
      <c r="B73" s="53">
        <v>5</v>
      </c>
      <c r="C73" s="53">
        <v>5</v>
      </c>
      <c r="D73" s="53">
        <v>5</v>
      </c>
      <c r="E73" s="53">
        <v>4</v>
      </c>
      <c r="F73" s="53">
        <v>3</v>
      </c>
      <c r="G73" s="53">
        <v>2</v>
      </c>
      <c r="H73" s="53">
        <v>4</v>
      </c>
      <c r="I73" s="53">
        <v>2</v>
      </c>
      <c r="J73" s="53">
        <v>1</v>
      </c>
      <c r="K73" s="53">
        <v>2</v>
      </c>
      <c r="L73" s="53">
        <v>33</v>
      </c>
    </row>
    <row r="74" spans="1:12" ht="15.75" thickBot="1" x14ac:dyDescent="0.3">
      <c r="A74" s="70">
        <v>2010</v>
      </c>
      <c r="B74" s="53">
        <v>12</v>
      </c>
      <c r="C74" s="53">
        <v>18</v>
      </c>
      <c r="D74" s="53">
        <v>4</v>
      </c>
      <c r="E74" s="53">
        <v>7</v>
      </c>
      <c r="F74" s="53">
        <v>2</v>
      </c>
      <c r="G74" s="53">
        <v>0</v>
      </c>
      <c r="H74" s="53">
        <v>4</v>
      </c>
      <c r="I74" s="53">
        <v>4</v>
      </c>
      <c r="J74" s="53">
        <v>4</v>
      </c>
      <c r="K74" s="53">
        <v>2</v>
      </c>
      <c r="L74" s="53">
        <v>57</v>
      </c>
    </row>
    <row r="75" spans="1:12" ht="15.75" thickBot="1" x14ac:dyDescent="0.3">
      <c r="A75" s="70">
        <v>2011</v>
      </c>
      <c r="B75" s="53">
        <v>3</v>
      </c>
      <c r="C75" s="53">
        <v>18</v>
      </c>
      <c r="D75" s="53">
        <v>2</v>
      </c>
      <c r="E75" s="53">
        <v>4</v>
      </c>
      <c r="F75" s="53">
        <v>1</v>
      </c>
      <c r="G75" s="53">
        <v>1</v>
      </c>
      <c r="H75" s="53">
        <v>1</v>
      </c>
      <c r="I75" s="53">
        <v>1</v>
      </c>
      <c r="J75" s="53">
        <v>2</v>
      </c>
      <c r="K75" s="53">
        <v>5</v>
      </c>
      <c r="L75" s="53">
        <v>38</v>
      </c>
    </row>
    <row r="76" spans="1:12" ht="15.75" thickBot="1" x14ac:dyDescent="0.3">
      <c r="A76" s="70">
        <v>2012</v>
      </c>
      <c r="B76" s="53">
        <v>6</v>
      </c>
      <c r="C76" s="53">
        <v>15</v>
      </c>
      <c r="D76" s="53">
        <v>4</v>
      </c>
      <c r="E76" s="53">
        <v>1</v>
      </c>
      <c r="F76" s="53">
        <v>5</v>
      </c>
      <c r="G76" s="53">
        <v>4</v>
      </c>
      <c r="H76" s="53">
        <v>1</v>
      </c>
      <c r="I76" s="53">
        <v>3</v>
      </c>
      <c r="J76" s="53">
        <v>5</v>
      </c>
      <c r="K76" s="53">
        <v>0</v>
      </c>
      <c r="L76" s="53">
        <v>44</v>
      </c>
    </row>
    <row r="77" spans="1:12" ht="15.75" thickBot="1" x14ac:dyDescent="0.3">
      <c r="A77" s="70">
        <v>2013</v>
      </c>
      <c r="B77" s="53">
        <v>6</v>
      </c>
      <c r="C77" s="53">
        <v>8</v>
      </c>
      <c r="D77" s="53">
        <v>3</v>
      </c>
      <c r="E77" s="53">
        <v>3</v>
      </c>
      <c r="F77" s="53">
        <v>2</v>
      </c>
      <c r="G77" s="53">
        <v>1</v>
      </c>
      <c r="H77" s="53">
        <v>5</v>
      </c>
      <c r="I77" s="53">
        <v>3</v>
      </c>
      <c r="J77" s="53">
        <v>0</v>
      </c>
      <c r="K77" s="53">
        <v>3</v>
      </c>
      <c r="L77" s="53">
        <v>34</v>
      </c>
    </row>
    <row r="78" spans="1:12" ht="15.75" thickBot="1" x14ac:dyDescent="0.3">
      <c r="A78" s="70">
        <v>2014</v>
      </c>
      <c r="B78" s="53">
        <v>6</v>
      </c>
      <c r="C78" s="53">
        <v>13</v>
      </c>
      <c r="D78" s="53">
        <v>1</v>
      </c>
      <c r="E78" s="53">
        <v>6</v>
      </c>
      <c r="F78" s="53">
        <v>1</v>
      </c>
      <c r="G78" s="53">
        <v>6</v>
      </c>
      <c r="H78" s="53">
        <v>4</v>
      </c>
      <c r="I78" s="53">
        <v>2</v>
      </c>
      <c r="J78" s="53">
        <v>2</v>
      </c>
      <c r="K78" s="53">
        <v>3</v>
      </c>
      <c r="L78" s="53">
        <v>44</v>
      </c>
    </row>
    <row r="79" spans="1:12" ht="15.75" thickBot="1" x14ac:dyDescent="0.3">
      <c r="A79" s="70">
        <v>2015</v>
      </c>
      <c r="B79" s="53">
        <v>3</v>
      </c>
      <c r="C79" s="53">
        <v>4</v>
      </c>
      <c r="D79" s="53">
        <v>1</v>
      </c>
      <c r="E79" s="53">
        <v>2</v>
      </c>
      <c r="F79" s="53">
        <v>2</v>
      </c>
      <c r="G79" s="53">
        <v>0</v>
      </c>
      <c r="H79" s="53">
        <v>3</v>
      </c>
      <c r="I79" s="53">
        <v>3</v>
      </c>
      <c r="J79" s="53">
        <v>0</v>
      </c>
      <c r="K79" s="53">
        <v>2</v>
      </c>
      <c r="L79" s="53">
        <v>20</v>
      </c>
    </row>
    <row r="80" spans="1:12" ht="15.75" thickBot="1" x14ac:dyDescent="0.3">
      <c r="A80" s="70">
        <v>2016</v>
      </c>
      <c r="B80" s="53">
        <v>2</v>
      </c>
      <c r="C80" s="53">
        <v>7</v>
      </c>
      <c r="D80" s="53">
        <v>2</v>
      </c>
      <c r="E80" s="53">
        <v>3</v>
      </c>
      <c r="F80" s="53">
        <v>1</v>
      </c>
      <c r="G80" s="53">
        <v>1</v>
      </c>
      <c r="H80" s="53">
        <v>0</v>
      </c>
      <c r="I80" s="53">
        <v>0</v>
      </c>
      <c r="J80" s="53">
        <v>1</v>
      </c>
      <c r="K80" s="53">
        <v>6</v>
      </c>
      <c r="L80" s="53">
        <v>23</v>
      </c>
    </row>
    <row r="81" spans="1:12" ht="15.75" thickBot="1" x14ac:dyDescent="0.3">
      <c r="A81" s="68"/>
      <c r="B81" s="56">
        <v>73</v>
      </c>
      <c r="C81" s="52">
        <v>166</v>
      </c>
      <c r="D81" s="52">
        <v>39</v>
      </c>
      <c r="E81" s="52">
        <v>71</v>
      </c>
      <c r="F81" s="52">
        <v>36</v>
      </c>
      <c r="G81" s="52">
        <v>35</v>
      </c>
      <c r="H81" s="52">
        <v>45</v>
      </c>
      <c r="I81" s="52">
        <v>33</v>
      </c>
      <c r="J81" s="52">
        <v>29</v>
      </c>
      <c r="K81" s="52">
        <v>39</v>
      </c>
      <c r="L81" s="52">
        <v>566</v>
      </c>
    </row>
    <row r="82" spans="1:12" x14ac:dyDescent="0.25">
      <c r="A82" s="69" t="s">
        <v>51</v>
      </c>
      <c r="B82" s="56"/>
      <c r="C82" s="52"/>
      <c r="D82" s="52"/>
      <c r="E82" s="52"/>
      <c r="F82" s="52"/>
      <c r="G82" s="52"/>
      <c r="H82" s="52"/>
      <c r="I82" s="52"/>
      <c r="J82" s="52"/>
      <c r="K82" s="52"/>
      <c r="L82" s="52"/>
    </row>
    <row r="83" spans="1:12" ht="15.75" thickBot="1" x14ac:dyDescent="0.3">
      <c r="A83" s="57" t="s">
        <v>49</v>
      </c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</row>
    <row r="84" spans="1:12" ht="15.75" thickBot="1" x14ac:dyDescent="0.3">
      <c r="A84" s="58" t="s">
        <v>92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ht="15.75" thickBot="1" x14ac:dyDescent="0.3">
      <c r="A85" s="60"/>
      <c r="B85" s="61" t="s">
        <v>26</v>
      </c>
      <c r="C85" s="62"/>
      <c r="D85" s="62"/>
      <c r="E85" s="62"/>
      <c r="F85" s="62"/>
      <c r="G85" s="62"/>
      <c r="H85" s="62"/>
      <c r="I85" s="62"/>
      <c r="J85" s="62"/>
      <c r="K85" s="63"/>
      <c r="L85" s="64" t="s">
        <v>51</v>
      </c>
    </row>
    <row r="86" spans="1:12" ht="15.75" thickBot="1" x14ac:dyDescent="0.3">
      <c r="A86" s="65"/>
      <c r="B86" s="66" t="s">
        <v>52</v>
      </c>
      <c r="C86" s="66" t="s">
        <v>53</v>
      </c>
      <c r="D86" s="66" t="s">
        <v>54</v>
      </c>
      <c r="E86" s="66" t="s">
        <v>55</v>
      </c>
      <c r="F86" s="66" t="s">
        <v>56</v>
      </c>
      <c r="G86" s="66" t="s">
        <v>57</v>
      </c>
      <c r="H86" s="66" t="s">
        <v>58</v>
      </c>
      <c r="I86" s="66" t="s">
        <v>59</v>
      </c>
      <c r="J86" s="66" t="s">
        <v>60</v>
      </c>
      <c r="K86" s="66" t="s">
        <v>61</v>
      </c>
      <c r="L86" s="67"/>
    </row>
    <row r="87" spans="1:12" ht="15.75" thickBot="1" x14ac:dyDescent="0.3">
      <c r="A87" s="68" t="s">
        <v>11</v>
      </c>
      <c r="B87" s="54">
        <v>0</v>
      </c>
      <c r="C87" s="55">
        <v>1085</v>
      </c>
      <c r="D87" s="55">
        <v>72</v>
      </c>
      <c r="E87" s="55">
        <v>41</v>
      </c>
      <c r="F87" s="55">
        <v>0</v>
      </c>
      <c r="G87" s="55">
        <v>0</v>
      </c>
      <c r="H87" s="55">
        <v>0</v>
      </c>
      <c r="I87" s="55">
        <v>0</v>
      </c>
      <c r="J87" s="55">
        <v>1403</v>
      </c>
      <c r="K87" s="55">
        <v>0</v>
      </c>
      <c r="L87" s="55">
        <v>2601</v>
      </c>
    </row>
    <row r="88" spans="1:12" ht="15.75" thickBot="1" x14ac:dyDescent="0.3">
      <c r="A88" s="70">
        <v>2002</v>
      </c>
      <c r="B88" s="56"/>
      <c r="C88" s="52"/>
      <c r="D88" s="52"/>
      <c r="E88" s="52"/>
      <c r="F88" s="52"/>
      <c r="G88" s="52"/>
      <c r="H88" s="52"/>
      <c r="I88" s="52"/>
      <c r="J88" s="52"/>
      <c r="K88" s="52"/>
      <c r="L88" s="52"/>
    </row>
    <row r="89" spans="1:12" ht="15.75" thickBot="1" x14ac:dyDescent="0.3">
      <c r="A89" s="70">
        <v>2003</v>
      </c>
      <c r="B89" s="53">
        <v>213</v>
      </c>
      <c r="C89" s="53">
        <v>1918</v>
      </c>
      <c r="D89" s="53">
        <v>661</v>
      </c>
      <c r="E89" s="53">
        <v>887</v>
      </c>
      <c r="F89" s="53">
        <v>3052</v>
      </c>
      <c r="G89" s="53">
        <v>854</v>
      </c>
      <c r="H89" s="53">
        <v>404</v>
      </c>
      <c r="I89" s="53">
        <v>1076</v>
      </c>
      <c r="J89" s="53">
        <v>445</v>
      </c>
      <c r="K89" s="53">
        <v>218</v>
      </c>
      <c r="L89" s="53">
        <v>9728</v>
      </c>
    </row>
    <row r="90" spans="1:12" ht="15.75" thickBot="1" x14ac:dyDescent="0.3">
      <c r="A90" s="70">
        <v>2004</v>
      </c>
      <c r="B90" s="53">
        <v>257</v>
      </c>
      <c r="C90" s="53">
        <v>2282</v>
      </c>
      <c r="D90" s="53">
        <v>469</v>
      </c>
      <c r="E90" s="53">
        <v>357</v>
      </c>
      <c r="F90" s="53">
        <v>509</v>
      </c>
      <c r="G90" s="53">
        <v>468</v>
      </c>
      <c r="H90" s="53">
        <v>887</v>
      </c>
      <c r="I90" s="53">
        <v>0</v>
      </c>
      <c r="J90" s="53">
        <v>1171</v>
      </c>
      <c r="K90" s="53">
        <v>984</v>
      </c>
      <c r="L90" s="53">
        <v>7384</v>
      </c>
    </row>
    <row r="91" spans="1:12" ht="15.75" thickBot="1" x14ac:dyDescent="0.3">
      <c r="A91" s="70">
        <v>2005</v>
      </c>
      <c r="B91" s="53">
        <v>36</v>
      </c>
      <c r="C91" s="53">
        <v>3583</v>
      </c>
      <c r="D91" s="53">
        <v>214</v>
      </c>
      <c r="E91" s="53">
        <v>68</v>
      </c>
      <c r="F91" s="53">
        <v>487</v>
      </c>
      <c r="G91" s="53">
        <v>208</v>
      </c>
      <c r="H91" s="53">
        <v>652</v>
      </c>
      <c r="I91" s="53">
        <v>280</v>
      </c>
      <c r="J91" s="53">
        <v>852</v>
      </c>
      <c r="K91" s="53">
        <v>174</v>
      </c>
      <c r="L91" s="53">
        <v>6554</v>
      </c>
    </row>
    <row r="92" spans="1:12" ht="15.75" thickBot="1" x14ac:dyDescent="0.3">
      <c r="A92" s="70">
        <v>2006</v>
      </c>
      <c r="B92" s="53">
        <v>366</v>
      </c>
      <c r="C92" s="53">
        <v>3955</v>
      </c>
      <c r="D92" s="53">
        <v>530</v>
      </c>
      <c r="E92" s="53">
        <v>266</v>
      </c>
      <c r="F92" s="53">
        <v>1408</v>
      </c>
      <c r="G92" s="53">
        <v>159</v>
      </c>
      <c r="H92" s="53">
        <v>104</v>
      </c>
      <c r="I92" s="53">
        <v>780</v>
      </c>
      <c r="J92" s="53">
        <v>2691</v>
      </c>
      <c r="K92" s="53">
        <v>701</v>
      </c>
      <c r="L92" s="53">
        <v>10960</v>
      </c>
    </row>
    <row r="93" spans="1:12" ht="15.75" thickBot="1" x14ac:dyDescent="0.3">
      <c r="A93" s="70">
        <v>2007</v>
      </c>
      <c r="B93" s="53">
        <v>117</v>
      </c>
      <c r="C93" s="53">
        <v>2071</v>
      </c>
      <c r="D93" s="53">
        <v>65</v>
      </c>
      <c r="E93" s="53">
        <v>551</v>
      </c>
      <c r="F93" s="53">
        <v>1380</v>
      </c>
      <c r="G93" s="53">
        <v>498</v>
      </c>
      <c r="H93" s="53">
        <v>239</v>
      </c>
      <c r="I93" s="53">
        <v>576</v>
      </c>
      <c r="J93" s="53">
        <v>459</v>
      </c>
      <c r="K93" s="53">
        <v>369</v>
      </c>
      <c r="L93" s="53">
        <v>6325</v>
      </c>
    </row>
    <row r="94" spans="1:12" ht="15.75" thickBot="1" x14ac:dyDescent="0.3">
      <c r="A94" s="70">
        <v>2008</v>
      </c>
      <c r="B94" s="53">
        <v>48</v>
      </c>
      <c r="C94" s="53">
        <v>1600</v>
      </c>
      <c r="D94" s="53">
        <v>174</v>
      </c>
      <c r="E94" s="53">
        <v>62</v>
      </c>
      <c r="F94" s="53">
        <v>296</v>
      </c>
      <c r="G94" s="53">
        <v>188</v>
      </c>
      <c r="H94" s="53">
        <v>486</v>
      </c>
      <c r="I94" s="53">
        <v>321</v>
      </c>
      <c r="J94" s="53">
        <v>782</v>
      </c>
      <c r="K94" s="53">
        <v>110</v>
      </c>
      <c r="L94" s="53">
        <v>4067</v>
      </c>
    </row>
    <row r="95" spans="1:12" ht="15.75" thickBot="1" x14ac:dyDescent="0.3">
      <c r="A95" s="70">
        <v>2009</v>
      </c>
      <c r="B95" s="53">
        <v>169</v>
      </c>
      <c r="C95" s="53">
        <v>1344</v>
      </c>
      <c r="D95" s="53">
        <v>649</v>
      </c>
      <c r="E95" s="53">
        <v>167</v>
      </c>
      <c r="F95" s="53">
        <v>1038</v>
      </c>
      <c r="G95" s="53">
        <v>214</v>
      </c>
      <c r="H95" s="53">
        <v>533</v>
      </c>
      <c r="I95" s="53">
        <v>393</v>
      </c>
      <c r="J95" s="53">
        <v>1055</v>
      </c>
      <c r="K95" s="53">
        <v>270</v>
      </c>
      <c r="L95" s="53">
        <v>5832</v>
      </c>
    </row>
    <row r="96" spans="1:12" ht="15.75" thickBot="1" x14ac:dyDescent="0.3">
      <c r="A96" s="70">
        <v>2010</v>
      </c>
      <c r="B96" s="53">
        <v>351</v>
      </c>
      <c r="C96" s="53">
        <v>5304</v>
      </c>
      <c r="D96" s="53">
        <v>615</v>
      </c>
      <c r="E96" s="53">
        <v>283</v>
      </c>
      <c r="F96" s="53">
        <v>934</v>
      </c>
      <c r="G96" s="53">
        <v>0</v>
      </c>
      <c r="H96" s="53">
        <v>511</v>
      </c>
      <c r="I96" s="53">
        <v>1033</v>
      </c>
      <c r="J96" s="53">
        <v>3241</v>
      </c>
      <c r="K96" s="53">
        <v>322</v>
      </c>
      <c r="L96" s="53">
        <v>12594</v>
      </c>
    </row>
    <row r="97" spans="1:12" ht="15.75" thickBot="1" x14ac:dyDescent="0.3">
      <c r="A97" s="70">
        <v>2011</v>
      </c>
      <c r="B97" s="53">
        <v>76</v>
      </c>
      <c r="C97" s="53">
        <v>4828</v>
      </c>
      <c r="D97" s="53">
        <v>220</v>
      </c>
      <c r="E97" s="53">
        <v>213</v>
      </c>
      <c r="F97" s="53">
        <v>314</v>
      </c>
      <c r="G97" s="53">
        <v>93</v>
      </c>
      <c r="H97" s="53">
        <v>63</v>
      </c>
      <c r="I97" s="53">
        <v>257</v>
      </c>
      <c r="J97" s="53">
        <v>1125</v>
      </c>
      <c r="K97" s="53">
        <v>868</v>
      </c>
      <c r="L97" s="53">
        <v>8057</v>
      </c>
    </row>
    <row r="98" spans="1:12" ht="15.75" thickBot="1" x14ac:dyDescent="0.3">
      <c r="A98" s="70">
        <v>2012</v>
      </c>
      <c r="B98" s="53">
        <v>268</v>
      </c>
      <c r="C98" s="53">
        <v>4043</v>
      </c>
      <c r="D98" s="53">
        <v>579</v>
      </c>
      <c r="E98" s="53">
        <v>68</v>
      </c>
      <c r="F98" s="53">
        <v>1225</v>
      </c>
      <c r="G98" s="53">
        <v>365</v>
      </c>
      <c r="H98" s="53">
        <v>147</v>
      </c>
      <c r="I98" s="53">
        <v>899</v>
      </c>
      <c r="J98" s="53">
        <v>2986</v>
      </c>
      <c r="K98" s="53">
        <v>0</v>
      </c>
      <c r="L98" s="53">
        <v>10580</v>
      </c>
    </row>
    <row r="99" spans="1:12" ht="15.75" thickBot="1" x14ac:dyDescent="0.3">
      <c r="A99" s="70">
        <v>2013</v>
      </c>
      <c r="B99" s="53">
        <v>200</v>
      </c>
      <c r="C99" s="53">
        <v>1701</v>
      </c>
      <c r="D99" s="53">
        <v>392</v>
      </c>
      <c r="E99" s="53">
        <v>200</v>
      </c>
      <c r="F99" s="53">
        <v>845</v>
      </c>
      <c r="G99" s="53">
        <v>71</v>
      </c>
      <c r="H99" s="53">
        <v>509</v>
      </c>
      <c r="I99" s="53">
        <v>532</v>
      </c>
      <c r="J99" s="53">
        <v>0</v>
      </c>
      <c r="K99" s="53">
        <v>545</v>
      </c>
      <c r="L99" s="53">
        <v>4995</v>
      </c>
    </row>
    <row r="100" spans="1:12" ht="15.75" thickBot="1" x14ac:dyDescent="0.3">
      <c r="A100" s="70">
        <v>2014</v>
      </c>
      <c r="B100" s="53">
        <v>216</v>
      </c>
      <c r="C100" s="53">
        <v>2902</v>
      </c>
      <c r="D100" s="53">
        <v>187</v>
      </c>
      <c r="E100" s="53">
        <v>299</v>
      </c>
      <c r="F100" s="53">
        <v>113</v>
      </c>
      <c r="G100" s="53">
        <v>633</v>
      </c>
      <c r="H100" s="53">
        <v>247</v>
      </c>
      <c r="I100" s="53">
        <v>690</v>
      </c>
      <c r="J100" s="53">
        <v>1093</v>
      </c>
      <c r="K100" s="53">
        <v>462</v>
      </c>
      <c r="L100" s="53">
        <v>6842</v>
      </c>
    </row>
    <row r="101" spans="1:12" ht="15.75" thickBot="1" x14ac:dyDescent="0.3">
      <c r="A101" s="70">
        <v>2015</v>
      </c>
      <c r="B101" s="53">
        <v>99</v>
      </c>
      <c r="C101" s="53">
        <v>1345</v>
      </c>
      <c r="D101" s="53">
        <v>76</v>
      </c>
      <c r="E101" s="53">
        <v>118</v>
      </c>
      <c r="F101" s="53">
        <v>392</v>
      </c>
      <c r="G101" s="53">
        <v>0</v>
      </c>
      <c r="H101" s="53">
        <v>384</v>
      </c>
      <c r="I101" s="53">
        <v>851</v>
      </c>
      <c r="J101" s="53">
        <v>0</v>
      </c>
      <c r="K101" s="53">
        <v>231</v>
      </c>
      <c r="L101" s="53">
        <v>3496</v>
      </c>
    </row>
    <row r="102" spans="1:12" ht="15.75" thickBot="1" x14ac:dyDescent="0.3">
      <c r="A102" s="70">
        <v>2016</v>
      </c>
      <c r="B102" s="53">
        <v>83</v>
      </c>
      <c r="C102" s="53">
        <v>1173</v>
      </c>
      <c r="D102" s="53">
        <v>200</v>
      </c>
      <c r="E102" s="53">
        <v>175</v>
      </c>
      <c r="F102" s="53">
        <v>215</v>
      </c>
      <c r="G102" s="53">
        <v>164</v>
      </c>
      <c r="H102" s="53">
        <v>0</v>
      </c>
      <c r="I102" s="53">
        <v>0</v>
      </c>
      <c r="J102" s="53">
        <v>817</v>
      </c>
      <c r="K102" s="53">
        <v>650</v>
      </c>
      <c r="L102" s="53">
        <v>3477</v>
      </c>
    </row>
    <row r="103" spans="1:12" ht="15.75" thickBot="1" x14ac:dyDescent="0.3">
      <c r="A103" s="68"/>
      <c r="B103" s="56">
        <v>2499</v>
      </c>
      <c r="C103" s="52">
        <v>39134</v>
      </c>
      <c r="D103" s="52">
        <v>5103</v>
      </c>
      <c r="E103" s="52">
        <v>3755</v>
      </c>
      <c r="F103" s="52">
        <v>12208</v>
      </c>
      <c r="G103" s="52">
        <v>3915</v>
      </c>
      <c r="H103" s="52">
        <v>5166</v>
      </c>
      <c r="I103" s="52">
        <v>7688</v>
      </c>
      <c r="J103" s="52">
        <v>18120</v>
      </c>
      <c r="K103" s="52">
        <v>5904</v>
      </c>
      <c r="L103" s="52">
        <v>103492</v>
      </c>
    </row>
    <row r="104" spans="1:12" x14ac:dyDescent="0.25">
      <c r="A104" s="69" t="s">
        <v>51</v>
      </c>
      <c r="B104" s="56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opLeftCell="A94" workbookViewId="0">
      <selection activeCell="H163" sqref="H163"/>
    </sheetView>
  </sheetViews>
  <sheetFormatPr defaultRowHeight="15" x14ac:dyDescent="0.25"/>
  <cols>
    <col min="3" max="3" width="19.28515625" bestFit="1" customWidth="1"/>
    <col min="4" max="4" width="12.42578125" bestFit="1" customWidth="1"/>
  </cols>
  <sheetData>
    <row r="1" spans="1:12" ht="15" customHeight="1" thickBot="1" x14ac:dyDescent="0.3">
      <c r="A1" s="89" t="s">
        <v>49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15" customHeight="1" thickBot="1" x14ac:dyDescent="0.3">
      <c r="A2" s="90" t="s">
        <v>50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 ht="15" customHeight="1" thickBot="1" x14ac:dyDescent="0.3">
      <c r="A3" s="92"/>
      <c r="B3" s="93" t="s">
        <v>26</v>
      </c>
      <c r="C3" s="94"/>
      <c r="D3" s="94"/>
      <c r="E3" s="94"/>
      <c r="F3" s="94"/>
      <c r="G3" s="94"/>
      <c r="H3" s="94"/>
      <c r="I3" s="94"/>
      <c r="J3" s="94"/>
      <c r="K3" s="95"/>
      <c r="L3" s="96" t="s">
        <v>51</v>
      </c>
    </row>
    <row r="4" spans="1:12" ht="15.75" thickBot="1" x14ac:dyDescent="0.3">
      <c r="A4" s="97"/>
      <c r="B4" s="98" t="s">
        <v>52</v>
      </c>
      <c r="C4" s="98" t="s">
        <v>53</v>
      </c>
      <c r="D4" s="98" t="s">
        <v>54</v>
      </c>
      <c r="E4" s="98" t="s">
        <v>55</v>
      </c>
      <c r="F4" s="98" t="s">
        <v>56</v>
      </c>
      <c r="G4" s="98" t="s">
        <v>57</v>
      </c>
      <c r="H4" s="98" t="s">
        <v>58</v>
      </c>
      <c r="I4" s="98" t="s">
        <v>59</v>
      </c>
      <c r="J4" s="98" t="s">
        <v>60</v>
      </c>
      <c r="K4" s="98" t="s">
        <v>61</v>
      </c>
      <c r="L4" s="99"/>
    </row>
    <row r="5" spans="1:12" ht="15.75" thickBot="1" x14ac:dyDescent="0.3">
      <c r="A5" s="101">
        <v>42614</v>
      </c>
      <c r="B5" s="86">
        <v>301</v>
      </c>
      <c r="C5" s="87">
        <v>1605</v>
      </c>
      <c r="D5" s="87">
        <v>443</v>
      </c>
      <c r="E5" s="87">
        <v>744</v>
      </c>
      <c r="F5" s="87">
        <v>1015</v>
      </c>
      <c r="G5" s="87">
        <v>289</v>
      </c>
      <c r="H5" s="87">
        <v>434</v>
      </c>
      <c r="I5" s="87">
        <v>69</v>
      </c>
      <c r="J5" s="87">
        <v>378</v>
      </c>
      <c r="K5" s="87">
        <v>371</v>
      </c>
      <c r="L5" s="87">
        <v>5649</v>
      </c>
    </row>
    <row r="6" spans="1:12" ht="15.75" thickBot="1" x14ac:dyDescent="0.3">
      <c r="A6" s="101">
        <v>42644</v>
      </c>
      <c r="B6" s="85">
        <v>265</v>
      </c>
      <c r="C6" s="85">
        <v>1687</v>
      </c>
      <c r="D6" s="85">
        <v>670</v>
      </c>
      <c r="E6" s="85">
        <v>611</v>
      </c>
      <c r="F6" s="85">
        <v>935</v>
      </c>
      <c r="G6" s="85">
        <v>145</v>
      </c>
      <c r="H6" s="85">
        <v>403</v>
      </c>
      <c r="I6" s="85">
        <v>47</v>
      </c>
      <c r="J6" s="85">
        <v>271</v>
      </c>
      <c r="K6" s="85">
        <v>355</v>
      </c>
      <c r="L6" s="85">
        <v>5389</v>
      </c>
    </row>
    <row r="7" spans="1:12" ht="15.75" thickBot="1" x14ac:dyDescent="0.3">
      <c r="A7" s="101">
        <v>42675</v>
      </c>
      <c r="B7" s="85">
        <v>302</v>
      </c>
      <c r="C7" s="85">
        <v>2282</v>
      </c>
      <c r="D7" s="85">
        <v>776</v>
      </c>
      <c r="E7" s="85">
        <v>1193</v>
      </c>
      <c r="F7" s="85">
        <v>1300</v>
      </c>
      <c r="G7" s="85">
        <v>503</v>
      </c>
      <c r="H7" s="85">
        <v>416</v>
      </c>
      <c r="I7" s="85">
        <v>172</v>
      </c>
      <c r="J7" s="85">
        <v>505</v>
      </c>
      <c r="K7" s="85">
        <v>619</v>
      </c>
      <c r="L7" s="85">
        <v>8068</v>
      </c>
    </row>
    <row r="8" spans="1:12" ht="15.75" thickBot="1" x14ac:dyDescent="0.3">
      <c r="A8" s="101">
        <v>42705</v>
      </c>
      <c r="B8" s="85">
        <v>250</v>
      </c>
      <c r="C8" s="85">
        <v>1951</v>
      </c>
      <c r="D8" s="85">
        <v>453</v>
      </c>
      <c r="E8" s="85">
        <v>651</v>
      </c>
      <c r="F8" s="85">
        <v>1157</v>
      </c>
      <c r="G8" s="85">
        <v>311</v>
      </c>
      <c r="H8" s="85">
        <v>393</v>
      </c>
      <c r="I8" s="85">
        <v>152</v>
      </c>
      <c r="J8" s="85">
        <v>481</v>
      </c>
      <c r="K8" s="85">
        <v>705</v>
      </c>
      <c r="L8" s="85">
        <v>6504</v>
      </c>
    </row>
    <row r="9" spans="1:12" ht="15.75" thickBot="1" x14ac:dyDescent="0.3">
      <c r="A9" s="101">
        <v>42736</v>
      </c>
      <c r="B9" s="85">
        <v>289</v>
      </c>
      <c r="C9" s="85">
        <v>3109</v>
      </c>
      <c r="D9" s="85">
        <v>451</v>
      </c>
      <c r="E9" s="85">
        <v>1144</v>
      </c>
      <c r="F9" s="85">
        <v>1497</v>
      </c>
      <c r="G9" s="85">
        <v>445</v>
      </c>
      <c r="H9" s="85">
        <v>660</v>
      </c>
      <c r="I9" s="85">
        <v>182</v>
      </c>
      <c r="J9" s="85">
        <v>790</v>
      </c>
      <c r="K9" s="85">
        <v>815</v>
      </c>
      <c r="L9" s="85">
        <v>9382</v>
      </c>
    </row>
    <row r="10" spans="1:12" ht="15.75" thickBot="1" x14ac:dyDescent="0.3">
      <c r="A10" s="101">
        <v>42767</v>
      </c>
      <c r="B10" s="85">
        <v>252</v>
      </c>
      <c r="C10" s="85">
        <v>1994</v>
      </c>
      <c r="D10" s="85">
        <v>421</v>
      </c>
      <c r="E10" s="85">
        <v>860</v>
      </c>
      <c r="F10" s="85">
        <v>1674</v>
      </c>
      <c r="G10" s="85">
        <v>340</v>
      </c>
      <c r="H10" s="85">
        <v>600</v>
      </c>
      <c r="I10" s="85">
        <v>67</v>
      </c>
      <c r="J10" s="85">
        <v>653</v>
      </c>
      <c r="K10" s="85">
        <v>690</v>
      </c>
      <c r="L10" s="85">
        <v>7551</v>
      </c>
    </row>
    <row r="11" spans="1:12" ht="15.75" thickBot="1" x14ac:dyDescent="0.3">
      <c r="A11" s="101">
        <v>42795</v>
      </c>
      <c r="B11" s="85">
        <v>282</v>
      </c>
      <c r="C11" s="85">
        <v>3697</v>
      </c>
      <c r="D11" s="85">
        <v>523</v>
      </c>
      <c r="E11" s="85">
        <v>948</v>
      </c>
      <c r="F11" s="85">
        <v>1673</v>
      </c>
      <c r="G11" s="85">
        <v>662</v>
      </c>
      <c r="H11" s="85">
        <v>560</v>
      </c>
      <c r="I11" s="85">
        <v>107</v>
      </c>
      <c r="J11" s="85">
        <v>557</v>
      </c>
      <c r="K11" s="85">
        <v>550</v>
      </c>
      <c r="L11" s="85">
        <v>9559</v>
      </c>
    </row>
    <row r="12" spans="1:12" ht="15.75" thickBot="1" x14ac:dyDescent="0.3">
      <c r="A12" s="101">
        <v>42826</v>
      </c>
      <c r="B12" s="85">
        <v>377</v>
      </c>
      <c r="C12" s="85">
        <v>2876</v>
      </c>
      <c r="D12" s="85">
        <v>622</v>
      </c>
      <c r="E12" s="85">
        <v>777</v>
      </c>
      <c r="F12" s="85">
        <v>1357</v>
      </c>
      <c r="G12" s="85">
        <v>456</v>
      </c>
      <c r="H12" s="85">
        <v>538</v>
      </c>
      <c r="I12" s="85">
        <v>79</v>
      </c>
      <c r="J12" s="85">
        <v>660</v>
      </c>
      <c r="K12" s="85">
        <v>571</v>
      </c>
      <c r="L12" s="85">
        <v>8313</v>
      </c>
    </row>
    <row r="13" spans="1:12" ht="15.75" thickBot="1" x14ac:dyDescent="0.3">
      <c r="A13" s="101">
        <v>42856</v>
      </c>
      <c r="B13" s="85">
        <v>291</v>
      </c>
      <c r="C13" s="85">
        <v>2009</v>
      </c>
      <c r="D13" s="85">
        <v>404</v>
      </c>
      <c r="E13" s="85">
        <v>536</v>
      </c>
      <c r="F13" s="85">
        <v>1029</v>
      </c>
      <c r="G13" s="85">
        <v>317</v>
      </c>
      <c r="H13" s="85">
        <v>583</v>
      </c>
      <c r="I13" s="85">
        <v>58</v>
      </c>
      <c r="J13" s="85">
        <v>501</v>
      </c>
      <c r="K13" s="85">
        <v>424</v>
      </c>
      <c r="L13" s="85">
        <v>6152</v>
      </c>
    </row>
    <row r="14" spans="1:12" ht="15.75" thickBot="1" x14ac:dyDescent="0.3">
      <c r="A14" s="101">
        <v>42887</v>
      </c>
      <c r="B14" s="85">
        <v>191</v>
      </c>
      <c r="C14" s="85">
        <v>2122</v>
      </c>
      <c r="D14" s="85">
        <v>333</v>
      </c>
      <c r="E14" s="85">
        <v>616</v>
      </c>
      <c r="F14" s="85">
        <v>788</v>
      </c>
      <c r="G14" s="85">
        <v>210</v>
      </c>
      <c r="H14" s="85">
        <v>422</v>
      </c>
      <c r="I14" s="85">
        <v>131</v>
      </c>
      <c r="J14" s="85">
        <v>476</v>
      </c>
      <c r="K14" s="85">
        <v>408</v>
      </c>
      <c r="L14" s="85">
        <v>5697</v>
      </c>
    </row>
    <row r="15" spans="1:12" ht="15.75" thickBot="1" x14ac:dyDescent="0.3">
      <c r="A15" s="101">
        <v>42917</v>
      </c>
      <c r="B15" s="85">
        <v>254</v>
      </c>
      <c r="C15" s="85">
        <v>2359</v>
      </c>
      <c r="D15" s="85">
        <v>470</v>
      </c>
      <c r="E15" s="85">
        <v>606</v>
      </c>
      <c r="F15" s="85">
        <v>1908</v>
      </c>
      <c r="G15" s="85">
        <v>437</v>
      </c>
      <c r="H15" s="85">
        <v>621</v>
      </c>
      <c r="I15" s="85">
        <v>62</v>
      </c>
      <c r="J15" s="85">
        <v>721</v>
      </c>
      <c r="K15" s="85">
        <v>597</v>
      </c>
      <c r="L15" s="85">
        <v>8035</v>
      </c>
    </row>
    <row r="16" spans="1:12" ht="15.75" thickBot="1" x14ac:dyDescent="0.3">
      <c r="A16" s="101">
        <v>42948</v>
      </c>
      <c r="B16" s="85">
        <v>288</v>
      </c>
      <c r="C16" s="85">
        <v>2201</v>
      </c>
      <c r="D16" s="85">
        <v>530</v>
      </c>
      <c r="E16" s="85">
        <v>529</v>
      </c>
      <c r="F16" s="85">
        <v>999</v>
      </c>
      <c r="G16" s="85">
        <v>302</v>
      </c>
      <c r="H16" s="85">
        <v>555</v>
      </c>
      <c r="I16" s="85">
        <v>86</v>
      </c>
      <c r="J16" s="85">
        <v>600</v>
      </c>
      <c r="K16" s="85">
        <v>410</v>
      </c>
      <c r="L16" s="85">
        <v>6500</v>
      </c>
    </row>
    <row r="17" spans="1:12" ht="15.75" thickBot="1" x14ac:dyDescent="0.3">
      <c r="A17" s="101">
        <v>42979</v>
      </c>
      <c r="B17" s="85">
        <v>210</v>
      </c>
      <c r="C17" s="85">
        <v>1332</v>
      </c>
      <c r="D17" s="85">
        <v>214</v>
      </c>
      <c r="E17" s="85">
        <v>400</v>
      </c>
      <c r="F17" s="85">
        <v>1032</v>
      </c>
      <c r="G17" s="85">
        <v>298</v>
      </c>
      <c r="H17" s="85">
        <v>361</v>
      </c>
      <c r="I17" s="85">
        <v>56</v>
      </c>
      <c r="J17" s="85">
        <v>591</v>
      </c>
      <c r="K17" s="85">
        <v>510</v>
      </c>
      <c r="L17" s="85">
        <v>5004</v>
      </c>
    </row>
    <row r="18" spans="1:12" ht="15.75" thickBot="1" x14ac:dyDescent="0.3">
      <c r="A18" s="101">
        <v>43009</v>
      </c>
      <c r="B18" s="85">
        <v>161</v>
      </c>
      <c r="C18" s="85">
        <v>1614</v>
      </c>
      <c r="D18" s="85">
        <v>487</v>
      </c>
      <c r="E18" s="85">
        <v>347</v>
      </c>
      <c r="F18" s="85">
        <v>799</v>
      </c>
      <c r="G18" s="85">
        <v>319</v>
      </c>
      <c r="H18" s="85">
        <v>362</v>
      </c>
      <c r="I18" s="85">
        <v>55</v>
      </c>
      <c r="J18" s="85">
        <v>422</v>
      </c>
      <c r="K18" s="85">
        <v>420</v>
      </c>
      <c r="L18" s="85">
        <v>4986</v>
      </c>
    </row>
    <row r="19" spans="1:12" ht="15.75" thickBot="1" x14ac:dyDescent="0.3">
      <c r="A19" s="101">
        <v>43040</v>
      </c>
      <c r="B19" s="85">
        <v>162</v>
      </c>
      <c r="C19" s="85">
        <v>1591</v>
      </c>
      <c r="D19" s="85">
        <v>373</v>
      </c>
      <c r="E19" s="85">
        <v>423</v>
      </c>
      <c r="F19" s="85">
        <v>1157</v>
      </c>
      <c r="G19" s="85">
        <v>205</v>
      </c>
      <c r="H19" s="85">
        <v>335</v>
      </c>
      <c r="I19" s="85">
        <v>73</v>
      </c>
      <c r="J19" s="85">
        <v>501</v>
      </c>
      <c r="K19" s="85">
        <v>403</v>
      </c>
      <c r="L19" s="85">
        <v>5223</v>
      </c>
    </row>
    <row r="20" spans="1:12" ht="15.75" thickBot="1" x14ac:dyDescent="0.3">
      <c r="A20" s="101">
        <v>43070</v>
      </c>
      <c r="B20" s="85">
        <v>198</v>
      </c>
      <c r="C20" s="85">
        <v>1055</v>
      </c>
      <c r="D20" s="85">
        <v>276</v>
      </c>
      <c r="E20" s="85">
        <v>260</v>
      </c>
      <c r="F20" s="85">
        <v>951</v>
      </c>
      <c r="G20" s="85">
        <v>225</v>
      </c>
      <c r="H20" s="85">
        <v>283</v>
      </c>
      <c r="I20" s="85">
        <v>60</v>
      </c>
      <c r="J20" s="85">
        <v>573</v>
      </c>
      <c r="K20" s="85">
        <v>204</v>
      </c>
      <c r="L20" s="85">
        <v>4085</v>
      </c>
    </row>
    <row r="21" spans="1:12" ht="15.75" thickBot="1" x14ac:dyDescent="0.3">
      <c r="A21" s="101">
        <v>43101</v>
      </c>
      <c r="B21" s="85">
        <v>286</v>
      </c>
      <c r="C21" s="85">
        <v>1423</v>
      </c>
      <c r="D21" s="85">
        <v>275</v>
      </c>
      <c r="E21" s="85">
        <v>500</v>
      </c>
      <c r="F21" s="85">
        <v>912</v>
      </c>
      <c r="G21" s="85">
        <v>301</v>
      </c>
      <c r="H21" s="85">
        <v>330</v>
      </c>
      <c r="I21" s="85">
        <v>93</v>
      </c>
      <c r="J21" s="85">
        <v>646</v>
      </c>
      <c r="K21" s="85">
        <v>451</v>
      </c>
      <c r="L21" s="85">
        <v>5217</v>
      </c>
    </row>
    <row r="22" spans="1:12" ht="15.75" thickBot="1" x14ac:dyDescent="0.3">
      <c r="A22" s="101">
        <v>43132</v>
      </c>
      <c r="B22" s="85">
        <v>204</v>
      </c>
      <c r="C22" s="85">
        <v>1378</v>
      </c>
      <c r="D22" s="85">
        <v>329</v>
      </c>
      <c r="E22" s="85">
        <v>331</v>
      </c>
      <c r="F22" s="85">
        <v>686</v>
      </c>
      <c r="G22" s="85">
        <v>162</v>
      </c>
      <c r="H22" s="85">
        <v>295</v>
      </c>
      <c r="I22" s="85">
        <v>108</v>
      </c>
      <c r="J22" s="85">
        <v>328</v>
      </c>
      <c r="K22" s="85">
        <v>277</v>
      </c>
      <c r="L22" s="85">
        <v>4098</v>
      </c>
    </row>
    <row r="23" spans="1:12" ht="15.75" thickBot="1" x14ac:dyDescent="0.3">
      <c r="A23" s="101">
        <v>43160</v>
      </c>
      <c r="B23" s="85">
        <v>114</v>
      </c>
      <c r="C23" s="85">
        <v>1233</v>
      </c>
      <c r="D23" s="85">
        <v>224</v>
      </c>
      <c r="E23" s="85">
        <v>232</v>
      </c>
      <c r="F23" s="85">
        <v>471</v>
      </c>
      <c r="G23" s="85">
        <v>71</v>
      </c>
      <c r="H23" s="85">
        <v>282</v>
      </c>
      <c r="I23" s="85">
        <v>45</v>
      </c>
      <c r="J23" s="85">
        <v>350</v>
      </c>
      <c r="K23" s="85">
        <v>309</v>
      </c>
      <c r="L23" s="85">
        <v>3331</v>
      </c>
    </row>
    <row r="24" spans="1:12" ht="15.75" thickBot="1" x14ac:dyDescent="0.3">
      <c r="A24" s="101">
        <v>43191</v>
      </c>
      <c r="B24" s="85">
        <v>152</v>
      </c>
      <c r="C24" s="85">
        <v>1309</v>
      </c>
      <c r="D24" s="85">
        <v>282</v>
      </c>
      <c r="E24" s="85">
        <v>282</v>
      </c>
      <c r="F24" s="85">
        <v>568</v>
      </c>
      <c r="G24" s="85">
        <v>118</v>
      </c>
      <c r="H24" s="85">
        <v>181</v>
      </c>
      <c r="I24" s="85">
        <v>108</v>
      </c>
      <c r="J24" s="85">
        <v>404</v>
      </c>
      <c r="K24" s="85">
        <v>374</v>
      </c>
      <c r="L24" s="85">
        <v>3778</v>
      </c>
    </row>
    <row r="25" spans="1:12" ht="15.75" thickBot="1" x14ac:dyDescent="0.3">
      <c r="A25" s="101">
        <v>43221</v>
      </c>
      <c r="B25" s="85">
        <v>131</v>
      </c>
      <c r="C25" s="85">
        <v>866</v>
      </c>
      <c r="D25" s="85">
        <v>218</v>
      </c>
      <c r="E25" s="85">
        <v>412</v>
      </c>
      <c r="F25" s="85">
        <v>647</v>
      </c>
      <c r="G25" s="85">
        <v>138</v>
      </c>
      <c r="H25" s="85">
        <v>163</v>
      </c>
      <c r="I25" s="85">
        <v>50</v>
      </c>
      <c r="J25" s="85">
        <v>192</v>
      </c>
      <c r="K25" s="85">
        <v>304</v>
      </c>
      <c r="L25" s="85">
        <v>3121</v>
      </c>
    </row>
    <row r="26" spans="1:12" ht="15.75" thickBot="1" x14ac:dyDescent="0.3">
      <c r="A26" s="101">
        <v>43252</v>
      </c>
      <c r="B26" s="85">
        <v>99</v>
      </c>
      <c r="C26" s="85">
        <v>1101</v>
      </c>
      <c r="D26" s="85">
        <v>372</v>
      </c>
      <c r="E26" s="85">
        <v>324</v>
      </c>
      <c r="F26" s="85">
        <v>582</v>
      </c>
      <c r="G26" s="85">
        <v>117</v>
      </c>
      <c r="H26" s="85">
        <v>208</v>
      </c>
      <c r="I26" s="85">
        <v>41</v>
      </c>
      <c r="J26" s="85">
        <v>271</v>
      </c>
      <c r="K26" s="85">
        <v>240</v>
      </c>
      <c r="L26" s="85">
        <v>3355</v>
      </c>
    </row>
    <row r="27" spans="1:12" ht="15.75" thickBot="1" x14ac:dyDescent="0.3">
      <c r="A27" s="101">
        <v>43282</v>
      </c>
      <c r="B27" s="85">
        <v>149</v>
      </c>
      <c r="C27" s="85">
        <v>1182</v>
      </c>
      <c r="D27" s="85">
        <v>247</v>
      </c>
      <c r="E27" s="85">
        <v>365</v>
      </c>
      <c r="F27" s="85">
        <v>631</v>
      </c>
      <c r="G27" s="85">
        <v>112</v>
      </c>
      <c r="H27" s="85">
        <v>362</v>
      </c>
      <c r="I27" s="85">
        <v>22</v>
      </c>
      <c r="J27" s="85">
        <v>239</v>
      </c>
      <c r="K27" s="85">
        <v>196</v>
      </c>
      <c r="L27" s="85">
        <v>3505</v>
      </c>
    </row>
    <row r="28" spans="1:12" ht="15.75" thickBot="1" x14ac:dyDescent="0.3">
      <c r="A28" s="101">
        <v>43313</v>
      </c>
      <c r="B28" s="85">
        <v>105</v>
      </c>
      <c r="C28" s="85">
        <v>1082</v>
      </c>
      <c r="D28" s="85">
        <v>348</v>
      </c>
      <c r="E28" s="85">
        <v>267</v>
      </c>
      <c r="F28" s="85">
        <v>729</v>
      </c>
      <c r="G28" s="85">
        <v>203</v>
      </c>
      <c r="H28" s="85">
        <v>477</v>
      </c>
      <c r="I28" s="85">
        <v>22</v>
      </c>
      <c r="J28" s="85">
        <v>222</v>
      </c>
      <c r="K28" s="85">
        <v>479</v>
      </c>
      <c r="L28" s="85">
        <v>3934</v>
      </c>
    </row>
    <row r="29" spans="1:12" ht="15.75" thickBot="1" x14ac:dyDescent="0.3">
      <c r="A29" s="100"/>
      <c r="B29" s="88">
        <v>5313</v>
      </c>
      <c r="C29" s="84">
        <v>43058</v>
      </c>
      <c r="D29" s="84">
        <v>9741</v>
      </c>
      <c r="E29" s="84">
        <v>13358</v>
      </c>
      <c r="F29" s="84">
        <v>24497</v>
      </c>
      <c r="G29" s="84">
        <v>6686</v>
      </c>
      <c r="H29" s="84">
        <v>9824</v>
      </c>
      <c r="I29" s="84">
        <v>1945</v>
      </c>
      <c r="J29" s="84">
        <v>11332</v>
      </c>
      <c r="K29" s="84">
        <v>10682</v>
      </c>
      <c r="L29" s="84">
        <v>136436</v>
      </c>
    </row>
    <row r="30" spans="1:12" ht="15" customHeight="1" thickBot="1" x14ac:dyDescent="0.3">
      <c r="A30" s="102" t="s">
        <v>51</v>
      </c>
      <c r="B30" s="106"/>
      <c r="C30" s="107"/>
      <c r="D30" s="107"/>
      <c r="E30" s="107"/>
      <c r="F30" s="107"/>
      <c r="G30" s="84"/>
      <c r="H30" s="84"/>
      <c r="I30" s="84"/>
      <c r="J30" s="84"/>
      <c r="K30" s="84"/>
      <c r="L30" s="84"/>
    </row>
    <row r="31" spans="1:12" ht="15" customHeight="1" thickBot="1" x14ac:dyDescent="0.3">
      <c r="A31" s="90" t="s">
        <v>94</v>
      </c>
      <c r="B31" s="91"/>
      <c r="C31" s="91"/>
      <c r="D31" s="91"/>
      <c r="E31" s="91"/>
      <c r="F31" s="91"/>
      <c r="G31" s="84"/>
      <c r="H31" s="84"/>
      <c r="I31" s="84"/>
      <c r="J31" s="84"/>
      <c r="K31" s="84"/>
      <c r="L31" s="84"/>
    </row>
    <row r="32" spans="1:12" ht="15.75" thickBot="1" x14ac:dyDescent="0.3">
      <c r="A32" s="92"/>
      <c r="B32" s="93" t="s">
        <v>95</v>
      </c>
      <c r="C32" s="94"/>
      <c r="D32" s="94"/>
      <c r="E32" s="95"/>
      <c r="F32" s="96" t="s">
        <v>51</v>
      </c>
      <c r="G32" s="84"/>
      <c r="H32" s="84"/>
      <c r="I32" s="84"/>
      <c r="J32" s="84"/>
      <c r="K32" s="84"/>
      <c r="L32" s="84"/>
    </row>
    <row r="33" spans="1:12" ht="15.75" thickBot="1" x14ac:dyDescent="0.3">
      <c r="A33" s="97"/>
      <c r="B33" s="98" t="s">
        <v>96</v>
      </c>
      <c r="C33" s="98" t="s">
        <v>97</v>
      </c>
      <c r="D33" s="98" t="s">
        <v>98</v>
      </c>
      <c r="E33" s="98" t="s">
        <v>99</v>
      </c>
      <c r="F33" s="99"/>
      <c r="G33" s="84"/>
      <c r="H33" s="84"/>
      <c r="I33" s="84"/>
      <c r="J33" s="84"/>
      <c r="K33" s="84"/>
      <c r="L33" s="84"/>
    </row>
    <row r="34" spans="1:12" ht="15.75" thickBot="1" x14ac:dyDescent="0.3">
      <c r="A34" s="101">
        <v>42614</v>
      </c>
      <c r="B34" s="86">
        <v>1828</v>
      </c>
      <c r="C34" s="87">
        <v>961</v>
      </c>
      <c r="D34" s="87">
        <v>1255</v>
      </c>
      <c r="E34" s="87">
        <v>1605</v>
      </c>
      <c r="F34" s="87">
        <v>5649</v>
      </c>
      <c r="G34" s="84"/>
      <c r="H34" s="84"/>
      <c r="I34" s="84"/>
      <c r="J34" s="84"/>
      <c r="K34" s="84"/>
      <c r="L34" s="84"/>
    </row>
    <row r="35" spans="1:12" ht="15.75" thickBot="1" x14ac:dyDescent="0.3">
      <c r="A35" s="101">
        <v>42644</v>
      </c>
      <c r="B35" s="85">
        <v>1593</v>
      </c>
      <c r="C35" s="85">
        <v>765</v>
      </c>
      <c r="D35" s="85">
        <v>1344</v>
      </c>
      <c r="E35" s="85">
        <v>1687</v>
      </c>
      <c r="F35" s="85">
        <v>5389</v>
      </c>
      <c r="G35" s="84"/>
      <c r="H35" s="84"/>
      <c r="I35" s="84"/>
      <c r="J35" s="84"/>
      <c r="K35" s="84"/>
      <c r="L35" s="84"/>
    </row>
    <row r="36" spans="1:12" ht="15.75" thickBot="1" x14ac:dyDescent="0.3">
      <c r="A36" s="101">
        <v>42675</v>
      </c>
      <c r="B36" s="85">
        <v>2665</v>
      </c>
      <c r="C36" s="85">
        <v>1424</v>
      </c>
      <c r="D36" s="85">
        <v>1697</v>
      </c>
      <c r="E36" s="85">
        <v>2282</v>
      </c>
      <c r="F36" s="85">
        <v>8068</v>
      </c>
      <c r="G36" s="84"/>
      <c r="H36" s="84"/>
      <c r="I36" s="84"/>
      <c r="J36" s="84"/>
      <c r="K36" s="84"/>
      <c r="L36" s="84"/>
    </row>
    <row r="37" spans="1:12" ht="15.75" thickBot="1" x14ac:dyDescent="0.3">
      <c r="A37" s="101">
        <v>42705</v>
      </c>
      <c r="B37" s="85">
        <v>1960</v>
      </c>
      <c r="C37" s="85">
        <v>1266</v>
      </c>
      <c r="D37" s="85">
        <v>1327</v>
      </c>
      <c r="E37" s="85">
        <v>1951</v>
      </c>
      <c r="F37" s="85">
        <v>6504</v>
      </c>
      <c r="G37" s="84"/>
      <c r="H37" s="84"/>
      <c r="I37" s="84"/>
      <c r="J37" s="84"/>
      <c r="K37" s="84"/>
      <c r="L37" s="84"/>
    </row>
    <row r="38" spans="1:12" ht="15.75" thickBot="1" x14ac:dyDescent="0.3">
      <c r="A38" s="101">
        <v>42736</v>
      </c>
      <c r="B38" s="85">
        <v>2823</v>
      </c>
      <c r="C38" s="85">
        <v>1549</v>
      </c>
      <c r="D38" s="85">
        <v>1901</v>
      </c>
      <c r="E38" s="85">
        <v>3109</v>
      </c>
      <c r="F38" s="85">
        <v>9382</v>
      </c>
      <c r="G38" s="84"/>
      <c r="H38" s="84"/>
      <c r="I38" s="84"/>
      <c r="J38" s="84"/>
      <c r="K38" s="84"/>
      <c r="L38" s="84"/>
    </row>
    <row r="39" spans="1:12" ht="15.75" thickBot="1" x14ac:dyDescent="0.3">
      <c r="A39" s="101">
        <v>42767</v>
      </c>
      <c r="B39" s="85">
        <v>2601</v>
      </c>
      <c r="C39" s="85">
        <v>1282</v>
      </c>
      <c r="D39" s="85">
        <v>1674</v>
      </c>
      <c r="E39" s="85">
        <v>1994</v>
      </c>
      <c r="F39" s="85">
        <v>7551</v>
      </c>
      <c r="G39" s="84"/>
      <c r="H39" s="84"/>
      <c r="I39" s="84"/>
      <c r="J39" s="84"/>
      <c r="K39" s="84"/>
      <c r="L39" s="84"/>
    </row>
    <row r="40" spans="1:12" ht="15.75" thickBot="1" x14ac:dyDescent="0.3">
      <c r="A40" s="101">
        <v>42795</v>
      </c>
      <c r="B40" s="85">
        <v>2728</v>
      </c>
      <c r="C40" s="85">
        <v>1494</v>
      </c>
      <c r="D40" s="85">
        <v>1640</v>
      </c>
      <c r="E40" s="85">
        <v>3697</v>
      </c>
      <c r="F40" s="85">
        <v>9559</v>
      </c>
      <c r="G40" s="84"/>
      <c r="H40" s="84"/>
      <c r="I40" s="84"/>
      <c r="J40" s="84"/>
      <c r="K40" s="84"/>
      <c r="L40" s="84"/>
    </row>
    <row r="41" spans="1:12" ht="15.75" thickBot="1" x14ac:dyDescent="0.3">
      <c r="A41" s="101">
        <v>42826</v>
      </c>
      <c r="B41" s="85">
        <v>2213</v>
      </c>
      <c r="C41" s="85">
        <v>1404</v>
      </c>
      <c r="D41" s="85">
        <v>1820</v>
      </c>
      <c r="E41" s="85">
        <v>2876</v>
      </c>
      <c r="F41" s="85">
        <v>8313</v>
      </c>
      <c r="G41" s="84"/>
      <c r="H41" s="84"/>
      <c r="I41" s="84"/>
      <c r="J41" s="84"/>
      <c r="K41" s="84"/>
      <c r="L41" s="84"/>
    </row>
    <row r="42" spans="1:12" ht="15.75" thickBot="1" x14ac:dyDescent="0.3">
      <c r="A42" s="101">
        <v>42856</v>
      </c>
      <c r="B42" s="85">
        <v>1623</v>
      </c>
      <c r="C42" s="85">
        <v>1032</v>
      </c>
      <c r="D42" s="85">
        <v>1488</v>
      </c>
      <c r="E42" s="85">
        <v>2009</v>
      </c>
      <c r="F42" s="85">
        <v>6152</v>
      </c>
      <c r="G42" s="84"/>
      <c r="H42" s="84"/>
      <c r="I42" s="84"/>
      <c r="J42" s="84"/>
      <c r="K42" s="84"/>
      <c r="L42" s="84"/>
    </row>
    <row r="43" spans="1:12" ht="15.75" thickBot="1" x14ac:dyDescent="0.3">
      <c r="A43" s="101">
        <v>42887</v>
      </c>
      <c r="B43" s="85">
        <v>1535</v>
      </c>
      <c r="C43" s="85">
        <v>809</v>
      </c>
      <c r="D43" s="85">
        <v>1231</v>
      </c>
      <c r="E43" s="85">
        <v>2122</v>
      </c>
      <c r="F43" s="85">
        <v>5697</v>
      </c>
      <c r="G43" s="84"/>
      <c r="H43" s="84"/>
      <c r="I43" s="84"/>
      <c r="J43" s="84"/>
      <c r="K43" s="84"/>
      <c r="L43" s="84"/>
    </row>
    <row r="44" spans="1:12" ht="15.75" thickBot="1" x14ac:dyDescent="0.3">
      <c r="A44" s="101">
        <v>42917</v>
      </c>
      <c r="B44" s="85">
        <v>2576</v>
      </c>
      <c r="C44" s="85">
        <v>1288</v>
      </c>
      <c r="D44" s="85">
        <v>1812</v>
      </c>
      <c r="E44" s="85">
        <v>2359</v>
      </c>
      <c r="F44" s="85">
        <v>8035</v>
      </c>
      <c r="G44" s="84"/>
      <c r="H44" s="84"/>
      <c r="I44" s="84"/>
      <c r="J44" s="84"/>
      <c r="K44" s="84"/>
      <c r="L44" s="84"/>
    </row>
    <row r="45" spans="1:12" ht="15.75" thickBot="1" x14ac:dyDescent="0.3">
      <c r="A45" s="101">
        <v>42948</v>
      </c>
      <c r="B45" s="85">
        <v>1614</v>
      </c>
      <c r="C45" s="85">
        <v>1000</v>
      </c>
      <c r="D45" s="85">
        <v>1685</v>
      </c>
      <c r="E45" s="85">
        <v>2201</v>
      </c>
      <c r="F45" s="85">
        <v>6500</v>
      </c>
      <c r="G45" s="84"/>
      <c r="H45" s="84"/>
      <c r="I45" s="84"/>
      <c r="J45" s="84"/>
      <c r="K45" s="84"/>
      <c r="L45" s="84"/>
    </row>
    <row r="46" spans="1:12" ht="15.75" thickBot="1" x14ac:dyDescent="0.3">
      <c r="A46" s="101">
        <v>42979</v>
      </c>
      <c r="B46" s="85">
        <v>1488</v>
      </c>
      <c r="C46" s="85">
        <v>1018</v>
      </c>
      <c r="D46" s="85">
        <v>1166</v>
      </c>
      <c r="E46" s="85">
        <v>1332</v>
      </c>
      <c r="F46" s="85">
        <v>5004</v>
      </c>
      <c r="G46" s="84"/>
      <c r="H46" s="84"/>
      <c r="I46" s="84"/>
      <c r="J46" s="84"/>
      <c r="K46" s="84"/>
      <c r="L46" s="84"/>
    </row>
    <row r="47" spans="1:12" ht="15.75" thickBot="1" x14ac:dyDescent="0.3">
      <c r="A47" s="101">
        <v>43009</v>
      </c>
      <c r="B47" s="85">
        <v>1201</v>
      </c>
      <c r="C47" s="85">
        <v>900</v>
      </c>
      <c r="D47" s="85">
        <v>1271</v>
      </c>
      <c r="E47" s="85">
        <v>1614</v>
      </c>
      <c r="F47" s="85">
        <v>4986</v>
      </c>
      <c r="G47" s="84"/>
      <c r="H47" s="84"/>
      <c r="I47" s="84"/>
      <c r="J47" s="84"/>
      <c r="K47" s="84"/>
      <c r="L47" s="84"/>
    </row>
    <row r="48" spans="1:12" ht="15.75" thickBot="1" x14ac:dyDescent="0.3">
      <c r="A48" s="101">
        <v>43040</v>
      </c>
      <c r="B48" s="85">
        <v>1653</v>
      </c>
      <c r="C48" s="85">
        <v>770</v>
      </c>
      <c r="D48" s="85">
        <v>1209</v>
      </c>
      <c r="E48" s="85">
        <v>1591</v>
      </c>
      <c r="F48" s="85">
        <v>5223</v>
      </c>
      <c r="G48" s="84"/>
      <c r="H48" s="84"/>
      <c r="I48" s="84"/>
      <c r="J48" s="84"/>
      <c r="K48" s="84"/>
      <c r="L48" s="84"/>
    </row>
    <row r="49" spans="1:12" ht="15.75" thickBot="1" x14ac:dyDescent="0.3">
      <c r="A49" s="101">
        <v>43070</v>
      </c>
      <c r="B49" s="85">
        <v>1271</v>
      </c>
      <c r="C49" s="85">
        <v>627</v>
      </c>
      <c r="D49" s="85">
        <v>1132</v>
      </c>
      <c r="E49" s="85">
        <v>1055</v>
      </c>
      <c r="F49" s="85">
        <v>4085</v>
      </c>
      <c r="G49" s="84"/>
      <c r="H49" s="84"/>
      <c r="I49" s="84"/>
      <c r="J49" s="84"/>
      <c r="K49" s="84"/>
      <c r="L49" s="84"/>
    </row>
    <row r="50" spans="1:12" ht="15.75" thickBot="1" x14ac:dyDescent="0.3">
      <c r="A50" s="101">
        <v>43101</v>
      </c>
      <c r="B50" s="85">
        <v>1505</v>
      </c>
      <c r="C50" s="85">
        <v>1038</v>
      </c>
      <c r="D50" s="85">
        <v>1251</v>
      </c>
      <c r="E50" s="85">
        <v>1423</v>
      </c>
      <c r="F50" s="85">
        <v>5217</v>
      </c>
      <c r="G50" s="84"/>
      <c r="H50" s="84"/>
      <c r="I50" s="84"/>
      <c r="J50" s="84"/>
      <c r="K50" s="84"/>
      <c r="L50" s="84"/>
    </row>
    <row r="51" spans="1:12" ht="15.75" thickBot="1" x14ac:dyDescent="0.3">
      <c r="A51" s="101">
        <v>43132</v>
      </c>
      <c r="B51" s="85">
        <v>1125</v>
      </c>
      <c r="C51" s="85">
        <v>643</v>
      </c>
      <c r="D51" s="85">
        <v>952</v>
      </c>
      <c r="E51" s="85">
        <v>1378</v>
      </c>
      <c r="F51" s="85">
        <v>4098</v>
      </c>
      <c r="G51" s="84"/>
      <c r="H51" s="84"/>
      <c r="I51" s="84"/>
      <c r="J51" s="84"/>
      <c r="K51" s="84"/>
      <c r="L51" s="84"/>
    </row>
    <row r="52" spans="1:12" ht="15.75" thickBot="1" x14ac:dyDescent="0.3">
      <c r="A52" s="101">
        <v>43160</v>
      </c>
      <c r="B52" s="85">
        <v>748</v>
      </c>
      <c r="C52" s="85">
        <v>494</v>
      </c>
      <c r="D52" s="85">
        <v>856</v>
      </c>
      <c r="E52" s="85">
        <v>1233</v>
      </c>
      <c r="F52" s="85">
        <v>3331</v>
      </c>
      <c r="G52" s="84"/>
      <c r="H52" s="84"/>
      <c r="I52" s="84"/>
      <c r="J52" s="84"/>
      <c r="K52" s="84"/>
      <c r="L52" s="84"/>
    </row>
    <row r="53" spans="1:12" ht="15.75" thickBot="1" x14ac:dyDescent="0.3">
      <c r="A53" s="101">
        <v>43191</v>
      </c>
      <c r="B53" s="85">
        <v>958</v>
      </c>
      <c r="C53" s="85">
        <v>644</v>
      </c>
      <c r="D53" s="85">
        <v>867</v>
      </c>
      <c r="E53" s="85">
        <v>1309</v>
      </c>
      <c r="F53" s="85">
        <v>3778</v>
      </c>
      <c r="G53" s="84"/>
      <c r="H53" s="84"/>
      <c r="I53" s="84"/>
      <c r="J53" s="84"/>
      <c r="K53" s="84"/>
      <c r="L53" s="84"/>
    </row>
    <row r="54" spans="1:12" ht="15.75" thickBot="1" x14ac:dyDescent="0.3">
      <c r="A54" s="101">
        <v>43221</v>
      </c>
      <c r="B54" s="85">
        <v>1109</v>
      </c>
      <c r="C54" s="85">
        <v>573</v>
      </c>
      <c r="D54" s="85">
        <v>573</v>
      </c>
      <c r="E54" s="85">
        <v>866</v>
      </c>
      <c r="F54" s="85">
        <v>3121</v>
      </c>
      <c r="G54" s="84"/>
      <c r="H54" s="84"/>
      <c r="I54" s="84"/>
      <c r="J54" s="84"/>
      <c r="K54" s="84"/>
      <c r="L54" s="84"/>
    </row>
    <row r="55" spans="1:12" ht="15.75" thickBot="1" x14ac:dyDescent="0.3">
      <c r="A55" s="101">
        <v>43252</v>
      </c>
      <c r="B55" s="85">
        <v>947</v>
      </c>
      <c r="C55" s="85">
        <v>456</v>
      </c>
      <c r="D55" s="85">
        <v>851</v>
      </c>
      <c r="E55" s="85">
        <v>1101</v>
      </c>
      <c r="F55" s="85">
        <v>3355</v>
      </c>
      <c r="G55" s="84"/>
      <c r="H55" s="84"/>
      <c r="I55" s="84"/>
      <c r="J55" s="84"/>
      <c r="K55" s="84"/>
      <c r="L55" s="84"/>
    </row>
    <row r="56" spans="1:12" ht="15.75" thickBot="1" x14ac:dyDescent="0.3">
      <c r="A56" s="101">
        <v>43282</v>
      </c>
      <c r="B56" s="85">
        <v>1018</v>
      </c>
      <c r="C56" s="85">
        <v>457</v>
      </c>
      <c r="D56" s="85">
        <v>848</v>
      </c>
      <c r="E56" s="85">
        <v>1182</v>
      </c>
      <c r="F56" s="85">
        <v>3505</v>
      </c>
      <c r="G56" s="84"/>
      <c r="H56" s="84"/>
      <c r="I56" s="84"/>
      <c r="J56" s="84"/>
      <c r="K56" s="84"/>
      <c r="L56" s="84"/>
    </row>
    <row r="57" spans="1:12" ht="15.75" thickBot="1" x14ac:dyDescent="0.3">
      <c r="A57" s="101">
        <v>43313</v>
      </c>
      <c r="B57" s="85">
        <v>1018</v>
      </c>
      <c r="C57" s="85">
        <v>787</v>
      </c>
      <c r="D57" s="85">
        <v>1047</v>
      </c>
      <c r="E57" s="85">
        <v>1082</v>
      </c>
      <c r="F57" s="85">
        <v>3934</v>
      </c>
      <c r="G57" s="84"/>
      <c r="H57" s="84"/>
      <c r="I57" s="84"/>
      <c r="J57" s="84"/>
      <c r="K57" s="84"/>
      <c r="L57" s="84"/>
    </row>
    <row r="58" spans="1:12" ht="15" customHeight="1" thickBot="1" x14ac:dyDescent="0.3">
      <c r="A58" s="100"/>
      <c r="B58" s="88">
        <v>39800</v>
      </c>
      <c r="C58" s="84">
        <v>22681</v>
      </c>
      <c r="D58" s="84">
        <v>30897</v>
      </c>
      <c r="E58" s="84">
        <v>43058</v>
      </c>
      <c r="F58" s="84">
        <v>136436</v>
      </c>
      <c r="G58" s="84"/>
      <c r="H58" s="84"/>
      <c r="I58" s="84"/>
      <c r="J58" s="84"/>
      <c r="K58" s="84"/>
      <c r="L58" s="84"/>
    </row>
    <row r="59" spans="1:12" ht="15" customHeight="1" x14ac:dyDescent="0.25">
      <c r="A59" s="102" t="s">
        <v>51</v>
      </c>
      <c r="B59" s="88"/>
      <c r="C59" s="84"/>
      <c r="D59" s="84"/>
      <c r="E59" s="84"/>
      <c r="F59" s="84"/>
      <c r="G59" s="84"/>
      <c r="H59" s="84"/>
      <c r="I59" s="84"/>
      <c r="J59" s="84"/>
      <c r="K59" s="84"/>
      <c r="L59" s="84"/>
    </row>
    <row r="60" spans="1:12" ht="15" customHeight="1" thickBot="1" x14ac:dyDescent="0.3">
      <c r="A60" s="89" t="s">
        <v>49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</row>
    <row r="61" spans="1:12" ht="15.75" thickBot="1" x14ac:dyDescent="0.3">
      <c r="A61" s="90" t="s">
        <v>50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15.75" thickBot="1" x14ac:dyDescent="0.3">
      <c r="A62" s="92"/>
      <c r="B62" s="93" t="s">
        <v>26</v>
      </c>
      <c r="C62" s="94"/>
      <c r="D62" s="94"/>
      <c r="E62" s="94"/>
      <c r="F62" s="94"/>
      <c r="G62" s="94"/>
      <c r="H62" s="94"/>
      <c r="I62" s="94"/>
      <c r="J62" s="94"/>
      <c r="K62" s="95"/>
      <c r="L62" s="96" t="s">
        <v>51</v>
      </c>
    </row>
    <row r="63" spans="1:12" ht="15.75" thickBot="1" x14ac:dyDescent="0.3">
      <c r="A63" s="97"/>
      <c r="B63" s="98" t="s">
        <v>52</v>
      </c>
      <c r="C63" s="98" t="s">
        <v>53</v>
      </c>
      <c r="D63" s="98" t="s">
        <v>54</v>
      </c>
      <c r="E63" s="98" t="s">
        <v>55</v>
      </c>
      <c r="F63" s="98" t="s">
        <v>56</v>
      </c>
      <c r="G63" s="98" t="s">
        <v>57</v>
      </c>
      <c r="H63" s="98" t="s">
        <v>58</v>
      </c>
      <c r="I63" s="98" t="s">
        <v>59</v>
      </c>
      <c r="J63" s="98" t="s">
        <v>60</v>
      </c>
      <c r="K63" s="98" t="s">
        <v>61</v>
      </c>
      <c r="L63" s="99"/>
    </row>
    <row r="64" spans="1:12" ht="15.75" thickBot="1" x14ac:dyDescent="0.3">
      <c r="A64" s="101">
        <v>42614</v>
      </c>
      <c r="B64" s="86">
        <v>0</v>
      </c>
      <c r="C64" s="87">
        <v>9</v>
      </c>
      <c r="D64" s="87">
        <v>2</v>
      </c>
      <c r="E64" s="87">
        <v>0</v>
      </c>
      <c r="F64" s="87">
        <v>1</v>
      </c>
      <c r="G64" s="87">
        <v>0</v>
      </c>
      <c r="H64" s="87">
        <v>2</v>
      </c>
      <c r="I64" s="87">
        <v>2</v>
      </c>
      <c r="J64" s="87">
        <v>1</v>
      </c>
      <c r="K64" s="87">
        <v>0</v>
      </c>
      <c r="L64" s="87">
        <v>17</v>
      </c>
    </row>
    <row r="65" spans="1:12" ht="15.75" thickBot="1" x14ac:dyDescent="0.3">
      <c r="A65" s="101">
        <v>42644</v>
      </c>
      <c r="B65" s="85">
        <v>7</v>
      </c>
      <c r="C65" s="85">
        <v>6</v>
      </c>
      <c r="D65" s="85">
        <v>0</v>
      </c>
      <c r="E65" s="85">
        <v>3</v>
      </c>
      <c r="F65" s="85">
        <v>1</v>
      </c>
      <c r="G65" s="85">
        <v>2</v>
      </c>
      <c r="H65" s="85">
        <v>1</v>
      </c>
      <c r="I65" s="85">
        <v>0</v>
      </c>
      <c r="J65" s="85">
        <v>0</v>
      </c>
      <c r="K65" s="85">
        <v>2</v>
      </c>
      <c r="L65" s="85">
        <v>22</v>
      </c>
    </row>
    <row r="66" spans="1:12" ht="15.75" thickBot="1" x14ac:dyDescent="0.3">
      <c r="A66" s="101">
        <v>42675</v>
      </c>
      <c r="B66" s="85">
        <v>3</v>
      </c>
      <c r="C66" s="85">
        <v>5</v>
      </c>
      <c r="D66" s="85">
        <v>0</v>
      </c>
      <c r="E66" s="85">
        <v>16</v>
      </c>
      <c r="F66" s="85">
        <v>1</v>
      </c>
      <c r="G66" s="85">
        <v>2</v>
      </c>
      <c r="H66" s="85">
        <v>2</v>
      </c>
      <c r="I66" s="85">
        <v>4</v>
      </c>
      <c r="J66" s="85">
        <v>1</v>
      </c>
      <c r="K66" s="85">
        <v>1</v>
      </c>
      <c r="L66" s="85">
        <v>35</v>
      </c>
    </row>
    <row r="67" spans="1:12" ht="15.75" thickBot="1" x14ac:dyDescent="0.3">
      <c r="A67" s="101">
        <v>42705</v>
      </c>
      <c r="B67" s="85">
        <v>2</v>
      </c>
      <c r="C67" s="85">
        <v>6</v>
      </c>
      <c r="D67" s="85">
        <v>2</v>
      </c>
      <c r="E67" s="85">
        <v>3</v>
      </c>
      <c r="F67" s="85">
        <v>1</v>
      </c>
      <c r="G67" s="85">
        <v>1</v>
      </c>
      <c r="H67" s="85">
        <v>2</v>
      </c>
      <c r="I67" s="85">
        <v>4</v>
      </c>
      <c r="J67" s="85">
        <v>2</v>
      </c>
      <c r="K67" s="85">
        <v>1</v>
      </c>
      <c r="L67" s="85">
        <v>24</v>
      </c>
    </row>
    <row r="68" spans="1:12" ht="15.75" thickBot="1" x14ac:dyDescent="0.3">
      <c r="A68" s="101">
        <v>42736</v>
      </c>
      <c r="B68" s="85">
        <v>5</v>
      </c>
      <c r="C68" s="85">
        <v>10</v>
      </c>
      <c r="D68" s="85">
        <v>1</v>
      </c>
      <c r="E68" s="85">
        <v>2</v>
      </c>
      <c r="F68" s="85">
        <v>2</v>
      </c>
      <c r="G68" s="85">
        <v>4</v>
      </c>
      <c r="H68" s="85">
        <v>2</v>
      </c>
      <c r="I68" s="85">
        <v>1</v>
      </c>
      <c r="J68" s="85">
        <v>0</v>
      </c>
      <c r="K68" s="85">
        <v>1</v>
      </c>
      <c r="L68" s="85">
        <v>28</v>
      </c>
    </row>
    <row r="69" spans="1:12" ht="15.75" thickBot="1" x14ac:dyDescent="0.3">
      <c r="A69" s="101">
        <v>42767</v>
      </c>
      <c r="B69" s="85">
        <v>4</v>
      </c>
      <c r="C69" s="85">
        <v>4</v>
      </c>
      <c r="D69" s="85">
        <v>2</v>
      </c>
      <c r="E69" s="85">
        <v>4</v>
      </c>
      <c r="F69" s="85">
        <v>1</v>
      </c>
      <c r="G69" s="85">
        <v>0</v>
      </c>
      <c r="H69" s="85">
        <v>1</v>
      </c>
      <c r="I69" s="85">
        <v>1</v>
      </c>
      <c r="J69" s="85">
        <v>2</v>
      </c>
      <c r="K69" s="85">
        <v>1</v>
      </c>
      <c r="L69" s="85">
        <v>20</v>
      </c>
    </row>
    <row r="70" spans="1:12" ht="15.75" thickBot="1" x14ac:dyDescent="0.3">
      <c r="A70" s="101">
        <v>42795</v>
      </c>
      <c r="B70" s="85">
        <v>3</v>
      </c>
      <c r="C70" s="85">
        <v>10</v>
      </c>
      <c r="D70" s="85">
        <v>1</v>
      </c>
      <c r="E70" s="85">
        <v>3</v>
      </c>
      <c r="F70" s="85">
        <v>3</v>
      </c>
      <c r="G70" s="85">
        <v>1</v>
      </c>
      <c r="H70" s="85">
        <v>1</v>
      </c>
      <c r="I70" s="85">
        <v>1</v>
      </c>
      <c r="J70" s="85">
        <v>2</v>
      </c>
      <c r="K70" s="85">
        <v>0</v>
      </c>
      <c r="L70" s="85">
        <v>25</v>
      </c>
    </row>
    <row r="71" spans="1:12" ht="15.75" thickBot="1" x14ac:dyDescent="0.3">
      <c r="A71" s="101">
        <v>42826</v>
      </c>
      <c r="B71" s="85">
        <v>0</v>
      </c>
      <c r="C71" s="85">
        <v>8</v>
      </c>
      <c r="D71" s="85">
        <v>4</v>
      </c>
      <c r="E71" s="85">
        <v>2</v>
      </c>
      <c r="F71" s="85">
        <v>2</v>
      </c>
      <c r="G71" s="85">
        <v>0</v>
      </c>
      <c r="H71" s="85">
        <v>2</v>
      </c>
      <c r="I71" s="85">
        <v>0</v>
      </c>
      <c r="J71" s="85">
        <v>2</v>
      </c>
      <c r="K71" s="85">
        <v>3</v>
      </c>
      <c r="L71" s="85">
        <v>23</v>
      </c>
    </row>
    <row r="72" spans="1:12" ht="15.75" thickBot="1" x14ac:dyDescent="0.3">
      <c r="A72" s="101">
        <v>42856</v>
      </c>
      <c r="B72" s="85">
        <v>0</v>
      </c>
      <c r="C72" s="85">
        <v>3</v>
      </c>
      <c r="D72" s="85">
        <v>1</v>
      </c>
      <c r="E72" s="85">
        <v>0</v>
      </c>
      <c r="F72" s="85">
        <v>3</v>
      </c>
      <c r="G72" s="85">
        <v>0</v>
      </c>
      <c r="H72" s="85">
        <v>2</v>
      </c>
      <c r="I72" s="85">
        <v>0</v>
      </c>
      <c r="J72" s="85">
        <v>0</v>
      </c>
      <c r="K72" s="85">
        <v>0</v>
      </c>
      <c r="L72" s="85">
        <v>9</v>
      </c>
    </row>
    <row r="73" spans="1:12" ht="15.75" thickBot="1" x14ac:dyDescent="0.3">
      <c r="A73" s="101">
        <v>42887</v>
      </c>
      <c r="B73" s="85">
        <v>3</v>
      </c>
      <c r="C73" s="85">
        <v>4</v>
      </c>
      <c r="D73" s="85">
        <v>1</v>
      </c>
      <c r="E73" s="85">
        <v>3</v>
      </c>
      <c r="F73" s="85">
        <v>3</v>
      </c>
      <c r="G73" s="85">
        <v>3</v>
      </c>
      <c r="H73" s="85">
        <v>2</v>
      </c>
      <c r="I73" s="85">
        <v>1</v>
      </c>
      <c r="J73" s="85">
        <v>1</v>
      </c>
      <c r="K73" s="85">
        <v>1</v>
      </c>
      <c r="L73" s="85">
        <v>22</v>
      </c>
    </row>
    <row r="74" spans="1:12" ht="15.75" thickBot="1" x14ac:dyDescent="0.3">
      <c r="A74" s="101">
        <v>42917</v>
      </c>
      <c r="B74" s="85">
        <v>6</v>
      </c>
      <c r="C74" s="85">
        <v>5</v>
      </c>
      <c r="D74" s="85">
        <v>0</v>
      </c>
      <c r="E74" s="85">
        <v>1</v>
      </c>
      <c r="F74" s="85">
        <v>2</v>
      </c>
      <c r="G74" s="85">
        <v>2</v>
      </c>
      <c r="H74" s="85">
        <v>2</v>
      </c>
      <c r="I74" s="85">
        <v>0</v>
      </c>
      <c r="J74" s="85">
        <v>1</v>
      </c>
      <c r="K74" s="85">
        <v>0</v>
      </c>
      <c r="L74" s="85">
        <v>19</v>
      </c>
    </row>
    <row r="75" spans="1:12" ht="15.75" thickBot="1" x14ac:dyDescent="0.3">
      <c r="A75" s="101">
        <v>42948</v>
      </c>
      <c r="B75" s="85">
        <v>0</v>
      </c>
      <c r="C75" s="85">
        <v>5</v>
      </c>
      <c r="D75" s="85">
        <v>0</v>
      </c>
      <c r="E75" s="85">
        <v>3</v>
      </c>
      <c r="F75" s="85">
        <v>2</v>
      </c>
      <c r="G75" s="85">
        <v>2</v>
      </c>
      <c r="H75" s="85">
        <v>0</v>
      </c>
      <c r="I75" s="85">
        <v>1</v>
      </c>
      <c r="J75" s="85">
        <v>2</v>
      </c>
      <c r="K75" s="85">
        <v>0</v>
      </c>
      <c r="L75" s="85">
        <v>15</v>
      </c>
    </row>
    <row r="76" spans="1:12" ht="15.75" thickBot="1" x14ac:dyDescent="0.3">
      <c r="A76" s="101">
        <v>42979</v>
      </c>
      <c r="B76" s="85">
        <v>3</v>
      </c>
      <c r="C76" s="85">
        <v>9</v>
      </c>
      <c r="D76" s="85">
        <v>2</v>
      </c>
      <c r="E76" s="85">
        <v>1</v>
      </c>
      <c r="F76" s="85">
        <v>1</v>
      </c>
      <c r="G76" s="85">
        <v>1</v>
      </c>
      <c r="H76" s="85">
        <v>0</v>
      </c>
      <c r="I76" s="85">
        <v>1</v>
      </c>
      <c r="J76" s="85">
        <v>2</v>
      </c>
      <c r="K76" s="85">
        <v>0</v>
      </c>
      <c r="L76" s="85">
        <v>20</v>
      </c>
    </row>
    <row r="77" spans="1:12" ht="15.75" thickBot="1" x14ac:dyDescent="0.3">
      <c r="A77" s="101">
        <v>43009</v>
      </c>
      <c r="B77" s="85">
        <v>8</v>
      </c>
      <c r="C77" s="85">
        <v>3</v>
      </c>
      <c r="D77" s="85">
        <v>1</v>
      </c>
      <c r="E77" s="85">
        <v>2</v>
      </c>
      <c r="F77" s="85">
        <v>1</v>
      </c>
      <c r="G77" s="85">
        <v>1</v>
      </c>
      <c r="H77" s="85">
        <v>5</v>
      </c>
      <c r="I77" s="85">
        <v>0</v>
      </c>
      <c r="J77" s="85">
        <v>3</v>
      </c>
      <c r="K77" s="85">
        <v>1</v>
      </c>
      <c r="L77" s="85">
        <v>25</v>
      </c>
    </row>
    <row r="78" spans="1:12" ht="15.75" thickBot="1" x14ac:dyDescent="0.3">
      <c r="A78" s="101">
        <v>43040</v>
      </c>
      <c r="B78" s="85">
        <v>1</v>
      </c>
      <c r="C78" s="85">
        <v>3</v>
      </c>
      <c r="D78" s="85">
        <v>3</v>
      </c>
      <c r="E78" s="85">
        <v>2</v>
      </c>
      <c r="F78" s="85">
        <v>1</v>
      </c>
      <c r="G78" s="85">
        <v>0</v>
      </c>
      <c r="H78" s="85">
        <v>3</v>
      </c>
      <c r="I78" s="85">
        <v>1</v>
      </c>
      <c r="J78" s="85">
        <v>2</v>
      </c>
      <c r="K78" s="85">
        <v>4</v>
      </c>
      <c r="L78" s="85">
        <v>20</v>
      </c>
    </row>
    <row r="79" spans="1:12" ht="15.75" thickBot="1" x14ac:dyDescent="0.3">
      <c r="A79" s="101">
        <v>43070</v>
      </c>
      <c r="B79" s="85">
        <v>7</v>
      </c>
      <c r="C79" s="85">
        <v>2</v>
      </c>
      <c r="D79" s="85">
        <v>3</v>
      </c>
      <c r="E79" s="85">
        <v>2</v>
      </c>
      <c r="F79" s="85">
        <v>0</v>
      </c>
      <c r="G79" s="85">
        <v>7</v>
      </c>
      <c r="H79" s="85">
        <v>3</v>
      </c>
      <c r="I79" s="85">
        <v>5</v>
      </c>
      <c r="J79" s="85">
        <v>0</v>
      </c>
      <c r="K79" s="85">
        <v>1</v>
      </c>
      <c r="L79" s="85">
        <v>30</v>
      </c>
    </row>
    <row r="80" spans="1:12" ht="15.75" thickBot="1" x14ac:dyDescent="0.3">
      <c r="A80" s="101">
        <v>43101</v>
      </c>
      <c r="B80" s="85">
        <v>7</v>
      </c>
      <c r="C80" s="85">
        <v>7</v>
      </c>
      <c r="D80" s="85">
        <v>1</v>
      </c>
      <c r="E80" s="85">
        <v>5</v>
      </c>
      <c r="F80" s="85">
        <v>3</v>
      </c>
      <c r="G80" s="85">
        <v>1</v>
      </c>
      <c r="H80" s="85">
        <v>3</v>
      </c>
      <c r="I80" s="85">
        <v>1</v>
      </c>
      <c r="J80" s="85">
        <v>1</v>
      </c>
      <c r="K80" s="85">
        <v>2</v>
      </c>
      <c r="L80" s="85">
        <v>31</v>
      </c>
    </row>
    <row r="81" spans="1:13" ht="15.75" thickBot="1" x14ac:dyDescent="0.3">
      <c r="A81" s="101">
        <v>43132</v>
      </c>
      <c r="B81" s="85">
        <v>1</v>
      </c>
      <c r="C81" s="85">
        <v>11</v>
      </c>
      <c r="D81" s="85">
        <v>2</v>
      </c>
      <c r="E81" s="85">
        <v>1</v>
      </c>
      <c r="F81" s="85">
        <v>3</v>
      </c>
      <c r="G81" s="85">
        <v>1</v>
      </c>
      <c r="H81" s="85">
        <v>0</v>
      </c>
      <c r="I81" s="85">
        <v>1</v>
      </c>
      <c r="J81" s="85">
        <v>1</v>
      </c>
      <c r="K81" s="85">
        <v>1</v>
      </c>
      <c r="L81" s="85">
        <v>22</v>
      </c>
    </row>
    <row r="82" spans="1:13" ht="15.75" thickBot="1" x14ac:dyDescent="0.3">
      <c r="A82" s="101">
        <v>43160</v>
      </c>
      <c r="B82" s="85">
        <v>3</v>
      </c>
      <c r="C82" s="85">
        <v>6</v>
      </c>
      <c r="D82" s="85">
        <v>0</v>
      </c>
      <c r="E82" s="85">
        <v>3</v>
      </c>
      <c r="F82" s="85">
        <v>0</v>
      </c>
      <c r="G82" s="85">
        <v>3</v>
      </c>
      <c r="H82" s="85">
        <v>2</v>
      </c>
      <c r="I82" s="85">
        <v>0</v>
      </c>
      <c r="J82" s="85">
        <v>1</v>
      </c>
      <c r="K82" s="85">
        <v>6</v>
      </c>
      <c r="L82" s="85">
        <v>24</v>
      </c>
    </row>
    <row r="83" spans="1:13" ht="15.75" thickBot="1" x14ac:dyDescent="0.3">
      <c r="A83" s="101">
        <v>43191</v>
      </c>
      <c r="B83" s="85">
        <v>0</v>
      </c>
      <c r="C83" s="85">
        <v>12</v>
      </c>
      <c r="D83" s="85">
        <v>2</v>
      </c>
      <c r="E83" s="85">
        <v>3</v>
      </c>
      <c r="F83" s="85">
        <v>0</v>
      </c>
      <c r="G83" s="85">
        <v>1</v>
      </c>
      <c r="H83" s="85">
        <v>2</v>
      </c>
      <c r="I83" s="85">
        <v>2</v>
      </c>
      <c r="J83" s="85">
        <v>1</v>
      </c>
      <c r="K83" s="85">
        <v>4</v>
      </c>
      <c r="L83" s="85">
        <v>27</v>
      </c>
    </row>
    <row r="84" spans="1:13" ht="15.75" thickBot="1" x14ac:dyDescent="0.3">
      <c r="A84" s="101">
        <v>43221</v>
      </c>
      <c r="B84" s="85">
        <v>1</v>
      </c>
      <c r="C84" s="85">
        <v>6</v>
      </c>
      <c r="D84" s="85">
        <v>0</v>
      </c>
      <c r="E84" s="85">
        <v>1</v>
      </c>
      <c r="F84" s="85">
        <v>1</v>
      </c>
      <c r="G84" s="85">
        <v>2</v>
      </c>
      <c r="H84" s="85">
        <v>5</v>
      </c>
      <c r="I84" s="85">
        <v>4</v>
      </c>
      <c r="J84" s="85">
        <v>0</v>
      </c>
      <c r="K84" s="85">
        <v>1</v>
      </c>
      <c r="L84" s="85">
        <v>21</v>
      </c>
    </row>
    <row r="85" spans="1:13" ht="15.75" thickBot="1" x14ac:dyDescent="0.3">
      <c r="A85" s="101">
        <v>43252</v>
      </c>
      <c r="B85" s="85">
        <v>0</v>
      </c>
      <c r="C85" s="85">
        <v>11</v>
      </c>
      <c r="D85" s="85">
        <v>4</v>
      </c>
      <c r="E85" s="85">
        <v>6</v>
      </c>
      <c r="F85" s="85">
        <v>1</v>
      </c>
      <c r="G85" s="85">
        <v>0</v>
      </c>
      <c r="H85" s="85">
        <v>1</v>
      </c>
      <c r="I85" s="85">
        <v>1</v>
      </c>
      <c r="J85" s="85">
        <v>2</v>
      </c>
      <c r="K85" s="85">
        <v>0</v>
      </c>
      <c r="L85" s="85">
        <v>26</v>
      </c>
    </row>
    <row r="86" spans="1:13" ht="15.75" thickBot="1" x14ac:dyDescent="0.3">
      <c r="A86" s="101">
        <v>43282</v>
      </c>
      <c r="B86" s="85">
        <v>4</v>
      </c>
      <c r="C86" s="85">
        <v>16</v>
      </c>
      <c r="D86" s="85">
        <v>2</v>
      </c>
      <c r="E86" s="85">
        <v>0</v>
      </c>
      <c r="F86" s="85">
        <v>2</v>
      </c>
      <c r="G86" s="85">
        <v>1</v>
      </c>
      <c r="H86" s="85">
        <v>1</v>
      </c>
      <c r="I86" s="85">
        <v>1</v>
      </c>
      <c r="J86" s="85">
        <v>0</v>
      </c>
      <c r="K86" s="85">
        <v>1</v>
      </c>
      <c r="L86" s="85">
        <v>28</v>
      </c>
    </row>
    <row r="87" spans="1:13" ht="15" customHeight="1" thickBot="1" x14ac:dyDescent="0.3">
      <c r="A87" s="101">
        <v>43313</v>
      </c>
      <c r="B87" s="85">
        <v>5</v>
      </c>
      <c r="C87" s="85">
        <v>5</v>
      </c>
      <c r="D87" s="85">
        <v>5</v>
      </c>
      <c r="E87" s="85">
        <v>5</v>
      </c>
      <c r="F87" s="85">
        <v>1</v>
      </c>
      <c r="G87" s="85">
        <v>0</v>
      </c>
      <c r="H87" s="85">
        <v>1</v>
      </c>
      <c r="I87" s="85">
        <v>1</v>
      </c>
      <c r="J87" s="85">
        <v>2</v>
      </c>
      <c r="K87" s="85">
        <v>8</v>
      </c>
      <c r="L87" s="85">
        <v>33</v>
      </c>
    </row>
    <row r="88" spans="1:13" ht="15" customHeight="1" thickBot="1" x14ac:dyDescent="0.3">
      <c r="A88" s="100"/>
      <c r="B88" s="88">
        <v>73</v>
      </c>
      <c r="C88" s="84">
        <v>166</v>
      </c>
      <c r="D88" s="84">
        <v>39</v>
      </c>
      <c r="E88" s="84">
        <v>71</v>
      </c>
      <c r="F88" s="84">
        <v>36</v>
      </c>
      <c r="G88" s="84">
        <v>35</v>
      </c>
      <c r="H88" s="84">
        <v>45</v>
      </c>
      <c r="I88" s="84">
        <v>33</v>
      </c>
      <c r="J88" s="84">
        <v>29</v>
      </c>
      <c r="K88" s="84">
        <v>39</v>
      </c>
      <c r="L88" s="84">
        <v>566</v>
      </c>
    </row>
    <row r="89" spans="1:13" ht="15.75" thickBot="1" x14ac:dyDescent="0.3">
      <c r="A89" s="102" t="s">
        <v>51</v>
      </c>
      <c r="B89" s="106"/>
      <c r="C89" s="107"/>
      <c r="D89" s="107"/>
      <c r="E89" s="107"/>
      <c r="F89" s="107"/>
      <c r="G89" s="84"/>
      <c r="H89" s="84"/>
      <c r="I89" s="84"/>
      <c r="J89" s="84"/>
      <c r="K89" s="84"/>
      <c r="L89" s="84"/>
    </row>
    <row r="90" spans="1:13" ht="15.75" thickBot="1" x14ac:dyDescent="0.3">
      <c r="A90" s="90" t="s">
        <v>94</v>
      </c>
      <c r="B90" s="91"/>
      <c r="C90" s="91"/>
      <c r="D90" s="91"/>
      <c r="E90" s="91"/>
      <c r="F90" s="91"/>
      <c r="G90" s="84"/>
      <c r="H90" s="84"/>
      <c r="I90" s="84"/>
      <c r="J90" s="84"/>
      <c r="K90" s="84"/>
      <c r="L90" s="84"/>
    </row>
    <row r="91" spans="1:13" ht="15.75" thickBot="1" x14ac:dyDescent="0.3">
      <c r="A91" s="92"/>
      <c r="B91" s="93" t="s">
        <v>95</v>
      </c>
      <c r="C91" s="94"/>
      <c r="D91" s="94"/>
      <c r="E91" s="95"/>
      <c r="F91" s="96" t="s">
        <v>51</v>
      </c>
      <c r="G91" s="84"/>
      <c r="H91" s="84" t="s">
        <v>100</v>
      </c>
      <c r="I91" s="84"/>
      <c r="J91" s="84"/>
      <c r="K91" s="84"/>
      <c r="L91" s="84"/>
    </row>
    <row r="92" spans="1:13" ht="15.75" thickBot="1" x14ac:dyDescent="0.3">
      <c r="A92" s="97"/>
      <c r="B92" s="98" t="s">
        <v>96</v>
      </c>
      <c r="C92" s="98" t="s">
        <v>97</v>
      </c>
      <c r="D92" s="98" t="s">
        <v>98</v>
      </c>
      <c r="E92" s="98" t="s">
        <v>99</v>
      </c>
      <c r="F92" s="99"/>
      <c r="G92" s="84"/>
      <c r="H92" s="97"/>
      <c r="I92" s="98" t="s">
        <v>96</v>
      </c>
      <c r="J92" s="98" t="s">
        <v>97</v>
      </c>
      <c r="K92" s="98" t="s">
        <v>98</v>
      </c>
      <c r="L92" s="98" t="s">
        <v>99</v>
      </c>
      <c r="M92" s="99"/>
    </row>
    <row r="93" spans="1:13" ht="15.75" thickBot="1" x14ac:dyDescent="0.3">
      <c r="A93" s="101">
        <v>42614</v>
      </c>
      <c r="B93" s="86">
        <v>3</v>
      </c>
      <c r="C93" s="87">
        <v>0</v>
      </c>
      <c r="D93" s="87">
        <v>5</v>
      </c>
      <c r="E93" s="87">
        <v>9</v>
      </c>
      <c r="F93" s="87">
        <v>17</v>
      </c>
      <c r="G93" s="84"/>
      <c r="H93" s="101">
        <v>42614</v>
      </c>
      <c r="I93" s="108">
        <f>B93/B34</f>
        <v>1.6411378555798686E-3</v>
      </c>
      <c r="J93" s="108">
        <f t="shared" ref="J93:M93" si="0">C93/C34</f>
        <v>0</v>
      </c>
      <c r="K93" s="108">
        <f t="shared" si="0"/>
        <v>3.9840637450199202E-3</v>
      </c>
      <c r="L93" s="108">
        <f t="shared" si="0"/>
        <v>5.6074766355140183E-3</v>
      </c>
      <c r="M93" s="108">
        <f t="shared" si="0"/>
        <v>3.0093821915383252E-3</v>
      </c>
    </row>
    <row r="94" spans="1:13" ht="15.75" thickBot="1" x14ac:dyDescent="0.3">
      <c r="A94" s="101">
        <v>42644</v>
      </c>
      <c r="B94" s="85">
        <v>4</v>
      </c>
      <c r="C94" s="85">
        <v>11</v>
      </c>
      <c r="D94" s="85">
        <v>1</v>
      </c>
      <c r="E94" s="85">
        <v>6</v>
      </c>
      <c r="F94" s="85">
        <v>22</v>
      </c>
      <c r="G94" s="84"/>
      <c r="H94" s="101">
        <v>42644</v>
      </c>
      <c r="I94" s="108">
        <f t="shared" ref="I94:I116" si="1">B94/B35</f>
        <v>2.5109855618330196E-3</v>
      </c>
      <c r="J94" s="108">
        <f t="shared" ref="J94:J116" si="2">C94/C35</f>
        <v>1.4379084967320261E-2</v>
      </c>
      <c r="K94" s="108">
        <f t="shared" ref="K94:K116" si="3">D94/D35</f>
        <v>7.4404761904761901E-4</v>
      </c>
      <c r="L94" s="108">
        <f t="shared" ref="L94:L116" si="4">E94/E35</f>
        <v>3.5566093657379964E-3</v>
      </c>
      <c r="M94" s="108">
        <f t="shared" ref="M94:M116" si="5">F94/F35</f>
        <v>4.0823900538133236E-3</v>
      </c>
    </row>
    <row r="95" spans="1:13" ht="15.75" thickBot="1" x14ac:dyDescent="0.3">
      <c r="A95" s="101">
        <v>42675</v>
      </c>
      <c r="B95" s="85">
        <v>21</v>
      </c>
      <c r="C95" s="85">
        <v>6</v>
      </c>
      <c r="D95" s="85">
        <v>3</v>
      </c>
      <c r="E95" s="85">
        <v>5</v>
      </c>
      <c r="F95" s="85">
        <v>35</v>
      </c>
      <c r="G95" s="84"/>
      <c r="H95" s="101">
        <v>42675</v>
      </c>
      <c r="I95" s="108">
        <f t="shared" si="1"/>
        <v>7.8799249530956857E-3</v>
      </c>
      <c r="J95" s="108">
        <f t="shared" si="2"/>
        <v>4.2134831460674156E-3</v>
      </c>
      <c r="K95" s="108">
        <f t="shared" si="3"/>
        <v>1.7678255745433118E-3</v>
      </c>
      <c r="L95" s="108">
        <f t="shared" si="4"/>
        <v>2.1910604732690623E-3</v>
      </c>
      <c r="M95" s="108">
        <f t="shared" si="5"/>
        <v>4.3381259295984138E-3</v>
      </c>
    </row>
    <row r="96" spans="1:13" ht="15.75" thickBot="1" x14ac:dyDescent="0.3">
      <c r="A96" s="101">
        <v>42705</v>
      </c>
      <c r="B96" s="85">
        <v>8</v>
      </c>
      <c r="C96" s="85">
        <v>4</v>
      </c>
      <c r="D96" s="85">
        <v>6</v>
      </c>
      <c r="E96" s="85">
        <v>6</v>
      </c>
      <c r="F96" s="85">
        <v>24</v>
      </c>
      <c r="G96" s="84"/>
      <c r="H96" s="101">
        <v>42705</v>
      </c>
      <c r="I96" s="108">
        <f t="shared" si="1"/>
        <v>4.0816326530612249E-3</v>
      </c>
      <c r="J96" s="108">
        <f t="shared" si="2"/>
        <v>3.1595576619273301E-3</v>
      </c>
      <c r="K96" s="108">
        <f t="shared" si="3"/>
        <v>4.5214770158251696E-3</v>
      </c>
      <c r="L96" s="108">
        <f t="shared" si="4"/>
        <v>3.0753459764223477E-3</v>
      </c>
      <c r="M96" s="108">
        <f t="shared" si="5"/>
        <v>3.6900369003690036E-3</v>
      </c>
    </row>
    <row r="97" spans="1:13" ht="15.75" thickBot="1" x14ac:dyDescent="0.3">
      <c r="A97" s="101">
        <v>42736</v>
      </c>
      <c r="B97" s="85">
        <v>5</v>
      </c>
      <c r="C97" s="85">
        <v>10</v>
      </c>
      <c r="D97" s="85">
        <v>3</v>
      </c>
      <c r="E97" s="85">
        <v>10</v>
      </c>
      <c r="F97" s="85">
        <v>28</v>
      </c>
      <c r="G97" s="84"/>
      <c r="H97" s="101">
        <v>42736</v>
      </c>
      <c r="I97" s="108">
        <f t="shared" si="1"/>
        <v>1.7711654268508679E-3</v>
      </c>
      <c r="J97" s="108">
        <f t="shared" si="2"/>
        <v>6.4557779212395094E-3</v>
      </c>
      <c r="K97" s="108">
        <f t="shared" si="3"/>
        <v>1.5781167806417674E-3</v>
      </c>
      <c r="L97" s="108">
        <f t="shared" si="4"/>
        <v>3.2164683177870698E-3</v>
      </c>
      <c r="M97" s="108">
        <f t="shared" si="5"/>
        <v>2.984438286079727E-3</v>
      </c>
    </row>
    <row r="98" spans="1:13" ht="15.75" thickBot="1" x14ac:dyDescent="0.3">
      <c r="A98" s="101">
        <v>42767</v>
      </c>
      <c r="B98" s="85">
        <v>6</v>
      </c>
      <c r="C98" s="85">
        <v>5</v>
      </c>
      <c r="D98" s="85">
        <v>5</v>
      </c>
      <c r="E98" s="85">
        <v>4</v>
      </c>
      <c r="F98" s="85">
        <v>20</v>
      </c>
      <c r="G98" s="84"/>
      <c r="H98" s="101">
        <v>42767</v>
      </c>
      <c r="I98" s="108">
        <f t="shared" si="1"/>
        <v>2.306805074971165E-3</v>
      </c>
      <c r="J98" s="108">
        <f t="shared" si="2"/>
        <v>3.9001560062402497E-3</v>
      </c>
      <c r="K98" s="108">
        <f t="shared" si="3"/>
        <v>2.9868578255675031E-3</v>
      </c>
      <c r="L98" s="108">
        <f t="shared" si="4"/>
        <v>2.0060180541624875E-3</v>
      </c>
      <c r="M98" s="108">
        <f t="shared" si="5"/>
        <v>2.6486558071778573E-3</v>
      </c>
    </row>
    <row r="99" spans="1:13" ht="15.75" thickBot="1" x14ac:dyDescent="0.3">
      <c r="A99" s="101">
        <v>42795</v>
      </c>
      <c r="B99" s="85">
        <v>7</v>
      </c>
      <c r="C99" s="85">
        <v>4</v>
      </c>
      <c r="D99" s="85">
        <v>4</v>
      </c>
      <c r="E99" s="85">
        <v>10</v>
      </c>
      <c r="F99" s="85">
        <v>25</v>
      </c>
      <c r="G99" s="84"/>
      <c r="H99" s="101">
        <v>42795</v>
      </c>
      <c r="I99" s="108">
        <f t="shared" si="1"/>
        <v>2.565982404692082E-3</v>
      </c>
      <c r="J99" s="108">
        <f t="shared" si="2"/>
        <v>2.6773761713520749E-3</v>
      </c>
      <c r="K99" s="108">
        <f t="shared" si="3"/>
        <v>2.4390243902439024E-3</v>
      </c>
      <c r="L99" s="108">
        <f t="shared" si="4"/>
        <v>2.7048958615093319E-3</v>
      </c>
      <c r="M99" s="108">
        <f t="shared" si="5"/>
        <v>2.6153363322523274E-3</v>
      </c>
    </row>
    <row r="100" spans="1:13" ht="15.75" thickBot="1" x14ac:dyDescent="0.3">
      <c r="A100" s="101">
        <v>42826</v>
      </c>
      <c r="B100" s="85">
        <v>4</v>
      </c>
      <c r="C100" s="85">
        <v>3</v>
      </c>
      <c r="D100" s="85">
        <v>8</v>
      </c>
      <c r="E100" s="85">
        <v>8</v>
      </c>
      <c r="F100" s="85">
        <v>23</v>
      </c>
      <c r="G100" s="84"/>
      <c r="H100" s="101">
        <v>42826</v>
      </c>
      <c r="I100" s="108">
        <f t="shared" si="1"/>
        <v>1.8075011296882061E-3</v>
      </c>
      <c r="J100" s="108">
        <f t="shared" si="2"/>
        <v>2.136752136752137E-3</v>
      </c>
      <c r="K100" s="108">
        <f t="shared" si="3"/>
        <v>4.3956043956043956E-3</v>
      </c>
      <c r="L100" s="108">
        <f t="shared" si="4"/>
        <v>2.7816411682892906E-3</v>
      </c>
      <c r="M100" s="108">
        <f t="shared" si="5"/>
        <v>2.7667508721279923E-3</v>
      </c>
    </row>
    <row r="101" spans="1:13" ht="15.75" thickBot="1" x14ac:dyDescent="0.3">
      <c r="A101" s="101">
        <v>42856</v>
      </c>
      <c r="B101" s="85">
        <v>3</v>
      </c>
      <c r="C101" s="85">
        <v>0</v>
      </c>
      <c r="D101" s="85">
        <v>3</v>
      </c>
      <c r="E101" s="85">
        <v>3</v>
      </c>
      <c r="F101" s="85">
        <v>9</v>
      </c>
      <c r="G101" s="84"/>
      <c r="H101" s="101">
        <v>42856</v>
      </c>
      <c r="I101" s="108">
        <f t="shared" si="1"/>
        <v>1.8484288354898336E-3</v>
      </c>
      <c r="J101" s="108">
        <f t="shared" si="2"/>
        <v>0</v>
      </c>
      <c r="K101" s="108">
        <f t="shared" si="3"/>
        <v>2.0161290322580645E-3</v>
      </c>
      <c r="L101" s="108">
        <f t="shared" si="4"/>
        <v>1.4932802389248383E-3</v>
      </c>
      <c r="M101" s="108">
        <f t="shared" si="5"/>
        <v>1.4629388816644994E-3</v>
      </c>
    </row>
    <row r="102" spans="1:13" ht="15.75" thickBot="1" x14ac:dyDescent="0.3">
      <c r="A102" s="101">
        <v>42887</v>
      </c>
      <c r="B102" s="85">
        <v>7</v>
      </c>
      <c r="C102" s="85">
        <v>7</v>
      </c>
      <c r="D102" s="85">
        <v>4</v>
      </c>
      <c r="E102" s="85">
        <v>4</v>
      </c>
      <c r="F102" s="85">
        <v>22</v>
      </c>
      <c r="G102" s="84"/>
      <c r="H102" s="101">
        <v>42887</v>
      </c>
      <c r="I102" s="108">
        <f t="shared" si="1"/>
        <v>4.560260586319218E-3</v>
      </c>
      <c r="J102" s="108">
        <f t="shared" si="2"/>
        <v>8.65265760197775E-3</v>
      </c>
      <c r="K102" s="108">
        <f t="shared" si="3"/>
        <v>3.249390739236393E-3</v>
      </c>
      <c r="L102" s="108">
        <f t="shared" si="4"/>
        <v>1.885014137606032E-3</v>
      </c>
      <c r="M102" s="108">
        <f t="shared" si="5"/>
        <v>3.8616815868000704E-3</v>
      </c>
    </row>
    <row r="103" spans="1:13" ht="15.75" thickBot="1" x14ac:dyDescent="0.3">
      <c r="A103" s="101">
        <v>42917</v>
      </c>
      <c r="B103" s="85">
        <v>3</v>
      </c>
      <c r="C103" s="85">
        <v>8</v>
      </c>
      <c r="D103" s="85">
        <v>3</v>
      </c>
      <c r="E103" s="85">
        <v>5</v>
      </c>
      <c r="F103" s="85">
        <v>19</v>
      </c>
      <c r="G103" s="84"/>
      <c r="H103" s="101">
        <v>42917</v>
      </c>
      <c r="I103" s="108">
        <f t="shared" si="1"/>
        <v>1.1645962732919255E-3</v>
      </c>
      <c r="J103" s="108">
        <f t="shared" si="2"/>
        <v>6.2111801242236021E-3</v>
      </c>
      <c r="K103" s="108">
        <f t="shared" si="3"/>
        <v>1.6556291390728477E-3</v>
      </c>
      <c r="L103" s="108">
        <f t="shared" si="4"/>
        <v>2.1195421788893598E-3</v>
      </c>
      <c r="M103" s="108">
        <f t="shared" si="5"/>
        <v>2.3646546359676417E-3</v>
      </c>
    </row>
    <row r="104" spans="1:13" ht="15.75" thickBot="1" x14ac:dyDescent="0.3">
      <c r="A104" s="101">
        <v>42948</v>
      </c>
      <c r="B104" s="85">
        <v>6</v>
      </c>
      <c r="C104" s="85">
        <v>2</v>
      </c>
      <c r="D104" s="85">
        <v>2</v>
      </c>
      <c r="E104" s="85">
        <v>5</v>
      </c>
      <c r="F104" s="85">
        <v>15</v>
      </c>
      <c r="G104" s="84"/>
      <c r="H104" s="101">
        <v>42948</v>
      </c>
      <c r="I104" s="108">
        <f t="shared" si="1"/>
        <v>3.7174721189591076E-3</v>
      </c>
      <c r="J104" s="108">
        <f t="shared" si="2"/>
        <v>2E-3</v>
      </c>
      <c r="K104" s="108">
        <f t="shared" si="3"/>
        <v>1.1869436201780415E-3</v>
      </c>
      <c r="L104" s="108">
        <f t="shared" si="4"/>
        <v>2.271694684234439E-3</v>
      </c>
      <c r="M104" s="108">
        <f t="shared" si="5"/>
        <v>2.3076923076923079E-3</v>
      </c>
    </row>
    <row r="105" spans="1:13" ht="15.75" thickBot="1" x14ac:dyDescent="0.3">
      <c r="A105" s="101">
        <v>42979</v>
      </c>
      <c r="B105" s="85">
        <v>3</v>
      </c>
      <c r="C105" s="85">
        <v>4</v>
      </c>
      <c r="D105" s="85">
        <v>4</v>
      </c>
      <c r="E105" s="85">
        <v>9</v>
      </c>
      <c r="F105" s="85">
        <v>20</v>
      </c>
      <c r="G105" s="84"/>
      <c r="H105" s="101">
        <v>42979</v>
      </c>
      <c r="I105" s="108">
        <f t="shared" si="1"/>
        <v>2.0161290322580645E-3</v>
      </c>
      <c r="J105" s="108">
        <f t="shared" si="2"/>
        <v>3.929273084479371E-3</v>
      </c>
      <c r="K105" s="108">
        <f t="shared" si="3"/>
        <v>3.4305317324185248E-3</v>
      </c>
      <c r="L105" s="108">
        <f t="shared" si="4"/>
        <v>6.7567567567567571E-3</v>
      </c>
      <c r="M105" s="108">
        <f t="shared" si="5"/>
        <v>3.9968025579536371E-3</v>
      </c>
    </row>
    <row r="106" spans="1:13" ht="15.75" thickBot="1" x14ac:dyDescent="0.3">
      <c r="A106" s="101">
        <v>43009</v>
      </c>
      <c r="B106" s="85">
        <v>3</v>
      </c>
      <c r="C106" s="85">
        <v>10</v>
      </c>
      <c r="D106" s="85">
        <v>9</v>
      </c>
      <c r="E106" s="85">
        <v>3</v>
      </c>
      <c r="F106" s="85">
        <v>25</v>
      </c>
      <c r="G106" s="84"/>
      <c r="H106" s="101">
        <v>43009</v>
      </c>
      <c r="I106" s="108">
        <f t="shared" si="1"/>
        <v>2.4979184013322231E-3</v>
      </c>
      <c r="J106" s="108">
        <f t="shared" si="2"/>
        <v>1.1111111111111112E-2</v>
      </c>
      <c r="K106" s="108">
        <f t="shared" si="3"/>
        <v>7.0810385523210071E-3</v>
      </c>
      <c r="L106" s="108">
        <f t="shared" si="4"/>
        <v>1.8587360594795538E-3</v>
      </c>
      <c r="M106" s="108">
        <f t="shared" si="5"/>
        <v>5.0140393100681913E-3</v>
      </c>
    </row>
    <row r="107" spans="1:13" ht="15.75" thickBot="1" x14ac:dyDescent="0.3">
      <c r="A107" s="101">
        <v>43040</v>
      </c>
      <c r="B107" s="85">
        <v>4</v>
      </c>
      <c r="C107" s="85">
        <v>5</v>
      </c>
      <c r="D107" s="85">
        <v>8</v>
      </c>
      <c r="E107" s="85">
        <v>3</v>
      </c>
      <c r="F107" s="85">
        <v>20</v>
      </c>
      <c r="G107" s="84"/>
      <c r="H107" s="101">
        <v>43040</v>
      </c>
      <c r="I107" s="108">
        <f t="shared" si="1"/>
        <v>2.4198427102238356E-3</v>
      </c>
      <c r="J107" s="108">
        <f t="shared" si="2"/>
        <v>6.4935064935064939E-3</v>
      </c>
      <c r="K107" s="108">
        <f t="shared" si="3"/>
        <v>6.6170388751033912E-3</v>
      </c>
      <c r="L107" s="108">
        <f t="shared" si="4"/>
        <v>1.8856065367693275E-3</v>
      </c>
      <c r="M107" s="108">
        <f t="shared" si="5"/>
        <v>3.8292169251388092E-3</v>
      </c>
    </row>
    <row r="108" spans="1:13" ht="15.75" thickBot="1" x14ac:dyDescent="0.3">
      <c r="A108" s="101">
        <v>43070</v>
      </c>
      <c r="B108" s="85">
        <v>7</v>
      </c>
      <c r="C108" s="85">
        <v>15</v>
      </c>
      <c r="D108" s="85">
        <v>6</v>
      </c>
      <c r="E108" s="85">
        <v>2</v>
      </c>
      <c r="F108" s="85">
        <v>30</v>
      </c>
      <c r="G108" s="84"/>
      <c r="H108" s="101">
        <v>43070</v>
      </c>
      <c r="I108" s="108">
        <f t="shared" si="1"/>
        <v>5.5074744295830055E-3</v>
      </c>
      <c r="J108" s="108">
        <f t="shared" si="2"/>
        <v>2.3923444976076555E-2</v>
      </c>
      <c r="K108" s="108">
        <f t="shared" si="3"/>
        <v>5.3003533568904597E-3</v>
      </c>
      <c r="L108" s="108">
        <f t="shared" si="4"/>
        <v>1.8957345971563982E-3</v>
      </c>
      <c r="M108" s="108">
        <f t="shared" si="5"/>
        <v>7.3439412484700125E-3</v>
      </c>
    </row>
    <row r="109" spans="1:13" ht="15.75" thickBot="1" x14ac:dyDescent="0.3">
      <c r="A109" s="101">
        <v>43101</v>
      </c>
      <c r="B109" s="85">
        <v>9</v>
      </c>
      <c r="C109" s="85">
        <v>10</v>
      </c>
      <c r="D109" s="85">
        <v>5</v>
      </c>
      <c r="E109" s="85">
        <v>7</v>
      </c>
      <c r="F109" s="85">
        <v>31</v>
      </c>
      <c r="G109" s="84"/>
      <c r="H109" s="101">
        <v>43101</v>
      </c>
      <c r="I109" s="108">
        <f t="shared" si="1"/>
        <v>5.980066445182724E-3</v>
      </c>
      <c r="J109" s="108">
        <f t="shared" si="2"/>
        <v>9.6339113680154135E-3</v>
      </c>
      <c r="K109" s="108">
        <f t="shared" si="3"/>
        <v>3.9968025579536371E-3</v>
      </c>
      <c r="L109" s="108">
        <f t="shared" si="4"/>
        <v>4.9191848208011242E-3</v>
      </c>
      <c r="M109" s="108">
        <f t="shared" si="5"/>
        <v>5.9421123250910481E-3</v>
      </c>
    </row>
    <row r="110" spans="1:13" ht="15.75" thickBot="1" x14ac:dyDescent="0.3">
      <c r="A110" s="101">
        <v>43132</v>
      </c>
      <c r="B110" s="85">
        <v>5</v>
      </c>
      <c r="C110" s="85">
        <v>3</v>
      </c>
      <c r="D110" s="85">
        <v>3</v>
      </c>
      <c r="E110" s="85">
        <v>11</v>
      </c>
      <c r="F110" s="85">
        <v>22</v>
      </c>
      <c r="G110" s="84"/>
      <c r="H110" s="101">
        <v>43132</v>
      </c>
      <c r="I110" s="108">
        <f t="shared" si="1"/>
        <v>4.4444444444444444E-3</v>
      </c>
      <c r="J110" s="108">
        <f t="shared" si="2"/>
        <v>4.6656298600311046E-3</v>
      </c>
      <c r="K110" s="108">
        <f t="shared" si="3"/>
        <v>3.1512605042016808E-3</v>
      </c>
      <c r="L110" s="108">
        <f t="shared" si="4"/>
        <v>7.9825834542815669E-3</v>
      </c>
      <c r="M110" s="108">
        <f t="shared" si="5"/>
        <v>5.3684724255734506E-3</v>
      </c>
    </row>
    <row r="111" spans="1:13" ht="15.75" thickBot="1" x14ac:dyDescent="0.3">
      <c r="A111" s="101">
        <v>43160</v>
      </c>
      <c r="B111" s="85">
        <v>3</v>
      </c>
      <c r="C111" s="85">
        <v>12</v>
      </c>
      <c r="D111" s="85">
        <v>3</v>
      </c>
      <c r="E111" s="85">
        <v>6</v>
      </c>
      <c r="F111" s="85">
        <v>24</v>
      </c>
      <c r="G111" s="84"/>
      <c r="H111" s="101">
        <v>43160</v>
      </c>
      <c r="I111" s="108">
        <f t="shared" si="1"/>
        <v>4.0106951871657758E-3</v>
      </c>
      <c r="J111" s="108">
        <f t="shared" si="2"/>
        <v>2.4291497975708502E-2</v>
      </c>
      <c r="K111" s="108">
        <f t="shared" si="3"/>
        <v>3.5046728971962616E-3</v>
      </c>
      <c r="L111" s="108">
        <f t="shared" si="4"/>
        <v>4.8661800486618006E-3</v>
      </c>
      <c r="M111" s="108">
        <f t="shared" si="5"/>
        <v>7.2050435304713296E-3</v>
      </c>
    </row>
    <row r="112" spans="1:13" ht="15.75" thickBot="1" x14ac:dyDescent="0.3">
      <c r="A112" s="101">
        <v>43191</v>
      </c>
      <c r="B112" s="85">
        <v>5</v>
      </c>
      <c r="C112" s="85">
        <v>5</v>
      </c>
      <c r="D112" s="85">
        <v>5</v>
      </c>
      <c r="E112" s="85">
        <v>12</v>
      </c>
      <c r="F112" s="85">
        <v>27</v>
      </c>
      <c r="G112" s="84"/>
      <c r="H112" s="101">
        <v>43191</v>
      </c>
      <c r="I112" s="108">
        <f t="shared" si="1"/>
        <v>5.2192066805845511E-3</v>
      </c>
      <c r="J112" s="108">
        <f t="shared" si="2"/>
        <v>7.763975155279503E-3</v>
      </c>
      <c r="K112" s="108">
        <f t="shared" si="3"/>
        <v>5.7670126874279125E-3</v>
      </c>
      <c r="L112" s="108">
        <f t="shared" si="4"/>
        <v>9.1673032849503445E-3</v>
      </c>
      <c r="M112" s="108">
        <f t="shared" si="5"/>
        <v>7.1466384330333508E-3</v>
      </c>
    </row>
    <row r="113" spans="1:13" ht="15.75" thickBot="1" x14ac:dyDescent="0.3">
      <c r="A113" s="101">
        <v>43221</v>
      </c>
      <c r="B113" s="85">
        <v>6</v>
      </c>
      <c r="C113" s="85">
        <v>4</v>
      </c>
      <c r="D113" s="85">
        <v>5</v>
      </c>
      <c r="E113" s="85">
        <v>6</v>
      </c>
      <c r="F113" s="85">
        <v>21</v>
      </c>
      <c r="G113" s="84"/>
      <c r="H113" s="101">
        <v>43221</v>
      </c>
      <c r="I113" s="108">
        <f t="shared" si="1"/>
        <v>5.4102795311091077E-3</v>
      </c>
      <c r="J113" s="108">
        <f t="shared" si="2"/>
        <v>6.9808027923211171E-3</v>
      </c>
      <c r="K113" s="108">
        <f t="shared" si="3"/>
        <v>8.7260034904013961E-3</v>
      </c>
      <c r="L113" s="108">
        <f t="shared" si="4"/>
        <v>6.9284064665127024E-3</v>
      </c>
      <c r="M113" s="108">
        <f t="shared" si="5"/>
        <v>6.7286126241589235E-3</v>
      </c>
    </row>
    <row r="114" spans="1:13" ht="15.75" thickBot="1" x14ac:dyDescent="0.3">
      <c r="A114" s="101">
        <v>43252</v>
      </c>
      <c r="B114" s="85">
        <v>8</v>
      </c>
      <c r="C114" s="85">
        <v>0</v>
      </c>
      <c r="D114" s="85">
        <v>7</v>
      </c>
      <c r="E114" s="85">
        <v>11</v>
      </c>
      <c r="F114" s="85">
        <v>26</v>
      </c>
      <c r="G114" s="84"/>
      <c r="H114" s="101">
        <v>43252</v>
      </c>
      <c r="I114" s="108">
        <f t="shared" si="1"/>
        <v>8.4477296726504746E-3</v>
      </c>
      <c r="J114" s="108">
        <f t="shared" si="2"/>
        <v>0</v>
      </c>
      <c r="K114" s="108">
        <f t="shared" si="3"/>
        <v>8.2256169212690956E-3</v>
      </c>
      <c r="L114" s="108">
        <f t="shared" si="4"/>
        <v>9.9909173478655768E-3</v>
      </c>
      <c r="M114" s="108">
        <f t="shared" si="5"/>
        <v>7.7496274217585693E-3</v>
      </c>
    </row>
    <row r="115" spans="1:13" ht="15" customHeight="1" thickBot="1" x14ac:dyDescent="0.3">
      <c r="A115" s="101">
        <v>43282</v>
      </c>
      <c r="B115" s="85">
        <v>3</v>
      </c>
      <c r="C115" s="85">
        <v>6</v>
      </c>
      <c r="D115" s="85">
        <v>3</v>
      </c>
      <c r="E115" s="85">
        <v>16</v>
      </c>
      <c r="F115" s="85">
        <v>28</v>
      </c>
      <c r="G115" s="84"/>
      <c r="H115" s="101">
        <v>43282</v>
      </c>
      <c r="I115" s="108">
        <f t="shared" si="1"/>
        <v>2.9469548133595285E-3</v>
      </c>
      <c r="J115" s="108">
        <f t="shared" si="2"/>
        <v>1.3129102844638949E-2</v>
      </c>
      <c r="K115" s="108">
        <f t="shared" si="3"/>
        <v>3.5377358490566039E-3</v>
      </c>
      <c r="L115" s="108">
        <f t="shared" si="4"/>
        <v>1.3536379018612521E-2</v>
      </c>
      <c r="M115" s="108">
        <f t="shared" si="5"/>
        <v>7.9885877318116982E-3</v>
      </c>
    </row>
    <row r="116" spans="1:13" ht="15" customHeight="1" thickBot="1" x14ac:dyDescent="0.3">
      <c r="A116" s="101">
        <v>43313</v>
      </c>
      <c r="B116" s="85">
        <v>7</v>
      </c>
      <c r="C116" s="85">
        <v>13</v>
      </c>
      <c r="D116" s="85">
        <v>8</v>
      </c>
      <c r="E116" s="85">
        <v>5</v>
      </c>
      <c r="F116" s="85">
        <v>33</v>
      </c>
      <c r="G116" s="84"/>
      <c r="H116" s="101">
        <v>43313</v>
      </c>
      <c r="I116" s="108">
        <f t="shared" si="1"/>
        <v>6.8762278978389E-3</v>
      </c>
      <c r="J116" s="108">
        <f t="shared" si="2"/>
        <v>1.6518424396442185E-2</v>
      </c>
      <c r="K116" s="108">
        <f t="shared" si="3"/>
        <v>7.6408787010506206E-3</v>
      </c>
      <c r="L116" s="108">
        <f t="shared" si="4"/>
        <v>4.6210720887245845E-3</v>
      </c>
      <c r="M116" s="108">
        <f t="shared" si="5"/>
        <v>8.3884087442806302E-3</v>
      </c>
    </row>
    <row r="117" spans="1:13" ht="15" customHeight="1" thickBot="1" x14ac:dyDescent="0.3">
      <c r="A117" s="100"/>
      <c r="B117" s="88">
        <v>140</v>
      </c>
      <c r="C117" s="84">
        <v>147</v>
      </c>
      <c r="D117" s="84">
        <v>113</v>
      </c>
      <c r="E117" s="84">
        <v>166</v>
      </c>
      <c r="F117" s="84">
        <v>566</v>
      </c>
      <c r="G117" s="84"/>
      <c r="H117" s="84"/>
      <c r="I117" s="84"/>
      <c r="J117" s="84"/>
      <c r="K117" s="84"/>
      <c r="L117" s="84"/>
    </row>
    <row r="118" spans="1:13" x14ac:dyDescent="0.25">
      <c r="A118" s="102" t="s">
        <v>51</v>
      </c>
      <c r="B118" s="88"/>
      <c r="C118" s="84"/>
      <c r="D118" s="84"/>
      <c r="E118" s="84"/>
      <c r="F118" s="84"/>
      <c r="G118" s="84"/>
      <c r="H118" s="84"/>
      <c r="I118" s="84"/>
      <c r="J118" s="84"/>
      <c r="K118" s="84"/>
      <c r="L118" s="84"/>
    </row>
    <row r="119" spans="1:13" ht="15.75" thickBot="1" x14ac:dyDescent="0.3">
      <c r="A119" s="89" t="s">
        <v>49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</row>
    <row r="120" spans="1:13" ht="15.75" thickBot="1" x14ac:dyDescent="0.3">
      <c r="A120" s="90" t="s">
        <v>50</v>
      </c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</row>
    <row r="121" spans="1:13" ht="15.75" thickBot="1" x14ac:dyDescent="0.3">
      <c r="A121" s="92"/>
      <c r="B121" s="93" t="s">
        <v>26</v>
      </c>
      <c r="C121" s="94"/>
      <c r="D121" s="94"/>
      <c r="E121" s="94"/>
      <c r="F121" s="94"/>
      <c r="G121" s="94"/>
      <c r="H121" s="94"/>
      <c r="I121" s="94"/>
      <c r="J121" s="94"/>
      <c r="K121" s="95"/>
      <c r="L121" s="96" t="s">
        <v>51</v>
      </c>
    </row>
    <row r="122" spans="1:13" ht="15.75" thickBot="1" x14ac:dyDescent="0.3">
      <c r="A122" s="97"/>
      <c r="B122" s="98" t="s">
        <v>52</v>
      </c>
      <c r="C122" s="98" t="s">
        <v>53</v>
      </c>
      <c r="D122" s="98" t="s">
        <v>54</v>
      </c>
      <c r="E122" s="98" t="s">
        <v>55</v>
      </c>
      <c r="F122" s="98" t="s">
        <v>56</v>
      </c>
      <c r="G122" s="98" t="s">
        <v>57</v>
      </c>
      <c r="H122" s="98" t="s">
        <v>58</v>
      </c>
      <c r="I122" s="98" t="s">
        <v>59</v>
      </c>
      <c r="J122" s="98" t="s">
        <v>60</v>
      </c>
      <c r="K122" s="98" t="s">
        <v>61</v>
      </c>
      <c r="L122" s="99"/>
    </row>
    <row r="123" spans="1:13" ht="15.75" thickBot="1" x14ac:dyDescent="0.3">
      <c r="A123" s="101">
        <v>42614</v>
      </c>
      <c r="B123" s="86">
        <v>0</v>
      </c>
      <c r="C123" s="87">
        <v>1642</v>
      </c>
      <c r="D123" s="87">
        <v>261</v>
      </c>
      <c r="E123" s="87">
        <v>0</v>
      </c>
      <c r="F123" s="87">
        <v>271</v>
      </c>
      <c r="G123" s="87">
        <v>0</v>
      </c>
      <c r="H123" s="87">
        <v>267</v>
      </c>
      <c r="I123" s="87">
        <v>648</v>
      </c>
      <c r="J123" s="87">
        <v>459</v>
      </c>
      <c r="K123" s="87">
        <v>0</v>
      </c>
      <c r="L123" s="87">
        <v>3548</v>
      </c>
    </row>
    <row r="124" spans="1:13" ht="15.75" thickBot="1" x14ac:dyDescent="0.3">
      <c r="A124" s="101">
        <v>42644</v>
      </c>
      <c r="B124" s="85">
        <v>223</v>
      </c>
      <c r="C124" s="85">
        <v>1478</v>
      </c>
      <c r="D124" s="85">
        <v>0</v>
      </c>
      <c r="E124" s="85">
        <v>172</v>
      </c>
      <c r="F124" s="85">
        <v>113</v>
      </c>
      <c r="G124" s="85">
        <v>267</v>
      </c>
      <c r="H124" s="85">
        <v>175</v>
      </c>
      <c r="I124" s="85">
        <v>0</v>
      </c>
      <c r="J124" s="85">
        <v>0</v>
      </c>
      <c r="K124" s="85">
        <v>168</v>
      </c>
      <c r="L124" s="85">
        <v>2596</v>
      </c>
    </row>
    <row r="125" spans="1:13" ht="15.75" thickBot="1" x14ac:dyDescent="0.3">
      <c r="A125" s="101">
        <v>42675</v>
      </c>
      <c r="B125" s="85">
        <v>74</v>
      </c>
      <c r="C125" s="85">
        <v>790</v>
      </c>
      <c r="D125" s="85">
        <v>0</v>
      </c>
      <c r="E125" s="85">
        <v>821</v>
      </c>
      <c r="F125" s="85">
        <v>487</v>
      </c>
      <c r="G125" s="85">
        <v>187</v>
      </c>
      <c r="H125" s="85">
        <v>267</v>
      </c>
      <c r="I125" s="85">
        <v>1210</v>
      </c>
      <c r="J125" s="85">
        <v>598</v>
      </c>
      <c r="K125" s="85">
        <v>90</v>
      </c>
      <c r="L125" s="85">
        <v>4524</v>
      </c>
    </row>
    <row r="126" spans="1:13" ht="15.75" thickBot="1" x14ac:dyDescent="0.3">
      <c r="A126" s="101">
        <v>42705</v>
      </c>
      <c r="B126" s="85">
        <v>86</v>
      </c>
      <c r="C126" s="85">
        <v>1507</v>
      </c>
      <c r="D126" s="85">
        <v>338</v>
      </c>
      <c r="E126" s="85">
        <v>157</v>
      </c>
      <c r="F126" s="85">
        <v>342</v>
      </c>
      <c r="G126" s="85">
        <v>162</v>
      </c>
      <c r="H126" s="85">
        <v>224</v>
      </c>
      <c r="I126" s="85">
        <v>766</v>
      </c>
      <c r="J126" s="85">
        <v>1242</v>
      </c>
      <c r="K126" s="85">
        <v>103</v>
      </c>
      <c r="L126" s="85">
        <v>4927</v>
      </c>
    </row>
    <row r="127" spans="1:13" ht="15.75" thickBot="1" x14ac:dyDescent="0.3">
      <c r="A127" s="101">
        <v>42736</v>
      </c>
      <c r="B127" s="85">
        <v>157</v>
      </c>
      <c r="C127" s="85">
        <v>1771</v>
      </c>
      <c r="D127" s="85">
        <v>174</v>
      </c>
      <c r="E127" s="85">
        <v>132</v>
      </c>
      <c r="F127" s="85">
        <v>560</v>
      </c>
      <c r="G127" s="85">
        <v>473</v>
      </c>
      <c r="H127" s="85">
        <v>249</v>
      </c>
      <c r="I127" s="85">
        <v>247</v>
      </c>
      <c r="J127" s="85">
        <v>0</v>
      </c>
      <c r="K127" s="85">
        <v>247</v>
      </c>
      <c r="L127" s="85">
        <v>4010</v>
      </c>
    </row>
    <row r="128" spans="1:13" ht="15.75" thickBot="1" x14ac:dyDescent="0.3">
      <c r="A128" s="101">
        <v>42767</v>
      </c>
      <c r="B128" s="85">
        <v>99</v>
      </c>
      <c r="C128" s="85">
        <v>916</v>
      </c>
      <c r="D128" s="85">
        <v>267</v>
      </c>
      <c r="E128" s="85">
        <v>163</v>
      </c>
      <c r="F128" s="85">
        <v>277</v>
      </c>
      <c r="G128" s="85">
        <v>0</v>
      </c>
      <c r="H128" s="85">
        <v>101</v>
      </c>
      <c r="I128" s="85">
        <v>368</v>
      </c>
      <c r="J128" s="85">
        <v>972</v>
      </c>
      <c r="K128" s="85">
        <v>100</v>
      </c>
      <c r="L128" s="85">
        <v>3263</v>
      </c>
    </row>
    <row r="129" spans="1:12" ht="15.75" thickBot="1" x14ac:dyDescent="0.3">
      <c r="A129" s="101">
        <v>42795</v>
      </c>
      <c r="B129" s="85">
        <v>124</v>
      </c>
      <c r="C129" s="85">
        <v>2651</v>
      </c>
      <c r="D129" s="85">
        <v>65</v>
      </c>
      <c r="E129" s="85">
        <v>172</v>
      </c>
      <c r="F129" s="85">
        <v>1053</v>
      </c>
      <c r="G129" s="85">
        <v>49</v>
      </c>
      <c r="H129" s="85">
        <v>163</v>
      </c>
      <c r="I129" s="85">
        <v>337</v>
      </c>
      <c r="J129" s="85">
        <v>1270</v>
      </c>
      <c r="K129" s="85">
        <v>0</v>
      </c>
      <c r="L129" s="85">
        <v>5884</v>
      </c>
    </row>
    <row r="130" spans="1:12" ht="15.75" thickBot="1" x14ac:dyDescent="0.3">
      <c r="A130" s="101">
        <v>42826</v>
      </c>
      <c r="B130" s="85">
        <v>0</v>
      </c>
      <c r="C130" s="85">
        <v>1733</v>
      </c>
      <c r="D130" s="85">
        <v>518</v>
      </c>
      <c r="E130" s="85">
        <v>131</v>
      </c>
      <c r="F130" s="85">
        <v>634</v>
      </c>
      <c r="G130" s="85">
        <v>0</v>
      </c>
      <c r="H130" s="85">
        <v>219</v>
      </c>
      <c r="I130" s="85">
        <v>0</v>
      </c>
      <c r="J130" s="85">
        <v>2143</v>
      </c>
      <c r="K130" s="85">
        <v>272</v>
      </c>
      <c r="L130" s="85">
        <v>5650</v>
      </c>
    </row>
    <row r="131" spans="1:12" ht="15.75" thickBot="1" x14ac:dyDescent="0.3">
      <c r="A131" s="101">
        <v>42856</v>
      </c>
      <c r="B131" s="85">
        <v>0</v>
      </c>
      <c r="C131" s="85">
        <v>908</v>
      </c>
      <c r="D131" s="85">
        <v>72</v>
      </c>
      <c r="E131" s="85">
        <v>0</v>
      </c>
      <c r="F131" s="85">
        <v>778</v>
      </c>
      <c r="G131" s="85">
        <v>0</v>
      </c>
      <c r="H131" s="85">
        <v>242</v>
      </c>
      <c r="I131" s="85">
        <v>0</v>
      </c>
      <c r="J131" s="85">
        <v>0</v>
      </c>
      <c r="K131" s="85">
        <v>0</v>
      </c>
      <c r="L131" s="85">
        <v>2000</v>
      </c>
    </row>
    <row r="132" spans="1:12" ht="15.75" thickBot="1" x14ac:dyDescent="0.3">
      <c r="A132" s="101">
        <v>42887</v>
      </c>
      <c r="B132" s="85">
        <v>98</v>
      </c>
      <c r="C132" s="85">
        <v>858</v>
      </c>
      <c r="D132" s="85">
        <v>126</v>
      </c>
      <c r="E132" s="85">
        <v>147</v>
      </c>
      <c r="F132" s="85">
        <v>1037</v>
      </c>
      <c r="G132" s="85">
        <v>210</v>
      </c>
      <c r="H132" s="85">
        <v>300</v>
      </c>
      <c r="I132" s="85">
        <v>352</v>
      </c>
      <c r="J132" s="85">
        <v>755</v>
      </c>
      <c r="K132" s="85">
        <v>244</v>
      </c>
      <c r="L132" s="85">
        <v>4127</v>
      </c>
    </row>
    <row r="133" spans="1:12" ht="15.75" thickBot="1" x14ac:dyDescent="0.3">
      <c r="A133" s="101">
        <v>42917</v>
      </c>
      <c r="B133" s="85">
        <v>199</v>
      </c>
      <c r="C133" s="85">
        <v>1293</v>
      </c>
      <c r="D133" s="85">
        <v>0</v>
      </c>
      <c r="E133" s="85">
        <v>35</v>
      </c>
      <c r="F133" s="85">
        <v>624</v>
      </c>
      <c r="G133" s="85">
        <v>275</v>
      </c>
      <c r="H133" s="85">
        <v>335</v>
      </c>
      <c r="I133" s="85">
        <v>0</v>
      </c>
      <c r="J133" s="85">
        <v>326</v>
      </c>
      <c r="K133" s="85">
        <v>0</v>
      </c>
      <c r="L133" s="85">
        <v>3087</v>
      </c>
    </row>
    <row r="134" spans="1:12" ht="15.75" thickBot="1" x14ac:dyDescent="0.3">
      <c r="A134" s="101">
        <v>42948</v>
      </c>
      <c r="B134" s="85">
        <v>0</v>
      </c>
      <c r="C134" s="85">
        <v>1309</v>
      </c>
      <c r="D134" s="85">
        <v>0</v>
      </c>
      <c r="E134" s="85">
        <v>181</v>
      </c>
      <c r="F134" s="85">
        <v>784</v>
      </c>
      <c r="G134" s="85">
        <v>92</v>
      </c>
      <c r="H134" s="85">
        <v>0</v>
      </c>
      <c r="I134" s="85">
        <v>106</v>
      </c>
      <c r="J134" s="85">
        <v>1039</v>
      </c>
      <c r="K134" s="85">
        <v>0</v>
      </c>
      <c r="L134" s="85">
        <v>3511</v>
      </c>
    </row>
    <row r="135" spans="1:12" ht="15.75" thickBot="1" x14ac:dyDescent="0.3">
      <c r="A135" s="101">
        <v>42979</v>
      </c>
      <c r="B135" s="85">
        <v>92</v>
      </c>
      <c r="C135" s="85">
        <v>2214</v>
      </c>
      <c r="D135" s="85">
        <v>337</v>
      </c>
      <c r="E135" s="85">
        <v>63</v>
      </c>
      <c r="F135" s="85">
        <v>314</v>
      </c>
      <c r="G135" s="85">
        <v>165</v>
      </c>
      <c r="H135" s="85">
        <v>0</v>
      </c>
      <c r="I135" s="85">
        <v>96</v>
      </c>
      <c r="J135" s="85">
        <v>1468</v>
      </c>
      <c r="K135" s="85">
        <v>0</v>
      </c>
      <c r="L135" s="85">
        <v>4749</v>
      </c>
    </row>
    <row r="136" spans="1:12" ht="15.75" thickBot="1" x14ac:dyDescent="0.3">
      <c r="A136" s="101">
        <v>43009</v>
      </c>
      <c r="B136" s="85">
        <v>354</v>
      </c>
      <c r="C136" s="85">
        <v>672</v>
      </c>
      <c r="D136" s="85">
        <v>160</v>
      </c>
      <c r="E136" s="85">
        <v>92</v>
      </c>
      <c r="F136" s="85">
        <v>361</v>
      </c>
      <c r="G136" s="85">
        <v>47</v>
      </c>
      <c r="H136" s="85">
        <v>442</v>
      </c>
      <c r="I136" s="85">
        <v>0</v>
      </c>
      <c r="J136" s="85">
        <v>2274</v>
      </c>
      <c r="K136" s="85">
        <v>219</v>
      </c>
      <c r="L136" s="85">
        <v>4621</v>
      </c>
    </row>
    <row r="137" spans="1:12" ht="15.75" thickBot="1" x14ac:dyDescent="0.3">
      <c r="A137" s="101">
        <v>43040</v>
      </c>
      <c r="B137" s="85">
        <v>40</v>
      </c>
      <c r="C137" s="85">
        <v>756</v>
      </c>
      <c r="D137" s="85">
        <v>324</v>
      </c>
      <c r="E137" s="85">
        <v>119</v>
      </c>
      <c r="F137" s="85">
        <v>379</v>
      </c>
      <c r="G137" s="85">
        <v>0</v>
      </c>
      <c r="H137" s="85">
        <v>204</v>
      </c>
      <c r="I137" s="85">
        <v>280</v>
      </c>
      <c r="J137" s="85">
        <v>1158</v>
      </c>
      <c r="K137" s="85">
        <v>559</v>
      </c>
      <c r="L137" s="85">
        <v>3819</v>
      </c>
    </row>
    <row r="138" spans="1:12" ht="15.75" thickBot="1" x14ac:dyDescent="0.3">
      <c r="A138" s="101">
        <v>43070</v>
      </c>
      <c r="B138" s="85">
        <v>260</v>
      </c>
      <c r="C138" s="85">
        <v>468</v>
      </c>
      <c r="D138" s="85">
        <v>354</v>
      </c>
      <c r="E138" s="85">
        <v>106</v>
      </c>
      <c r="F138" s="85">
        <v>0</v>
      </c>
      <c r="G138" s="85">
        <v>853</v>
      </c>
      <c r="H138" s="85">
        <v>424</v>
      </c>
      <c r="I138" s="85">
        <v>954</v>
      </c>
      <c r="J138" s="85">
        <v>0</v>
      </c>
      <c r="K138" s="85">
        <v>159</v>
      </c>
      <c r="L138" s="85">
        <v>3578</v>
      </c>
    </row>
    <row r="139" spans="1:12" ht="15.75" thickBot="1" x14ac:dyDescent="0.3">
      <c r="A139" s="101">
        <v>43101</v>
      </c>
      <c r="B139" s="85">
        <v>264</v>
      </c>
      <c r="C139" s="85">
        <v>2206</v>
      </c>
      <c r="D139" s="85">
        <v>76</v>
      </c>
      <c r="E139" s="85">
        <v>311</v>
      </c>
      <c r="F139" s="85">
        <v>738</v>
      </c>
      <c r="G139" s="85">
        <v>121</v>
      </c>
      <c r="H139" s="85">
        <v>354</v>
      </c>
      <c r="I139" s="85">
        <v>116</v>
      </c>
      <c r="J139" s="85">
        <v>514</v>
      </c>
      <c r="K139" s="85">
        <v>413</v>
      </c>
      <c r="L139" s="85">
        <v>5113</v>
      </c>
    </row>
    <row r="140" spans="1:12" ht="15.75" thickBot="1" x14ac:dyDescent="0.3">
      <c r="A140" s="101">
        <v>43132</v>
      </c>
      <c r="B140" s="85">
        <v>40</v>
      </c>
      <c r="C140" s="85">
        <v>2200</v>
      </c>
      <c r="D140" s="85">
        <v>194</v>
      </c>
      <c r="E140" s="85">
        <v>44</v>
      </c>
      <c r="F140" s="85">
        <v>1279</v>
      </c>
      <c r="G140" s="85">
        <v>111</v>
      </c>
      <c r="H140" s="85">
        <v>0</v>
      </c>
      <c r="I140" s="85">
        <v>285</v>
      </c>
      <c r="J140" s="85">
        <v>717</v>
      </c>
      <c r="K140" s="85">
        <v>134</v>
      </c>
      <c r="L140" s="85">
        <v>5004</v>
      </c>
    </row>
    <row r="141" spans="1:12" ht="15.75" thickBot="1" x14ac:dyDescent="0.3">
      <c r="A141" s="101">
        <v>43160</v>
      </c>
      <c r="B141" s="85">
        <v>92</v>
      </c>
      <c r="C141" s="85">
        <v>1579</v>
      </c>
      <c r="D141" s="85">
        <v>0</v>
      </c>
      <c r="E141" s="85">
        <v>131</v>
      </c>
      <c r="F141" s="85">
        <v>0</v>
      </c>
      <c r="G141" s="85">
        <v>496</v>
      </c>
      <c r="H141" s="85">
        <v>119</v>
      </c>
      <c r="I141" s="85">
        <v>0</v>
      </c>
      <c r="J141" s="85">
        <v>681</v>
      </c>
      <c r="K141" s="85">
        <v>1088</v>
      </c>
      <c r="L141" s="85">
        <v>4186</v>
      </c>
    </row>
    <row r="142" spans="1:12" ht="15.75" thickBot="1" x14ac:dyDescent="0.3">
      <c r="A142" s="101">
        <v>43191</v>
      </c>
      <c r="B142" s="85">
        <v>0</v>
      </c>
      <c r="C142" s="85">
        <v>2695</v>
      </c>
      <c r="D142" s="85">
        <v>269</v>
      </c>
      <c r="E142" s="85">
        <v>159</v>
      </c>
      <c r="F142" s="85">
        <v>0</v>
      </c>
      <c r="G142" s="85">
        <v>140</v>
      </c>
      <c r="H142" s="85">
        <v>235</v>
      </c>
      <c r="I142" s="85">
        <v>550</v>
      </c>
      <c r="J142" s="85">
        <v>509</v>
      </c>
      <c r="K142" s="85">
        <v>661</v>
      </c>
      <c r="L142" s="85">
        <v>5218</v>
      </c>
    </row>
    <row r="143" spans="1:12" ht="15.75" thickBot="1" x14ac:dyDescent="0.3">
      <c r="A143" s="101">
        <v>43221</v>
      </c>
      <c r="B143" s="85">
        <v>29</v>
      </c>
      <c r="C143" s="85">
        <v>1528</v>
      </c>
      <c r="D143" s="85">
        <v>0</v>
      </c>
      <c r="E143" s="85">
        <v>52</v>
      </c>
      <c r="F143" s="85">
        <v>236</v>
      </c>
      <c r="G143" s="85">
        <v>201</v>
      </c>
      <c r="H143" s="85">
        <v>675</v>
      </c>
      <c r="I143" s="85">
        <v>698</v>
      </c>
      <c r="J143" s="85">
        <v>0</v>
      </c>
      <c r="K143" s="85">
        <v>235</v>
      </c>
      <c r="L143" s="85">
        <v>3654</v>
      </c>
    </row>
    <row r="144" spans="1:12" ht="15" customHeight="1" thickBot="1" x14ac:dyDescent="0.3">
      <c r="A144" s="101">
        <v>43252</v>
      </c>
      <c r="B144" s="85">
        <v>0</v>
      </c>
      <c r="C144" s="85">
        <v>2589</v>
      </c>
      <c r="D144" s="85">
        <v>645</v>
      </c>
      <c r="E144" s="85">
        <v>282</v>
      </c>
      <c r="F144" s="85">
        <v>285</v>
      </c>
      <c r="G144" s="85">
        <v>0</v>
      </c>
      <c r="H144" s="85">
        <v>50</v>
      </c>
      <c r="I144" s="85">
        <v>89</v>
      </c>
      <c r="J144" s="85">
        <v>1149</v>
      </c>
      <c r="K144" s="85">
        <v>0</v>
      </c>
      <c r="L144" s="85">
        <v>5089</v>
      </c>
    </row>
    <row r="145" spans="1:12" ht="15" customHeight="1" thickBot="1" x14ac:dyDescent="0.3">
      <c r="A145" s="101">
        <v>43282</v>
      </c>
      <c r="B145" s="85">
        <v>148</v>
      </c>
      <c r="C145" s="85">
        <v>3737</v>
      </c>
      <c r="D145" s="85">
        <v>246</v>
      </c>
      <c r="E145" s="85">
        <v>0</v>
      </c>
      <c r="F145" s="85">
        <v>1156</v>
      </c>
      <c r="G145" s="85">
        <v>66</v>
      </c>
      <c r="H145" s="85">
        <v>70</v>
      </c>
      <c r="I145" s="85">
        <v>257</v>
      </c>
      <c r="J145" s="85">
        <v>0</v>
      </c>
      <c r="K145" s="85">
        <v>165</v>
      </c>
      <c r="L145" s="85">
        <v>5845</v>
      </c>
    </row>
    <row r="146" spans="1:12" ht="15.75" thickBot="1" x14ac:dyDescent="0.3">
      <c r="A146" s="101">
        <v>43313</v>
      </c>
      <c r="B146" s="85">
        <v>120</v>
      </c>
      <c r="C146" s="85">
        <v>1634</v>
      </c>
      <c r="D146" s="85">
        <v>677</v>
      </c>
      <c r="E146" s="85">
        <v>285</v>
      </c>
      <c r="F146" s="85">
        <v>500</v>
      </c>
      <c r="G146" s="85">
        <v>0</v>
      </c>
      <c r="H146" s="85">
        <v>51</v>
      </c>
      <c r="I146" s="85">
        <v>329</v>
      </c>
      <c r="J146" s="85">
        <v>846</v>
      </c>
      <c r="K146" s="85">
        <v>1047</v>
      </c>
      <c r="L146" s="85">
        <v>5489</v>
      </c>
    </row>
    <row r="147" spans="1:12" ht="15.75" thickBot="1" x14ac:dyDescent="0.3">
      <c r="A147" s="100"/>
      <c r="B147" s="88">
        <v>2499</v>
      </c>
      <c r="C147" s="84">
        <v>39134</v>
      </c>
      <c r="D147" s="84">
        <v>5103</v>
      </c>
      <c r="E147" s="84">
        <v>3755</v>
      </c>
      <c r="F147" s="84">
        <v>12208</v>
      </c>
      <c r="G147" s="84">
        <v>3915</v>
      </c>
      <c r="H147" s="84">
        <v>5166</v>
      </c>
      <c r="I147" s="84">
        <v>7688</v>
      </c>
      <c r="J147" s="84">
        <v>18120</v>
      </c>
      <c r="K147" s="84">
        <v>5904</v>
      </c>
      <c r="L147" s="84">
        <v>103492</v>
      </c>
    </row>
    <row r="148" spans="1:12" ht="15.75" thickBot="1" x14ac:dyDescent="0.3">
      <c r="A148" s="102" t="s">
        <v>51</v>
      </c>
      <c r="B148" s="106"/>
      <c r="C148" s="107"/>
      <c r="D148" s="107"/>
      <c r="E148" s="107"/>
      <c r="F148" s="107"/>
      <c r="G148" s="84"/>
      <c r="H148" s="84"/>
      <c r="I148" s="84"/>
      <c r="J148" s="84"/>
      <c r="K148" s="84"/>
      <c r="L148" s="84"/>
    </row>
    <row r="149" spans="1:12" ht="15.75" thickBot="1" x14ac:dyDescent="0.3">
      <c r="A149" s="90" t="s">
        <v>94</v>
      </c>
      <c r="B149" s="91"/>
      <c r="C149" s="91"/>
      <c r="D149" s="91"/>
      <c r="E149" s="91"/>
      <c r="F149" s="91"/>
      <c r="G149" s="84"/>
      <c r="H149" s="84"/>
      <c r="I149" s="84"/>
      <c r="J149" s="84"/>
      <c r="K149" s="84"/>
      <c r="L149" s="84"/>
    </row>
    <row r="150" spans="1:12" ht="15.75" thickBot="1" x14ac:dyDescent="0.3">
      <c r="A150" s="92"/>
      <c r="B150" s="93" t="s">
        <v>95</v>
      </c>
      <c r="C150" s="94"/>
      <c r="D150" s="94"/>
      <c r="E150" s="95"/>
      <c r="F150" s="96" t="s">
        <v>51</v>
      </c>
      <c r="G150" s="84"/>
      <c r="H150" s="84"/>
      <c r="I150" s="84"/>
      <c r="J150" s="84"/>
      <c r="K150" s="84"/>
      <c r="L150" s="84"/>
    </row>
    <row r="151" spans="1:12" ht="15.75" thickBot="1" x14ac:dyDescent="0.3">
      <c r="A151" s="97"/>
      <c r="B151" s="98" t="s">
        <v>96</v>
      </c>
      <c r="C151" s="98" t="s">
        <v>97</v>
      </c>
      <c r="D151" s="98" t="s">
        <v>98</v>
      </c>
      <c r="E151" s="98" t="s">
        <v>99</v>
      </c>
      <c r="F151" s="99"/>
      <c r="G151" s="84"/>
      <c r="H151" s="84"/>
      <c r="I151" s="84"/>
      <c r="J151" s="84"/>
      <c r="K151" s="84"/>
      <c r="L151" s="84"/>
    </row>
    <row r="152" spans="1:12" ht="15.75" thickBot="1" x14ac:dyDescent="0.3">
      <c r="A152" s="101">
        <v>42614</v>
      </c>
      <c r="B152" s="86">
        <v>919</v>
      </c>
      <c r="C152" s="87">
        <v>0</v>
      </c>
      <c r="D152" s="87">
        <v>987</v>
      </c>
      <c r="E152" s="87">
        <v>1642</v>
      </c>
      <c r="F152" s="87">
        <v>3548</v>
      </c>
      <c r="G152" s="84"/>
      <c r="H152" s="84"/>
      <c r="I152" s="84"/>
      <c r="J152" s="84"/>
      <c r="K152" s="84"/>
      <c r="L152" s="84"/>
    </row>
    <row r="153" spans="1:12" ht="15.75" thickBot="1" x14ac:dyDescent="0.3">
      <c r="A153" s="101">
        <v>42644</v>
      </c>
      <c r="B153" s="85">
        <v>285</v>
      </c>
      <c r="C153" s="85">
        <v>658</v>
      </c>
      <c r="D153" s="85">
        <v>175</v>
      </c>
      <c r="E153" s="85">
        <v>1478</v>
      </c>
      <c r="F153" s="85">
        <v>2596</v>
      </c>
      <c r="G153" s="84"/>
      <c r="H153" s="84"/>
      <c r="I153" s="84"/>
      <c r="J153" s="84"/>
      <c r="K153" s="84"/>
      <c r="L153" s="84"/>
    </row>
    <row r="154" spans="1:12" ht="15.75" thickBot="1" x14ac:dyDescent="0.3">
      <c r="A154" s="101">
        <v>42675</v>
      </c>
      <c r="B154" s="85">
        <v>2518</v>
      </c>
      <c r="C154" s="85">
        <v>351</v>
      </c>
      <c r="D154" s="85">
        <v>865</v>
      </c>
      <c r="E154" s="85">
        <v>790</v>
      </c>
      <c r="F154" s="85">
        <v>4524</v>
      </c>
      <c r="G154" s="84"/>
      <c r="H154" s="84"/>
      <c r="I154" s="84"/>
      <c r="J154" s="84"/>
      <c r="K154" s="84"/>
      <c r="L154" s="84"/>
    </row>
    <row r="155" spans="1:12" ht="15.75" thickBot="1" x14ac:dyDescent="0.3">
      <c r="A155" s="101">
        <v>42705</v>
      </c>
      <c r="B155" s="85">
        <v>1265</v>
      </c>
      <c r="C155" s="85">
        <v>351</v>
      </c>
      <c r="D155" s="85">
        <v>1804</v>
      </c>
      <c r="E155" s="85">
        <v>1507</v>
      </c>
      <c r="F155" s="85">
        <v>4927</v>
      </c>
      <c r="G155" s="84"/>
      <c r="H155" s="84"/>
      <c r="I155" s="84"/>
      <c r="J155" s="84"/>
      <c r="K155" s="84"/>
      <c r="L155" s="84"/>
    </row>
    <row r="156" spans="1:12" ht="15.75" thickBot="1" x14ac:dyDescent="0.3">
      <c r="A156" s="101">
        <v>42736</v>
      </c>
      <c r="B156" s="85">
        <v>939</v>
      </c>
      <c r="C156" s="85">
        <v>877</v>
      </c>
      <c r="D156" s="85">
        <v>423</v>
      </c>
      <c r="E156" s="85">
        <v>1771</v>
      </c>
      <c r="F156" s="85">
        <v>4010</v>
      </c>
      <c r="G156" s="84"/>
      <c r="H156" s="84"/>
      <c r="I156" s="84"/>
      <c r="J156" s="84"/>
      <c r="K156" s="84"/>
      <c r="L156" s="84"/>
    </row>
    <row r="157" spans="1:12" ht="15.75" thickBot="1" x14ac:dyDescent="0.3">
      <c r="A157" s="101">
        <v>42767</v>
      </c>
      <c r="B157" s="85">
        <v>808</v>
      </c>
      <c r="C157" s="85">
        <v>199</v>
      </c>
      <c r="D157" s="85">
        <v>1340</v>
      </c>
      <c r="E157" s="85">
        <v>916</v>
      </c>
      <c r="F157" s="85">
        <v>3263</v>
      </c>
      <c r="G157" s="84"/>
      <c r="H157" s="84"/>
      <c r="I157" s="84"/>
      <c r="J157" s="84"/>
      <c r="K157" s="84"/>
      <c r="L157" s="84"/>
    </row>
    <row r="158" spans="1:12" ht="15.75" thickBot="1" x14ac:dyDescent="0.3">
      <c r="A158" s="101">
        <v>42795</v>
      </c>
      <c r="B158" s="85">
        <v>1562</v>
      </c>
      <c r="C158" s="85">
        <v>173</v>
      </c>
      <c r="D158" s="85">
        <v>1498</v>
      </c>
      <c r="E158" s="85">
        <v>2651</v>
      </c>
      <c r="F158" s="85">
        <v>5884</v>
      </c>
      <c r="G158" s="84"/>
      <c r="H158" s="84"/>
      <c r="I158" s="84"/>
      <c r="J158" s="84"/>
      <c r="K158" s="84"/>
      <c r="L158" s="84"/>
    </row>
    <row r="159" spans="1:12" ht="15.75" thickBot="1" x14ac:dyDescent="0.3">
      <c r="A159" s="101">
        <v>42826</v>
      </c>
      <c r="B159" s="85">
        <v>765</v>
      </c>
      <c r="C159" s="85">
        <v>272</v>
      </c>
      <c r="D159" s="85">
        <v>2880</v>
      </c>
      <c r="E159" s="85">
        <v>1733</v>
      </c>
      <c r="F159" s="85">
        <v>5650</v>
      </c>
      <c r="G159" s="84"/>
      <c r="H159" s="84"/>
      <c r="I159" s="84"/>
      <c r="J159" s="84"/>
      <c r="K159" s="84"/>
      <c r="L159" s="84"/>
    </row>
    <row r="160" spans="1:12" ht="15.75" thickBot="1" x14ac:dyDescent="0.3">
      <c r="A160" s="101">
        <v>42856</v>
      </c>
      <c r="B160" s="85">
        <v>778</v>
      </c>
      <c r="C160" s="85">
        <v>0</v>
      </c>
      <c r="D160" s="85">
        <v>314</v>
      </c>
      <c r="E160" s="85">
        <v>908</v>
      </c>
      <c r="F160" s="85">
        <v>2000</v>
      </c>
      <c r="G160" s="84"/>
      <c r="H160" s="84"/>
      <c r="I160" s="84"/>
      <c r="J160" s="84"/>
      <c r="K160" s="84"/>
      <c r="L160" s="84"/>
    </row>
    <row r="161" spans="1:12" ht="15.75" thickBot="1" x14ac:dyDescent="0.3">
      <c r="A161" s="101">
        <v>42887</v>
      </c>
      <c r="B161" s="85">
        <v>1536</v>
      </c>
      <c r="C161" s="85">
        <v>552</v>
      </c>
      <c r="D161" s="85">
        <v>1181</v>
      </c>
      <c r="E161" s="85">
        <v>858</v>
      </c>
      <c r="F161" s="85">
        <v>4127</v>
      </c>
      <c r="G161" s="84"/>
      <c r="H161" s="84"/>
      <c r="I161" s="84"/>
      <c r="J161" s="84"/>
      <c r="K161" s="84"/>
      <c r="L161" s="84"/>
    </row>
    <row r="162" spans="1:12" ht="15.75" thickBot="1" x14ac:dyDescent="0.3">
      <c r="A162" s="101">
        <v>42917</v>
      </c>
      <c r="B162" s="85">
        <v>659</v>
      </c>
      <c r="C162" s="85">
        <v>474</v>
      </c>
      <c r="D162" s="85">
        <v>661</v>
      </c>
      <c r="E162" s="85">
        <v>1293</v>
      </c>
      <c r="F162" s="85">
        <v>3087</v>
      </c>
      <c r="G162" s="84"/>
      <c r="H162" s="84"/>
      <c r="I162" s="84"/>
      <c r="J162" s="84"/>
      <c r="K162" s="84"/>
      <c r="L162" s="84"/>
    </row>
    <row r="163" spans="1:12" ht="15.75" thickBot="1" x14ac:dyDescent="0.3">
      <c r="A163" s="101">
        <v>42948</v>
      </c>
      <c r="B163" s="85">
        <v>1071</v>
      </c>
      <c r="C163" s="85">
        <v>92</v>
      </c>
      <c r="D163" s="85">
        <v>1039</v>
      </c>
      <c r="E163" s="85">
        <v>1309</v>
      </c>
      <c r="F163" s="85">
        <v>3511</v>
      </c>
      <c r="G163" s="84"/>
      <c r="H163" s="84"/>
      <c r="I163" s="84"/>
      <c r="J163" s="84"/>
      <c r="K163" s="84"/>
      <c r="L163" s="84"/>
    </row>
    <row r="164" spans="1:12" ht="15.75" thickBot="1" x14ac:dyDescent="0.3">
      <c r="A164" s="101">
        <v>42979</v>
      </c>
      <c r="B164" s="85">
        <v>473</v>
      </c>
      <c r="C164" s="85">
        <v>257</v>
      </c>
      <c r="D164" s="85">
        <v>1805</v>
      </c>
      <c r="E164" s="85">
        <v>2214</v>
      </c>
      <c r="F164" s="85">
        <v>4749</v>
      </c>
      <c r="G164" s="84"/>
      <c r="H164" s="84"/>
      <c r="I164" s="84"/>
      <c r="J164" s="84"/>
      <c r="K164" s="84"/>
      <c r="L164" s="84"/>
    </row>
    <row r="165" spans="1:12" ht="15.75" thickBot="1" x14ac:dyDescent="0.3">
      <c r="A165" s="101">
        <v>43009</v>
      </c>
      <c r="B165" s="85">
        <v>453</v>
      </c>
      <c r="C165" s="85">
        <v>620</v>
      </c>
      <c r="D165" s="85">
        <v>2876</v>
      </c>
      <c r="E165" s="85">
        <v>672</v>
      </c>
      <c r="F165" s="85">
        <v>4621</v>
      </c>
      <c r="G165" s="84"/>
      <c r="H165" s="84"/>
      <c r="I165" s="84"/>
      <c r="J165" s="84"/>
      <c r="K165" s="84"/>
      <c r="L165" s="84"/>
    </row>
    <row r="166" spans="1:12" ht="15.75" thickBot="1" x14ac:dyDescent="0.3">
      <c r="A166" s="101">
        <v>43040</v>
      </c>
      <c r="B166" s="85">
        <v>778</v>
      </c>
      <c r="C166" s="85">
        <v>599</v>
      </c>
      <c r="D166" s="85">
        <v>1686</v>
      </c>
      <c r="E166" s="85">
        <v>756</v>
      </c>
      <c r="F166" s="85">
        <v>3819</v>
      </c>
      <c r="G166" s="84"/>
      <c r="H166" s="84"/>
      <c r="I166" s="84"/>
      <c r="J166" s="84"/>
      <c r="K166" s="84"/>
      <c r="L166" s="84"/>
    </row>
    <row r="167" spans="1:12" ht="15.75" thickBot="1" x14ac:dyDescent="0.3">
      <c r="A167" s="101">
        <v>43070</v>
      </c>
      <c r="B167" s="85">
        <v>1060</v>
      </c>
      <c r="C167" s="85">
        <v>1272</v>
      </c>
      <c r="D167" s="85">
        <v>778</v>
      </c>
      <c r="E167" s="85">
        <v>468</v>
      </c>
      <c r="F167" s="85">
        <v>3578</v>
      </c>
      <c r="G167" s="84"/>
      <c r="H167" s="84"/>
      <c r="I167" s="84"/>
      <c r="J167" s="84"/>
      <c r="K167" s="84"/>
      <c r="L167" s="84"/>
    </row>
    <row r="168" spans="1:12" ht="15.75" thickBot="1" x14ac:dyDescent="0.3">
      <c r="A168" s="101">
        <v>43101</v>
      </c>
      <c r="B168" s="85">
        <v>1165</v>
      </c>
      <c r="C168" s="85">
        <v>798</v>
      </c>
      <c r="D168" s="85">
        <v>944</v>
      </c>
      <c r="E168" s="85">
        <v>2206</v>
      </c>
      <c r="F168" s="85">
        <v>5113</v>
      </c>
      <c r="G168" s="84"/>
      <c r="H168" s="84"/>
      <c r="I168" s="84"/>
      <c r="J168" s="84"/>
      <c r="K168" s="84"/>
      <c r="L168" s="84"/>
    </row>
    <row r="169" spans="1:12" ht="15.75" thickBot="1" x14ac:dyDescent="0.3">
      <c r="A169" s="101">
        <v>43132</v>
      </c>
      <c r="B169" s="85">
        <v>1608</v>
      </c>
      <c r="C169" s="85">
        <v>285</v>
      </c>
      <c r="D169" s="85">
        <v>911</v>
      </c>
      <c r="E169" s="85">
        <v>2200</v>
      </c>
      <c r="F169" s="85">
        <v>5004</v>
      </c>
      <c r="G169" s="84"/>
      <c r="H169" s="84"/>
      <c r="I169" s="84"/>
      <c r="J169" s="84"/>
      <c r="K169" s="84"/>
      <c r="L169" s="84"/>
    </row>
    <row r="170" spans="1:12" ht="15.75" thickBot="1" x14ac:dyDescent="0.3">
      <c r="A170" s="101">
        <v>43160</v>
      </c>
      <c r="B170" s="85">
        <v>131</v>
      </c>
      <c r="C170" s="85">
        <v>1676</v>
      </c>
      <c r="D170" s="85">
        <v>800</v>
      </c>
      <c r="E170" s="85">
        <v>1579</v>
      </c>
      <c r="F170" s="85">
        <v>4186</v>
      </c>
      <c r="G170" s="84"/>
      <c r="H170" s="84"/>
      <c r="I170" s="84"/>
      <c r="J170" s="84"/>
      <c r="K170" s="84"/>
      <c r="L170" s="84"/>
    </row>
    <row r="171" spans="1:12" ht="15.75" thickBot="1" x14ac:dyDescent="0.3">
      <c r="A171" s="101">
        <v>43191</v>
      </c>
      <c r="B171" s="85">
        <v>709</v>
      </c>
      <c r="C171" s="85">
        <v>801</v>
      </c>
      <c r="D171" s="85">
        <v>1013</v>
      </c>
      <c r="E171" s="85">
        <v>2695</v>
      </c>
      <c r="F171" s="85">
        <v>5218</v>
      </c>
      <c r="G171" s="84"/>
      <c r="H171" s="84"/>
      <c r="I171" s="84"/>
      <c r="J171" s="84"/>
      <c r="K171" s="84"/>
      <c r="L171" s="84"/>
    </row>
    <row r="172" spans="1:12" ht="15.75" thickBot="1" x14ac:dyDescent="0.3">
      <c r="A172" s="101">
        <v>43221</v>
      </c>
      <c r="B172" s="85">
        <v>986</v>
      </c>
      <c r="C172" s="85">
        <v>465</v>
      </c>
      <c r="D172" s="85">
        <v>675</v>
      </c>
      <c r="E172" s="85">
        <v>1528</v>
      </c>
      <c r="F172" s="85">
        <v>3654</v>
      </c>
      <c r="G172" s="84"/>
      <c r="H172" s="84"/>
      <c r="I172" s="84"/>
      <c r="J172" s="84"/>
      <c r="K172" s="84"/>
      <c r="L172" s="84"/>
    </row>
    <row r="173" spans="1:12" ht="15.75" thickBot="1" x14ac:dyDescent="0.3">
      <c r="A173" s="101">
        <v>43252</v>
      </c>
      <c r="B173" s="85">
        <v>656</v>
      </c>
      <c r="C173" s="85">
        <v>0</v>
      </c>
      <c r="D173" s="85">
        <v>1844</v>
      </c>
      <c r="E173" s="85">
        <v>2589</v>
      </c>
      <c r="F173" s="85">
        <v>5089</v>
      </c>
      <c r="G173" s="84"/>
      <c r="H173" s="84"/>
      <c r="I173" s="84"/>
      <c r="J173" s="84"/>
      <c r="K173" s="84"/>
      <c r="L173" s="84"/>
    </row>
    <row r="174" spans="1:12" ht="15.75" thickBot="1" x14ac:dyDescent="0.3">
      <c r="A174" s="101">
        <v>43282</v>
      </c>
      <c r="B174" s="85">
        <v>1413</v>
      </c>
      <c r="C174" s="85">
        <v>379</v>
      </c>
      <c r="D174" s="85">
        <v>316</v>
      </c>
      <c r="E174" s="85">
        <v>3737</v>
      </c>
      <c r="F174" s="85">
        <v>5845</v>
      </c>
      <c r="G174" s="84"/>
      <c r="H174" s="84"/>
      <c r="I174" s="84"/>
      <c r="J174" s="84"/>
      <c r="K174" s="84"/>
      <c r="L174" s="84"/>
    </row>
    <row r="175" spans="1:12" ht="15.75" thickBot="1" x14ac:dyDescent="0.3">
      <c r="A175" s="101">
        <v>43313</v>
      </c>
      <c r="B175" s="85">
        <v>1114</v>
      </c>
      <c r="C175" s="85">
        <v>1167</v>
      </c>
      <c r="D175" s="85">
        <v>1574</v>
      </c>
      <c r="E175" s="85">
        <v>1634</v>
      </c>
      <c r="F175" s="85">
        <v>5489</v>
      </c>
      <c r="G175" s="84"/>
      <c r="H175" s="84"/>
      <c r="I175" s="84"/>
      <c r="J175" s="84"/>
      <c r="K175" s="84"/>
      <c r="L175" s="84"/>
    </row>
    <row r="176" spans="1:12" ht="15.75" thickBot="1" x14ac:dyDescent="0.3">
      <c r="A176" s="100"/>
      <c r="B176" s="88">
        <v>23651</v>
      </c>
      <c r="C176" s="84">
        <v>12318</v>
      </c>
      <c r="D176" s="84">
        <v>28389</v>
      </c>
      <c r="E176" s="84">
        <v>39134</v>
      </c>
      <c r="F176" s="84">
        <v>103492</v>
      </c>
      <c r="G176" s="84"/>
      <c r="H176" s="84"/>
      <c r="I176" s="84"/>
      <c r="J176" s="84"/>
      <c r="K176" s="84"/>
      <c r="L176" s="84"/>
    </row>
    <row r="177" spans="1:12" x14ac:dyDescent="0.25">
      <c r="A177" s="102" t="s">
        <v>51</v>
      </c>
      <c r="B177" s="88"/>
      <c r="C177" s="84"/>
      <c r="D177" s="84"/>
      <c r="E177" s="84"/>
      <c r="F177" s="84"/>
      <c r="G177" s="84"/>
      <c r="H177" s="84"/>
      <c r="I177" s="84"/>
      <c r="J177" s="84"/>
      <c r="K177" s="84"/>
      <c r="L177" s="8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7" workbookViewId="0">
      <selection activeCell="H18" sqref="H18"/>
    </sheetView>
  </sheetViews>
  <sheetFormatPr defaultRowHeight="15" x14ac:dyDescent="0.25"/>
  <sheetData>
    <row r="1" spans="1:7" x14ac:dyDescent="0.25">
      <c r="A1" t="s">
        <v>102</v>
      </c>
      <c r="B1" t="s">
        <v>103</v>
      </c>
      <c r="C1" t="s">
        <v>84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 s="77">
        <v>42614</v>
      </c>
      <c r="B2">
        <v>175</v>
      </c>
      <c r="C2">
        <v>40</v>
      </c>
      <c r="D2">
        <v>13</v>
      </c>
      <c r="E2" s="105">
        <f>B2/1383</f>
        <v>0.12653651482284889</v>
      </c>
      <c r="F2" s="105">
        <f>D2/B2</f>
        <v>7.4285714285714288E-2</v>
      </c>
      <c r="G2" s="105">
        <f>D2/1383</f>
        <v>9.3998553868402026E-3</v>
      </c>
    </row>
    <row r="3" spans="1:7" x14ac:dyDescent="0.25">
      <c r="A3" s="77">
        <v>42644</v>
      </c>
      <c r="B3">
        <v>173</v>
      </c>
      <c r="C3">
        <v>41</v>
      </c>
      <c r="D3">
        <v>17</v>
      </c>
      <c r="E3" s="105">
        <f t="shared" ref="E3:E25" si="0">B3/1383</f>
        <v>0.12509038322487345</v>
      </c>
      <c r="F3" s="105">
        <f t="shared" ref="F3:F25" si="1">D3/B3</f>
        <v>9.8265895953757232E-2</v>
      </c>
      <c r="G3" s="105">
        <f t="shared" ref="G3:G25" si="2">D3/1383</f>
        <v>1.2292118582791034E-2</v>
      </c>
    </row>
    <row r="4" spans="1:7" x14ac:dyDescent="0.25">
      <c r="A4" s="77">
        <v>42675</v>
      </c>
      <c r="B4">
        <v>227</v>
      </c>
      <c r="C4">
        <v>61</v>
      </c>
      <c r="D4">
        <v>24</v>
      </c>
      <c r="E4" s="105">
        <f t="shared" si="0"/>
        <v>0.16413593637020968</v>
      </c>
      <c r="F4" s="105">
        <f t="shared" si="1"/>
        <v>0.10572687224669604</v>
      </c>
      <c r="G4" s="105">
        <f t="shared" si="2"/>
        <v>1.735357917570499E-2</v>
      </c>
    </row>
    <row r="5" spans="1:7" x14ac:dyDescent="0.25">
      <c r="A5" s="77">
        <v>42705</v>
      </c>
      <c r="B5">
        <v>185</v>
      </c>
      <c r="C5">
        <v>41</v>
      </c>
      <c r="D5">
        <v>15</v>
      </c>
      <c r="E5" s="105">
        <f t="shared" si="0"/>
        <v>0.13376717281272596</v>
      </c>
      <c r="F5" s="105">
        <f t="shared" si="1"/>
        <v>8.1081081081081086E-2</v>
      </c>
      <c r="G5" s="105">
        <f t="shared" si="2"/>
        <v>1.0845986984815618E-2</v>
      </c>
    </row>
    <row r="6" spans="1:7" x14ac:dyDescent="0.25">
      <c r="A6" s="77">
        <v>42736</v>
      </c>
      <c r="B6">
        <v>241</v>
      </c>
      <c r="C6">
        <v>55</v>
      </c>
      <c r="D6">
        <v>20</v>
      </c>
      <c r="E6" s="105">
        <f t="shared" si="0"/>
        <v>0.17425885755603759</v>
      </c>
      <c r="F6" s="105">
        <f t="shared" si="1"/>
        <v>8.2987551867219914E-2</v>
      </c>
      <c r="G6" s="105">
        <f t="shared" si="2"/>
        <v>1.4461315979754157E-2</v>
      </c>
    </row>
    <row r="7" spans="1:7" x14ac:dyDescent="0.25">
      <c r="A7" s="77">
        <v>42767</v>
      </c>
      <c r="B7">
        <v>213</v>
      </c>
      <c r="C7">
        <v>46</v>
      </c>
      <c r="D7">
        <v>15</v>
      </c>
      <c r="E7" s="105">
        <f t="shared" si="0"/>
        <v>0.15401301518438179</v>
      </c>
      <c r="F7" s="105">
        <f t="shared" si="1"/>
        <v>7.0422535211267609E-2</v>
      </c>
      <c r="G7" s="105">
        <f t="shared" si="2"/>
        <v>1.0845986984815618E-2</v>
      </c>
    </row>
    <row r="8" spans="1:7" x14ac:dyDescent="0.25">
      <c r="A8" s="77">
        <v>42795</v>
      </c>
      <c r="B8">
        <v>221</v>
      </c>
      <c r="C8">
        <v>46</v>
      </c>
      <c r="D8">
        <v>21</v>
      </c>
      <c r="E8" s="105">
        <f t="shared" si="0"/>
        <v>0.15979754157628345</v>
      </c>
      <c r="F8" s="105">
        <f t="shared" si="1"/>
        <v>9.5022624434389136E-2</v>
      </c>
      <c r="G8" s="105">
        <f t="shared" si="2"/>
        <v>1.5184381778741865E-2</v>
      </c>
    </row>
    <row r="9" spans="1:7" x14ac:dyDescent="0.25">
      <c r="A9" s="77">
        <v>42826</v>
      </c>
      <c r="B9">
        <v>213</v>
      </c>
      <c r="C9">
        <v>51</v>
      </c>
      <c r="D9">
        <v>21</v>
      </c>
      <c r="E9" s="105">
        <f t="shared" si="0"/>
        <v>0.15401301518438179</v>
      </c>
      <c r="F9" s="105">
        <f t="shared" si="1"/>
        <v>9.8591549295774641E-2</v>
      </c>
      <c r="G9" s="105">
        <f t="shared" si="2"/>
        <v>1.5184381778741865E-2</v>
      </c>
    </row>
    <row r="10" spans="1:7" x14ac:dyDescent="0.25">
      <c r="A10" s="111">
        <v>42856</v>
      </c>
      <c r="B10" s="112">
        <v>214</v>
      </c>
      <c r="C10" s="112">
        <v>43</v>
      </c>
      <c r="D10" s="112">
        <v>8</v>
      </c>
      <c r="E10" s="113">
        <f t="shared" si="0"/>
        <v>0.1547360809833695</v>
      </c>
      <c r="F10" s="113">
        <f t="shared" si="1"/>
        <v>3.7383177570093455E-2</v>
      </c>
      <c r="G10" s="113">
        <f t="shared" si="2"/>
        <v>5.7845263919016629E-3</v>
      </c>
    </row>
    <row r="11" spans="1:7" x14ac:dyDescent="0.25">
      <c r="A11" s="77">
        <v>42887</v>
      </c>
      <c r="B11">
        <v>197</v>
      </c>
      <c r="C11">
        <v>42</v>
      </c>
      <c r="D11">
        <v>15</v>
      </c>
      <c r="E11" s="105">
        <f t="shared" si="0"/>
        <v>0.14244396240057844</v>
      </c>
      <c r="F11" s="105">
        <f t="shared" si="1"/>
        <v>7.6142131979695438E-2</v>
      </c>
      <c r="G11" s="105">
        <f t="shared" si="2"/>
        <v>1.0845986984815618E-2</v>
      </c>
    </row>
    <row r="12" spans="1:7" x14ac:dyDescent="0.25">
      <c r="A12" s="77">
        <v>42917</v>
      </c>
      <c r="B12">
        <v>209</v>
      </c>
      <c r="C12">
        <v>56</v>
      </c>
      <c r="D12">
        <v>16</v>
      </c>
      <c r="E12" s="105">
        <f t="shared" si="0"/>
        <v>0.15112075198843095</v>
      </c>
      <c r="F12" s="105">
        <f t="shared" si="1"/>
        <v>7.6555023923444973E-2</v>
      </c>
      <c r="G12" s="105">
        <f t="shared" si="2"/>
        <v>1.1569052783803326E-2</v>
      </c>
    </row>
    <row r="13" spans="1:7" x14ac:dyDescent="0.25">
      <c r="A13" s="77">
        <v>42948</v>
      </c>
      <c r="B13">
        <v>218</v>
      </c>
      <c r="C13">
        <v>47</v>
      </c>
      <c r="D13">
        <v>13</v>
      </c>
      <c r="E13" s="105">
        <f t="shared" si="0"/>
        <v>0.15762834417932031</v>
      </c>
      <c r="F13" s="105">
        <f t="shared" si="1"/>
        <v>5.9633027522935783E-2</v>
      </c>
      <c r="G13" s="105">
        <f t="shared" si="2"/>
        <v>9.3998553868402026E-3</v>
      </c>
    </row>
    <row r="14" spans="1:7" x14ac:dyDescent="0.25">
      <c r="A14" s="77">
        <v>42979</v>
      </c>
      <c r="B14">
        <v>204</v>
      </c>
      <c r="C14">
        <v>52</v>
      </c>
      <c r="D14">
        <v>16</v>
      </c>
      <c r="E14" s="105">
        <f t="shared" si="0"/>
        <v>0.1475054229934924</v>
      </c>
      <c r="F14" s="105">
        <f t="shared" si="1"/>
        <v>7.8431372549019607E-2</v>
      </c>
      <c r="G14" s="105">
        <f t="shared" si="2"/>
        <v>1.1569052783803326E-2</v>
      </c>
    </row>
    <row r="15" spans="1:7" x14ac:dyDescent="0.25">
      <c r="A15" s="77">
        <v>43009</v>
      </c>
      <c r="B15">
        <v>200</v>
      </c>
      <c r="C15">
        <v>45</v>
      </c>
      <c r="D15">
        <v>18</v>
      </c>
      <c r="E15" s="105">
        <f t="shared" si="0"/>
        <v>0.14461315979754158</v>
      </c>
      <c r="F15" s="105">
        <f t="shared" si="1"/>
        <v>0.09</v>
      </c>
      <c r="G15" s="105">
        <f t="shared" si="2"/>
        <v>1.3015184381778741E-2</v>
      </c>
    </row>
    <row r="16" spans="1:7" x14ac:dyDescent="0.25">
      <c r="A16" s="77">
        <v>43040</v>
      </c>
      <c r="B16">
        <v>230</v>
      </c>
      <c r="C16">
        <v>64</v>
      </c>
      <c r="D16">
        <v>18</v>
      </c>
      <c r="E16" s="105">
        <f t="shared" si="0"/>
        <v>0.16630513376717282</v>
      </c>
      <c r="F16" s="105">
        <f t="shared" si="1"/>
        <v>7.8260869565217397E-2</v>
      </c>
      <c r="G16" s="105">
        <f t="shared" si="2"/>
        <v>1.3015184381778741E-2</v>
      </c>
    </row>
    <row r="17" spans="1:7" x14ac:dyDescent="0.25">
      <c r="A17" s="77">
        <v>43070</v>
      </c>
      <c r="B17">
        <v>185</v>
      </c>
      <c r="C17">
        <v>44</v>
      </c>
      <c r="D17">
        <v>20</v>
      </c>
      <c r="E17" s="105">
        <f t="shared" si="0"/>
        <v>0.13376717281272596</v>
      </c>
      <c r="F17" s="105">
        <f t="shared" si="1"/>
        <v>0.10810810810810811</v>
      </c>
      <c r="G17" s="105">
        <f t="shared" si="2"/>
        <v>1.4461315979754157E-2</v>
      </c>
    </row>
    <row r="18" spans="1:7" x14ac:dyDescent="0.25">
      <c r="A18" s="77">
        <v>43101</v>
      </c>
      <c r="B18">
        <v>241</v>
      </c>
      <c r="C18">
        <v>55</v>
      </c>
      <c r="D18">
        <v>21</v>
      </c>
      <c r="E18" s="105">
        <f t="shared" si="0"/>
        <v>0.17425885755603759</v>
      </c>
      <c r="F18" s="105">
        <f t="shared" si="1"/>
        <v>8.7136929460580909E-2</v>
      </c>
      <c r="G18" s="105">
        <f t="shared" si="2"/>
        <v>1.5184381778741865E-2</v>
      </c>
    </row>
    <row r="19" spans="1:7" x14ac:dyDescent="0.25">
      <c r="A19" s="77">
        <v>43132</v>
      </c>
      <c r="B19">
        <v>196</v>
      </c>
      <c r="C19">
        <v>65</v>
      </c>
      <c r="D19">
        <v>17</v>
      </c>
      <c r="E19" s="105">
        <f t="shared" si="0"/>
        <v>0.14172089660159073</v>
      </c>
      <c r="F19" s="105">
        <f t="shared" si="1"/>
        <v>8.673469387755102E-2</v>
      </c>
      <c r="G19" s="105">
        <f t="shared" si="2"/>
        <v>1.2292118582791034E-2</v>
      </c>
    </row>
    <row r="20" spans="1:7" x14ac:dyDescent="0.25">
      <c r="A20" s="77">
        <v>43160</v>
      </c>
      <c r="B20">
        <v>185</v>
      </c>
      <c r="C20">
        <v>43</v>
      </c>
      <c r="D20">
        <v>18</v>
      </c>
      <c r="E20" s="105">
        <f t="shared" si="0"/>
        <v>0.13376717281272596</v>
      </c>
      <c r="F20" s="105">
        <f t="shared" si="1"/>
        <v>9.7297297297297303E-2</v>
      </c>
      <c r="G20" s="105">
        <f t="shared" si="2"/>
        <v>1.3015184381778741E-2</v>
      </c>
    </row>
    <row r="21" spans="1:7" x14ac:dyDescent="0.25">
      <c r="A21" s="77">
        <v>43191</v>
      </c>
      <c r="B21">
        <v>218</v>
      </c>
      <c r="C21">
        <v>58</v>
      </c>
      <c r="D21">
        <v>21</v>
      </c>
      <c r="E21" s="105">
        <f t="shared" si="0"/>
        <v>0.15762834417932031</v>
      </c>
      <c r="F21" s="105">
        <f t="shared" si="1"/>
        <v>9.6330275229357804E-2</v>
      </c>
      <c r="G21" s="105">
        <f t="shared" si="2"/>
        <v>1.5184381778741865E-2</v>
      </c>
    </row>
    <row r="22" spans="1:7" x14ac:dyDescent="0.25">
      <c r="A22" s="77">
        <v>43221</v>
      </c>
      <c r="B22">
        <v>193</v>
      </c>
      <c r="C22">
        <v>39</v>
      </c>
      <c r="D22">
        <v>14</v>
      </c>
      <c r="E22" s="105">
        <f t="shared" si="0"/>
        <v>0.13955169920462762</v>
      </c>
      <c r="F22" s="105">
        <f t="shared" si="1"/>
        <v>7.2538860103626937E-2</v>
      </c>
      <c r="G22" s="105">
        <f t="shared" si="2"/>
        <v>1.012292118582791E-2</v>
      </c>
    </row>
    <row r="23" spans="1:7" x14ac:dyDescent="0.25">
      <c r="A23" s="77">
        <v>43252</v>
      </c>
      <c r="B23">
        <v>195</v>
      </c>
      <c r="C23">
        <v>53</v>
      </c>
      <c r="D23">
        <v>20</v>
      </c>
      <c r="E23" s="105">
        <f t="shared" si="0"/>
        <v>0.14099783080260303</v>
      </c>
      <c r="F23" s="105">
        <f t="shared" si="1"/>
        <v>0.10256410256410256</v>
      </c>
      <c r="G23" s="105">
        <f t="shared" si="2"/>
        <v>1.4461315979754157E-2</v>
      </c>
    </row>
    <row r="24" spans="1:7" x14ac:dyDescent="0.25">
      <c r="A24" s="77">
        <v>43282</v>
      </c>
      <c r="B24">
        <v>213</v>
      </c>
      <c r="C24">
        <v>59</v>
      </c>
      <c r="D24">
        <v>18</v>
      </c>
      <c r="E24" s="105">
        <f t="shared" si="0"/>
        <v>0.15401301518438179</v>
      </c>
      <c r="F24" s="105">
        <f t="shared" si="1"/>
        <v>8.4507042253521125E-2</v>
      </c>
      <c r="G24" s="105">
        <f t="shared" si="2"/>
        <v>1.3015184381778741E-2</v>
      </c>
    </row>
    <row r="25" spans="1:7" x14ac:dyDescent="0.25">
      <c r="A25" s="77">
        <v>43313</v>
      </c>
      <c r="B25">
        <v>214</v>
      </c>
      <c r="C25">
        <v>64</v>
      </c>
      <c r="D25">
        <v>21</v>
      </c>
      <c r="E25" s="105">
        <f t="shared" si="0"/>
        <v>0.1547360809833695</v>
      </c>
      <c r="F25" s="105">
        <f t="shared" si="1"/>
        <v>9.8130841121495324E-2</v>
      </c>
      <c r="G25" s="105">
        <f t="shared" si="2"/>
        <v>1.5184381778741865E-2</v>
      </c>
    </row>
    <row r="26" spans="1:7" x14ac:dyDescent="0.25">
      <c r="E26" s="110">
        <f>AVERAGE(E2:E25)</f>
        <v>0.14943359845745965</v>
      </c>
    </row>
    <row r="29" spans="1:7" x14ac:dyDescent="0.25">
      <c r="A29" s="82"/>
      <c r="B29" s="82"/>
      <c r="C29" s="82"/>
      <c r="D29" s="82"/>
    </row>
    <row r="30" spans="1:7" x14ac:dyDescent="0.25">
      <c r="A30" s="83"/>
      <c r="B30" s="114"/>
      <c r="C30" s="114"/>
      <c r="D30" s="83"/>
    </row>
    <row r="31" spans="1:7" x14ac:dyDescent="0.25">
      <c r="A31" s="83"/>
      <c r="B31" s="114"/>
      <c r="C31" s="114"/>
      <c r="D31" s="83"/>
    </row>
    <row r="32" spans="1:7" x14ac:dyDescent="0.25">
      <c r="A32" s="83"/>
      <c r="B32" s="114"/>
      <c r="C32" s="114"/>
      <c r="D32" s="83"/>
    </row>
    <row r="33" spans="1:13" x14ac:dyDescent="0.25">
      <c r="A33" s="83"/>
      <c r="B33" s="114"/>
      <c r="C33" s="114"/>
      <c r="D33" s="83"/>
    </row>
    <row r="34" spans="1:13" x14ac:dyDescent="0.25">
      <c r="A34" s="83"/>
      <c r="B34" s="114"/>
      <c r="C34" s="114"/>
      <c r="D34" s="83"/>
    </row>
    <row r="35" spans="1:13" x14ac:dyDescent="0.25">
      <c r="A35" s="82" t="s">
        <v>11</v>
      </c>
      <c r="B35" s="82" t="s">
        <v>108</v>
      </c>
      <c r="C35" s="114"/>
      <c r="D35" s="83" t="s">
        <v>42</v>
      </c>
      <c r="E35" t="s">
        <v>103</v>
      </c>
      <c r="F35" t="s">
        <v>84</v>
      </c>
      <c r="G35" t="s">
        <v>104</v>
      </c>
      <c r="H35" t="s">
        <v>109</v>
      </c>
      <c r="J35" t="s">
        <v>91</v>
      </c>
      <c r="K35">
        <v>7</v>
      </c>
      <c r="L35">
        <v>0</v>
      </c>
      <c r="M35">
        <v>0</v>
      </c>
    </row>
    <row r="36" spans="1:13" x14ac:dyDescent="0.25">
      <c r="A36" s="83">
        <v>2002</v>
      </c>
      <c r="B36" s="83">
        <v>34</v>
      </c>
      <c r="C36" s="114"/>
      <c r="D36" s="83">
        <v>2002</v>
      </c>
      <c r="E36">
        <v>129</v>
      </c>
      <c r="F36">
        <v>27</v>
      </c>
      <c r="G36">
        <v>8</v>
      </c>
      <c r="H36" s="105">
        <f>G36/B36</f>
        <v>0.23529411764705882</v>
      </c>
      <c r="J36">
        <v>2002</v>
      </c>
      <c r="K36">
        <v>129</v>
      </c>
      <c r="L36">
        <v>27</v>
      </c>
      <c r="M36">
        <v>8</v>
      </c>
    </row>
    <row r="37" spans="1:13" x14ac:dyDescent="0.25">
      <c r="A37" s="83">
        <v>2003</v>
      </c>
      <c r="B37" s="83">
        <v>101</v>
      </c>
      <c r="C37" s="114"/>
      <c r="D37" s="83">
        <v>2003</v>
      </c>
      <c r="E37">
        <v>390</v>
      </c>
      <c r="F37">
        <v>106</v>
      </c>
      <c r="G37">
        <v>31</v>
      </c>
      <c r="H37" s="105">
        <f t="shared" ref="H37:H50" si="3">G37/B37</f>
        <v>0.30693069306930693</v>
      </c>
      <c r="J37">
        <v>2003</v>
      </c>
      <c r="K37">
        <v>390</v>
      </c>
      <c r="L37">
        <v>106</v>
      </c>
      <c r="M37">
        <v>41</v>
      </c>
    </row>
    <row r="38" spans="1:13" x14ac:dyDescent="0.25">
      <c r="A38" s="83">
        <v>2004</v>
      </c>
      <c r="B38" s="83">
        <v>100</v>
      </c>
      <c r="C38" s="114"/>
      <c r="D38" s="83">
        <v>2004</v>
      </c>
      <c r="E38">
        <v>304</v>
      </c>
      <c r="F38">
        <v>79</v>
      </c>
      <c r="G38">
        <v>26</v>
      </c>
      <c r="H38" s="105">
        <f t="shared" si="3"/>
        <v>0.26</v>
      </c>
      <c r="J38">
        <v>2004</v>
      </c>
      <c r="K38">
        <v>304</v>
      </c>
      <c r="L38">
        <v>79</v>
      </c>
      <c r="M38">
        <v>36</v>
      </c>
    </row>
    <row r="39" spans="1:13" x14ac:dyDescent="0.25">
      <c r="A39" s="83">
        <v>2005</v>
      </c>
      <c r="B39" s="83">
        <v>100</v>
      </c>
      <c r="C39" s="114"/>
      <c r="D39" s="83">
        <v>2005</v>
      </c>
      <c r="E39">
        <v>352</v>
      </c>
      <c r="F39">
        <v>69</v>
      </c>
      <c r="G39">
        <v>21</v>
      </c>
      <c r="H39" s="105">
        <f t="shared" si="3"/>
        <v>0.21</v>
      </c>
      <c r="J39">
        <v>2005</v>
      </c>
      <c r="K39">
        <v>352</v>
      </c>
      <c r="L39">
        <v>69</v>
      </c>
      <c r="M39">
        <v>29</v>
      </c>
    </row>
    <row r="40" spans="1:13" x14ac:dyDescent="0.25">
      <c r="A40" s="83">
        <v>2006</v>
      </c>
      <c r="B40" s="83">
        <v>109</v>
      </c>
      <c r="C40" s="114"/>
      <c r="D40" s="83">
        <v>2006</v>
      </c>
      <c r="E40">
        <v>444</v>
      </c>
      <c r="F40">
        <v>141</v>
      </c>
      <c r="G40">
        <v>26</v>
      </c>
      <c r="H40" s="105">
        <f t="shared" si="3"/>
        <v>0.23853211009174313</v>
      </c>
      <c r="J40">
        <v>2006</v>
      </c>
      <c r="K40">
        <v>444</v>
      </c>
      <c r="L40">
        <v>141</v>
      </c>
      <c r="M40">
        <v>41</v>
      </c>
    </row>
    <row r="41" spans="1:13" x14ac:dyDescent="0.25">
      <c r="A41" s="83">
        <v>2007</v>
      </c>
      <c r="B41" s="83">
        <v>112</v>
      </c>
      <c r="C41" s="114"/>
      <c r="D41" s="83">
        <v>2007</v>
      </c>
      <c r="E41">
        <v>460</v>
      </c>
      <c r="F41">
        <v>80</v>
      </c>
      <c r="G41">
        <v>24</v>
      </c>
      <c r="H41" s="105">
        <f t="shared" si="3"/>
        <v>0.21428571428571427</v>
      </c>
      <c r="J41">
        <v>2007</v>
      </c>
      <c r="K41">
        <v>460</v>
      </c>
      <c r="L41">
        <v>80</v>
      </c>
      <c r="M41">
        <v>31</v>
      </c>
    </row>
    <row r="42" spans="1:13" x14ac:dyDescent="0.25">
      <c r="A42" s="83">
        <v>2008</v>
      </c>
      <c r="B42" s="83">
        <v>88</v>
      </c>
      <c r="C42" s="114"/>
      <c r="D42" s="83">
        <v>2008</v>
      </c>
      <c r="E42">
        <v>334</v>
      </c>
      <c r="F42">
        <v>72</v>
      </c>
      <c r="G42">
        <v>15</v>
      </c>
      <c r="H42" s="105">
        <f t="shared" si="3"/>
        <v>0.17045454545454544</v>
      </c>
      <c r="J42">
        <v>2008</v>
      </c>
      <c r="K42">
        <v>334</v>
      </c>
      <c r="L42">
        <v>72</v>
      </c>
      <c r="M42">
        <v>17</v>
      </c>
    </row>
    <row r="43" spans="1:13" x14ac:dyDescent="0.25">
      <c r="A43" s="83">
        <v>2009</v>
      </c>
      <c r="B43" s="83">
        <v>88</v>
      </c>
      <c r="C43" s="114"/>
      <c r="D43" s="83">
        <v>2009</v>
      </c>
      <c r="E43">
        <v>304</v>
      </c>
      <c r="F43">
        <v>78</v>
      </c>
      <c r="G43">
        <v>14</v>
      </c>
      <c r="H43" s="105">
        <f t="shared" si="3"/>
        <v>0.15909090909090909</v>
      </c>
      <c r="J43">
        <v>2009</v>
      </c>
      <c r="K43">
        <v>304</v>
      </c>
      <c r="L43">
        <v>78</v>
      </c>
      <c r="M43">
        <v>24</v>
      </c>
    </row>
    <row r="44" spans="1:13" x14ac:dyDescent="0.25">
      <c r="A44" s="83">
        <v>2010</v>
      </c>
      <c r="B44" s="83">
        <v>102</v>
      </c>
      <c r="C44" s="114"/>
      <c r="D44" s="83">
        <v>2010</v>
      </c>
      <c r="E44">
        <v>372</v>
      </c>
      <c r="F44">
        <v>70</v>
      </c>
      <c r="G44">
        <v>24</v>
      </c>
      <c r="H44" s="105">
        <f t="shared" si="3"/>
        <v>0.23529411764705882</v>
      </c>
      <c r="J44">
        <v>2010</v>
      </c>
      <c r="K44">
        <v>372</v>
      </c>
      <c r="L44">
        <v>70</v>
      </c>
      <c r="M44">
        <v>32</v>
      </c>
    </row>
    <row r="45" spans="1:13" x14ac:dyDescent="0.25">
      <c r="A45" s="83">
        <v>2011</v>
      </c>
      <c r="B45" s="83">
        <v>96</v>
      </c>
      <c r="C45" s="114"/>
      <c r="D45" s="83">
        <v>2011</v>
      </c>
      <c r="E45">
        <v>355</v>
      </c>
      <c r="F45">
        <v>69</v>
      </c>
      <c r="G45">
        <v>27</v>
      </c>
      <c r="H45" s="105">
        <f t="shared" si="3"/>
        <v>0.28125</v>
      </c>
      <c r="J45">
        <v>2011</v>
      </c>
      <c r="K45">
        <v>355</v>
      </c>
      <c r="L45">
        <v>69</v>
      </c>
      <c r="M45">
        <v>32</v>
      </c>
    </row>
    <row r="46" spans="1:13" x14ac:dyDescent="0.25">
      <c r="A46" s="83">
        <v>2012</v>
      </c>
      <c r="B46" s="83">
        <v>122</v>
      </c>
      <c r="D46" s="83">
        <v>2012</v>
      </c>
      <c r="E46">
        <v>373</v>
      </c>
      <c r="F46">
        <v>100</v>
      </c>
      <c r="G46">
        <v>21</v>
      </c>
      <c r="H46" s="105">
        <f t="shared" si="3"/>
        <v>0.1721311475409836</v>
      </c>
      <c r="J46">
        <v>2012</v>
      </c>
      <c r="K46">
        <v>373</v>
      </c>
      <c r="L46">
        <v>100</v>
      </c>
      <c r="M46">
        <v>32</v>
      </c>
    </row>
    <row r="47" spans="1:13" x14ac:dyDescent="0.25">
      <c r="A47" s="83">
        <v>2013</v>
      </c>
      <c r="B47" s="83">
        <v>95</v>
      </c>
      <c r="D47">
        <v>2013</v>
      </c>
      <c r="E47">
        <v>271</v>
      </c>
      <c r="F47">
        <v>89</v>
      </c>
      <c r="G47">
        <v>22</v>
      </c>
      <c r="H47" s="105">
        <f t="shared" si="3"/>
        <v>0.23157894736842105</v>
      </c>
      <c r="J47">
        <v>2013</v>
      </c>
      <c r="K47">
        <v>271</v>
      </c>
      <c r="L47">
        <v>89</v>
      </c>
      <c r="M47">
        <v>28</v>
      </c>
    </row>
    <row r="48" spans="1:13" x14ac:dyDescent="0.25">
      <c r="A48" s="83">
        <v>2014</v>
      </c>
      <c r="B48" s="83">
        <v>94</v>
      </c>
      <c r="D48">
        <v>2014</v>
      </c>
      <c r="E48">
        <v>343</v>
      </c>
      <c r="F48">
        <v>104</v>
      </c>
      <c r="G48">
        <v>23</v>
      </c>
      <c r="H48" s="105">
        <f t="shared" si="3"/>
        <v>0.24468085106382978</v>
      </c>
      <c r="J48">
        <v>2014</v>
      </c>
      <c r="K48">
        <v>343</v>
      </c>
      <c r="L48">
        <v>104</v>
      </c>
      <c r="M48">
        <v>34</v>
      </c>
    </row>
    <row r="49" spans="1:13" x14ac:dyDescent="0.25">
      <c r="A49" s="83">
        <v>2015</v>
      </c>
      <c r="B49" s="83">
        <v>99</v>
      </c>
      <c r="D49">
        <v>2015</v>
      </c>
      <c r="E49">
        <v>330</v>
      </c>
      <c r="F49">
        <v>80</v>
      </c>
      <c r="G49">
        <v>14</v>
      </c>
      <c r="H49" s="105">
        <f t="shared" si="3"/>
        <v>0.14141414141414141</v>
      </c>
      <c r="J49">
        <v>2015</v>
      </c>
      <c r="K49">
        <v>330</v>
      </c>
      <c r="L49">
        <v>80</v>
      </c>
      <c r="M49">
        <v>16</v>
      </c>
    </row>
    <row r="50" spans="1:13" x14ac:dyDescent="0.25">
      <c r="A50" s="83">
        <v>2016</v>
      </c>
      <c r="B50" s="83">
        <v>43</v>
      </c>
      <c r="D50">
        <v>2016</v>
      </c>
      <c r="E50">
        <v>192</v>
      </c>
      <c r="F50">
        <v>46</v>
      </c>
      <c r="G50">
        <v>14</v>
      </c>
      <c r="H50" s="105">
        <f t="shared" si="3"/>
        <v>0.32558139534883723</v>
      </c>
      <c r="J50">
        <v>2016</v>
      </c>
      <c r="K50">
        <v>192</v>
      </c>
      <c r="L50">
        <v>46</v>
      </c>
      <c r="M50">
        <v>19</v>
      </c>
    </row>
  </sheetData>
  <conditionalFormatting sqref="H36:H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{B390DDB0-AF64-482C-922A-567C3BA1F0A6}</x14:id>
        </ext>
      </extLst>
    </cfRule>
  </conditionalFormatting>
  <pageMargins left="0.7" right="0.7" top="0.75" bottom="0.75" header="0.3" footer="0.3"/>
  <pageSetup orientation="portrait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90DDB0-AF64-482C-922A-567C3BA1F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H36:H50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over event time</vt:lpstr>
      <vt:lpstr>product over time and overall</vt:lpstr>
      <vt:lpstr>channel overall</vt:lpstr>
      <vt:lpstr>prodcut over month</vt:lpstr>
      <vt:lpstr>over acquisition year </vt:lpstr>
      <vt:lpstr>by event date</vt:lpstr>
      <vt:lpstr>monthly user</vt:lpstr>
      <vt:lpstr>Sheet5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Siyuan</dc:creator>
  <cp:keywords>Sensitive</cp:keywords>
  <cp:lastModifiedBy>Liu, Siyuan</cp:lastModifiedBy>
  <dcterms:created xsi:type="dcterms:W3CDTF">2019-11-06T14:18:29Z</dcterms:created>
  <dcterms:modified xsi:type="dcterms:W3CDTF">2019-11-07T06:09:10Z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486fae02-a133-43d5-b919-e2a5c7ca2ea3</vt:lpwstr>
  </property>
  <property fmtid="{D5CDD505-2E9C-101B-9397-08002B2CF9AE}" pid="3" name="Classification">
    <vt:lpwstr>TitusClass-Sensitive</vt:lpwstr>
  </property>
  <property fmtid="{D5CDD505-2E9C-101B-9397-08002B2CF9AE}" pid="4" name="ApplyVisualMarkings">
    <vt:lpwstr>No_v5</vt:lpwstr>
  </property>
</Properties>
</file>