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mooo\Downloads\BI\Production_and_Sales_Analysis_Dashboard-main\"/>
    </mc:Choice>
  </mc:AlternateContent>
  <xr:revisionPtr revIDLastSave="0" documentId="13_ncr:1_{B1CD1DDD-F31F-4F75-920E-CE63B368F04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Sheet1!$B$1:$V$1591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34" i="1" l="1"/>
  <c r="N1366" i="1"/>
  <c r="N1365" i="1"/>
  <c r="N1364" i="1"/>
  <c r="N1363" i="1"/>
  <c r="N1362" i="1"/>
  <c r="N1352" i="1"/>
  <c r="N1335" i="1"/>
  <c r="N1334" i="1"/>
  <c r="N1317" i="1"/>
  <c r="N1312" i="1"/>
  <c r="N1311" i="1"/>
  <c r="N1310" i="1"/>
  <c r="N1305" i="1"/>
  <c r="N1292" i="1"/>
  <c r="N1291" i="1"/>
  <c r="N1282" i="1"/>
  <c r="N1275" i="1"/>
  <c r="N1274" i="1"/>
  <c r="N1273" i="1"/>
  <c r="N1253" i="1"/>
  <c r="N1246" i="1"/>
  <c r="N1240" i="1"/>
  <c r="N1236" i="1"/>
  <c r="N1234" i="1"/>
  <c r="N1223" i="1"/>
  <c r="N1215" i="1"/>
  <c r="N1203" i="1"/>
  <c r="N1194" i="1"/>
  <c r="N1190" i="1"/>
  <c r="N1185" i="1"/>
  <c r="N1184" i="1"/>
  <c r="N1183" i="1"/>
  <c r="N1167" i="1"/>
  <c r="N1166" i="1"/>
  <c r="N1165" i="1"/>
  <c r="N1152" i="1"/>
  <c r="N1142" i="1"/>
  <c r="N1141" i="1"/>
  <c r="N1135" i="1"/>
  <c r="N1115" i="1"/>
  <c r="N1112" i="1"/>
  <c r="N1106" i="1"/>
  <c r="N1097" i="1"/>
  <c r="N1090" i="1"/>
  <c r="N1089" i="1"/>
  <c r="N1082" i="1"/>
  <c r="N1078" i="1"/>
  <c r="N1073" i="1"/>
  <c r="N1068" i="1"/>
  <c r="N1058" i="1"/>
  <c r="N1042" i="1"/>
  <c r="N1040" i="1"/>
  <c r="N1031" i="1"/>
  <c r="N1023" i="1"/>
  <c r="N1022" i="1"/>
  <c r="N1014" i="1"/>
  <c r="N1007" i="1"/>
  <c r="N1006" i="1"/>
  <c r="N1005" i="1"/>
  <c r="N998" i="1"/>
  <c r="N987" i="1"/>
  <c r="N980" i="1"/>
  <c r="N975" i="1"/>
  <c r="N966" i="1"/>
  <c r="N956" i="1"/>
  <c r="N942" i="1"/>
  <c r="N936" i="1"/>
  <c r="N933" i="1"/>
  <c r="N929" i="1"/>
  <c r="N928" i="1"/>
  <c r="N927" i="1"/>
  <c r="N921" i="1"/>
  <c r="N903" i="1"/>
  <c r="N897" i="1"/>
  <c r="N891" i="1"/>
  <c r="N890" i="1"/>
  <c r="N875" i="1"/>
  <c r="N864" i="1"/>
  <c r="N863" i="1"/>
  <c r="N839" i="1"/>
  <c r="N827" i="1"/>
  <c r="N826" i="1"/>
  <c r="N825" i="1"/>
  <c r="N794" i="1"/>
  <c r="N785" i="1"/>
  <c r="N784" i="1"/>
  <c r="N771" i="1"/>
  <c r="N752" i="1"/>
  <c r="N751" i="1"/>
  <c r="N750" i="1"/>
  <c r="N749" i="1"/>
  <c r="N736" i="1"/>
  <c r="N732" i="1"/>
  <c r="N731" i="1"/>
  <c r="N719" i="1"/>
  <c r="N716" i="1"/>
  <c r="N715" i="1"/>
  <c r="N714" i="1"/>
  <c r="N713" i="1"/>
  <c r="N703" i="1"/>
  <c r="N686" i="1"/>
  <c r="N685" i="1"/>
  <c r="N668" i="1"/>
  <c r="N663" i="1"/>
  <c r="N662" i="1"/>
  <c r="N661" i="1"/>
  <c r="N656" i="1"/>
  <c r="N643" i="1"/>
  <c r="N642" i="1"/>
  <c r="N633" i="1"/>
  <c r="N626" i="1"/>
  <c r="N625" i="1"/>
  <c r="N624" i="1"/>
  <c r="N604" i="1"/>
  <c r="N597" i="1"/>
  <c r="N591" i="1"/>
  <c r="N587" i="1"/>
  <c r="N585" i="1"/>
  <c r="N574" i="1"/>
  <c r="N566" i="1"/>
  <c r="N554" i="1"/>
  <c r="N545" i="1"/>
  <c r="N541" i="1"/>
  <c r="N536" i="1"/>
  <c r="N535" i="1"/>
  <c r="N534" i="1"/>
  <c r="N518" i="1"/>
  <c r="N517" i="1"/>
  <c r="N516" i="1"/>
  <c r="N503" i="1"/>
  <c r="N493" i="1"/>
  <c r="N492" i="1"/>
  <c r="N486" i="1"/>
  <c r="N466" i="1"/>
  <c r="N463" i="1"/>
  <c r="N457" i="1"/>
  <c r="N448" i="1"/>
  <c r="N441" i="1"/>
  <c r="N440" i="1"/>
  <c r="N433" i="1"/>
  <c r="N429" i="1"/>
  <c r="N424" i="1"/>
  <c r="N419" i="1"/>
  <c r="N409" i="1"/>
  <c r="N393" i="1"/>
  <c r="N391" i="1"/>
  <c r="N382" i="1"/>
  <c r="N374" i="1"/>
  <c r="N373" i="1"/>
  <c r="N365" i="1"/>
  <c r="N358" i="1"/>
  <c r="N357" i="1"/>
  <c r="N356" i="1"/>
  <c r="N349" i="1"/>
  <c r="N338" i="1"/>
  <c r="N331" i="1"/>
  <c r="N326" i="1"/>
  <c r="N317" i="1"/>
  <c r="N307" i="1"/>
  <c r="N293" i="1"/>
  <c r="N287" i="1"/>
  <c r="N284" i="1"/>
  <c r="N280" i="1"/>
  <c r="N279" i="1"/>
  <c r="N278" i="1"/>
  <c r="N272" i="1"/>
  <c r="N254" i="1"/>
  <c r="N248" i="1"/>
  <c r="N242" i="1"/>
  <c r="N241" i="1"/>
  <c r="N226" i="1"/>
  <c r="N215" i="1"/>
  <c r="N214" i="1"/>
  <c r="N190" i="1"/>
  <c r="N178" i="1"/>
  <c r="N177" i="1"/>
  <c r="N176" i="1"/>
  <c r="N145" i="1"/>
  <c r="N136" i="1"/>
  <c r="N135" i="1"/>
  <c r="N122" i="1"/>
  <c r="N103" i="1"/>
  <c r="N102" i="1"/>
  <c r="N101" i="1"/>
  <c r="N100" i="1"/>
  <c r="N87" i="1"/>
  <c r="N83" i="1"/>
  <c r="N82" i="1"/>
  <c r="N70" i="1"/>
  <c r="N56" i="1"/>
  <c r="N55" i="1"/>
  <c r="N46" i="1"/>
  <c r="N45" i="1"/>
  <c r="N44" i="1"/>
  <c r="N43" i="1"/>
  <c r="N42" i="1"/>
  <c r="N41" i="1"/>
  <c r="N40" i="1"/>
  <c r="N30" i="1"/>
  <c r="N16" i="1"/>
  <c r="N15" i="1"/>
  <c r="N14" i="1"/>
  <c r="N1361" i="1"/>
  <c r="N1357" i="1"/>
  <c r="N1351" i="1"/>
  <c r="N1341" i="1"/>
  <c r="N1333" i="1"/>
  <c r="N1316" i="1"/>
  <c r="N1304" i="1"/>
  <c r="N1301" i="1"/>
  <c r="N1267" i="1"/>
  <c r="N1262" i="1"/>
  <c r="N1252" i="1"/>
  <c r="N1251" i="1"/>
  <c r="N1233" i="1"/>
  <c r="N1228" i="1"/>
  <c r="N1222" i="1"/>
  <c r="N1214" i="1"/>
  <c r="N1212" i="1"/>
  <c r="N1189" i="1"/>
  <c r="N1182" i="1"/>
  <c r="N1181" i="1"/>
  <c r="N1161" i="1"/>
  <c r="N1140" i="1"/>
  <c r="N1126" i="1"/>
  <c r="N1122" i="1"/>
  <c r="N1121" i="1"/>
  <c r="N1105" i="1"/>
  <c r="N1096" i="1"/>
  <c r="N1095" i="1"/>
  <c r="N1088" i="1"/>
  <c r="N1087" i="1"/>
  <c r="N1072" i="1"/>
  <c r="N1050" i="1"/>
  <c r="N1035" i="1"/>
  <c r="N1011" i="1"/>
  <c r="N1010" i="1"/>
  <c r="N1004" i="1"/>
  <c r="N997" i="1"/>
  <c r="N974" i="1"/>
  <c r="N973" i="1"/>
  <c r="N968" i="1"/>
  <c r="N932" i="1"/>
  <c r="N926" i="1"/>
  <c r="N925" i="1"/>
  <c r="N913" i="1"/>
  <c r="N910" i="1"/>
  <c r="N907" i="1"/>
  <c r="N902" i="1"/>
  <c r="N885" i="1"/>
  <c r="N884" i="1"/>
  <c r="N862" i="1"/>
  <c r="N861" i="1"/>
  <c r="N852" i="1"/>
  <c r="N851" i="1"/>
  <c r="N850" i="1"/>
  <c r="N849" i="1"/>
  <c r="N838" i="1"/>
  <c r="N824" i="1"/>
  <c r="N823" i="1"/>
  <c r="N822" i="1"/>
  <c r="N821" i="1"/>
  <c r="N814" i="1"/>
  <c r="N793" i="1"/>
  <c r="N792" i="1"/>
  <c r="N783" i="1"/>
  <c r="N770" i="1"/>
  <c r="N769" i="1"/>
  <c r="N712" i="1"/>
  <c r="N708" i="1"/>
  <c r="N702" i="1"/>
  <c r="N692" i="1"/>
  <c r="N684" i="1"/>
  <c r="N667" i="1"/>
  <c r="N655" i="1"/>
  <c r="N652" i="1"/>
  <c r="N618" i="1"/>
  <c r="N613" i="1"/>
  <c r="N603" i="1"/>
  <c r="N602" i="1"/>
  <c r="N584" i="1"/>
  <c r="N579" i="1"/>
  <c r="N573" i="1"/>
  <c r="N565" i="1"/>
  <c r="N563" i="1"/>
  <c r="N540" i="1"/>
  <c r="N533" i="1"/>
  <c r="N532" i="1"/>
  <c r="N512" i="1"/>
  <c r="N491" i="1"/>
  <c r="N477" i="1"/>
  <c r="N473" i="1"/>
  <c r="N472" i="1"/>
  <c r="N456" i="1"/>
  <c r="N447" i="1"/>
  <c r="N446" i="1"/>
  <c r="N439" i="1"/>
  <c r="N438" i="1"/>
  <c r="N423" i="1"/>
  <c r="N401" i="1"/>
  <c r="N386" i="1"/>
  <c r="N362" i="1"/>
  <c r="N361" i="1"/>
  <c r="N355" i="1"/>
  <c r="N348" i="1"/>
  <c r="N325" i="1"/>
  <c r="N324" i="1"/>
  <c r="N319" i="1"/>
  <c r="N283" i="1"/>
  <c r="N277" i="1"/>
  <c r="N276" i="1"/>
  <c r="N264" i="1"/>
  <c r="N261" i="1"/>
  <c r="N258" i="1"/>
  <c r="N253" i="1"/>
  <c r="N236" i="1"/>
  <c r="N235" i="1"/>
  <c r="N213" i="1"/>
  <c r="N212" i="1"/>
  <c r="N203" i="1"/>
  <c r="N202" i="1"/>
  <c r="N201" i="1"/>
  <c r="N200" i="1"/>
  <c r="N189" i="1"/>
  <c r="N175" i="1"/>
  <c r="N174" i="1"/>
  <c r="N173" i="1"/>
  <c r="N172" i="1"/>
  <c r="N165" i="1"/>
  <c r="N144" i="1"/>
  <c r="N143" i="1"/>
  <c r="N134" i="1"/>
  <c r="N121" i="1"/>
  <c r="N120" i="1"/>
  <c r="N39" i="1"/>
  <c r="N29" i="1"/>
  <c r="N13" i="1"/>
  <c r="N12" i="1"/>
  <c r="N8" i="1"/>
  <c r="N1356" i="1"/>
  <c r="N1350" i="1"/>
  <c r="N1344" i="1"/>
  <c r="N1343" i="1"/>
  <c r="N1340" i="1"/>
  <c r="N1337" i="1"/>
  <c r="N1332" i="1"/>
  <c r="N1331" i="1"/>
  <c r="N1323" i="1"/>
  <c r="N1309" i="1"/>
  <c r="N1299" i="1"/>
  <c r="N1298" i="1"/>
  <c r="N1290" i="1"/>
  <c r="N1289" i="1"/>
  <c r="N1281" i="1"/>
  <c r="N1276" i="1"/>
  <c r="N1272" i="1"/>
  <c r="N1271" i="1"/>
  <c r="N1270" i="1"/>
  <c r="N1269" i="1"/>
  <c r="N1268" i="1"/>
  <c r="N1266" i="1"/>
  <c r="N1261" i="1"/>
  <c r="N1250" i="1"/>
  <c r="N1249" i="1"/>
  <c r="N1245" i="1"/>
  <c r="N1244" i="1"/>
  <c r="N1243" i="1"/>
  <c r="N1239" i="1"/>
  <c r="N1232" i="1"/>
  <c r="N1221" i="1"/>
  <c r="N1220" i="1"/>
  <c r="N1213" i="1"/>
  <c r="N1211" i="1"/>
  <c r="N1191" i="1"/>
  <c r="N1188" i="1"/>
  <c r="N1180" i="1"/>
  <c r="N1179" i="1"/>
  <c r="N1178" i="1"/>
  <c r="N1177" i="1"/>
  <c r="N1173" i="1"/>
  <c r="N1164" i="1"/>
  <c r="N1163" i="1"/>
  <c r="N1160" i="1"/>
  <c r="N1159" i="1"/>
  <c r="N1145" i="1"/>
  <c r="N1139" i="1"/>
  <c r="N1138" i="1"/>
  <c r="N1134" i="1"/>
  <c r="N1125" i="1"/>
  <c r="N1120" i="1"/>
  <c r="N1116" i="1"/>
  <c r="N1113" i="1"/>
  <c r="N1108" i="1"/>
  <c r="N1103" i="1"/>
  <c r="N1094" i="1"/>
  <c r="N1081" i="1"/>
  <c r="N1080" i="1"/>
  <c r="N1071" i="1"/>
  <c r="N1070" i="1"/>
  <c r="N1067" i="1"/>
  <c r="N1066" i="1"/>
  <c r="N1065" i="1"/>
  <c r="N1052" i="1"/>
  <c r="N1049" i="1"/>
  <c r="N1048" i="1"/>
  <c r="N1047" i="1"/>
  <c r="N1046" i="1"/>
  <c r="N1041" i="1"/>
  <c r="N1039" i="1"/>
  <c r="N1034" i="1"/>
  <c r="N1030" i="1"/>
  <c r="N1025" i="1"/>
  <c r="N1009" i="1"/>
  <c r="N992" i="1"/>
  <c r="N991" i="1"/>
  <c r="N990" i="1"/>
  <c r="N986" i="1"/>
  <c r="N983" i="1"/>
  <c r="N979" i="1"/>
  <c r="N972" i="1"/>
  <c r="N965" i="1"/>
  <c r="N957" i="1"/>
  <c r="N955" i="1"/>
  <c r="N950" i="1"/>
  <c r="N948" i="1"/>
  <c r="N941" i="1"/>
  <c r="N940" i="1"/>
  <c r="N935" i="1"/>
  <c r="N912" i="1"/>
  <c r="N911" i="1"/>
  <c r="N908" i="1"/>
  <c r="N906" i="1"/>
  <c r="N898" i="1"/>
  <c r="N896" i="1"/>
  <c r="N895" i="1"/>
  <c r="N892" i="1"/>
  <c r="N883" i="1"/>
  <c r="N881" i="1"/>
  <c r="N874" i="1"/>
  <c r="N860" i="1"/>
  <c r="N859" i="1"/>
  <c r="N858" i="1"/>
  <c r="N848" i="1"/>
  <c r="N847" i="1"/>
  <c r="N846" i="1"/>
  <c r="N843" i="1"/>
  <c r="N837" i="1"/>
  <c r="N836" i="1"/>
  <c r="N820" i="1"/>
  <c r="N819" i="1"/>
  <c r="N818" i="1"/>
  <c r="N813" i="1"/>
  <c r="N812" i="1"/>
  <c r="N804" i="1"/>
  <c r="N802" i="1"/>
  <c r="N801" i="1"/>
  <c r="N798" i="1"/>
  <c r="N797" i="1"/>
  <c r="N791" i="1"/>
  <c r="N790" i="1"/>
  <c r="N760" i="1"/>
  <c r="N759" i="1"/>
  <c r="N756" i="1"/>
  <c r="N755" i="1"/>
  <c r="N748" i="1"/>
  <c r="N747" i="1"/>
  <c r="N746" i="1"/>
  <c r="N745" i="1"/>
  <c r="N735" i="1"/>
  <c r="N730" i="1"/>
  <c r="N729" i="1"/>
  <c r="N718" i="1"/>
  <c r="N707" i="1"/>
  <c r="N701" i="1"/>
  <c r="N695" i="1"/>
  <c r="N694" i="1"/>
  <c r="N691" i="1"/>
  <c r="N688" i="1"/>
  <c r="N683" i="1"/>
  <c r="N682" i="1"/>
  <c r="N674" i="1"/>
  <c r="N660" i="1"/>
  <c r="N650" i="1"/>
  <c r="N649" i="1"/>
  <c r="N641" i="1"/>
  <c r="N640" i="1"/>
  <c r="N632" i="1"/>
  <c r="N627" i="1"/>
  <c r="N623" i="1"/>
  <c r="N622" i="1"/>
  <c r="N621" i="1"/>
  <c r="N620" i="1"/>
  <c r="N619" i="1"/>
  <c r="N617" i="1"/>
  <c r="N612" i="1"/>
  <c r="N601" i="1"/>
  <c r="N600" i="1"/>
  <c r="N596" i="1"/>
  <c r="N595" i="1"/>
  <c r="N594" i="1"/>
  <c r="N590" i="1"/>
  <c r="N583" i="1"/>
  <c r="N572" i="1"/>
  <c r="N571" i="1"/>
  <c r="N564" i="1"/>
  <c r="N562" i="1"/>
  <c r="N542" i="1"/>
  <c r="N539" i="1"/>
  <c r="N531" i="1"/>
  <c r="N530" i="1"/>
  <c r="N529" i="1"/>
  <c r="N528" i="1"/>
  <c r="N524" i="1"/>
  <c r="N515" i="1"/>
  <c r="N514" i="1"/>
  <c r="N511" i="1"/>
  <c r="N510" i="1"/>
  <c r="N496" i="1"/>
  <c r="N490" i="1"/>
  <c r="N489" i="1"/>
  <c r="N485" i="1"/>
  <c r="N476" i="1"/>
  <c r="N471" i="1"/>
  <c r="N467" i="1"/>
  <c r="N464" i="1"/>
  <c r="N459" i="1"/>
  <c r="N454" i="1"/>
  <c r="N445" i="1"/>
  <c r="N432" i="1"/>
  <c r="N431" i="1"/>
  <c r="N422" i="1"/>
  <c r="N421" i="1"/>
  <c r="N418" i="1"/>
  <c r="N417" i="1"/>
  <c r="N416" i="1"/>
  <c r="N403" i="1"/>
  <c r="N400" i="1"/>
  <c r="N399" i="1"/>
  <c r="N398" i="1"/>
  <c r="N397" i="1"/>
  <c r="N392" i="1"/>
  <c r="N390" i="1"/>
  <c r="N385" i="1"/>
  <c r="N381" i="1"/>
  <c r="N376" i="1"/>
  <c r="N360" i="1"/>
  <c r="N343" i="1"/>
  <c r="N342" i="1"/>
  <c r="N341" i="1"/>
  <c r="N337" i="1"/>
  <c r="N334" i="1"/>
  <c r="N330" i="1"/>
  <c r="N323" i="1"/>
  <c r="N316" i="1"/>
  <c r="N308" i="1"/>
  <c r="N306" i="1"/>
  <c r="N301" i="1"/>
  <c r="N299" i="1"/>
  <c r="N292" i="1"/>
  <c r="N291" i="1"/>
  <c r="N286" i="1"/>
  <c r="N263" i="1"/>
  <c r="N262" i="1"/>
  <c r="N259" i="1"/>
  <c r="N257" i="1"/>
  <c r="N249" i="1"/>
  <c r="N247" i="1"/>
  <c r="N246" i="1"/>
  <c r="N243" i="1"/>
  <c r="N234" i="1"/>
  <c r="N232" i="1"/>
  <c r="N225" i="1"/>
  <c r="N211" i="1"/>
  <c r="N210" i="1"/>
  <c r="N209" i="1"/>
  <c r="N199" i="1"/>
  <c r="N198" i="1"/>
  <c r="N197" i="1"/>
  <c r="N194" i="1"/>
  <c r="N188" i="1"/>
  <c r="N187" i="1"/>
  <c r="N171" i="1"/>
  <c r="N170" i="1"/>
  <c r="N169" i="1"/>
  <c r="N164" i="1"/>
  <c r="N163" i="1"/>
  <c r="N155" i="1"/>
  <c r="N153" i="1"/>
  <c r="N152" i="1"/>
  <c r="N149" i="1"/>
  <c r="N148" i="1"/>
  <c r="N142" i="1"/>
  <c r="N141" i="1"/>
  <c r="N111" i="1"/>
  <c r="N110" i="1"/>
  <c r="N107" i="1"/>
  <c r="N106" i="1"/>
  <c r="N99" i="1"/>
  <c r="N98" i="1"/>
  <c r="N97" i="1"/>
  <c r="N96" i="1"/>
  <c r="N86" i="1"/>
  <c r="N81" i="1"/>
  <c r="N80" i="1"/>
  <c r="N69" i="1"/>
  <c r="N68" i="1"/>
  <c r="N66" i="1"/>
  <c r="N65" i="1"/>
  <c r="N54" i="1"/>
  <c r="N53" i="1"/>
  <c r="N38" i="1"/>
  <c r="N37" i="1"/>
  <c r="N36" i="1"/>
  <c r="N28" i="1"/>
  <c r="N11" i="1"/>
  <c r="N1360" i="1"/>
  <c r="N1349" i="1"/>
  <c r="N1339" i="1"/>
  <c r="N1338" i="1"/>
  <c r="N1330" i="1"/>
  <c r="N1322" i="1"/>
  <c r="N1321" i="1"/>
  <c r="N1308" i="1"/>
  <c r="N1280" i="1"/>
  <c r="N1278" i="1"/>
  <c r="N1231" i="1"/>
  <c r="N1225" i="1"/>
  <c r="N1219" i="1"/>
  <c r="N1210" i="1"/>
  <c r="N1209" i="1"/>
  <c r="N1202" i="1"/>
  <c r="N1193" i="1"/>
  <c r="N1176" i="1"/>
  <c r="N1158" i="1"/>
  <c r="N1151" i="1"/>
  <c r="N1150" i="1"/>
  <c r="N1137" i="1"/>
  <c r="N1131" i="1"/>
  <c r="N1124" i="1"/>
  <c r="N1111" i="1"/>
  <c r="N1100" i="1"/>
  <c r="N1093" i="1"/>
  <c r="N1077" i="1"/>
  <c r="N1064" i="1"/>
  <c r="N1063" i="1"/>
  <c r="N1062" i="1"/>
  <c r="N1036" i="1"/>
  <c r="N1029" i="1"/>
  <c r="N1021" i="1"/>
  <c r="N1008" i="1"/>
  <c r="N996" i="1"/>
  <c r="N995" i="1"/>
  <c r="N989" i="1"/>
  <c r="N978" i="1"/>
  <c r="N967" i="1"/>
  <c r="N954" i="1"/>
  <c r="N939" i="1"/>
  <c r="N930" i="1"/>
  <c r="N924" i="1"/>
  <c r="N920" i="1"/>
  <c r="N901" i="1"/>
  <c r="N889" i="1"/>
  <c r="N888" i="1"/>
  <c r="N880" i="1"/>
  <c r="N873" i="1"/>
  <c r="N845" i="1"/>
  <c r="N842" i="1"/>
  <c r="N815" i="1"/>
  <c r="N782" i="1"/>
  <c r="N781" i="1"/>
  <c r="N780" i="1"/>
  <c r="N768" i="1"/>
  <c r="N767" i="1"/>
  <c r="N766" i="1"/>
  <c r="N761" i="1"/>
  <c r="N744" i="1"/>
  <c r="N734" i="1"/>
  <c r="N728" i="1"/>
  <c r="N727" i="1"/>
  <c r="N726" i="1"/>
  <c r="N717" i="1"/>
  <c r="N711" i="1"/>
  <c r="N700" i="1"/>
  <c r="N690" i="1"/>
  <c r="N689" i="1"/>
  <c r="N681" i="1"/>
  <c r="N673" i="1"/>
  <c r="N672" i="1"/>
  <c r="N659" i="1"/>
  <c r="N631" i="1"/>
  <c r="N629" i="1"/>
  <c r="N582" i="1"/>
  <c r="N576" i="1"/>
  <c r="N570" i="1"/>
  <c r="N561" i="1"/>
  <c r="N560" i="1"/>
  <c r="N553" i="1"/>
  <c r="N544" i="1"/>
  <c r="N527" i="1"/>
  <c r="N509" i="1"/>
  <c r="N502" i="1"/>
  <c r="N501" i="1"/>
  <c r="N488" i="1"/>
  <c r="N482" i="1"/>
  <c r="N475" i="1"/>
  <c r="N462" i="1"/>
  <c r="N451" i="1"/>
  <c r="N444" i="1"/>
  <c r="N428" i="1"/>
  <c r="N415" i="1"/>
  <c r="N414" i="1"/>
  <c r="N413" i="1"/>
  <c r="N387" i="1"/>
  <c r="N380" i="1"/>
  <c r="N372" i="1"/>
  <c r="N359" i="1"/>
  <c r="N347" i="1"/>
  <c r="N346" i="1"/>
  <c r="N340" i="1"/>
  <c r="N329" i="1"/>
  <c r="N318" i="1"/>
  <c r="N305" i="1"/>
  <c r="N290" i="1"/>
  <c r="N281" i="1"/>
  <c r="N275" i="1"/>
  <c r="N271" i="1"/>
  <c r="N252" i="1"/>
  <c r="N240" i="1"/>
  <c r="N239" i="1"/>
  <c r="N231" i="1"/>
  <c r="N224" i="1"/>
  <c r="N196" i="1"/>
  <c r="N193" i="1"/>
  <c r="N166" i="1"/>
  <c r="N133" i="1"/>
  <c r="N132" i="1"/>
  <c r="N131" i="1"/>
  <c r="N119" i="1"/>
  <c r="N118" i="1"/>
  <c r="N117" i="1"/>
  <c r="N112" i="1"/>
  <c r="N95" i="1"/>
  <c r="N85" i="1"/>
  <c r="N79" i="1"/>
  <c r="N78" i="1"/>
  <c r="N77" i="1"/>
  <c r="N67" i="1"/>
  <c r="N57" i="1"/>
  <c r="N27" i="1"/>
  <c r="N10" i="1"/>
  <c r="N9" i="1"/>
  <c r="O1366" i="1"/>
  <c r="O1365" i="1"/>
  <c r="O1364" i="1"/>
  <c r="O1363" i="1"/>
  <c r="M1363" i="1" s="1"/>
  <c r="O1362" i="1"/>
  <c r="O1352" i="1"/>
  <c r="O1335" i="1"/>
  <c r="O1334" i="1"/>
  <c r="O1317" i="1"/>
  <c r="O1312" i="1"/>
  <c r="O1311" i="1"/>
  <c r="O1310" i="1"/>
  <c r="O1305" i="1"/>
  <c r="O1292" i="1"/>
  <c r="O1291" i="1"/>
  <c r="O1282" i="1"/>
  <c r="M1282" i="1" s="1"/>
  <c r="O1275" i="1"/>
  <c r="O1274" i="1"/>
  <c r="O1273" i="1"/>
  <c r="O1253" i="1"/>
  <c r="O1246" i="1"/>
  <c r="O1240" i="1"/>
  <c r="O1236" i="1"/>
  <c r="O1234" i="1"/>
  <c r="M1234" i="1" s="1"/>
  <c r="O1223" i="1"/>
  <c r="O1215" i="1"/>
  <c r="O1203" i="1"/>
  <c r="O1194" i="1"/>
  <c r="M1194" i="1" s="1"/>
  <c r="O1190" i="1"/>
  <c r="O1185" i="1"/>
  <c r="O1184" i="1"/>
  <c r="O1183" i="1"/>
  <c r="O1167" i="1"/>
  <c r="O1166" i="1"/>
  <c r="O1165" i="1"/>
  <c r="O1152" i="1"/>
  <c r="M1152" i="1" s="1"/>
  <c r="O1142" i="1"/>
  <c r="O1141" i="1"/>
  <c r="O1135" i="1"/>
  <c r="O1115" i="1"/>
  <c r="O1112" i="1"/>
  <c r="O1106" i="1"/>
  <c r="O1097" i="1"/>
  <c r="O1090" i="1"/>
  <c r="O1089" i="1"/>
  <c r="O1082" i="1"/>
  <c r="O1078" i="1"/>
  <c r="O1073" i="1"/>
  <c r="M1073" i="1" s="1"/>
  <c r="O1068" i="1"/>
  <c r="O1058" i="1"/>
  <c r="O1042" i="1"/>
  <c r="O1040" i="1"/>
  <c r="M1040" i="1" s="1"/>
  <c r="O1031" i="1"/>
  <c r="O1023" i="1"/>
  <c r="O1022" i="1"/>
  <c r="O1014" i="1"/>
  <c r="M1014" i="1" s="1"/>
  <c r="O1007" i="1"/>
  <c r="O1006" i="1"/>
  <c r="O1005" i="1"/>
  <c r="O998" i="1"/>
  <c r="O987" i="1"/>
  <c r="O980" i="1"/>
  <c r="O975" i="1"/>
  <c r="O966" i="1"/>
  <c r="O956" i="1"/>
  <c r="O942" i="1"/>
  <c r="O936" i="1"/>
  <c r="O933" i="1"/>
  <c r="M933" i="1" s="1"/>
  <c r="O929" i="1"/>
  <c r="O928" i="1"/>
  <c r="O927" i="1"/>
  <c r="O921" i="1"/>
  <c r="M921" i="1" s="1"/>
  <c r="O903" i="1"/>
  <c r="O897" i="1"/>
  <c r="O891" i="1"/>
  <c r="O890" i="1"/>
  <c r="M890" i="1" s="1"/>
  <c r="O875" i="1"/>
  <c r="O864" i="1"/>
  <c r="O863" i="1"/>
  <c r="O839" i="1"/>
  <c r="M839" i="1" s="1"/>
  <c r="O827" i="1"/>
  <c r="O826" i="1"/>
  <c r="O825" i="1"/>
  <c r="O794" i="1"/>
  <c r="M794" i="1" s="1"/>
  <c r="O785" i="1"/>
  <c r="O784" i="1"/>
  <c r="O771" i="1"/>
  <c r="O752" i="1"/>
  <c r="M752" i="1" s="1"/>
  <c r="O751" i="1"/>
  <c r="O750" i="1"/>
  <c r="O749" i="1"/>
  <c r="O736" i="1"/>
  <c r="M736" i="1" s="1"/>
  <c r="O732" i="1"/>
  <c r="O731" i="1"/>
  <c r="O719" i="1"/>
  <c r="O716" i="1"/>
  <c r="M716" i="1" s="1"/>
  <c r="O715" i="1"/>
  <c r="O714" i="1"/>
  <c r="O713" i="1"/>
  <c r="O703" i="1"/>
  <c r="M703" i="1" s="1"/>
  <c r="O686" i="1"/>
  <c r="O685" i="1"/>
  <c r="O668" i="1"/>
  <c r="O663" i="1"/>
  <c r="O662" i="1"/>
  <c r="O661" i="1"/>
  <c r="O656" i="1"/>
  <c r="O643" i="1"/>
  <c r="M643" i="1" s="1"/>
  <c r="O642" i="1"/>
  <c r="O633" i="1"/>
  <c r="O626" i="1"/>
  <c r="O625" i="1"/>
  <c r="M625" i="1" s="1"/>
  <c r="O624" i="1"/>
  <c r="O604" i="1"/>
  <c r="O597" i="1"/>
  <c r="O591" i="1"/>
  <c r="M591" i="1" s="1"/>
  <c r="O587" i="1"/>
  <c r="O585" i="1"/>
  <c r="O574" i="1"/>
  <c r="O566" i="1"/>
  <c r="O554" i="1"/>
  <c r="O545" i="1"/>
  <c r="O541" i="1"/>
  <c r="O536" i="1"/>
  <c r="O535" i="1"/>
  <c r="O534" i="1"/>
  <c r="O518" i="1"/>
  <c r="O517" i="1"/>
  <c r="O516" i="1"/>
  <c r="O503" i="1"/>
  <c r="O493" i="1"/>
  <c r="O492" i="1"/>
  <c r="M492" i="1" s="1"/>
  <c r="O486" i="1"/>
  <c r="O466" i="1"/>
  <c r="O463" i="1"/>
  <c r="O457" i="1"/>
  <c r="M457" i="1" s="1"/>
  <c r="O448" i="1"/>
  <c r="O441" i="1"/>
  <c r="O440" i="1"/>
  <c r="O433" i="1"/>
  <c r="M433" i="1" s="1"/>
  <c r="O429" i="1"/>
  <c r="O424" i="1"/>
  <c r="O419" i="1"/>
  <c r="O409" i="1"/>
  <c r="M409" i="1" s="1"/>
  <c r="O393" i="1"/>
  <c r="O391" i="1"/>
  <c r="O382" i="1"/>
  <c r="O374" i="1"/>
  <c r="O373" i="1"/>
  <c r="O365" i="1"/>
  <c r="O358" i="1"/>
  <c r="O357" i="1"/>
  <c r="M357" i="1" s="1"/>
  <c r="O356" i="1"/>
  <c r="O349" i="1"/>
  <c r="O338" i="1"/>
  <c r="O331" i="1"/>
  <c r="O326" i="1"/>
  <c r="O317" i="1"/>
  <c r="O307" i="1"/>
  <c r="O293" i="1"/>
  <c r="O287" i="1"/>
  <c r="O284" i="1"/>
  <c r="O280" i="1"/>
  <c r="O279" i="1"/>
  <c r="M279" i="1" s="1"/>
  <c r="O278" i="1"/>
  <c r="O272" i="1"/>
  <c r="O254" i="1"/>
  <c r="O248" i="1"/>
  <c r="O242" i="1"/>
  <c r="O241" i="1"/>
  <c r="O226" i="1"/>
  <c r="O215" i="1"/>
  <c r="M215" i="1" s="1"/>
  <c r="O214" i="1"/>
  <c r="O190" i="1"/>
  <c r="O178" i="1"/>
  <c r="O177" i="1"/>
  <c r="O176" i="1"/>
  <c r="O145" i="1"/>
  <c r="O136" i="1"/>
  <c r="O135" i="1"/>
  <c r="M135" i="1" s="1"/>
  <c r="O122" i="1"/>
  <c r="O103" i="1"/>
  <c r="O102" i="1"/>
  <c r="O101" i="1"/>
  <c r="M101" i="1" s="1"/>
  <c r="O100" i="1"/>
  <c r="O87" i="1"/>
  <c r="O83" i="1"/>
  <c r="O82" i="1"/>
  <c r="O70" i="1"/>
  <c r="O56" i="1"/>
  <c r="O55" i="1"/>
  <c r="O46" i="1"/>
  <c r="O45" i="1"/>
  <c r="O44" i="1"/>
  <c r="O43" i="1"/>
  <c r="O42" i="1"/>
  <c r="O41" i="1"/>
  <c r="O40" i="1"/>
  <c r="O30" i="1"/>
  <c r="O16" i="1"/>
  <c r="M16" i="1" s="1"/>
  <c r="O15" i="1"/>
  <c r="O14" i="1"/>
  <c r="O1361" i="1"/>
  <c r="O1357" i="1"/>
  <c r="O1351" i="1"/>
  <c r="M1351" i="1" s="1"/>
  <c r="O1341" i="1"/>
  <c r="O1333" i="1"/>
  <c r="O1316" i="1"/>
  <c r="O1304" i="1"/>
  <c r="M1304" i="1" s="1"/>
  <c r="O1301" i="1"/>
  <c r="M1301" i="1" s="1"/>
  <c r="O1267" i="1"/>
  <c r="O1262" i="1"/>
  <c r="O1252" i="1"/>
  <c r="O1251" i="1"/>
  <c r="M1251" i="1" s="1"/>
  <c r="O1233" i="1"/>
  <c r="O1228" i="1"/>
  <c r="O1222" i="1"/>
  <c r="M1222" i="1" s="1"/>
  <c r="O1214" i="1"/>
  <c r="M1214" i="1" s="1"/>
  <c r="O1212" i="1"/>
  <c r="O1189" i="1"/>
  <c r="O1182" i="1"/>
  <c r="O1181" i="1"/>
  <c r="M1181" i="1" s="1"/>
  <c r="O1161" i="1"/>
  <c r="O1140" i="1"/>
  <c r="O1126" i="1"/>
  <c r="M1126" i="1" s="1"/>
  <c r="O1122" i="1"/>
  <c r="M1122" i="1" s="1"/>
  <c r="O1121" i="1"/>
  <c r="O1105" i="1"/>
  <c r="O1096" i="1"/>
  <c r="O1095" i="1"/>
  <c r="M1095" i="1" s="1"/>
  <c r="O1088" i="1"/>
  <c r="O1087" i="1"/>
  <c r="O1072" i="1"/>
  <c r="M1072" i="1" s="1"/>
  <c r="O1050" i="1"/>
  <c r="M1050" i="1" s="1"/>
  <c r="O1035" i="1"/>
  <c r="O1011" i="1"/>
  <c r="O1010" i="1"/>
  <c r="M1010" i="1" s="1"/>
  <c r="O1004" i="1"/>
  <c r="M1004" i="1" s="1"/>
  <c r="O997" i="1"/>
  <c r="O974" i="1"/>
  <c r="O973" i="1"/>
  <c r="O968" i="1"/>
  <c r="M968" i="1" s="1"/>
  <c r="O932" i="1"/>
  <c r="O926" i="1"/>
  <c r="O925" i="1"/>
  <c r="M925" i="1" s="1"/>
  <c r="O913" i="1"/>
  <c r="M913" i="1" s="1"/>
  <c r="O910" i="1"/>
  <c r="O907" i="1"/>
  <c r="O902" i="1"/>
  <c r="O885" i="1"/>
  <c r="O884" i="1"/>
  <c r="O862" i="1"/>
  <c r="O861" i="1"/>
  <c r="M861" i="1" s="1"/>
  <c r="O852" i="1"/>
  <c r="M852" i="1" s="1"/>
  <c r="O851" i="1"/>
  <c r="O850" i="1"/>
  <c r="O849" i="1"/>
  <c r="M849" i="1" s="1"/>
  <c r="O838" i="1"/>
  <c r="M838" i="1" s="1"/>
  <c r="O824" i="1"/>
  <c r="O823" i="1"/>
  <c r="O822" i="1"/>
  <c r="M822" i="1" s="1"/>
  <c r="O821" i="1"/>
  <c r="O814" i="1"/>
  <c r="O793" i="1"/>
  <c r="O792" i="1"/>
  <c r="M792" i="1" s="1"/>
  <c r="O783" i="1"/>
  <c r="M783" i="1" s="1"/>
  <c r="O770" i="1"/>
  <c r="O769" i="1"/>
  <c r="O712" i="1"/>
  <c r="M712" i="1" s="1"/>
  <c r="O708" i="1"/>
  <c r="M708" i="1" s="1"/>
  <c r="O702" i="1"/>
  <c r="O692" i="1"/>
  <c r="O684" i="1"/>
  <c r="O667" i="1"/>
  <c r="M667" i="1" s="1"/>
  <c r="O655" i="1"/>
  <c r="O652" i="1"/>
  <c r="O618" i="1"/>
  <c r="O613" i="1"/>
  <c r="M613" i="1" s="1"/>
  <c r="O603" i="1"/>
  <c r="O602" i="1"/>
  <c r="O584" i="1"/>
  <c r="O579" i="1"/>
  <c r="M579" i="1" s="1"/>
  <c r="O573" i="1"/>
  <c r="O565" i="1"/>
  <c r="O563" i="1"/>
  <c r="M563" i="1" s="1"/>
  <c r="O540" i="1"/>
  <c r="O533" i="1"/>
  <c r="O532" i="1"/>
  <c r="O512" i="1"/>
  <c r="M512" i="1" s="1"/>
  <c r="O491" i="1"/>
  <c r="M491" i="1" s="1"/>
  <c r="O477" i="1"/>
  <c r="O473" i="1"/>
  <c r="O472" i="1"/>
  <c r="M472" i="1" s="1"/>
  <c r="O456" i="1"/>
  <c r="M456" i="1" s="1"/>
  <c r="O447" i="1"/>
  <c r="O446" i="1"/>
  <c r="O439" i="1"/>
  <c r="M439" i="1" s="1"/>
  <c r="O438" i="1"/>
  <c r="O423" i="1"/>
  <c r="O401" i="1"/>
  <c r="O386" i="1"/>
  <c r="O362" i="1"/>
  <c r="O361" i="1"/>
  <c r="O355" i="1"/>
  <c r="O348" i="1"/>
  <c r="O325" i="1"/>
  <c r="O324" i="1"/>
  <c r="O319" i="1"/>
  <c r="O283" i="1"/>
  <c r="O277" i="1"/>
  <c r="O276" i="1"/>
  <c r="O264" i="1"/>
  <c r="O261" i="1"/>
  <c r="M261" i="1" s="1"/>
  <c r="O258" i="1"/>
  <c r="O253" i="1"/>
  <c r="O236" i="1"/>
  <c r="O235" i="1"/>
  <c r="O213" i="1"/>
  <c r="M213" i="1" s="1"/>
  <c r="O212" i="1"/>
  <c r="O203" i="1"/>
  <c r="O202" i="1"/>
  <c r="O201" i="1"/>
  <c r="M201" i="1" s="1"/>
  <c r="O200" i="1"/>
  <c r="O189" i="1"/>
  <c r="O175" i="1"/>
  <c r="O174" i="1"/>
  <c r="O173" i="1"/>
  <c r="O172" i="1"/>
  <c r="O165" i="1"/>
  <c r="M165" i="1" s="1"/>
  <c r="O144" i="1"/>
  <c r="M144" i="1" s="1"/>
  <c r="O143" i="1"/>
  <c r="O134" i="1"/>
  <c r="O121" i="1"/>
  <c r="O120" i="1"/>
  <c r="M120" i="1" s="1"/>
  <c r="O39" i="1"/>
  <c r="O29" i="1"/>
  <c r="O13" i="1"/>
  <c r="O12" i="1"/>
  <c r="M1011" i="1"/>
  <c r="M974" i="1"/>
  <c r="M907" i="1"/>
  <c r="M823" i="1"/>
  <c r="M793" i="1"/>
  <c r="M692" i="1"/>
  <c r="M652" i="1"/>
  <c r="M532" i="1"/>
  <c r="M473" i="1"/>
  <c r="M401" i="1"/>
  <c r="M355" i="1"/>
  <c r="M236" i="1"/>
  <c r="M189" i="1"/>
  <c r="M172" i="1"/>
  <c r="O1356" i="1"/>
  <c r="O1350" i="1"/>
  <c r="O1344" i="1"/>
  <c r="O1343" i="1"/>
  <c r="O1340" i="1"/>
  <c r="O1337" i="1"/>
  <c r="O1332" i="1"/>
  <c r="O1331" i="1"/>
  <c r="O1323" i="1"/>
  <c r="O1309" i="1"/>
  <c r="O1299" i="1"/>
  <c r="O1298" i="1"/>
  <c r="O1290" i="1"/>
  <c r="O1289" i="1"/>
  <c r="O1281" i="1"/>
  <c r="O1276" i="1"/>
  <c r="M1276" i="1" s="1"/>
  <c r="O1272" i="1"/>
  <c r="O1271" i="1"/>
  <c r="O1270" i="1"/>
  <c r="O1269" i="1"/>
  <c r="O1268" i="1"/>
  <c r="O1266" i="1"/>
  <c r="O1261" i="1"/>
  <c r="O1250" i="1"/>
  <c r="M1250" i="1" s="1"/>
  <c r="O1249" i="1"/>
  <c r="O1245" i="1"/>
  <c r="O1244" i="1"/>
  <c r="O1243" i="1"/>
  <c r="O1239" i="1"/>
  <c r="O1232" i="1"/>
  <c r="O1221" i="1"/>
  <c r="O1220" i="1"/>
  <c r="M1220" i="1" s="1"/>
  <c r="O1213" i="1"/>
  <c r="O1211" i="1"/>
  <c r="O1191" i="1"/>
  <c r="O1188" i="1"/>
  <c r="O1180" i="1"/>
  <c r="O1179" i="1"/>
  <c r="O1178" i="1"/>
  <c r="O1177" i="1"/>
  <c r="M1177" i="1" s="1"/>
  <c r="O1173" i="1"/>
  <c r="O1164" i="1"/>
  <c r="O1163" i="1"/>
  <c r="O1160" i="1"/>
  <c r="M1160" i="1" s="1"/>
  <c r="O1159" i="1"/>
  <c r="O1145" i="1"/>
  <c r="O1139" i="1"/>
  <c r="O1138" i="1"/>
  <c r="M1138" i="1" s="1"/>
  <c r="O1134" i="1"/>
  <c r="O1125" i="1"/>
  <c r="O1120" i="1"/>
  <c r="O1116" i="1"/>
  <c r="O1113" i="1"/>
  <c r="O1108" i="1"/>
  <c r="O1103" i="1"/>
  <c r="O1094" i="1"/>
  <c r="O1081" i="1"/>
  <c r="O1080" i="1"/>
  <c r="O1071" i="1"/>
  <c r="O1070" i="1"/>
  <c r="O1067" i="1"/>
  <c r="O1066" i="1"/>
  <c r="O1065" i="1"/>
  <c r="O1052" i="1"/>
  <c r="M1052" i="1" s="1"/>
  <c r="O1049" i="1"/>
  <c r="O1048" i="1"/>
  <c r="O1047" i="1"/>
  <c r="O1046" i="1"/>
  <c r="M1046" i="1" s="1"/>
  <c r="O1041" i="1"/>
  <c r="O1039" i="1"/>
  <c r="O1034" i="1"/>
  <c r="O1030" i="1"/>
  <c r="M1030" i="1" s="1"/>
  <c r="O1025" i="1"/>
  <c r="O1009" i="1"/>
  <c r="O992" i="1"/>
  <c r="O991" i="1"/>
  <c r="M991" i="1" s="1"/>
  <c r="O990" i="1"/>
  <c r="O986" i="1"/>
  <c r="O983" i="1"/>
  <c r="O979" i="1"/>
  <c r="O972" i="1"/>
  <c r="O965" i="1"/>
  <c r="O957" i="1"/>
  <c r="O955" i="1"/>
  <c r="O950" i="1"/>
  <c r="O948" i="1"/>
  <c r="O941" i="1"/>
  <c r="O940" i="1"/>
  <c r="M940" i="1" s="1"/>
  <c r="O935" i="1"/>
  <c r="O912" i="1"/>
  <c r="O911" i="1"/>
  <c r="O908" i="1"/>
  <c r="O906" i="1"/>
  <c r="O898" i="1"/>
  <c r="O896" i="1"/>
  <c r="O895" i="1"/>
  <c r="M895" i="1" s="1"/>
  <c r="O892" i="1"/>
  <c r="O883" i="1"/>
  <c r="O881" i="1"/>
  <c r="O874" i="1"/>
  <c r="M874" i="1" s="1"/>
  <c r="O860" i="1"/>
  <c r="O859" i="1"/>
  <c r="O858" i="1"/>
  <c r="O848" i="1"/>
  <c r="O847" i="1"/>
  <c r="O846" i="1"/>
  <c r="O843" i="1"/>
  <c r="O837" i="1"/>
  <c r="M837" i="1" s="1"/>
  <c r="O836" i="1"/>
  <c r="O820" i="1"/>
  <c r="O819" i="1"/>
  <c r="O818" i="1"/>
  <c r="M818" i="1" s="1"/>
  <c r="O813" i="1"/>
  <c r="O812" i="1"/>
  <c r="O804" i="1"/>
  <c r="O802" i="1"/>
  <c r="M802" i="1" s="1"/>
  <c r="O801" i="1"/>
  <c r="O798" i="1"/>
  <c r="O797" i="1"/>
  <c r="O791" i="1"/>
  <c r="M791" i="1" s="1"/>
  <c r="O790" i="1"/>
  <c r="O760" i="1"/>
  <c r="O759" i="1"/>
  <c r="O756" i="1"/>
  <c r="M756" i="1" s="1"/>
  <c r="O755" i="1"/>
  <c r="O748" i="1"/>
  <c r="O747" i="1"/>
  <c r="O746" i="1"/>
  <c r="O745" i="1"/>
  <c r="O735" i="1"/>
  <c r="O730" i="1"/>
  <c r="O729" i="1"/>
  <c r="M729" i="1" s="1"/>
  <c r="O718" i="1"/>
  <c r="O707" i="1"/>
  <c r="O701" i="1"/>
  <c r="O695" i="1"/>
  <c r="M695" i="1" s="1"/>
  <c r="O694" i="1"/>
  <c r="O691" i="1"/>
  <c r="O688" i="1"/>
  <c r="O683" i="1"/>
  <c r="M683" i="1" s="1"/>
  <c r="O682" i="1"/>
  <c r="O674" i="1"/>
  <c r="O660" i="1"/>
  <c r="O650" i="1"/>
  <c r="O649" i="1"/>
  <c r="O641" i="1"/>
  <c r="O640" i="1"/>
  <c r="O632" i="1"/>
  <c r="M632" i="1" s="1"/>
  <c r="O627" i="1"/>
  <c r="O623" i="1"/>
  <c r="O622" i="1"/>
  <c r="O621" i="1"/>
  <c r="M621" i="1" s="1"/>
  <c r="O620" i="1"/>
  <c r="O619" i="1"/>
  <c r="O617" i="1"/>
  <c r="O612" i="1"/>
  <c r="M612" i="1" s="1"/>
  <c r="O601" i="1"/>
  <c r="O600" i="1"/>
  <c r="O596" i="1"/>
  <c r="O595" i="1"/>
  <c r="M595" i="1" s="1"/>
  <c r="O594" i="1"/>
  <c r="O590" i="1"/>
  <c r="O583" i="1"/>
  <c r="O572" i="1"/>
  <c r="M572" i="1" s="1"/>
  <c r="O571" i="1"/>
  <c r="O564" i="1"/>
  <c r="O562" i="1"/>
  <c r="O542" i="1"/>
  <c r="O539" i="1"/>
  <c r="O531" i="1"/>
  <c r="O530" i="1"/>
  <c r="O529" i="1"/>
  <c r="M529" i="1" s="1"/>
  <c r="O528" i="1"/>
  <c r="O524" i="1"/>
  <c r="O515" i="1"/>
  <c r="O514" i="1"/>
  <c r="O511" i="1"/>
  <c r="O510" i="1"/>
  <c r="O496" i="1"/>
  <c r="O490" i="1"/>
  <c r="O489" i="1"/>
  <c r="O485" i="1"/>
  <c r="O476" i="1"/>
  <c r="O471" i="1"/>
  <c r="M471" i="1" s="1"/>
  <c r="O467" i="1"/>
  <c r="O464" i="1"/>
  <c r="O459" i="1"/>
  <c r="O454" i="1"/>
  <c r="O445" i="1"/>
  <c r="O432" i="1"/>
  <c r="O431" i="1"/>
  <c r="O422" i="1"/>
  <c r="O421" i="1"/>
  <c r="O418" i="1"/>
  <c r="O417" i="1"/>
  <c r="O416" i="1"/>
  <c r="M416" i="1" s="1"/>
  <c r="O403" i="1"/>
  <c r="O400" i="1"/>
  <c r="O399" i="1"/>
  <c r="O398" i="1"/>
  <c r="O397" i="1"/>
  <c r="O392" i="1"/>
  <c r="O390" i="1"/>
  <c r="O385" i="1"/>
  <c r="M385" i="1" s="1"/>
  <c r="O381" i="1"/>
  <c r="O376" i="1"/>
  <c r="O360" i="1"/>
  <c r="O343" i="1"/>
  <c r="M343" i="1" s="1"/>
  <c r="O342" i="1"/>
  <c r="O341" i="1"/>
  <c r="O337" i="1"/>
  <c r="O334" i="1"/>
  <c r="O330" i="1"/>
  <c r="O323" i="1"/>
  <c r="O316" i="1"/>
  <c r="O308" i="1"/>
  <c r="O306" i="1"/>
  <c r="O301" i="1"/>
  <c r="O299" i="1"/>
  <c r="O292" i="1"/>
  <c r="O291" i="1"/>
  <c r="O286" i="1"/>
  <c r="O263" i="1"/>
  <c r="O262" i="1"/>
  <c r="O259" i="1"/>
  <c r="O257" i="1"/>
  <c r="O249" i="1"/>
  <c r="O247" i="1"/>
  <c r="M247" i="1" s="1"/>
  <c r="O246" i="1"/>
  <c r="O243" i="1"/>
  <c r="O234" i="1"/>
  <c r="O232" i="1"/>
  <c r="M232" i="1" s="1"/>
  <c r="O225" i="1"/>
  <c r="O211" i="1"/>
  <c r="O210" i="1"/>
  <c r="O209" i="1"/>
  <c r="O199" i="1"/>
  <c r="O198" i="1"/>
  <c r="O197" i="1"/>
  <c r="O194" i="1"/>
  <c r="O188" i="1"/>
  <c r="O187" i="1"/>
  <c r="O171" i="1"/>
  <c r="O170" i="1"/>
  <c r="O169" i="1"/>
  <c r="O164" i="1"/>
  <c r="O163" i="1"/>
  <c r="O155" i="1"/>
  <c r="M155" i="1" s="1"/>
  <c r="O153" i="1"/>
  <c r="O152" i="1"/>
  <c r="O149" i="1"/>
  <c r="O148" i="1"/>
  <c r="M148" i="1" s="1"/>
  <c r="O142" i="1"/>
  <c r="O141" i="1"/>
  <c r="O111" i="1"/>
  <c r="O110" i="1"/>
  <c r="O107" i="1"/>
  <c r="O106" i="1"/>
  <c r="O99" i="1"/>
  <c r="O98" i="1"/>
  <c r="O97" i="1"/>
  <c r="O96" i="1"/>
  <c r="O86" i="1"/>
  <c r="O81" i="1"/>
  <c r="M81" i="1" s="1"/>
  <c r="O80" i="1"/>
  <c r="O69" i="1"/>
  <c r="O68" i="1"/>
  <c r="O66" i="1"/>
  <c r="O65" i="1"/>
  <c r="O54" i="1"/>
  <c r="O53" i="1"/>
  <c r="O38" i="1"/>
  <c r="O37" i="1"/>
  <c r="O36" i="1"/>
  <c r="O28" i="1"/>
  <c r="O11" i="1"/>
  <c r="O8" i="1"/>
  <c r="O1360" i="1"/>
  <c r="O1349" i="1"/>
  <c r="M1349" i="1" s="1"/>
  <c r="O1339" i="1"/>
  <c r="O1338" i="1"/>
  <c r="O1330" i="1"/>
  <c r="O1322" i="1"/>
  <c r="O1321" i="1"/>
  <c r="O1308" i="1"/>
  <c r="O1280" i="1"/>
  <c r="O1278" i="1"/>
  <c r="M1278" i="1" s="1"/>
  <c r="O1231" i="1"/>
  <c r="O1225" i="1"/>
  <c r="O1219" i="1"/>
  <c r="O1210" i="1"/>
  <c r="M1210" i="1" s="1"/>
  <c r="O1209" i="1"/>
  <c r="O1202" i="1"/>
  <c r="O1193" i="1"/>
  <c r="O1176" i="1"/>
  <c r="M1176" i="1" s="1"/>
  <c r="O1158" i="1"/>
  <c r="O1151" i="1"/>
  <c r="O1150" i="1"/>
  <c r="O1137" i="1"/>
  <c r="O1131" i="1"/>
  <c r="O1124" i="1"/>
  <c r="O1111" i="1"/>
  <c r="O1100" i="1"/>
  <c r="M1100" i="1" s="1"/>
  <c r="O1093" i="1"/>
  <c r="O1077" i="1"/>
  <c r="O1064" i="1"/>
  <c r="O1063" i="1"/>
  <c r="M1063" i="1" s="1"/>
  <c r="O1062" i="1"/>
  <c r="O1036" i="1"/>
  <c r="O1029" i="1"/>
  <c r="O1021" i="1"/>
  <c r="M1021" i="1" s="1"/>
  <c r="O1008" i="1"/>
  <c r="O996" i="1"/>
  <c r="O995" i="1"/>
  <c r="O989" i="1"/>
  <c r="O978" i="1"/>
  <c r="O967" i="1"/>
  <c r="O954" i="1"/>
  <c r="O939" i="1"/>
  <c r="M939" i="1" s="1"/>
  <c r="O930" i="1"/>
  <c r="O924" i="1"/>
  <c r="O920" i="1"/>
  <c r="O901" i="1"/>
  <c r="M901" i="1" s="1"/>
  <c r="O889" i="1"/>
  <c r="O888" i="1"/>
  <c r="O880" i="1"/>
  <c r="O873" i="1"/>
  <c r="M873" i="1" s="1"/>
  <c r="O845" i="1"/>
  <c r="O842" i="1"/>
  <c r="O815" i="1"/>
  <c r="O782" i="1"/>
  <c r="M782" i="1" s="1"/>
  <c r="O781" i="1"/>
  <c r="O780" i="1"/>
  <c r="O768" i="1"/>
  <c r="O767" i="1"/>
  <c r="O766" i="1"/>
  <c r="O761" i="1"/>
  <c r="O744" i="1"/>
  <c r="O734" i="1"/>
  <c r="O728" i="1"/>
  <c r="O727" i="1"/>
  <c r="O726" i="1"/>
  <c r="O717" i="1"/>
  <c r="M717" i="1" s="1"/>
  <c r="O711" i="1"/>
  <c r="O700" i="1"/>
  <c r="O690" i="1"/>
  <c r="O689" i="1"/>
  <c r="M689" i="1" s="1"/>
  <c r="O681" i="1"/>
  <c r="O673" i="1"/>
  <c r="O672" i="1"/>
  <c r="O659" i="1"/>
  <c r="M659" i="1" s="1"/>
  <c r="O631" i="1"/>
  <c r="O629" i="1"/>
  <c r="O582" i="1"/>
  <c r="O576" i="1"/>
  <c r="O570" i="1"/>
  <c r="O561" i="1"/>
  <c r="O560" i="1"/>
  <c r="O553" i="1"/>
  <c r="O544" i="1"/>
  <c r="O527" i="1"/>
  <c r="O509" i="1"/>
  <c r="O502" i="1"/>
  <c r="O501" i="1"/>
  <c r="O488" i="1"/>
  <c r="O482" i="1"/>
  <c r="O475" i="1"/>
  <c r="M475" i="1" s="1"/>
  <c r="O462" i="1"/>
  <c r="O451" i="1"/>
  <c r="O444" i="1"/>
  <c r="O428" i="1"/>
  <c r="M428" i="1" s="1"/>
  <c r="O415" i="1"/>
  <c r="O414" i="1"/>
  <c r="O413" i="1"/>
  <c r="O387" i="1"/>
  <c r="M387" i="1" s="1"/>
  <c r="O380" i="1"/>
  <c r="O372" i="1"/>
  <c r="O359" i="1"/>
  <c r="O347" i="1"/>
  <c r="O346" i="1"/>
  <c r="O340" i="1"/>
  <c r="O329" i="1"/>
  <c r="O318" i="1"/>
  <c r="O305" i="1"/>
  <c r="O290" i="1"/>
  <c r="O281" i="1"/>
  <c r="O275" i="1"/>
  <c r="M275" i="1" s="1"/>
  <c r="O271" i="1"/>
  <c r="O252" i="1"/>
  <c r="O240" i="1"/>
  <c r="O239" i="1"/>
  <c r="M239" i="1" s="1"/>
  <c r="O231" i="1"/>
  <c r="O224" i="1"/>
  <c r="O196" i="1"/>
  <c r="O193" i="1"/>
  <c r="O166" i="1"/>
  <c r="O133" i="1"/>
  <c r="O132" i="1"/>
  <c r="O131" i="1"/>
  <c r="M131" i="1" s="1"/>
  <c r="O119" i="1"/>
  <c r="O118" i="1"/>
  <c r="O117" i="1"/>
  <c r="O112" i="1"/>
  <c r="M112" i="1" s="1"/>
  <c r="O95" i="1"/>
  <c r="O85" i="1"/>
  <c r="O79" i="1"/>
  <c r="O78" i="1"/>
  <c r="O77" i="1"/>
  <c r="O67" i="1"/>
  <c r="O57" i="1"/>
  <c r="O27" i="1"/>
  <c r="O10" i="1"/>
  <c r="O9" i="1"/>
  <c r="M1322" i="1"/>
  <c r="M1137" i="1"/>
  <c r="M989" i="1"/>
  <c r="M767" i="1"/>
  <c r="M576" i="1"/>
  <c r="M347" i="1"/>
  <c r="M27" i="1"/>
  <c r="P1354" i="1"/>
  <c r="P1204" i="1"/>
  <c r="P1149" i="1"/>
  <c r="P1094" i="1"/>
  <c r="P944" i="1"/>
  <c r="P889" i="1"/>
  <c r="P714" i="1"/>
  <c r="M714" i="1" s="1"/>
  <c r="P713" i="1"/>
  <c r="P712" i="1"/>
  <c r="P711" i="1"/>
  <c r="P710" i="1"/>
  <c r="M710" i="1" s="1"/>
  <c r="P709" i="1"/>
  <c r="P708" i="1"/>
  <c r="P707" i="1"/>
  <c r="P706" i="1"/>
  <c r="M706" i="1" s="1"/>
  <c r="P705" i="1"/>
  <c r="P704" i="1"/>
  <c r="P703" i="1"/>
  <c r="P702" i="1"/>
  <c r="M702" i="1" s="1"/>
  <c r="P701" i="1"/>
  <c r="P700" i="1"/>
  <c r="P699" i="1"/>
  <c r="P698" i="1"/>
  <c r="M698" i="1" s="1"/>
  <c r="P697" i="1"/>
  <c r="P696" i="1"/>
  <c r="P695" i="1"/>
  <c r="P694" i="1"/>
  <c r="M694" i="1" s="1"/>
  <c r="P693" i="1"/>
  <c r="P692" i="1"/>
  <c r="P691" i="1"/>
  <c r="P690" i="1"/>
  <c r="M690" i="1" s="1"/>
  <c r="P689" i="1"/>
  <c r="P688" i="1"/>
  <c r="P687" i="1"/>
  <c r="P686" i="1"/>
  <c r="M686" i="1" s="1"/>
  <c r="P685" i="1"/>
  <c r="P684" i="1"/>
  <c r="P683" i="1"/>
  <c r="P682" i="1"/>
  <c r="M682" i="1" s="1"/>
  <c r="P681" i="1"/>
  <c r="P680" i="1"/>
  <c r="P679" i="1"/>
  <c r="P678" i="1"/>
  <c r="M678" i="1" s="1"/>
  <c r="P677" i="1"/>
  <c r="P676" i="1"/>
  <c r="P675" i="1"/>
  <c r="P674" i="1"/>
  <c r="M674" i="1" s="1"/>
  <c r="P673" i="1"/>
  <c r="P672" i="1"/>
  <c r="P671" i="1"/>
  <c r="P670" i="1"/>
  <c r="M670" i="1" s="1"/>
  <c r="P669" i="1"/>
  <c r="P668" i="1"/>
  <c r="P667" i="1"/>
  <c r="P666" i="1"/>
  <c r="M666" i="1" s="1"/>
  <c r="P665" i="1"/>
  <c r="P664" i="1"/>
  <c r="P663" i="1"/>
  <c r="P662" i="1"/>
  <c r="M662" i="1" s="1"/>
  <c r="P661" i="1"/>
  <c r="P660" i="1"/>
  <c r="P659" i="1"/>
  <c r="P658" i="1"/>
  <c r="M658" i="1" s="1"/>
  <c r="P657" i="1"/>
  <c r="P656" i="1"/>
  <c r="P655" i="1"/>
  <c r="P654" i="1"/>
  <c r="M654" i="1" s="1"/>
  <c r="P653" i="1"/>
  <c r="P652" i="1"/>
  <c r="P651" i="1"/>
  <c r="P650" i="1"/>
  <c r="P649" i="1"/>
  <c r="P648" i="1"/>
  <c r="P647" i="1"/>
  <c r="P646" i="1"/>
  <c r="M646" i="1" s="1"/>
  <c r="P645" i="1"/>
  <c r="P644" i="1"/>
  <c r="P643" i="1"/>
  <c r="P642" i="1"/>
  <c r="M642" i="1" s="1"/>
  <c r="P641" i="1"/>
  <c r="P640" i="1"/>
  <c r="P639" i="1"/>
  <c r="P638" i="1"/>
  <c r="M638" i="1" s="1"/>
  <c r="P637" i="1"/>
  <c r="P636" i="1"/>
  <c r="P635" i="1"/>
  <c r="P634" i="1"/>
  <c r="M634" i="1" s="1"/>
  <c r="P633" i="1"/>
  <c r="P632" i="1"/>
  <c r="P631" i="1"/>
  <c r="P630" i="1"/>
  <c r="M630" i="1" s="1"/>
  <c r="P629" i="1"/>
  <c r="P628" i="1"/>
  <c r="P627" i="1"/>
  <c r="P626" i="1"/>
  <c r="M626" i="1" s="1"/>
  <c r="P625" i="1"/>
  <c r="P624" i="1"/>
  <c r="P623" i="1"/>
  <c r="P622" i="1"/>
  <c r="M622" i="1" s="1"/>
  <c r="P621" i="1"/>
  <c r="P620" i="1"/>
  <c r="P619" i="1"/>
  <c r="P618" i="1"/>
  <c r="M618" i="1" s="1"/>
  <c r="P617" i="1"/>
  <c r="P616" i="1"/>
  <c r="P615" i="1"/>
  <c r="P614" i="1"/>
  <c r="M614" i="1" s="1"/>
  <c r="P613" i="1"/>
  <c r="P612" i="1"/>
  <c r="P611" i="1"/>
  <c r="P610" i="1"/>
  <c r="M610" i="1" s="1"/>
  <c r="P609" i="1"/>
  <c r="P608" i="1"/>
  <c r="P607" i="1"/>
  <c r="P606" i="1"/>
  <c r="M606" i="1" s="1"/>
  <c r="P605" i="1"/>
  <c r="P604" i="1"/>
  <c r="P603" i="1"/>
  <c r="P602" i="1"/>
  <c r="M602" i="1" s="1"/>
  <c r="P601" i="1"/>
  <c r="P600" i="1"/>
  <c r="P599" i="1"/>
  <c r="P598" i="1"/>
  <c r="M598" i="1" s="1"/>
  <c r="P597" i="1"/>
  <c r="P596" i="1"/>
  <c r="P595" i="1"/>
  <c r="P594" i="1"/>
  <c r="M594" i="1" s="1"/>
  <c r="P593" i="1"/>
  <c r="P592" i="1"/>
  <c r="P591" i="1"/>
  <c r="P590" i="1"/>
  <c r="M590" i="1" s="1"/>
  <c r="P589" i="1"/>
  <c r="P588" i="1"/>
  <c r="P587" i="1"/>
  <c r="P586" i="1"/>
  <c r="M586" i="1" s="1"/>
  <c r="P585" i="1"/>
  <c r="P584" i="1"/>
  <c r="P583" i="1"/>
  <c r="P582" i="1"/>
  <c r="M582" i="1" s="1"/>
  <c r="P581" i="1"/>
  <c r="P580" i="1"/>
  <c r="P579" i="1"/>
  <c r="P578" i="1"/>
  <c r="M578" i="1" s="1"/>
  <c r="P577" i="1"/>
  <c r="P576" i="1"/>
  <c r="P575" i="1"/>
  <c r="P574" i="1"/>
  <c r="M574" i="1" s="1"/>
  <c r="P573" i="1"/>
  <c r="P572" i="1"/>
  <c r="P571" i="1"/>
  <c r="P570" i="1"/>
  <c r="M570" i="1" s="1"/>
  <c r="P569" i="1"/>
  <c r="P568" i="1"/>
  <c r="P567" i="1"/>
  <c r="P566" i="1"/>
  <c r="P565" i="1"/>
  <c r="P564" i="1"/>
  <c r="P563" i="1"/>
  <c r="P562" i="1"/>
  <c r="M562" i="1" s="1"/>
  <c r="P561" i="1"/>
  <c r="P560" i="1"/>
  <c r="P559" i="1"/>
  <c r="P558" i="1"/>
  <c r="M558" i="1" s="1"/>
  <c r="P557" i="1"/>
  <c r="P556" i="1"/>
  <c r="P555" i="1"/>
  <c r="P554" i="1"/>
  <c r="M554" i="1" s="1"/>
  <c r="P553" i="1"/>
  <c r="P552" i="1"/>
  <c r="P551" i="1"/>
  <c r="P550" i="1"/>
  <c r="M550" i="1" s="1"/>
  <c r="P549" i="1"/>
  <c r="P548" i="1"/>
  <c r="P547" i="1"/>
  <c r="P546" i="1"/>
  <c r="M546" i="1" s="1"/>
  <c r="P545" i="1"/>
  <c r="P544" i="1"/>
  <c r="P543" i="1"/>
  <c r="P542" i="1"/>
  <c r="P541" i="1"/>
  <c r="P540" i="1"/>
  <c r="P539" i="1"/>
  <c r="P538" i="1"/>
  <c r="M538" i="1" s="1"/>
  <c r="P537" i="1"/>
  <c r="P536" i="1"/>
  <c r="P535" i="1"/>
  <c r="P534" i="1"/>
  <c r="M534" i="1" s="1"/>
  <c r="P533" i="1"/>
  <c r="P532" i="1"/>
  <c r="P531" i="1"/>
  <c r="P530" i="1"/>
  <c r="M530" i="1" s="1"/>
  <c r="P529" i="1"/>
  <c r="P528" i="1"/>
  <c r="P527" i="1"/>
  <c r="P526" i="1"/>
  <c r="M526" i="1" s="1"/>
  <c r="P525" i="1"/>
  <c r="P524" i="1"/>
  <c r="P523" i="1"/>
  <c r="P522" i="1"/>
  <c r="M522" i="1" s="1"/>
  <c r="P521" i="1"/>
  <c r="P520" i="1"/>
  <c r="P519" i="1"/>
  <c r="P518" i="1"/>
  <c r="M518" i="1" s="1"/>
  <c r="P517" i="1"/>
  <c r="P516" i="1"/>
  <c r="P515" i="1"/>
  <c r="P514" i="1"/>
  <c r="P513" i="1"/>
  <c r="P512" i="1"/>
  <c r="P511" i="1"/>
  <c r="P510" i="1"/>
  <c r="M510" i="1" s="1"/>
  <c r="P509" i="1"/>
  <c r="P508" i="1"/>
  <c r="P507" i="1"/>
  <c r="P506" i="1"/>
  <c r="M506" i="1" s="1"/>
  <c r="P505" i="1"/>
  <c r="P504" i="1"/>
  <c r="P503" i="1"/>
  <c r="P502" i="1"/>
  <c r="P501" i="1"/>
  <c r="P500" i="1"/>
  <c r="P499" i="1"/>
  <c r="P498" i="1"/>
  <c r="M498" i="1" s="1"/>
  <c r="P497" i="1"/>
  <c r="P496" i="1"/>
  <c r="P495" i="1"/>
  <c r="P494" i="1"/>
  <c r="M494" i="1" s="1"/>
  <c r="P493" i="1"/>
  <c r="P492" i="1"/>
  <c r="P491" i="1"/>
  <c r="P490" i="1"/>
  <c r="P489" i="1"/>
  <c r="P488" i="1"/>
  <c r="P487" i="1"/>
  <c r="P486" i="1"/>
  <c r="M486" i="1" s="1"/>
  <c r="P485" i="1"/>
  <c r="P484" i="1"/>
  <c r="P483" i="1"/>
  <c r="P482" i="1"/>
  <c r="M482" i="1" s="1"/>
  <c r="P481" i="1"/>
  <c r="P480" i="1"/>
  <c r="P479" i="1"/>
  <c r="P478" i="1"/>
  <c r="M478" i="1" s="1"/>
  <c r="P477" i="1"/>
  <c r="P476" i="1"/>
  <c r="P475" i="1"/>
  <c r="P474" i="1"/>
  <c r="M474" i="1" s="1"/>
  <c r="P473" i="1"/>
  <c r="P472" i="1"/>
  <c r="P471" i="1"/>
  <c r="P470" i="1"/>
  <c r="M470" i="1" s="1"/>
  <c r="P469" i="1"/>
  <c r="P468" i="1"/>
  <c r="P467" i="1"/>
  <c r="P466" i="1"/>
  <c r="M466" i="1" s="1"/>
  <c r="P465" i="1"/>
  <c r="P464" i="1"/>
  <c r="P463" i="1"/>
  <c r="P462" i="1"/>
  <c r="M462" i="1" s="1"/>
  <c r="P461" i="1"/>
  <c r="P460" i="1"/>
  <c r="P459" i="1"/>
  <c r="P458" i="1"/>
  <c r="M458" i="1" s="1"/>
  <c r="P457" i="1"/>
  <c r="P456" i="1"/>
  <c r="P455" i="1"/>
  <c r="P454" i="1"/>
  <c r="P453" i="1"/>
  <c r="P452" i="1"/>
  <c r="P451" i="1"/>
  <c r="P450" i="1"/>
  <c r="M450" i="1" s="1"/>
  <c r="P449" i="1"/>
  <c r="P448" i="1"/>
  <c r="P447" i="1"/>
  <c r="P446" i="1"/>
  <c r="M446" i="1" s="1"/>
  <c r="P445" i="1"/>
  <c r="P444" i="1"/>
  <c r="P443" i="1"/>
  <c r="P442" i="1"/>
  <c r="M442" i="1" s="1"/>
  <c r="P441" i="1"/>
  <c r="P440" i="1"/>
  <c r="P439" i="1"/>
  <c r="P438" i="1"/>
  <c r="M438" i="1" s="1"/>
  <c r="P437" i="1"/>
  <c r="P436" i="1"/>
  <c r="P435" i="1"/>
  <c r="P434" i="1"/>
  <c r="M434" i="1" s="1"/>
  <c r="P433" i="1"/>
  <c r="P432" i="1"/>
  <c r="P431" i="1"/>
  <c r="P430" i="1"/>
  <c r="M430" i="1" s="1"/>
  <c r="P429" i="1"/>
  <c r="P428" i="1"/>
  <c r="P427" i="1"/>
  <c r="P426" i="1"/>
  <c r="M426" i="1" s="1"/>
  <c r="P425" i="1"/>
  <c r="P424" i="1"/>
  <c r="P423" i="1"/>
  <c r="P422" i="1"/>
  <c r="P421" i="1"/>
  <c r="P420" i="1"/>
  <c r="P419" i="1"/>
  <c r="P418" i="1"/>
  <c r="M418" i="1" s="1"/>
  <c r="P417" i="1"/>
  <c r="P416" i="1"/>
  <c r="P415" i="1"/>
  <c r="P414" i="1"/>
  <c r="M414" i="1" s="1"/>
  <c r="P413" i="1"/>
  <c r="P412" i="1"/>
  <c r="P411" i="1"/>
  <c r="P410" i="1"/>
  <c r="M410" i="1" s="1"/>
  <c r="P409" i="1"/>
  <c r="P408" i="1"/>
  <c r="P407" i="1"/>
  <c r="P406" i="1"/>
  <c r="M406" i="1" s="1"/>
  <c r="P405" i="1"/>
  <c r="P404" i="1"/>
  <c r="P403" i="1"/>
  <c r="P402" i="1"/>
  <c r="M402" i="1" s="1"/>
  <c r="P401" i="1"/>
  <c r="P400" i="1"/>
  <c r="P399" i="1"/>
  <c r="P398" i="1"/>
  <c r="P397" i="1"/>
  <c r="P396" i="1"/>
  <c r="P395" i="1"/>
  <c r="P394" i="1"/>
  <c r="M394" i="1" s="1"/>
  <c r="P393" i="1"/>
  <c r="P392" i="1"/>
  <c r="P391" i="1"/>
  <c r="P390" i="1"/>
  <c r="M390" i="1" s="1"/>
  <c r="P389" i="1"/>
  <c r="P388" i="1"/>
  <c r="P387" i="1"/>
  <c r="P386" i="1"/>
  <c r="M386" i="1" s="1"/>
  <c r="P385" i="1"/>
  <c r="P384" i="1"/>
  <c r="P383" i="1"/>
  <c r="P382" i="1"/>
  <c r="M382" i="1" s="1"/>
  <c r="P381" i="1"/>
  <c r="P380" i="1"/>
  <c r="P379" i="1"/>
  <c r="P378" i="1"/>
  <c r="M378" i="1" s="1"/>
  <c r="P377" i="1"/>
  <c r="P376" i="1"/>
  <c r="P375" i="1"/>
  <c r="P374" i="1"/>
  <c r="P373" i="1"/>
  <c r="P372" i="1"/>
  <c r="P371" i="1"/>
  <c r="P370" i="1"/>
  <c r="M370" i="1" s="1"/>
  <c r="P369" i="1"/>
  <c r="P368" i="1"/>
  <c r="P367" i="1"/>
  <c r="P366" i="1"/>
  <c r="M366" i="1" s="1"/>
  <c r="P365" i="1"/>
  <c r="P364" i="1"/>
  <c r="P363" i="1"/>
  <c r="P362" i="1"/>
  <c r="M362" i="1" s="1"/>
  <c r="P361" i="1"/>
  <c r="P360" i="1"/>
  <c r="P359" i="1"/>
  <c r="P358" i="1"/>
  <c r="M358" i="1" s="1"/>
  <c r="P357" i="1"/>
  <c r="P356" i="1"/>
  <c r="P355" i="1"/>
  <c r="P354" i="1"/>
  <c r="M354" i="1" s="1"/>
  <c r="P353" i="1"/>
  <c r="P352" i="1"/>
  <c r="P351" i="1"/>
  <c r="P350" i="1"/>
  <c r="M350" i="1" s="1"/>
  <c r="P349" i="1"/>
  <c r="P348" i="1"/>
  <c r="P347" i="1"/>
  <c r="P346" i="1"/>
  <c r="M346" i="1" s="1"/>
  <c r="P345" i="1"/>
  <c r="P344" i="1"/>
  <c r="P343" i="1"/>
  <c r="P342" i="1"/>
  <c r="M342" i="1" s="1"/>
  <c r="P341" i="1"/>
  <c r="P340" i="1"/>
  <c r="P339" i="1"/>
  <c r="P338" i="1"/>
  <c r="M338" i="1" s="1"/>
  <c r="P337" i="1"/>
  <c r="P336" i="1"/>
  <c r="P335" i="1"/>
  <c r="P334" i="1"/>
  <c r="P333" i="1"/>
  <c r="P332" i="1"/>
  <c r="P331" i="1"/>
  <c r="P330" i="1"/>
  <c r="M330" i="1" s="1"/>
  <c r="P329" i="1"/>
  <c r="P328" i="1"/>
  <c r="P327" i="1"/>
  <c r="P326" i="1"/>
  <c r="M326" i="1" s="1"/>
  <c r="P325" i="1"/>
  <c r="P324" i="1"/>
  <c r="P323" i="1"/>
  <c r="P322" i="1"/>
  <c r="M322" i="1" s="1"/>
  <c r="P321" i="1"/>
  <c r="P320" i="1"/>
  <c r="P319" i="1"/>
  <c r="P318" i="1"/>
  <c r="P317" i="1"/>
  <c r="P316" i="1"/>
  <c r="P315" i="1"/>
  <c r="P314" i="1"/>
  <c r="M314" i="1" s="1"/>
  <c r="P313" i="1"/>
  <c r="P312" i="1"/>
  <c r="P311" i="1"/>
  <c r="P310" i="1"/>
  <c r="M310" i="1" s="1"/>
  <c r="P309" i="1"/>
  <c r="P308" i="1"/>
  <c r="P307" i="1"/>
  <c r="P306" i="1"/>
  <c r="M306" i="1" s="1"/>
  <c r="P305" i="1"/>
  <c r="P304" i="1"/>
  <c r="P303" i="1"/>
  <c r="P302" i="1"/>
  <c r="M302" i="1" s="1"/>
  <c r="P301" i="1"/>
  <c r="P300" i="1"/>
  <c r="P299" i="1"/>
  <c r="P298" i="1"/>
  <c r="M298" i="1" s="1"/>
  <c r="P297" i="1"/>
  <c r="P296" i="1"/>
  <c r="P295" i="1"/>
  <c r="P294" i="1"/>
  <c r="M294" i="1" s="1"/>
  <c r="P293" i="1"/>
  <c r="P292" i="1"/>
  <c r="P291" i="1"/>
  <c r="P290" i="1"/>
  <c r="M290" i="1" s="1"/>
  <c r="P289" i="1"/>
  <c r="P288" i="1"/>
  <c r="P287" i="1"/>
  <c r="P286" i="1"/>
  <c r="M286" i="1" s="1"/>
  <c r="P285" i="1"/>
  <c r="P284" i="1"/>
  <c r="P283" i="1"/>
  <c r="P282" i="1"/>
  <c r="M282" i="1" s="1"/>
  <c r="P281" i="1"/>
  <c r="P280" i="1"/>
  <c r="P279" i="1"/>
  <c r="P278" i="1"/>
  <c r="M278" i="1" s="1"/>
  <c r="P277" i="1"/>
  <c r="P276" i="1"/>
  <c r="P275" i="1"/>
  <c r="P274" i="1"/>
  <c r="M274" i="1" s="1"/>
  <c r="P273" i="1"/>
  <c r="P272" i="1"/>
  <c r="P271" i="1"/>
  <c r="P270" i="1"/>
  <c r="M270" i="1" s="1"/>
  <c r="P269" i="1"/>
  <c r="P268" i="1"/>
  <c r="P267" i="1"/>
  <c r="P266" i="1"/>
  <c r="M266" i="1" s="1"/>
  <c r="P265" i="1"/>
  <c r="P264" i="1"/>
  <c r="P263" i="1"/>
  <c r="P262" i="1"/>
  <c r="P261" i="1"/>
  <c r="P260" i="1"/>
  <c r="P259" i="1"/>
  <c r="P258" i="1"/>
  <c r="M258" i="1" s="1"/>
  <c r="P257" i="1"/>
  <c r="P256" i="1"/>
  <c r="P255" i="1"/>
  <c r="P254" i="1"/>
  <c r="M254" i="1" s="1"/>
  <c r="P253" i="1"/>
  <c r="P252" i="1"/>
  <c r="P251" i="1"/>
  <c r="P250" i="1"/>
  <c r="M250" i="1" s="1"/>
  <c r="P249" i="1"/>
  <c r="P248" i="1"/>
  <c r="P247" i="1"/>
  <c r="P246" i="1"/>
  <c r="M246" i="1" s="1"/>
  <c r="P245" i="1"/>
  <c r="P244" i="1"/>
  <c r="P243" i="1"/>
  <c r="P242" i="1"/>
  <c r="M242" i="1" s="1"/>
  <c r="P241" i="1"/>
  <c r="P240" i="1"/>
  <c r="P239" i="1"/>
  <c r="P238" i="1"/>
  <c r="M238" i="1" s="1"/>
  <c r="P237" i="1"/>
  <c r="P236" i="1"/>
  <c r="P235" i="1"/>
  <c r="P234" i="1"/>
  <c r="M234" i="1" s="1"/>
  <c r="P233" i="1"/>
  <c r="P232" i="1"/>
  <c r="P231" i="1"/>
  <c r="P230" i="1"/>
  <c r="M230" i="1" s="1"/>
  <c r="P229" i="1"/>
  <c r="P228" i="1"/>
  <c r="P227" i="1"/>
  <c r="P226" i="1"/>
  <c r="M226" i="1" s="1"/>
  <c r="P225" i="1"/>
  <c r="P224" i="1"/>
  <c r="P223" i="1"/>
  <c r="P222" i="1"/>
  <c r="M222" i="1" s="1"/>
  <c r="P221" i="1"/>
  <c r="P220" i="1"/>
  <c r="P219" i="1"/>
  <c r="P218" i="1"/>
  <c r="M218" i="1" s="1"/>
  <c r="P217" i="1"/>
  <c r="P216" i="1"/>
  <c r="P215" i="1"/>
  <c r="P214" i="1"/>
  <c r="M214" i="1" s="1"/>
  <c r="P213" i="1"/>
  <c r="P212" i="1"/>
  <c r="P211" i="1"/>
  <c r="P210" i="1"/>
  <c r="M210" i="1" s="1"/>
  <c r="P209" i="1"/>
  <c r="P208" i="1"/>
  <c r="P207" i="1"/>
  <c r="P206" i="1"/>
  <c r="M206" i="1" s="1"/>
  <c r="P205" i="1"/>
  <c r="P204" i="1"/>
  <c r="P203" i="1"/>
  <c r="P202" i="1"/>
  <c r="P201" i="1"/>
  <c r="P200" i="1"/>
  <c r="P199" i="1"/>
  <c r="P198" i="1"/>
  <c r="M198" i="1" s="1"/>
  <c r="P197" i="1"/>
  <c r="P196" i="1"/>
  <c r="P195" i="1"/>
  <c r="P194" i="1"/>
  <c r="P193" i="1"/>
  <c r="P192" i="1"/>
  <c r="P191" i="1"/>
  <c r="P190" i="1"/>
  <c r="M190" i="1" s="1"/>
  <c r="P189" i="1"/>
  <c r="P188" i="1"/>
  <c r="P187" i="1"/>
  <c r="P186" i="1"/>
  <c r="M186" i="1" s="1"/>
  <c r="P185" i="1"/>
  <c r="P184" i="1"/>
  <c r="P183" i="1"/>
  <c r="P182" i="1"/>
  <c r="M182" i="1" s="1"/>
  <c r="P181" i="1"/>
  <c r="P180" i="1"/>
  <c r="P179" i="1"/>
  <c r="P178" i="1"/>
  <c r="M178" i="1" s="1"/>
  <c r="P177" i="1"/>
  <c r="P176" i="1"/>
  <c r="P175" i="1"/>
  <c r="P174" i="1"/>
  <c r="M174" i="1" s="1"/>
  <c r="P173" i="1"/>
  <c r="P172" i="1"/>
  <c r="P171" i="1"/>
  <c r="P170" i="1"/>
  <c r="P169" i="1"/>
  <c r="P168" i="1"/>
  <c r="P167" i="1"/>
  <c r="P166" i="1"/>
  <c r="M166" i="1" s="1"/>
  <c r="P165" i="1"/>
  <c r="P164" i="1"/>
  <c r="P163" i="1"/>
  <c r="P162" i="1"/>
  <c r="M162" i="1" s="1"/>
  <c r="P161" i="1"/>
  <c r="P160" i="1"/>
  <c r="P159" i="1"/>
  <c r="P158" i="1"/>
  <c r="M158" i="1" s="1"/>
  <c r="P157" i="1"/>
  <c r="P156" i="1"/>
  <c r="P155" i="1"/>
  <c r="P154" i="1"/>
  <c r="M154" i="1" s="1"/>
  <c r="P153" i="1"/>
  <c r="P152" i="1"/>
  <c r="P151" i="1"/>
  <c r="P150" i="1"/>
  <c r="M150" i="1" s="1"/>
  <c r="P149" i="1"/>
  <c r="P148" i="1"/>
  <c r="P147" i="1"/>
  <c r="P146" i="1"/>
  <c r="M146" i="1" s="1"/>
  <c r="P145" i="1"/>
  <c r="P144" i="1"/>
  <c r="P143" i="1"/>
  <c r="P142" i="1"/>
  <c r="M142" i="1" s="1"/>
  <c r="P141" i="1"/>
  <c r="P140" i="1"/>
  <c r="P139" i="1"/>
  <c r="P138" i="1"/>
  <c r="M138" i="1" s="1"/>
  <c r="P137" i="1"/>
  <c r="P136" i="1"/>
  <c r="P135" i="1"/>
  <c r="P134" i="1"/>
  <c r="M134" i="1" s="1"/>
  <c r="P133" i="1"/>
  <c r="P132" i="1"/>
  <c r="P131" i="1"/>
  <c r="P130" i="1"/>
  <c r="M130" i="1" s="1"/>
  <c r="P129" i="1"/>
  <c r="P128" i="1"/>
  <c r="P127" i="1"/>
  <c r="P126" i="1"/>
  <c r="M126" i="1" s="1"/>
  <c r="P125" i="1"/>
  <c r="P124" i="1"/>
  <c r="P123" i="1"/>
  <c r="P122" i="1"/>
  <c r="M122" i="1" s="1"/>
  <c r="P121" i="1"/>
  <c r="P120" i="1"/>
  <c r="P119" i="1"/>
  <c r="P118" i="1"/>
  <c r="M118" i="1" s="1"/>
  <c r="P117" i="1"/>
  <c r="P116" i="1"/>
  <c r="P115" i="1"/>
  <c r="P114" i="1"/>
  <c r="M114" i="1" s="1"/>
  <c r="P113" i="1"/>
  <c r="P112" i="1"/>
  <c r="P111" i="1"/>
  <c r="P110" i="1"/>
  <c r="P109" i="1"/>
  <c r="P108" i="1"/>
  <c r="P107" i="1"/>
  <c r="P106" i="1"/>
  <c r="M106" i="1" s="1"/>
  <c r="P105" i="1"/>
  <c r="P104" i="1"/>
  <c r="P103" i="1"/>
  <c r="P102" i="1"/>
  <c r="M102" i="1" s="1"/>
  <c r="P101" i="1"/>
  <c r="P100" i="1"/>
  <c r="P99" i="1"/>
  <c r="P98" i="1"/>
  <c r="P97" i="1"/>
  <c r="P96" i="1"/>
  <c r="P95" i="1"/>
  <c r="P94" i="1"/>
  <c r="M94" i="1" s="1"/>
  <c r="P93" i="1"/>
  <c r="P92" i="1"/>
  <c r="P91" i="1"/>
  <c r="P90" i="1"/>
  <c r="M90" i="1" s="1"/>
  <c r="P89" i="1"/>
  <c r="P88" i="1"/>
  <c r="P87" i="1"/>
  <c r="P86" i="1"/>
  <c r="M86" i="1" s="1"/>
  <c r="P85" i="1"/>
  <c r="P84" i="1"/>
  <c r="P83" i="1"/>
  <c r="P82" i="1"/>
  <c r="P81" i="1"/>
  <c r="P80" i="1"/>
  <c r="P79" i="1"/>
  <c r="P78" i="1"/>
  <c r="P77" i="1"/>
  <c r="P76" i="1"/>
  <c r="P75" i="1"/>
  <c r="P74" i="1"/>
  <c r="M74" i="1" s="1"/>
  <c r="P73" i="1"/>
  <c r="P72" i="1"/>
  <c r="P71" i="1"/>
  <c r="P70" i="1"/>
  <c r="M70" i="1" s="1"/>
  <c r="P69" i="1"/>
  <c r="P68" i="1"/>
  <c r="P67" i="1"/>
  <c r="P66" i="1"/>
  <c r="P65" i="1"/>
  <c r="P64" i="1"/>
  <c r="P63" i="1"/>
  <c r="P62" i="1"/>
  <c r="M62" i="1" s="1"/>
  <c r="P61" i="1"/>
  <c r="P60" i="1"/>
  <c r="P59" i="1"/>
  <c r="P58" i="1"/>
  <c r="M58" i="1" s="1"/>
  <c r="P57" i="1"/>
  <c r="P56" i="1"/>
  <c r="P55" i="1"/>
  <c r="P54" i="1"/>
  <c r="M54" i="1" s="1"/>
  <c r="P53" i="1"/>
  <c r="P52" i="1"/>
  <c r="P51" i="1"/>
  <c r="P50" i="1"/>
  <c r="M50" i="1" s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M34" i="1" s="1"/>
  <c r="P33" i="1"/>
  <c r="P32" i="1"/>
  <c r="P31" i="1"/>
  <c r="P30" i="1"/>
  <c r="M30" i="1" s="1"/>
  <c r="P29" i="1"/>
  <c r="P28" i="1"/>
  <c r="P27" i="1"/>
  <c r="P26" i="1"/>
  <c r="P25" i="1"/>
  <c r="P24" i="1"/>
  <c r="P23" i="1"/>
  <c r="P22" i="1"/>
  <c r="M22" i="1" s="1"/>
  <c r="P21" i="1"/>
  <c r="P20" i="1"/>
  <c r="P19" i="1"/>
  <c r="P18" i="1"/>
  <c r="M18" i="1" s="1"/>
  <c r="P17" i="1"/>
  <c r="P16" i="1"/>
  <c r="P15" i="1"/>
  <c r="P14" i="1"/>
  <c r="M14" i="1" s="1"/>
  <c r="P13" i="1"/>
  <c r="P12" i="1"/>
  <c r="P11" i="1"/>
  <c r="P10" i="1"/>
  <c r="M10" i="1" s="1"/>
  <c r="P9" i="1"/>
  <c r="P8" i="1"/>
  <c r="P7" i="1"/>
  <c r="P6" i="1"/>
  <c r="P5" i="1"/>
  <c r="P4" i="1"/>
  <c r="P3" i="1"/>
  <c r="M6" i="1"/>
  <c r="P2" i="1"/>
  <c r="M2" i="1" s="1"/>
  <c r="M1339" i="1"/>
  <c r="M1340" i="1"/>
  <c r="M1341" i="1"/>
  <c r="M1342" i="1"/>
  <c r="M1343" i="1"/>
  <c r="M1344" i="1"/>
  <c r="M1345" i="1"/>
  <c r="M1346" i="1"/>
  <c r="M1347" i="1"/>
  <c r="M1348" i="1"/>
  <c r="M1350" i="1"/>
  <c r="M1352" i="1"/>
  <c r="M1353" i="1"/>
  <c r="M1354" i="1"/>
  <c r="M1355" i="1"/>
  <c r="M1356" i="1"/>
  <c r="M1357" i="1"/>
  <c r="M1358" i="1"/>
  <c r="M1359" i="1"/>
  <c r="M1360" i="1"/>
  <c r="M1361" i="1"/>
  <c r="M1362" i="1"/>
  <c r="M1364" i="1"/>
  <c r="M1365" i="1"/>
  <c r="M1366" i="1"/>
  <c r="M219" i="1"/>
  <c r="M220" i="1"/>
  <c r="M221" i="1"/>
  <c r="M223" i="1"/>
  <c r="M224" i="1"/>
  <c r="M225" i="1"/>
  <c r="M227" i="1"/>
  <c r="M228" i="1"/>
  <c r="M229" i="1"/>
  <c r="M231" i="1"/>
  <c r="M233" i="1"/>
  <c r="M235" i="1"/>
  <c r="M237" i="1"/>
  <c r="M240" i="1"/>
  <c r="M241" i="1"/>
  <c r="M243" i="1"/>
  <c r="M244" i="1"/>
  <c r="M245" i="1"/>
  <c r="M248" i="1"/>
  <c r="M249" i="1"/>
  <c r="M251" i="1"/>
  <c r="M252" i="1"/>
  <c r="M253" i="1"/>
  <c r="M255" i="1"/>
  <c r="M256" i="1"/>
  <c r="M257" i="1"/>
  <c r="M259" i="1"/>
  <c r="M260" i="1"/>
  <c r="M263" i="1"/>
  <c r="M264" i="1"/>
  <c r="M265" i="1"/>
  <c r="M267" i="1"/>
  <c r="M268" i="1"/>
  <c r="M269" i="1"/>
  <c r="M271" i="1"/>
  <c r="M272" i="1"/>
  <c r="M273" i="1"/>
  <c r="M276" i="1"/>
  <c r="M277" i="1"/>
  <c r="M280" i="1"/>
  <c r="M281" i="1"/>
  <c r="M283" i="1"/>
  <c r="M284" i="1"/>
  <c r="M285" i="1"/>
  <c r="M287" i="1"/>
  <c r="M288" i="1"/>
  <c r="M289" i="1"/>
  <c r="M291" i="1"/>
  <c r="M292" i="1"/>
  <c r="M293" i="1"/>
  <c r="M295" i="1"/>
  <c r="M296" i="1"/>
  <c r="M297" i="1"/>
  <c r="M299" i="1"/>
  <c r="M300" i="1"/>
  <c r="M301" i="1"/>
  <c r="M303" i="1"/>
  <c r="M304" i="1"/>
  <c r="M305" i="1"/>
  <c r="M307" i="1"/>
  <c r="M308" i="1"/>
  <c r="M309" i="1"/>
  <c r="M311" i="1"/>
  <c r="M312" i="1"/>
  <c r="M313" i="1"/>
  <c r="M315" i="1"/>
  <c r="M316" i="1"/>
  <c r="M317" i="1"/>
  <c r="M319" i="1"/>
  <c r="M320" i="1"/>
  <c r="M321" i="1"/>
  <c r="M323" i="1"/>
  <c r="M324" i="1"/>
  <c r="M325" i="1"/>
  <c r="M327" i="1"/>
  <c r="M328" i="1"/>
  <c r="M329" i="1"/>
  <c r="M331" i="1"/>
  <c r="M332" i="1"/>
  <c r="M333" i="1"/>
  <c r="M335" i="1"/>
  <c r="M336" i="1"/>
  <c r="M337" i="1"/>
  <c r="M339" i="1"/>
  <c r="M340" i="1"/>
  <c r="M341" i="1"/>
  <c r="M344" i="1"/>
  <c r="M345" i="1"/>
  <c r="M348" i="1"/>
  <c r="M349" i="1"/>
  <c r="M351" i="1"/>
  <c r="M352" i="1"/>
  <c r="M353" i="1"/>
  <c r="M356" i="1"/>
  <c r="M359" i="1"/>
  <c r="M360" i="1"/>
  <c r="M361" i="1"/>
  <c r="M363" i="1"/>
  <c r="M364" i="1"/>
  <c r="M365" i="1"/>
  <c r="M367" i="1"/>
  <c r="M368" i="1"/>
  <c r="M369" i="1"/>
  <c r="M371" i="1"/>
  <c r="M372" i="1"/>
  <c r="M373" i="1"/>
  <c r="M375" i="1"/>
  <c r="M376" i="1"/>
  <c r="M377" i="1"/>
  <c r="M379" i="1"/>
  <c r="M380" i="1"/>
  <c r="M381" i="1"/>
  <c r="M383" i="1"/>
  <c r="M384" i="1"/>
  <c r="M388" i="1"/>
  <c r="M389" i="1"/>
  <c r="M391" i="1"/>
  <c r="M392" i="1"/>
  <c r="M393" i="1"/>
  <c r="M395" i="1"/>
  <c r="M396" i="1"/>
  <c r="M397" i="1"/>
  <c r="M399" i="1"/>
  <c r="M400" i="1"/>
  <c r="M403" i="1"/>
  <c r="M404" i="1"/>
  <c r="M405" i="1"/>
  <c r="M407" i="1"/>
  <c r="M408" i="1"/>
  <c r="M411" i="1"/>
  <c r="M412" i="1"/>
  <c r="M413" i="1"/>
  <c r="M415" i="1"/>
  <c r="M417" i="1"/>
  <c r="M419" i="1"/>
  <c r="M420" i="1"/>
  <c r="M421" i="1"/>
  <c r="M423" i="1"/>
  <c r="M424" i="1"/>
  <c r="M425" i="1"/>
  <c r="M427" i="1"/>
  <c r="M429" i="1"/>
  <c r="M431" i="1"/>
  <c r="M432" i="1"/>
  <c r="M435" i="1"/>
  <c r="M436" i="1"/>
  <c r="M437" i="1"/>
  <c r="M440" i="1"/>
  <c r="M441" i="1"/>
  <c r="M443" i="1"/>
  <c r="M444" i="1"/>
  <c r="M445" i="1"/>
  <c r="M447" i="1"/>
  <c r="M448" i="1"/>
  <c r="M449" i="1"/>
  <c r="M451" i="1"/>
  <c r="M452" i="1"/>
  <c r="M453" i="1"/>
  <c r="M455" i="1"/>
  <c r="M459" i="1"/>
  <c r="M460" i="1"/>
  <c r="M461" i="1"/>
  <c r="M463" i="1"/>
  <c r="M464" i="1"/>
  <c r="M465" i="1"/>
  <c r="M467" i="1"/>
  <c r="M468" i="1"/>
  <c r="M469" i="1"/>
  <c r="M476" i="1"/>
  <c r="M477" i="1"/>
  <c r="M479" i="1"/>
  <c r="M480" i="1"/>
  <c r="M481" i="1"/>
  <c r="M483" i="1"/>
  <c r="M484" i="1"/>
  <c r="M485" i="1"/>
  <c r="M487" i="1"/>
  <c r="M488" i="1"/>
  <c r="M489" i="1"/>
  <c r="M493" i="1"/>
  <c r="M495" i="1"/>
  <c r="M496" i="1"/>
  <c r="M497" i="1"/>
  <c r="M499" i="1"/>
  <c r="M500" i="1"/>
  <c r="M501" i="1"/>
  <c r="M503" i="1"/>
  <c r="M504" i="1"/>
  <c r="M505" i="1"/>
  <c r="M507" i="1"/>
  <c r="M508" i="1"/>
  <c r="M509" i="1"/>
  <c r="M511" i="1"/>
  <c r="M513" i="1"/>
  <c r="M515" i="1"/>
  <c r="M516" i="1"/>
  <c r="M517" i="1"/>
  <c r="M519" i="1"/>
  <c r="M520" i="1"/>
  <c r="M521" i="1"/>
  <c r="M523" i="1"/>
  <c r="M524" i="1"/>
  <c r="M525" i="1"/>
  <c r="M527" i="1"/>
  <c r="M528" i="1"/>
  <c r="M531" i="1"/>
  <c r="M533" i="1"/>
  <c r="M535" i="1"/>
  <c r="M536" i="1"/>
  <c r="M537" i="1"/>
  <c r="M539" i="1"/>
  <c r="M540" i="1"/>
  <c r="M541" i="1"/>
  <c r="M543" i="1"/>
  <c r="M544" i="1"/>
  <c r="M545" i="1"/>
  <c r="M547" i="1"/>
  <c r="M548" i="1"/>
  <c r="M549" i="1"/>
  <c r="M551" i="1"/>
  <c r="M552" i="1"/>
  <c r="M553" i="1"/>
  <c r="M555" i="1"/>
  <c r="M556" i="1"/>
  <c r="M557" i="1"/>
  <c r="M559" i="1"/>
  <c r="M560" i="1"/>
  <c r="M561" i="1"/>
  <c r="M564" i="1"/>
  <c r="M565" i="1"/>
  <c r="M567" i="1"/>
  <c r="M568" i="1"/>
  <c r="M569" i="1"/>
  <c r="M571" i="1"/>
  <c r="M573" i="1"/>
  <c r="M575" i="1"/>
  <c r="M577" i="1"/>
  <c r="M580" i="1"/>
  <c r="M581" i="1"/>
  <c r="M583" i="1"/>
  <c r="M584" i="1"/>
  <c r="M585" i="1"/>
  <c r="M587" i="1"/>
  <c r="M588" i="1"/>
  <c r="M589" i="1"/>
  <c r="M592" i="1"/>
  <c r="M593" i="1"/>
  <c r="M596" i="1"/>
  <c r="M597" i="1"/>
  <c r="M599" i="1"/>
  <c r="M600" i="1"/>
  <c r="M601" i="1"/>
  <c r="M603" i="1"/>
  <c r="M604" i="1"/>
  <c r="M605" i="1"/>
  <c r="M607" i="1"/>
  <c r="M608" i="1"/>
  <c r="M609" i="1"/>
  <c r="M611" i="1"/>
  <c r="M615" i="1"/>
  <c r="M616" i="1"/>
  <c r="M617" i="1"/>
  <c r="M619" i="1"/>
  <c r="M620" i="1"/>
  <c r="M623" i="1"/>
  <c r="M624" i="1"/>
  <c r="M627" i="1"/>
  <c r="M628" i="1"/>
  <c r="M629" i="1"/>
  <c r="M631" i="1"/>
  <c r="M633" i="1"/>
  <c r="M635" i="1"/>
  <c r="M636" i="1"/>
  <c r="M637" i="1"/>
  <c r="M639" i="1"/>
  <c r="M640" i="1"/>
  <c r="M641" i="1"/>
  <c r="M644" i="1"/>
  <c r="M645" i="1"/>
  <c r="M647" i="1"/>
  <c r="M648" i="1"/>
  <c r="M649" i="1"/>
  <c r="M651" i="1"/>
  <c r="M653" i="1"/>
  <c r="M655" i="1"/>
  <c r="M656" i="1"/>
  <c r="M657" i="1"/>
  <c r="M660" i="1"/>
  <c r="M661" i="1"/>
  <c r="M663" i="1"/>
  <c r="M664" i="1"/>
  <c r="M665" i="1"/>
  <c r="M668" i="1"/>
  <c r="M669" i="1"/>
  <c r="M671" i="1"/>
  <c r="M672" i="1"/>
  <c r="M673" i="1"/>
  <c r="M675" i="1"/>
  <c r="M676" i="1"/>
  <c r="M677" i="1"/>
  <c r="M679" i="1"/>
  <c r="M680" i="1"/>
  <c r="M681" i="1"/>
  <c r="M684" i="1"/>
  <c r="M685" i="1"/>
  <c r="M687" i="1"/>
  <c r="M688" i="1"/>
  <c r="M691" i="1"/>
  <c r="M693" i="1"/>
  <c r="M696" i="1"/>
  <c r="M697" i="1"/>
  <c r="M699" i="1"/>
  <c r="M700" i="1"/>
  <c r="M701" i="1"/>
  <c r="M704" i="1"/>
  <c r="M705" i="1"/>
  <c r="M707" i="1"/>
  <c r="M709" i="1"/>
  <c r="M711" i="1"/>
  <c r="M713" i="1"/>
  <c r="M715" i="1"/>
  <c r="M718" i="1"/>
  <c r="M719" i="1"/>
  <c r="M720" i="1"/>
  <c r="M721" i="1"/>
  <c r="M722" i="1"/>
  <c r="M723" i="1"/>
  <c r="M724" i="1"/>
  <c r="M725" i="1"/>
  <c r="M726" i="1"/>
  <c r="M727" i="1"/>
  <c r="M728" i="1"/>
  <c r="M730" i="1"/>
  <c r="M731" i="1"/>
  <c r="M732" i="1"/>
  <c r="M733" i="1"/>
  <c r="M734" i="1"/>
  <c r="M735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3" i="1"/>
  <c r="M754" i="1"/>
  <c r="M755" i="1"/>
  <c r="M757" i="1"/>
  <c r="M758" i="1"/>
  <c r="M759" i="1"/>
  <c r="M760" i="1"/>
  <c r="M761" i="1"/>
  <c r="M762" i="1"/>
  <c r="M763" i="1"/>
  <c r="M764" i="1"/>
  <c r="M765" i="1"/>
  <c r="M766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4" i="1"/>
  <c r="M785" i="1"/>
  <c r="M786" i="1"/>
  <c r="M787" i="1"/>
  <c r="M788" i="1"/>
  <c r="M789" i="1"/>
  <c r="M790" i="1"/>
  <c r="M795" i="1"/>
  <c r="M796" i="1"/>
  <c r="M797" i="1"/>
  <c r="M798" i="1"/>
  <c r="M799" i="1"/>
  <c r="M800" i="1"/>
  <c r="M801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9" i="1"/>
  <c r="M820" i="1"/>
  <c r="M821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40" i="1"/>
  <c r="M841" i="1"/>
  <c r="M842" i="1"/>
  <c r="M843" i="1"/>
  <c r="M844" i="1"/>
  <c r="M845" i="1"/>
  <c r="M846" i="1"/>
  <c r="M847" i="1"/>
  <c r="M848" i="1"/>
  <c r="M850" i="1"/>
  <c r="M851" i="1"/>
  <c r="M853" i="1"/>
  <c r="M854" i="1"/>
  <c r="M855" i="1"/>
  <c r="M856" i="1"/>
  <c r="M857" i="1"/>
  <c r="M858" i="1"/>
  <c r="M859" i="1"/>
  <c r="M860" i="1"/>
  <c r="M862" i="1"/>
  <c r="M863" i="1"/>
  <c r="M864" i="1"/>
  <c r="M865" i="1"/>
  <c r="M866" i="1"/>
  <c r="M867" i="1"/>
  <c r="M868" i="1"/>
  <c r="M869" i="1"/>
  <c r="M870" i="1"/>
  <c r="M871" i="1"/>
  <c r="M872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1" i="1"/>
  <c r="M892" i="1"/>
  <c r="M893" i="1"/>
  <c r="M894" i="1"/>
  <c r="M896" i="1"/>
  <c r="M897" i="1"/>
  <c r="M898" i="1"/>
  <c r="M899" i="1"/>
  <c r="M900" i="1"/>
  <c r="M902" i="1"/>
  <c r="M903" i="1"/>
  <c r="M904" i="1"/>
  <c r="M905" i="1"/>
  <c r="M906" i="1"/>
  <c r="M908" i="1"/>
  <c r="M909" i="1"/>
  <c r="M910" i="1"/>
  <c r="M911" i="1"/>
  <c r="M912" i="1"/>
  <c r="M914" i="1"/>
  <c r="M915" i="1"/>
  <c r="M916" i="1"/>
  <c r="M917" i="1"/>
  <c r="M918" i="1"/>
  <c r="M919" i="1"/>
  <c r="M920" i="1"/>
  <c r="M922" i="1"/>
  <c r="M923" i="1"/>
  <c r="M924" i="1"/>
  <c r="M926" i="1"/>
  <c r="M927" i="1"/>
  <c r="M928" i="1"/>
  <c r="M929" i="1"/>
  <c r="M930" i="1"/>
  <c r="M931" i="1"/>
  <c r="M932" i="1"/>
  <c r="M934" i="1"/>
  <c r="M935" i="1"/>
  <c r="M936" i="1"/>
  <c r="M937" i="1"/>
  <c r="M938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9" i="1"/>
  <c r="M970" i="1"/>
  <c r="M971" i="1"/>
  <c r="M972" i="1"/>
  <c r="M973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90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5" i="1"/>
  <c r="M1006" i="1"/>
  <c r="M1007" i="1"/>
  <c r="M1008" i="1"/>
  <c r="M1009" i="1"/>
  <c r="M1012" i="1"/>
  <c r="M1013" i="1"/>
  <c r="M1015" i="1"/>
  <c r="M1016" i="1"/>
  <c r="M1017" i="1"/>
  <c r="M1018" i="1"/>
  <c r="M1019" i="1"/>
  <c r="M1020" i="1"/>
  <c r="M1022" i="1"/>
  <c r="M1023" i="1"/>
  <c r="M1024" i="1"/>
  <c r="M1025" i="1"/>
  <c r="M1026" i="1"/>
  <c r="M1027" i="1"/>
  <c r="M1028" i="1"/>
  <c r="M1029" i="1"/>
  <c r="M1031" i="1"/>
  <c r="M1032" i="1"/>
  <c r="M1033" i="1"/>
  <c r="M1034" i="1"/>
  <c r="M1035" i="1"/>
  <c r="M1036" i="1"/>
  <c r="M1037" i="1"/>
  <c r="M1038" i="1"/>
  <c r="M1039" i="1"/>
  <c r="M1041" i="1"/>
  <c r="M1042" i="1"/>
  <c r="M1043" i="1"/>
  <c r="M1044" i="1"/>
  <c r="M1045" i="1"/>
  <c r="M1047" i="1"/>
  <c r="M1048" i="1"/>
  <c r="M1049" i="1"/>
  <c r="M1051" i="1"/>
  <c r="M1053" i="1"/>
  <c r="M1054" i="1"/>
  <c r="M1055" i="1"/>
  <c r="M1056" i="1"/>
  <c r="M1057" i="1"/>
  <c r="M1058" i="1"/>
  <c r="M1059" i="1"/>
  <c r="M1060" i="1"/>
  <c r="M1061" i="1"/>
  <c r="M1062" i="1"/>
  <c r="M1064" i="1"/>
  <c r="M1065" i="1"/>
  <c r="M1066" i="1"/>
  <c r="M1067" i="1"/>
  <c r="M1068" i="1"/>
  <c r="M1069" i="1"/>
  <c r="M1070" i="1"/>
  <c r="M1071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6" i="1"/>
  <c r="M1097" i="1"/>
  <c r="M1098" i="1"/>
  <c r="M1099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3" i="1"/>
  <c r="M1124" i="1"/>
  <c r="M1125" i="1"/>
  <c r="M1127" i="1"/>
  <c r="M1128" i="1"/>
  <c r="M1129" i="1"/>
  <c r="M1130" i="1"/>
  <c r="M1131" i="1"/>
  <c r="M1132" i="1"/>
  <c r="M1133" i="1"/>
  <c r="M1134" i="1"/>
  <c r="M1135" i="1"/>
  <c r="M1136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3" i="1"/>
  <c r="M1154" i="1"/>
  <c r="M1155" i="1"/>
  <c r="M1156" i="1"/>
  <c r="M1157" i="1"/>
  <c r="M1158" i="1"/>
  <c r="M1159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8" i="1"/>
  <c r="M1179" i="1"/>
  <c r="M1180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1" i="1"/>
  <c r="M1212" i="1"/>
  <c r="M1213" i="1"/>
  <c r="M1215" i="1"/>
  <c r="M1216" i="1"/>
  <c r="M1217" i="1"/>
  <c r="M1218" i="1"/>
  <c r="M1219" i="1"/>
  <c r="M1221" i="1"/>
  <c r="M1223" i="1"/>
  <c r="M1224" i="1"/>
  <c r="M1225" i="1"/>
  <c r="M1226" i="1"/>
  <c r="M1227" i="1"/>
  <c r="M1228" i="1"/>
  <c r="M1229" i="1"/>
  <c r="M1230" i="1"/>
  <c r="M1231" i="1"/>
  <c r="M1232" i="1"/>
  <c r="M1233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7" i="1"/>
  <c r="M1279" i="1"/>
  <c r="M1280" i="1"/>
  <c r="M1281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2" i="1"/>
  <c r="M1303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28" i="1"/>
  <c r="M29" i="1"/>
  <c r="M31" i="1"/>
  <c r="M32" i="1"/>
  <c r="M33" i="1"/>
  <c r="M35" i="1"/>
  <c r="M36" i="1"/>
  <c r="M37" i="1"/>
  <c r="M39" i="1"/>
  <c r="M40" i="1"/>
  <c r="M41" i="1"/>
  <c r="M43" i="1"/>
  <c r="M44" i="1"/>
  <c r="M45" i="1"/>
  <c r="M47" i="1"/>
  <c r="M48" i="1"/>
  <c r="M49" i="1"/>
  <c r="M51" i="1"/>
  <c r="M52" i="1"/>
  <c r="M53" i="1"/>
  <c r="M55" i="1"/>
  <c r="M56" i="1"/>
  <c r="M57" i="1"/>
  <c r="M59" i="1"/>
  <c r="M60" i="1"/>
  <c r="M61" i="1"/>
  <c r="M63" i="1"/>
  <c r="M64" i="1"/>
  <c r="M65" i="1"/>
  <c r="M67" i="1"/>
  <c r="M68" i="1"/>
  <c r="M69" i="1"/>
  <c r="M71" i="1"/>
  <c r="M72" i="1"/>
  <c r="M73" i="1"/>
  <c r="M75" i="1"/>
  <c r="M76" i="1"/>
  <c r="M77" i="1"/>
  <c r="M79" i="1"/>
  <c r="M80" i="1"/>
  <c r="M83" i="1"/>
  <c r="M84" i="1"/>
  <c r="M85" i="1"/>
  <c r="M87" i="1"/>
  <c r="M88" i="1"/>
  <c r="M89" i="1"/>
  <c r="M91" i="1"/>
  <c r="M92" i="1"/>
  <c r="M93" i="1"/>
  <c r="M95" i="1"/>
  <c r="M96" i="1"/>
  <c r="M97" i="1"/>
  <c r="M99" i="1"/>
  <c r="M100" i="1"/>
  <c r="M103" i="1"/>
  <c r="M104" i="1"/>
  <c r="M105" i="1"/>
  <c r="M107" i="1"/>
  <c r="M108" i="1"/>
  <c r="M109" i="1"/>
  <c r="M111" i="1"/>
  <c r="M113" i="1"/>
  <c r="M115" i="1"/>
  <c r="M116" i="1"/>
  <c r="M117" i="1"/>
  <c r="M119" i="1"/>
  <c r="M121" i="1"/>
  <c r="M123" i="1"/>
  <c r="M124" i="1"/>
  <c r="M125" i="1"/>
  <c r="M127" i="1"/>
  <c r="M128" i="1"/>
  <c r="M129" i="1"/>
  <c r="M132" i="1"/>
  <c r="M133" i="1"/>
  <c r="M136" i="1"/>
  <c r="M137" i="1"/>
  <c r="M139" i="1"/>
  <c r="M140" i="1"/>
  <c r="M141" i="1"/>
  <c r="M143" i="1"/>
  <c r="M145" i="1"/>
  <c r="M147" i="1"/>
  <c r="M149" i="1"/>
  <c r="M151" i="1"/>
  <c r="M152" i="1"/>
  <c r="M153" i="1"/>
  <c r="M156" i="1"/>
  <c r="M157" i="1"/>
  <c r="M159" i="1"/>
  <c r="M160" i="1"/>
  <c r="M161" i="1"/>
  <c r="M163" i="1"/>
  <c r="M164" i="1"/>
  <c r="M167" i="1"/>
  <c r="M168" i="1"/>
  <c r="M169" i="1"/>
  <c r="M171" i="1"/>
  <c r="M173" i="1"/>
  <c r="M175" i="1"/>
  <c r="M176" i="1"/>
  <c r="M177" i="1"/>
  <c r="M179" i="1"/>
  <c r="M180" i="1"/>
  <c r="M181" i="1"/>
  <c r="M183" i="1"/>
  <c r="M184" i="1"/>
  <c r="M185" i="1"/>
  <c r="M187" i="1"/>
  <c r="M188" i="1"/>
  <c r="M191" i="1"/>
  <c r="M192" i="1"/>
  <c r="M193" i="1"/>
  <c r="M195" i="1"/>
  <c r="M196" i="1"/>
  <c r="M197" i="1"/>
  <c r="M199" i="1"/>
  <c r="M200" i="1"/>
  <c r="M203" i="1"/>
  <c r="M204" i="1"/>
  <c r="M205" i="1"/>
  <c r="M207" i="1"/>
  <c r="M208" i="1"/>
  <c r="M209" i="1"/>
  <c r="M211" i="1"/>
  <c r="M212" i="1"/>
  <c r="M216" i="1"/>
  <c r="M217" i="1"/>
  <c r="M3" i="1"/>
  <c r="M4" i="1"/>
  <c r="M5" i="1"/>
  <c r="M7" i="1"/>
  <c r="M8" i="1"/>
  <c r="M9" i="1"/>
  <c r="M11" i="1"/>
  <c r="M12" i="1"/>
  <c r="M13" i="1"/>
  <c r="M15" i="1"/>
  <c r="M17" i="1"/>
  <c r="M19" i="1"/>
  <c r="M20" i="1"/>
  <c r="M21" i="1"/>
  <c r="M23" i="1"/>
  <c r="M24" i="1"/>
  <c r="M25" i="1"/>
  <c r="M26" i="1"/>
  <c r="M42" i="1" l="1"/>
  <c r="M46" i="1"/>
  <c r="M82" i="1"/>
  <c r="M374" i="1"/>
  <c r="M566" i="1"/>
  <c r="M202" i="1"/>
  <c r="M38" i="1"/>
  <c r="M66" i="1"/>
  <c r="M98" i="1"/>
  <c r="M110" i="1"/>
  <c r="M170" i="1"/>
  <c r="M194" i="1"/>
  <c r="M262" i="1"/>
  <c r="M334" i="1"/>
  <c r="M398" i="1"/>
  <c r="M422" i="1"/>
  <c r="M454" i="1"/>
  <c r="M490" i="1"/>
  <c r="M514" i="1"/>
  <c r="M542" i="1"/>
  <c r="M650" i="1"/>
  <c r="M1094" i="1"/>
  <c r="M78" i="1"/>
  <c r="M318" i="1"/>
  <c r="M502" i="1"/>
</calcChain>
</file>

<file path=xl/sharedStrings.xml><?xml version="1.0" encoding="utf-8"?>
<sst xmlns="http://schemas.openxmlformats.org/spreadsheetml/2006/main" count="6201" uniqueCount="146">
  <si>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</si>
  <si>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</si>
  <si>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</si>
  <si>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</si>
  <si>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</si>
  <si>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</si>
  <si>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</si>
  <si>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</si>
  <si>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</si>
  <si>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</si>
  <si>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</si>
  <si>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</si>
  <si>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Population</t>
  </si>
  <si>
    <t>GP Margin</t>
  </si>
  <si>
    <t>February</t>
  </si>
  <si>
    <t>June</t>
  </si>
  <si>
    <t>August</t>
  </si>
  <si>
    <t>July</t>
  </si>
  <si>
    <t>January</t>
  </si>
  <si>
    <t>May</t>
  </si>
  <si>
    <t>April</t>
  </si>
  <si>
    <t>March</t>
  </si>
  <si>
    <t xml:space="preserve">Casual wear </t>
  </si>
  <si>
    <t>Ladies collection</t>
  </si>
  <si>
    <t>Casual wear</t>
  </si>
  <si>
    <t>Factory</t>
  </si>
  <si>
    <t>Colombo</t>
  </si>
  <si>
    <t>Koggala</t>
  </si>
  <si>
    <t>Bibile</t>
  </si>
  <si>
    <t>Units Produced</t>
  </si>
  <si>
    <t>Defective Units</t>
  </si>
  <si>
    <t>Machine Utilization Rate</t>
  </si>
  <si>
    <t xml:space="preserve">On-time Production Completion </t>
  </si>
  <si>
    <t>Machine ID</t>
  </si>
  <si>
    <t>M001</t>
  </si>
  <si>
    <t>M071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</si>
  <si>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</si>
  <si>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</si>
  <si>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</si>
  <si>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</si>
  <si>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</si>
  <si>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</si>
  <si>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</si>
  <si>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</si>
  <si>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</si>
  <si>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</si>
  <si>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</si>
  <si>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</si>
  <si>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</si>
  <si>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</si>
  <si>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</si>
  <si>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</si>
  <si>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</si>
  <si>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</si>
  <si>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</si>
  <si>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</si>
  <si>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</si>
  <si>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</si>
  <si>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</si>
  <si>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</si>
  <si>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</si>
  <si>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</si>
  <si>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</si>
  <si>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</si>
  <si>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</si>
  <si>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</si>
  <si>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</si>
  <si>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</si>
  <si>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</si>
  <si>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</si>
  <si>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</si>
  <si>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</si>
  <si>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</si>
  <si>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</si>
  <si>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</si>
  <si>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</si>
  <si>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</si>
  <si>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</si>
  <si>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</si>
  <si>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</si>
  <si>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</si>
  <si>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</si>
  <si>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</si>
  <si>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</si>
  <si>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</si>
  <si>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</si>
  <si>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</si>
  <si>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</si>
  <si>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</si>
  <si>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</si>
  <si>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</si>
  <si>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</si>
  <si>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</si>
  <si>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</si>
  <si>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</si>
  <si>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</si>
  <si>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</si>
  <si>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</si>
  <si>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</si>
  <si>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</si>
  <si>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</si>
  <si>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</si>
  <si>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</si>
  <si>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</si>
  <si>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</si>
  <si>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</si>
  <si>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</si>
  <si>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</si>
  <si>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</si>
  <si>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</si>
  <si>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</si>
  <si>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</si>
  <si>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</si>
  <si>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</si>
  <si>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</si>
  <si>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</si>
  <si>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</si>
  <si>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</si>
  <si>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</si>
  <si>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</si>
  <si>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</si>
  <si>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</si>
  <si>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</si>
  <si>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</si>
  <si>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</si>
  <si>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</si>
  <si>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</si>
  <si>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</si>
  <si>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</si>
  <si>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</si>
  <si>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</si>
  <si>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</si>
  <si>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</si>
  <si>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</si>
  <si>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Max Product Rate</t>
  </si>
  <si>
    <t>Shift</t>
  </si>
  <si>
    <t>Shift Length</t>
  </si>
  <si>
    <t>Morning</t>
  </si>
  <si>
    <t>Afternoon</t>
  </si>
  <si>
    <t>Night</t>
  </si>
  <si>
    <t>Botswana</t>
  </si>
  <si>
    <t>South Africa</t>
  </si>
  <si>
    <t>Mozambique</t>
  </si>
  <si>
    <t>Sportswear</t>
  </si>
  <si>
    <t>Winter clothing</t>
  </si>
  <si>
    <t>Workwear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</si>
</sst>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2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2" fillId="0" borderId="0" xfId="0" applyNumberFormat="1" applyFont="1" applyAlignment="1">
      <alignment horizontal="center" vertical="top"/>
    </xf>
    <xf numFmtId="2" fontId="0" fillId="0" borderId="0" xfId="0" applyNumberFormat="1"/>
    <xf numFmtId="2" fontId="0" fillId="0" borderId="0" xfId="1" applyNumberFormat="1" applyFont="1"/>
    <xf numFmtId="4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591"/>
  <sheetViews>
    <sheetView tabSelected="1" topLeftCell="I1333" workbookViewId="0">
      <selection activeCell="P1353" sqref="P1353"/>
    </sheetView>
  </sheetViews>
  <sheetFormatPr defaultRowHeight="15" x14ac:dyDescent="0.25"/>
  <cols>
    <col min="1" max="1" width="16.5703125" customWidth="1"/>
    <col min="2" max="2" width="21.140625" style="7" customWidth="1"/>
    <col min="3" max="3" width="14.42578125" style="7" customWidth="1"/>
    <col min="4" max="4" width="16.42578125" style="7" customWidth="1"/>
    <col min="5" max="6" width="21.28515625" style="3" customWidth="1"/>
    <col min="7" max="7" width="17.85546875" style="3" customWidth="1"/>
    <col min="8" max="8" width="18.85546875" style="3" customWidth="1"/>
    <col min="9" max="9" width="20.5703125" style="3" customWidth="1"/>
    <col min="10" max="10" width="14.85546875" style="3" customWidth="1"/>
    <col min="11" max="12" width="15" style="3" customWidth="1"/>
    <col min="13" max="13" width="18.140625" style="1" customWidth="1"/>
    <col min="14" max="14" width="19.7109375" style="3" customWidth="1"/>
    <col min="15" max="15" width="12.5703125" style="8" bestFit="1" customWidth="1"/>
    <col min="16" max="16" width="13.85546875" customWidth="1"/>
    <col min="17" max="17" width="17.5703125" style="3" customWidth="1"/>
    <col min="18" max="18" width="14.28515625" style="5" customWidth="1"/>
    <col min="19" max="19" width="26.7109375" style="6" customWidth="1"/>
    <col min="20" max="20" width="35.28515625" style="6" customWidth="1"/>
  </cols>
  <sheetData>
    <row r="1" spans="1:20" x14ac:dyDescent="0.25">
      <c r="A1" t="s">
        <v>33</v>
      </c>
      <c r="B1" s="7" t="s">
        <v>25</v>
      </c>
      <c r="C1" s="7" t="s">
        <v>0</v>
      </c>
      <c r="D1" s="7" t="s">
        <v>1</v>
      </c>
      <c r="E1" s="2" t="s">
        <v>29</v>
      </c>
      <c r="F1" s="4" t="s">
        <v>30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1" t="s">
        <v>8</v>
      </c>
      <c r="N1" s="3" t="s">
        <v>9</v>
      </c>
      <c r="O1" s="8" t="s">
        <v>10</v>
      </c>
      <c r="P1" t="s">
        <v>11</v>
      </c>
      <c r="Q1" s="3" t="s">
        <v>12</v>
      </c>
      <c r="R1" s="5" t="s">
        <v>13</v>
      </c>
      <c r="S1" s="6" t="s">
        <v>31</v>
      </c>
      <c r="T1" s="6" t="s">
        <v>32</v>
      </c>
    </row>
    <row r="2" spans="1:20" x14ac:dyDescent="0.25">
      <c r="A2" t="s">
        <v>34</v>
      </c>
      <c r="B2" s="7" t="s">
        <v>26</v>
      </c>
      <c r="C2" s="7" t="s">
        <v>141</v>
      </c>
      <c r="D2" s="7" t="s">
        <v>145</v>
      </c>
      <c r="E2" s="3">
        <v>1100000</v>
      </c>
      <c r="F2" s="3">
        <v>22000</v>
      </c>
      <c r="G2" s="3">
        <v>1000000</v>
      </c>
      <c r="H2" s="3">
        <v>5</v>
      </c>
      <c r="I2" s="3">
        <v>2</v>
      </c>
      <c r="J2" s="3">
        <v>1460</v>
      </c>
      <c r="K2" s="3">
        <v>584</v>
      </c>
      <c r="L2" s="3">
        <v>876</v>
      </c>
      <c r="M2" s="1">
        <f>DATE(P2, MATCH(O2, {"January","February","March","April","May","June","July","August","September","October","November","December"}, 0), 1)</f>
        <v>45689</v>
      </c>
      <c r="N2" s="3">
        <v>2</v>
      </c>
      <c r="O2" s="8" t="s">
        <v>14</v>
      </c>
      <c r="P2">
        <f>VALUE(2025)</f>
        <v>2025</v>
      </c>
      <c r="Q2" s="3">
        <v>40528396</v>
      </c>
      <c r="R2" s="5">
        <v>0.6</v>
      </c>
      <c r="S2" s="6">
        <v>0.9</v>
      </c>
      <c r="T2" s="6">
        <v>0.99</v>
      </c>
    </row>
    <row r="3" spans="1:20" x14ac:dyDescent="0.25">
      <c r="A3" t="s">
        <v>36</v>
      </c>
      <c r="B3" s="7" t="s">
        <v>26</v>
      </c>
      <c r="C3" s="7" t="s">
        <v>141</v>
      </c>
      <c r="D3" s="7" t="s">
        <v>145</v>
      </c>
      <c r="E3" s="3">
        <v>2769.8</v>
      </c>
      <c r="F3" s="3">
        <v>55.396000000000008</v>
      </c>
      <c r="G3" s="3">
        <v>2518</v>
      </c>
      <c r="H3" s="3">
        <v>5</v>
      </c>
      <c r="I3" s="3">
        <v>2</v>
      </c>
      <c r="J3" s="3">
        <v>12590</v>
      </c>
      <c r="K3" s="3">
        <v>5036</v>
      </c>
      <c r="L3" s="3">
        <v>7554</v>
      </c>
      <c r="M3" s="1">
        <f>DATE(P3, MATCH(O3, {"January","February","March","April","May","June","July","August","September","October","November","December"}, 0), 1)</f>
        <v>45809</v>
      </c>
      <c r="N3" s="3">
        <v>6</v>
      </c>
      <c r="O3" s="8" t="s">
        <v>15</v>
      </c>
      <c r="P3">
        <f t="shared" ref="P3:P66" si="0">VALUE(2025)</f>
        <v>2025</v>
      </c>
      <c r="Q3" s="3">
        <v>40528396</v>
      </c>
      <c r="R3" s="5">
        <v>0.6</v>
      </c>
      <c r="S3" s="6">
        <v>0.9</v>
      </c>
      <c r="T3" s="6">
        <v>0.99</v>
      </c>
    </row>
    <row r="4" spans="1:20" x14ac:dyDescent="0.25">
      <c r="A4" t="s">
        <v>37</v>
      </c>
      <c r="B4" s="7" t="s">
        <v>26</v>
      </c>
      <c r="C4" s="7" t="s">
        <v>142</v>
      </c>
      <c r="D4" s="7" t="s">
        <v>145</v>
      </c>
      <c r="E4" s="3">
        <v>1071.4000000000001</v>
      </c>
      <c r="F4" s="3">
        <v>21.428000000000001</v>
      </c>
      <c r="G4" s="3">
        <v>974</v>
      </c>
      <c r="H4" s="3">
        <v>5</v>
      </c>
      <c r="I4" s="3">
        <v>2</v>
      </c>
      <c r="J4" s="3">
        <v>4870</v>
      </c>
      <c r="K4" s="3">
        <v>1948</v>
      </c>
      <c r="L4" s="3">
        <v>2922</v>
      </c>
      <c r="M4" s="1">
        <f>DATE(P4, MATCH(O4, {"January","February","March","April","May","June","July","August","September","October","November","December"}, 0), 1)</f>
        <v>45689</v>
      </c>
      <c r="N4" s="3">
        <v>2</v>
      </c>
      <c r="O4" s="8" t="s">
        <v>14</v>
      </c>
      <c r="P4">
        <f t="shared" si="0"/>
        <v>2025</v>
      </c>
      <c r="Q4" s="3">
        <v>129406736</v>
      </c>
      <c r="R4" s="5">
        <v>0.6</v>
      </c>
      <c r="S4" s="6">
        <v>0.9</v>
      </c>
      <c r="T4" s="6">
        <v>0.99</v>
      </c>
    </row>
    <row r="5" spans="1:20" x14ac:dyDescent="0.25">
      <c r="A5" t="s">
        <v>38</v>
      </c>
      <c r="B5" s="7" t="s">
        <v>26</v>
      </c>
      <c r="C5" s="7" t="s">
        <v>142</v>
      </c>
      <c r="D5" s="7" t="s">
        <v>145</v>
      </c>
      <c r="E5" s="3">
        <v>971.30000000000007</v>
      </c>
      <c r="F5" s="3">
        <v>19.425999999999998</v>
      </c>
      <c r="G5" s="3">
        <v>883</v>
      </c>
      <c r="H5" s="3">
        <v>5</v>
      </c>
      <c r="I5" s="3">
        <v>2</v>
      </c>
      <c r="J5" s="3">
        <v>4415</v>
      </c>
      <c r="K5" s="3">
        <v>1766</v>
      </c>
      <c r="L5" s="3">
        <v>2649</v>
      </c>
      <c r="M5" s="1">
        <f>DATE(P5, MATCH(O5, {"January","February","March","April","May","June","July","August","September","October","November","December"}, 0), 1)</f>
        <v>45870</v>
      </c>
      <c r="N5" s="3">
        <v>8</v>
      </c>
      <c r="O5" s="8" t="s">
        <v>16</v>
      </c>
      <c r="P5">
        <f t="shared" si="0"/>
        <v>2025</v>
      </c>
      <c r="Q5" s="3">
        <v>129406736</v>
      </c>
      <c r="R5" s="5">
        <v>0.6</v>
      </c>
      <c r="S5" s="6">
        <v>0.9</v>
      </c>
      <c r="T5" s="6">
        <v>0.99</v>
      </c>
    </row>
    <row r="6" spans="1:20" x14ac:dyDescent="0.25">
      <c r="A6" t="s">
        <v>39</v>
      </c>
      <c r="B6" s="7" t="s">
        <v>26</v>
      </c>
      <c r="C6" s="7" t="s">
        <v>140</v>
      </c>
      <c r="D6" s="7" t="s">
        <v>145</v>
      </c>
      <c r="E6" s="3">
        <v>1106.5999999999999</v>
      </c>
      <c r="F6" s="3">
        <v>22.132000000000001</v>
      </c>
      <c r="G6" s="3">
        <v>1006</v>
      </c>
      <c r="H6" s="3">
        <v>5</v>
      </c>
      <c r="I6" s="3">
        <v>2</v>
      </c>
      <c r="J6" s="3">
        <v>5030</v>
      </c>
      <c r="K6" s="3">
        <v>2012</v>
      </c>
      <c r="L6" s="3">
        <v>3018</v>
      </c>
      <c r="M6" s="1">
        <f>DATE(P6, MATCH(O6, {"January","February","March","April","May","June","July","August","September","October","November","December"}, 0), 1)</f>
        <v>45809</v>
      </c>
      <c r="N6" s="3">
        <v>6</v>
      </c>
      <c r="O6" s="8" t="s">
        <v>15</v>
      </c>
      <c r="P6">
        <f t="shared" si="0"/>
        <v>2025</v>
      </c>
      <c r="Q6" s="3">
        <v>84607016</v>
      </c>
      <c r="R6" s="5">
        <v>0.6</v>
      </c>
      <c r="S6" s="6">
        <v>0.9</v>
      </c>
      <c r="T6" s="6">
        <v>0.99</v>
      </c>
    </row>
    <row r="7" spans="1:20" x14ac:dyDescent="0.25">
      <c r="A7" t="s">
        <v>40</v>
      </c>
      <c r="B7" s="7" t="s">
        <v>27</v>
      </c>
      <c r="C7" s="7" t="s">
        <v>140</v>
      </c>
      <c r="D7" s="7" t="s">
        <v>145</v>
      </c>
      <c r="E7" s="3">
        <v>403.7</v>
      </c>
      <c r="F7" s="3">
        <v>8.0740000000000016</v>
      </c>
      <c r="G7" s="3">
        <v>367</v>
      </c>
      <c r="H7" s="3">
        <v>5</v>
      </c>
      <c r="I7" s="3">
        <v>2</v>
      </c>
      <c r="J7" s="3">
        <v>1835</v>
      </c>
      <c r="K7" s="3">
        <v>734</v>
      </c>
      <c r="L7" s="3">
        <v>1101</v>
      </c>
      <c r="M7" s="1">
        <f>DATE(P7, MATCH(O7, {"January","February","March","April","May","June","July","August","September","October","November","December"}, 0), 1)</f>
        <v>45839</v>
      </c>
      <c r="N7" s="3">
        <v>7</v>
      </c>
      <c r="O7" s="8" t="s">
        <v>17</v>
      </c>
      <c r="P7">
        <f t="shared" si="0"/>
        <v>2025</v>
      </c>
      <c r="Q7" s="3">
        <v>84607016</v>
      </c>
      <c r="R7" s="5">
        <v>0.6</v>
      </c>
      <c r="S7" s="6">
        <v>0.9</v>
      </c>
      <c r="T7" s="6">
        <v>0.99</v>
      </c>
    </row>
    <row r="8" spans="1:20" x14ac:dyDescent="0.25">
      <c r="A8" t="s">
        <v>41</v>
      </c>
      <c r="B8" s="7" t="s">
        <v>27</v>
      </c>
      <c r="C8" s="7" t="s">
        <v>141</v>
      </c>
      <c r="D8" s="7" t="s">
        <v>145</v>
      </c>
      <c r="E8" s="3">
        <v>603.90000000000009</v>
      </c>
      <c r="F8" s="3">
        <v>12.077999999999999</v>
      </c>
      <c r="G8" s="3">
        <v>549</v>
      </c>
      <c r="H8" s="3">
        <v>5</v>
      </c>
      <c r="I8" s="3">
        <v>2</v>
      </c>
      <c r="J8" s="3">
        <v>2745</v>
      </c>
      <c r="K8" s="3">
        <v>1098</v>
      </c>
      <c r="L8" s="3">
        <v>1647</v>
      </c>
      <c r="M8" s="1">
        <f>DATE(P8, MATCH(O8, {"January","February","March","April","May","June","July","August","September","October","November","December"}, 0), 1)</f>
        <v>45689</v>
      </c>
      <c r="N8" s="3">
        <f>VALUE(2)</f>
        <v>2</v>
      </c>
      <c r="O8" s="8" t="str">
        <f>REPLACE("October",1,7,"February")</f>
        <v>February</v>
      </c>
      <c r="P8">
        <f t="shared" si="0"/>
        <v>2025</v>
      </c>
      <c r="Q8" s="3">
        <v>68221000</v>
      </c>
      <c r="R8" s="5">
        <v>0.6</v>
      </c>
      <c r="S8" s="6">
        <v>0.9</v>
      </c>
      <c r="T8" s="6">
        <v>0.99</v>
      </c>
    </row>
    <row r="9" spans="1:20" x14ac:dyDescent="0.25">
      <c r="A9" t="s">
        <v>42</v>
      </c>
      <c r="B9" s="7" t="s">
        <v>27</v>
      </c>
      <c r="C9" s="7" t="s">
        <v>142</v>
      </c>
      <c r="D9" s="7" t="s">
        <v>145</v>
      </c>
      <c r="E9" s="3">
        <v>866.80000000000007</v>
      </c>
      <c r="F9" s="3">
        <v>17.335999999999999</v>
      </c>
      <c r="G9" s="3">
        <v>788</v>
      </c>
      <c r="H9" s="3">
        <v>5</v>
      </c>
      <c r="I9" s="3">
        <v>2</v>
      </c>
      <c r="J9" s="3">
        <v>3940</v>
      </c>
      <c r="K9" s="3">
        <v>1576</v>
      </c>
      <c r="L9" s="3">
        <v>2364</v>
      </c>
      <c r="M9" s="1">
        <f>DATE(P9, MATCH(O9, {"January","February","March","April","May","June","July","August","September","October","November","December"}, 0), 1)</f>
        <v>45658</v>
      </c>
      <c r="N9" s="3">
        <f>VALUE(1)</f>
        <v>1</v>
      </c>
      <c r="O9" s="8" t="str">
        <f t="shared" ref="O9:O10" si="1">REPLACE("September",1,9,"January")</f>
        <v>January</v>
      </c>
      <c r="P9">
        <f t="shared" si="0"/>
        <v>2025</v>
      </c>
      <c r="Q9" s="3">
        <v>129406736</v>
      </c>
      <c r="R9" s="5">
        <v>0.6</v>
      </c>
      <c r="S9" s="6">
        <v>0.9</v>
      </c>
      <c r="T9" s="6">
        <v>0.99</v>
      </c>
    </row>
    <row r="10" spans="1:20" x14ac:dyDescent="0.25">
      <c r="A10" t="s">
        <v>43</v>
      </c>
      <c r="B10" s="7" t="s">
        <v>27</v>
      </c>
      <c r="C10" s="7" t="s">
        <v>142</v>
      </c>
      <c r="D10" s="7" t="s">
        <v>145</v>
      </c>
      <c r="E10" s="3">
        <v>2719.2</v>
      </c>
      <c r="F10" s="3">
        <v>54.384000000000007</v>
      </c>
      <c r="G10" s="3">
        <v>2472</v>
      </c>
      <c r="H10" s="3">
        <v>5</v>
      </c>
      <c r="I10" s="3">
        <v>2</v>
      </c>
      <c r="J10" s="3">
        <v>12360</v>
      </c>
      <c r="K10" s="3">
        <v>4944</v>
      </c>
      <c r="L10" s="3">
        <v>7416</v>
      </c>
      <c r="M10" s="1">
        <f>DATE(P10, MATCH(O10, {"January","February","March","April","May","June","July","August","September","October","November","December"}, 0), 1)</f>
        <v>45658</v>
      </c>
      <c r="N10" s="3">
        <f>VALUE(1)</f>
        <v>1</v>
      </c>
      <c r="O10" s="8" t="str">
        <f t="shared" si="1"/>
        <v>January</v>
      </c>
      <c r="P10">
        <f t="shared" si="0"/>
        <v>2025</v>
      </c>
      <c r="Q10" s="3">
        <v>129406736</v>
      </c>
      <c r="R10" s="5">
        <v>0.6</v>
      </c>
      <c r="S10" s="6">
        <v>0.9</v>
      </c>
      <c r="T10" s="6">
        <v>0.99</v>
      </c>
    </row>
    <row r="11" spans="1:20" x14ac:dyDescent="0.25">
      <c r="A11" t="s">
        <v>44</v>
      </c>
      <c r="B11" s="7" t="s">
        <v>27</v>
      </c>
      <c r="C11" s="7" t="s">
        <v>141</v>
      </c>
      <c r="D11" s="7" t="s">
        <v>145</v>
      </c>
      <c r="E11" s="3">
        <v>1257.3</v>
      </c>
      <c r="F11" s="3">
        <v>25.146000000000001</v>
      </c>
      <c r="G11" s="3">
        <v>1143</v>
      </c>
      <c r="H11" s="3">
        <v>5</v>
      </c>
      <c r="I11" s="3">
        <v>2</v>
      </c>
      <c r="J11" s="3">
        <v>5715</v>
      </c>
      <c r="K11" s="3">
        <v>2286</v>
      </c>
      <c r="L11" s="3">
        <v>3429</v>
      </c>
      <c r="M11" s="1">
        <f>DATE(P11, MATCH(O11, {"January","February","March","April","May","June","July","August","September","October","November","December"}, 0), 1)</f>
        <v>45689</v>
      </c>
      <c r="N11" s="3">
        <f>VALUE(2)</f>
        <v>2</v>
      </c>
      <c r="O11" s="8" t="str">
        <f>REPLACE("October",1,7,"February")</f>
        <v>February</v>
      </c>
      <c r="P11">
        <f t="shared" si="0"/>
        <v>2025</v>
      </c>
      <c r="Q11" s="3">
        <v>334914895</v>
      </c>
      <c r="R11" s="5">
        <v>0.6</v>
      </c>
      <c r="S11" s="6">
        <v>0.9</v>
      </c>
      <c r="T11" s="6">
        <v>0.99</v>
      </c>
    </row>
    <row r="12" spans="1:20" x14ac:dyDescent="0.25">
      <c r="A12" t="s">
        <v>45</v>
      </c>
      <c r="B12" s="7" t="s">
        <v>28</v>
      </c>
      <c r="C12" s="7" t="s">
        <v>141</v>
      </c>
      <c r="D12" s="7" t="s">
        <v>145</v>
      </c>
      <c r="E12" s="3">
        <v>1897.5</v>
      </c>
      <c r="F12" s="3">
        <v>37.950000000000003</v>
      </c>
      <c r="G12" s="3">
        <v>1725</v>
      </c>
      <c r="H12" s="3">
        <v>5</v>
      </c>
      <c r="I12" s="3">
        <v>2</v>
      </c>
      <c r="J12" s="3">
        <v>8625</v>
      </c>
      <c r="K12" s="3">
        <v>3450</v>
      </c>
      <c r="L12" s="3">
        <v>5175</v>
      </c>
      <c r="M12" s="1">
        <f>DATE(P12, MATCH(O12, {"January","February","March","April","May","June","July","August","September","October","November","December"}, 0), 1)</f>
        <v>45717</v>
      </c>
      <c r="N12" s="3">
        <f>VALUE(3)</f>
        <v>3</v>
      </c>
      <c r="O12" s="8" t="str">
        <f>REPLACE("November",1,8,"March")</f>
        <v>March</v>
      </c>
      <c r="P12">
        <f t="shared" si="0"/>
        <v>2025</v>
      </c>
      <c r="Q12" s="3">
        <v>40528396</v>
      </c>
      <c r="R12" s="5">
        <v>0.6</v>
      </c>
      <c r="S12" s="6">
        <v>0.9</v>
      </c>
      <c r="T12" s="6">
        <v>0.99</v>
      </c>
    </row>
    <row r="13" spans="1:20" x14ac:dyDescent="0.25">
      <c r="A13" t="s">
        <v>46</v>
      </c>
      <c r="B13" s="7" t="s">
        <v>28</v>
      </c>
      <c r="C13" s="7" t="s">
        <v>141</v>
      </c>
      <c r="D13" s="7" t="s">
        <v>145</v>
      </c>
      <c r="E13" s="3">
        <v>1003.2</v>
      </c>
      <c r="F13" s="3">
        <v>20.064</v>
      </c>
      <c r="G13" s="3">
        <v>912</v>
      </c>
      <c r="H13" s="3">
        <v>5</v>
      </c>
      <c r="I13" s="3">
        <v>2</v>
      </c>
      <c r="J13" s="3">
        <v>4560</v>
      </c>
      <c r="K13" s="3">
        <v>1824</v>
      </c>
      <c r="L13" s="3">
        <v>2736</v>
      </c>
      <c r="M13" s="1">
        <f>DATE(P13, MATCH(O13, {"January","February","March","April","May","June","July","August","September","October","November","December"}, 0), 1)</f>
        <v>45717</v>
      </c>
      <c r="N13" s="3">
        <f>VALUE(3)</f>
        <v>3</v>
      </c>
      <c r="O13" s="8" t="str">
        <f>REPLACE("November",1,8,"March")</f>
        <v>March</v>
      </c>
      <c r="P13">
        <f t="shared" si="0"/>
        <v>2025</v>
      </c>
      <c r="Q13" s="3">
        <v>334914895</v>
      </c>
      <c r="R13" s="5">
        <v>0.6</v>
      </c>
      <c r="S13" s="6">
        <v>0.9</v>
      </c>
      <c r="T13" s="6">
        <v>0.99</v>
      </c>
    </row>
    <row r="14" spans="1:20" x14ac:dyDescent="0.25">
      <c r="A14" t="s">
        <v>47</v>
      </c>
      <c r="B14" s="7" t="s">
        <v>28</v>
      </c>
      <c r="C14" s="7" t="s">
        <v>141</v>
      </c>
      <c r="D14" s="7" t="s">
        <v>145</v>
      </c>
      <c r="E14" s="3">
        <v>2367.1999999999998</v>
      </c>
      <c r="F14" s="3">
        <v>47.344000000000008</v>
      </c>
      <c r="G14" s="3">
        <v>2152</v>
      </c>
      <c r="H14" s="3">
        <v>5</v>
      </c>
      <c r="I14" s="3">
        <v>2</v>
      </c>
      <c r="J14" s="3">
        <v>10760</v>
      </c>
      <c r="K14" s="3">
        <v>4304</v>
      </c>
      <c r="L14" s="3">
        <v>6456</v>
      </c>
      <c r="M14" s="1">
        <f>DATE(P14, MATCH(O14, {"January","February","March","April","May","June","July","August","September","October","November","December"}, 0), 1)</f>
        <v>45748</v>
      </c>
      <c r="N14" s="3">
        <f>VALUE(4)</f>
        <v>4</v>
      </c>
      <c r="O14" s="8" t="str">
        <f>REPLACE("December",1,8,"April")</f>
        <v>April</v>
      </c>
      <c r="P14">
        <f t="shared" si="0"/>
        <v>2025</v>
      </c>
      <c r="Q14" s="3">
        <v>40528396</v>
      </c>
      <c r="R14" s="5">
        <v>0.6</v>
      </c>
      <c r="S14" s="6">
        <v>0.9</v>
      </c>
      <c r="T14" s="6">
        <v>0.99</v>
      </c>
    </row>
    <row r="15" spans="1:20" x14ac:dyDescent="0.25">
      <c r="A15" t="s">
        <v>48</v>
      </c>
      <c r="B15" s="7" t="s">
        <v>28</v>
      </c>
      <c r="C15" s="7" t="s">
        <v>141</v>
      </c>
      <c r="D15" s="7" t="s">
        <v>145</v>
      </c>
      <c r="E15" s="3">
        <v>1998.7</v>
      </c>
      <c r="F15" s="3">
        <v>39.973999999999997</v>
      </c>
      <c r="G15" s="3">
        <v>1817</v>
      </c>
      <c r="H15" s="3">
        <v>5</v>
      </c>
      <c r="I15" s="3">
        <v>2</v>
      </c>
      <c r="J15" s="3">
        <v>9085</v>
      </c>
      <c r="K15" s="3">
        <v>3634</v>
      </c>
      <c r="L15" s="3">
        <v>5451</v>
      </c>
      <c r="M15" s="1">
        <f>DATE(P15, MATCH(O15, {"January","February","March","April","May","June","July","August","September","October","November","December"}, 0), 1)</f>
        <v>45748</v>
      </c>
      <c r="N15" s="3">
        <f t="shared" ref="N15:N16" si="2">VALUE(4)</f>
        <v>4</v>
      </c>
      <c r="O15" s="8" t="str">
        <f t="shared" ref="O15:O16" si="3">REPLACE("December",1,8,"April")</f>
        <v>April</v>
      </c>
      <c r="P15">
        <f t="shared" si="0"/>
        <v>2025</v>
      </c>
      <c r="Q15" s="3">
        <v>40528396</v>
      </c>
      <c r="R15" s="5">
        <v>0.6</v>
      </c>
      <c r="S15" s="6">
        <v>0.9</v>
      </c>
      <c r="T15" s="6">
        <v>0.99</v>
      </c>
    </row>
    <row r="16" spans="1:20" x14ac:dyDescent="0.25">
      <c r="A16" t="s">
        <v>49</v>
      </c>
      <c r="B16" s="7" t="s">
        <v>28</v>
      </c>
      <c r="C16" s="7" t="s">
        <v>140</v>
      </c>
      <c r="D16" s="7" t="s">
        <v>145</v>
      </c>
      <c r="E16" s="3">
        <v>1664.3</v>
      </c>
      <c r="F16" s="3">
        <v>33.286000000000001</v>
      </c>
      <c r="G16" s="3">
        <v>1513</v>
      </c>
      <c r="H16" s="3">
        <v>5</v>
      </c>
      <c r="I16" s="3">
        <v>2</v>
      </c>
      <c r="J16" s="3">
        <v>7565</v>
      </c>
      <c r="K16" s="3">
        <v>3026</v>
      </c>
      <c r="L16" s="3">
        <v>4539</v>
      </c>
      <c r="M16" s="1">
        <f>DATE(P16, MATCH(O16, {"January","February","March","April","May","June","July","August","September","October","November","December"}, 0), 1)</f>
        <v>45748</v>
      </c>
      <c r="N16" s="3">
        <f t="shared" si="2"/>
        <v>4</v>
      </c>
      <c r="O16" s="8" t="str">
        <f t="shared" si="3"/>
        <v>April</v>
      </c>
      <c r="P16">
        <f t="shared" si="0"/>
        <v>2025</v>
      </c>
      <c r="Q16" s="3">
        <v>84607016</v>
      </c>
      <c r="R16" s="5">
        <v>0.6</v>
      </c>
      <c r="S16" s="6">
        <v>0.9</v>
      </c>
      <c r="T16" s="6">
        <v>0.99</v>
      </c>
    </row>
    <row r="17" spans="1:20" x14ac:dyDescent="0.25">
      <c r="A17" t="s">
        <v>50</v>
      </c>
      <c r="B17" s="7" t="s">
        <v>26</v>
      </c>
      <c r="C17" s="7" t="s">
        <v>141</v>
      </c>
      <c r="D17" s="7" t="s">
        <v>145</v>
      </c>
      <c r="E17" s="3">
        <v>4339.5</v>
      </c>
      <c r="F17" s="3">
        <v>86.79</v>
      </c>
      <c r="G17" s="3">
        <v>3945</v>
      </c>
      <c r="H17" s="3">
        <v>5</v>
      </c>
      <c r="I17" s="3">
        <v>2</v>
      </c>
      <c r="J17" s="3">
        <v>19725</v>
      </c>
      <c r="K17" s="3">
        <v>7890</v>
      </c>
      <c r="L17" s="3">
        <v>11835</v>
      </c>
      <c r="M17" s="1">
        <f>DATE(P17, MATCH(O17, {"January","February","March","April","May","June","July","August","September","October","November","December"}, 0), 1)</f>
        <v>45658</v>
      </c>
      <c r="N17" s="3">
        <v>1</v>
      </c>
      <c r="O17" s="8" t="s">
        <v>18</v>
      </c>
      <c r="P17">
        <f t="shared" si="0"/>
        <v>2025</v>
      </c>
      <c r="Q17" s="3">
        <v>68221000</v>
      </c>
      <c r="R17" s="5">
        <v>0.6</v>
      </c>
      <c r="S17" s="6">
        <v>0.9</v>
      </c>
      <c r="T17" s="6">
        <v>0.99</v>
      </c>
    </row>
    <row r="18" spans="1:20" x14ac:dyDescent="0.25">
      <c r="A18" t="s">
        <v>51</v>
      </c>
      <c r="B18" s="7" t="s">
        <v>26</v>
      </c>
      <c r="C18" s="7" t="s">
        <v>141</v>
      </c>
      <c r="D18" s="7" t="s">
        <v>145</v>
      </c>
      <c r="E18" s="3">
        <v>2525.6</v>
      </c>
      <c r="F18" s="3">
        <v>50.512000000000008</v>
      </c>
      <c r="G18" s="3">
        <v>2296</v>
      </c>
      <c r="H18" s="3">
        <v>5</v>
      </c>
      <c r="I18" s="3">
        <v>2</v>
      </c>
      <c r="J18" s="3">
        <v>11480</v>
      </c>
      <c r="K18" s="3">
        <v>4592</v>
      </c>
      <c r="L18" s="3">
        <v>6888</v>
      </c>
      <c r="M18" s="1">
        <f>DATE(P18, MATCH(O18, {"January","February","March","April","May","June","July","August","September","October","November","December"}, 0), 1)</f>
        <v>45689</v>
      </c>
      <c r="N18" s="3">
        <v>2</v>
      </c>
      <c r="O18" s="8" t="s">
        <v>14</v>
      </c>
      <c r="P18">
        <f t="shared" si="0"/>
        <v>2025</v>
      </c>
      <c r="Q18" s="3">
        <v>68221000</v>
      </c>
      <c r="R18" s="5">
        <v>0.6</v>
      </c>
      <c r="S18" s="6">
        <v>0.9</v>
      </c>
      <c r="T18" s="6">
        <v>0.99</v>
      </c>
    </row>
    <row r="19" spans="1:20" x14ac:dyDescent="0.25">
      <c r="A19" t="s">
        <v>52</v>
      </c>
      <c r="B19" s="7" t="s">
        <v>26</v>
      </c>
      <c r="C19" s="7" t="s">
        <v>141</v>
      </c>
      <c r="D19" s="7" t="s">
        <v>145</v>
      </c>
      <c r="E19" s="3">
        <v>1133</v>
      </c>
      <c r="F19" s="3">
        <v>22.66</v>
      </c>
      <c r="G19" s="3">
        <v>1030</v>
      </c>
      <c r="H19" s="3">
        <v>5</v>
      </c>
      <c r="I19" s="3">
        <v>2</v>
      </c>
      <c r="J19" s="3">
        <v>5150</v>
      </c>
      <c r="K19" s="3">
        <v>2060</v>
      </c>
      <c r="L19" s="3">
        <v>3090</v>
      </c>
      <c r="M19" s="1">
        <f>DATE(P19, MATCH(O19, {"January","February","March","April","May","June","July","August","September","October","November","December"}, 0), 1)</f>
        <v>45778</v>
      </c>
      <c r="N19" s="3">
        <v>5</v>
      </c>
      <c r="O19" s="8" t="s">
        <v>19</v>
      </c>
      <c r="P19">
        <f t="shared" si="0"/>
        <v>2025</v>
      </c>
      <c r="Q19" s="3">
        <v>68221000</v>
      </c>
      <c r="R19" s="5">
        <v>0.6</v>
      </c>
      <c r="S19" s="6">
        <v>0.9</v>
      </c>
      <c r="T19" s="6">
        <v>0.99</v>
      </c>
    </row>
    <row r="20" spans="1:20" x14ac:dyDescent="0.25">
      <c r="A20" t="s">
        <v>53</v>
      </c>
      <c r="B20" s="7" t="s">
        <v>26</v>
      </c>
      <c r="C20" s="7" t="s">
        <v>142</v>
      </c>
      <c r="D20" s="7" t="s">
        <v>145</v>
      </c>
      <c r="E20" s="3">
        <v>1071.4000000000001</v>
      </c>
      <c r="F20" s="3">
        <v>21.428000000000001</v>
      </c>
      <c r="G20" s="3">
        <v>974</v>
      </c>
      <c r="H20" s="3">
        <v>5</v>
      </c>
      <c r="I20" s="3">
        <v>2</v>
      </c>
      <c r="J20" s="3">
        <v>4870</v>
      </c>
      <c r="K20" s="3">
        <v>1948</v>
      </c>
      <c r="L20" s="3">
        <v>2922</v>
      </c>
      <c r="M20" s="1">
        <f>DATE(P20, MATCH(O20, {"January","February","March","April","May","June","July","August","September","October","November","December"}, 0), 1)</f>
        <v>45689</v>
      </c>
      <c r="N20" s="3">
        <v>2</v>
      </c>
      <c r="O20" s="8" t="s">
        <v>14</v>
      </c>
      <c r="P20">
        <f t="shared" si="0"/>
        <v>2025</v>
      </c>
      <c r="Q20" s="3">
        <v>129406736</v>
      </c>
      <c r="R20" s="5">
        <v>0.6</v>
      </c>
      <c r="S20" s="6">
        <v>0.9</v>
      </c>
      <c r="T20" s="6">
        <v>0.99</v>
      </c>
    </row>
    <row r="21" spans="1:20" x14ac:dyDescent="0.25">
      <c r="A21" t="s">
        <v>54</v>
      </c>
      <c r="B21" s="7" t="s">
        <v>26</v>
      </c>
      <c r="C21" s="7" t="s">
        <v>142</v>
      </c>
      <c r="D21" s="7" t="s">
        <v>145</v>
      </c>
      <c r="E21" s="3">
        <v>971.30000000000007</v>
      </c>
      <c r="F21" s="3">
        <v>19.425999999999998</v>
      </c>
      <c r="G21" s="3">
        <v>883</v>
      </c>
      <c r="H21" s="3">
        <v>5</v>
      </c>
      <c r="I21" s="3">
        <v>2</v>
      </c>
      <c r="J21" s="3">
        <v>4415</v>
      </c>
      <c r="K21" s="3">
        <v>1766</v>
      </c>
      <c r="L21" s="3">
        <v>2649</v>
      </c>
      <c r="M21" s="1">
        <f>DATE(P21, MATCH(O21, {"January","February","March","April","May","June","July","August","September","October","November","December"}, 0), 1)</f>
        <v>45870</v>
      </c>
      <c r="N21" s="3">
        <v>8</v>
      </c>
      <c r="O21" s="8" t="s">
        <v>16</v>
      </c>
      <c r="P21">
        <f t="shared" si="0"/>
        <v>2025</v>
      </c>
      <c r="Q21" s="3">
        <v>129406736</v>
      </c>
      <c r="R21" s="5">
        <v>0.6</v>
      </c>
      <c r="S21" s="6">
        <v>0.9</v>
      </c>
      <c r="T21" s="6">
        <v>0.99</v>
      </c>
    </row>
    <row r="22" spans="1:20" x14ac:dyDescent="0.25">
      <c r="A22" t="s">
        <v>55</v>
      </c>
      <c r="B22" s="7" t="s">
        <v>27</v>
      </c>
      <c r="C22" s="7" t="s">
        <v>141</v>
      </c>
      <c r="D22" s="7" t="s">
        <v>145</v>
      </c>
      <c r="E22" s="3">
        <v>1665.4</v>
      </c>
      <c r="F22" s="3">
        <v>33.308</v>
      </c>
      <c r="G22" s="3">
        <v>1514</v>
      </c>
      <c r="H22" s="3">
        <v>5</v>
      </c>
      <c r="I22" s="3">
        <v>2</v>
      </c>
      <c r="J22" s="3">
        <v>7570</v>
      </c>
      <c r="K22" s="3">
        <v>3028</v>
      </c>
      <c r="L22" s="3">
        <v>4542</v>
      </c>
      <c r="M22" s="1">
        <f>DATE(P22, MATCH(O22, {"January","February","March","April","May","June","July","August","September","October","November","December"}, 0), 1)</f>
        <v>45689</v>
      </c>
      <c r="N22" s="3">
        <v>2</v>
      </c>
      <c r="O22" s="8" t="s">
        <v>14</v>
      </c>
      <c r="P22">
        <f t="shared" si="0"/>
        <v>2025</v>
      </c>
      <c r="Q22" s="3">
        <v>334914895</v>
      </c>
      <c r="R22" s="5">
        <v>0.6</v>
      </c>
      <c r="S22" s="6">
        <v>0.9</v>
      </c>
      <c r="T22" s="6">
        <v>0.99</v>
      </c>
    </row>
    <row r="23" spans="1:20" x14ac:dyDescent="0.25">
      <c r="A23" t="s">
        <v>56</v>
      </c>
      <c r="B23" s="7" t="s">
        <v>27</v>
      </c>
      <c r="C23" s="7" t="s">
        <v>141</v>
      </c>
      <c r="D23" s="7" t="s">
        <v>145</v>
      </c>
      <c r="E23" s="3">
        <v>4941.75</v>
      </c>
      <c r="F23" s="3">
        <v>98.835000000000008</v>
      </c>
      <c r="G23" s="3">
        <v>4492.5</v>
      </c>
      <c r="H23" s="3">
        <v>5</v>
      </c>
      <c r="I23" s="3">
        <v>2</v>
      </c>
      <c r="J23" s="3">
        <v>22462.5</v>
      </c>
      <c r="K23" s="3">
        <v>8985</v>
      </c>
      <c r="L23" s="3">
        <v>13477.5</v>
      </c>
      <c r="M23" s="1">
        <f>DATE(P23, MATCH(O23, {"January","February","March","April","May","June","July","August","September","October","November","December"}, 0), 1)</f>
        <v>45748</v>
      </c>
      <c r="N23" s="3">
        <v>4</v>
      </c>
      <c r="O23" s="8" t="s">
        <v>20</v>
      </c>
      <c r="P23">
        <f t="shared" si="0"/>
        <v>2025</v>
      </c>
      <c r="Q23" s="3">
        <v>334914895</v>
      </c>
      <c r="R23" s="5">
        <v>0.6</v>
      </c>
      <c r="S23" s="6">
        <v>0.9</v>
      </c>
      <c r="T23" s="6">
        <v>0.99</v>
      </c>
    </row>
    <row r="24" spans="1:20" x14ac:dyDescent="0.25">
      <c r="A24" t="s">
        <v>57</v>
      </c>
      <c r="B24" s="7" t="s">
        <v>27</v>
      </c>
      <c r="C24" s="7" t="s">
        <v>141</v>
      </c>
      <c r="D24" s="7" t="s">
        <v>145</v>
      </c>
      <c r="E24" s="3">
        <v>799.7</v>
      </c>
      <c r="F24" s="3">
        <v>15.994</v>
      </c>
      <c r="G24" s="3">
        <v>727</v>
      </c>
      <c r="H24" s="3">
        <v>5</v>
      </c>
      <c r="I24" s="3">
        <v>2</v>
      </c>
      <c r="J24" s="3">
        <v>3635</v>
      </c>
      <c r="K24" s="3">
        <v>1454</v>
      </c>
      <c r="L24" s="3">
        <v>2181</v>
      </c>
      <c r="M24" s="1">
        <f>DATE(P24, MATCH(O24, {"January","February","March","April","May","June","July","August","September","October","November","December"}, 0), 1)</f>
        <v>45809</v>
      </c>
      <c r="N24" s="3">
        <v>6</v>
      </c>
      <c r="O24" s="8" t="s">
        <v>15</v>
      </c>
      <c r="P24">
        <f t="shared" si="0"/>
        <v>2025</v>
      </c>
      <c r="Q24" s="3">
        <v>334914895</v>
      </c>
      <c r="R24" s="5">
        <v>0.6</v>
      </c>
      <c r="S24" s="6">
        <v>0.9</v>
      </c>
      <c r="T24" s="6">
        <v>0.99</v>
      </c>
    </row>
    <row r="25" spans="1:20" x14ac:dyDescent="0.25">
      <c r="A25" t="s">
        <v>58</v>
      </c>
      <c r="B25" s="7" t="s">
        <v>27</v>
      </c>
      <c r="C25" s="7" t="s">
        <v>141</v>
      </c>
      <c r="D25" s="7" t="s">
        <v>145</v>
      </c>
      <c r="E25" s="3">
        <v>865.7</v>
      </c>
      <c r="F25" s="3">
        <v>17.314</v>
      </c>
      <c r="G25" s="3">
        <v>787</v>
      </c>
      <c r="H25" s="3">
        <v>5</v>
      </c>
      <c r="I25" s="3">
        <v>2</v>
      </c>
      <c r="J25" s="3">
        <v>3935</v>
      </c>
      <c r="K25" s="3">
        <v>1574</v>
      </c>
      <c r="L25" s="3">
        <v>2361</v>
      </c>
      <c r="M25" s="1">
        <f>DATE(P25, MATCH(O25, {"January","February","March","April","May","June","July","August","September","October","November","December"}, 0), 1)</f>
        <v>45809</v>
      </c>
      <c r="N25" s="3">
        <v>6</v>
      </c>
      <c r="O25" s="8" t="s">
        <v>15</v>
      </c>
      <c r="P25">
        <f t="shared" si="0"/>
        <v>2025</v>
      </c>
      <c r="Q25" s="3">
        <v>68221000</v>
      </c>
      <c r="R25" s="5">
        <v>0.6</v>
      </c>
      <c r="S25" s="6">
        <v>0.9</v>
      </c>
      <c r="T25" s="6">
        <v>0.99</v>
      </c>
    </row>
    <row r="26" spans="1:20" x14ac:dyDescent="0.25">
      <c r="A26" t="s">
        <v>59</v>
      </c>
      <c r="B26" s="7" t="s">
        <v>27</v>
      </c>
      <c r="C26" s="7" t="s">
        <v>142</v>
      </c>
      <c r="D26" s="7" t="s">
        <v>145</v>
      </c>
      <c r="E26" s="3">
        <v>2005.3</v>
      </c>
      <c r="F26" s="3">
        <v>40.106000000000002</v>
      </c>
      <c r="G26" s="3">
        <v>1823</v>
      </c>
      <c r="H26" s="3">
        <v>5</v>
      </c>
      <c r="I26" s="3">
        <v>2</v>
      </c>
      <c r="J26" s="3">
        <v>9115</v>
      </c>
      <c r="K26" s="3">
        <v>3646</v>
      </c>
      <c r="L26" s="3">
        <v>5469</v>
      </c>
      <c r="M26" s="1">
        <f>DATE(P26, MATCH(O26, {"January","February","March","April","May","June","July","August","September","October","November","December"}, 0), 1)</f>
        <v>45839</v>
      </c>
      <c r="N26" s="3">
        <v>7</v>
      </c>
      <c r="O26" s="8" t="s">
        <v>17</v>
      </c>
      <c r="P26">
        <f t="shared" si="0"/>
        <v>2025</v>
      </c>
      <c r="Q26" s="3">
        <v>129406736</v>
      </c>
      <c r="R26" s="5">
        <v>0.6</v>
      </c>
      <c r="S26" s="6">
        <v>0.9</v>
      </c>
      <c r="T26" s="6">
        <v>0.99</v>
      </c>
    </row>
    <row r="27" spans="1:20" x14ac:dyDescent="0.25">
      <c r="A27" t="s">
        <v>60</v>
      </c>
      <c r="B27" s="7" t="s">
        <v>28</v>
      </c>
      <c r="C27" s="7" t="s">
        <v>140</v>
      </c>
      <c r="D27" s="7" t="s">
        <v>145</v>
      </c>
      <c r="E27" s="3">
        <v>821.7</v>
      </c>
      <c r="F27" s="3">
        <v>16.434000000000001</v>
      </c>
      <c r="G27" s="3">
        <v>747</v>
      </c>
      <c r="H27" s="3">
        <v>5</v>
      </c>
      <c r="I27" s="3">
        <v>2</v>
      </c>
      <c r="J27" s="3">
        <v>3735</v>
      </c>
      <c r="K27" s="3">
        <v>1494</v>
      </c>
      <c r="L27" s="3">
        <v>2241</v>
      </c>
      <c r="M27" s="1">
        <f>DATE(P27, MATCH(O27, {"January","February","March","April","May","June","July","August","September","October","November","December"}, 0), 1)</f>
        <v>45658</v>
      </c>
      <c r="N27" s="3">
        <f>VALUE(1)</f>
        <v>1</v>
      </c>
      <c r="O27" s="8" t="str">
        <f>REPLACE("September",1,9,"January")</f>
        <v>January</v>
      </c>
      <c r="P27">
        <f t="shared" si="0"/>
        <v>2025</v>
      </c>
      <c r="Q27" s="3">
        <v>84607016</v>
      </c>
      <c r="R27" s="5">
        <v>0.6</v>
      </c>
      <c r="S27" s="6">
        <v>0.9</v>
      </c>
      <c r="T27" s="6">
        <v>0.99</v>
      </c>
    </row>
    <row r="28" spans="1:20" x14ac:dyDescent="0.25">
      <c r="A28" t="s">
        <v>61</v>
      </c>
      <c r="B28" s="7" t="s">
        <v>28</v>
      </c>
      <c r="C28" s="7" t="s">
        <v>140</v>
      </c>
      <c r="D28" s="7" t="s">
        <v>145</v>
      </c>
      <c r="E28" s="3">
        <v>842.6</v>
      </c>
      <c r="F28" s="3">
        <v>16.852</v>
      </c>
      <c r="G28" s="3">
        <v>766</v>
      </c>
      <c r="H28" s="3">
        <v>5</v>
      </c>
      <c r="I28" s="3">
        <v>2</v>
      </c>
      <c r="J28" s="3">
        <v>3830</v>
      </c>
      <c r="K28" s="3">
        <v>1532</v>
      </c>
      <c r="L28" s="3">
        <v>2298</v>
      </c>
      <c r="M28" s="1">
        <f>DATE(P28, MATCH(O28, {"January","February","March","April","May","June","July","August","September","October","November","December"}, 0), 1)</f>
        <v>45689</v>
      </c>
      <c r="N28" s="3">
        <f>VALUE(2)</f>
        <v>2</v>
      </c>
      <c r="O28" s="8" t="str">
        <f>REPLACE("October",1,7,"February")</f>
        <v>February</v>
      </c>
      <c r="P28">
        <f t="shared" si="0"/>
        <v>2025</v>
      </c>
      <c r="Q28" s="3">
        <v>84607016</v>
      </c>
      <c r="R28" s="5">
        <v>0.6</v>
      </c>
      <c r="S28" s="6">
        <v>0.9</v>
      </c>
      <c r="T28" s="6">
        <v>0.99</v>
      </c>
    </row>
    <row r="29" spans="1:20" x14ac:dyDescent="0.25">
      <c r="A29" t="s">
        <v>62</v>
      </c>
      <c r="B29" s="7" t="s">
        <v>28</v>
      </c>
      <c r="C29" s="7" t="s">
        <v>141</v>
      </c>
      <c r="D29" s="7" t="s">
        <v>145</v>
      </c>
      <c r="E29" s="3">
        <v>3195.5</v>
      </c>
      <c r="F29" s="3">
        <v>63.910000000000011</v>
      </c>
      <c r="G29" s="3">
        <v>2905</v>
      </c>
      <c r="H29" s="3">
        <v>5</v>
      </c>
      <c r="I29" s="3">
        <v>2</v>
      </c>
      <c r="J29" s="3">
        <v>14525</v>
      </c>
      <c r="K29" s="3">
        <v>5810</v>
      </c>
      <c r="L29" s="3">
        <v>8715</v>
      </c>
      <c r="M29" s="1">
        <f>DATE(P29, MATCH(O29, {"January","February","March","April","May","June","July","August","September","October","November","December"}, 0), 1)</f>
        <v>45717</v>
      </c>
      <c r="N29" s="3">
        <f>VALUE(3)</f>
        <v>3</v>
      </c>
      <c r="O29" s="8" t="str">
        <f>REPLACE("November",1,8,"March")</f>
        <v>March</v>
      </c>
      <c r="P29">
        <f t="shared" si="0"/>
        <v>2025</v>
      </c>
      <c r="Q29" s="3">
        <v>334914895</v>
      </c>
      <c r="R29" s="5">
        <v>0.6</v>
      </c>
      <c r="S29" s="6">
        <v>0.9</v>
      </c>
      <c r="T29" s="6">
        <v>0.99</v>
      </c>
    </row>
    <row r="30" spans="1:20" x14ac:dyDescent="0.25">
      <c r="A30" t="s">
        <v>63</v>
      </c>
      <c r="B30" s="7" t="s">
        <v>28</v>
      </c>
      <c r="C30" s="7" t="s">
        <v>141</v>
      </c>
      <c r="D30" s="7" t="s">
        <v>145</v>
      </c>
      <c r="E30" s="3">
        <v>2370.5</v>
      </c>
      <c r="F30" s="3">
        <v>47.41</v>
      </c>
      <c r="G30" s="3">
        <v>2155</v>
      </c>
      <c r="H30" s="3">
        <v>5</v>
      </c>
      <c r="I30" s="3">
        <v>2</v>
      </c>
      <c r="J30" s="3">
        <v>10775</v>
      </c>
      <c r="K30" s="3">
        <v>4310</v>
      </c>
      <c r="L30" s="3">
        <v>6465</v>
      </c>
      <c r="M30" s="1">
        <f>DATE(P30, MATCH(O30, {"January","February","March","April","May","June","July","August","September","October","November","December"}, 0), 1)</f>
        <v>45748</v>
      </c>
      <c r="N30" s="3">
        <f>VALUE(4)</f>
        <v>4</v>
      </c>
      <c r="O30" s="8" t="str">
        <f>REPLACE("December",1,8,"April")</f>
        <v>April</v>
      </c>
      <c r="P30">
        <f t="shared" si="0"/>
        <v>2025</v>
      </c>
      <c r="Q30" s="3">
        <v>68221000</v>
      </c>
      <c r="R30" s="5">
        <v>0.6</v>
      </c>
      <c r="S30" s="6">
        <v>0.9</v>
      </c>
      <c r="T30" s="6">
        <v>0.99</v>
      </c>
    </row>
    <row r="31" spans="1:20" x14ac:dyDescent="0.25">
      <c r="A31" t="s">
        <v>64</v>
      </c>
      <c r="B31" s="7" t="s">
        <v>28</v>
      </c>
      <c r="C31" s="7" t="s">
        <v>141</v>
      </c>
      <c r="D31" s="7" t="s">
        <v>145</v>
      </c>
      <c r="E31" s="3">
        <v>2599.3000000000002</v>
      </c>
      <c r="F31" s="3">
        <v>51.985999999999997</v>
      </c>
      <c r="G31" s="3">
        <v>2363</v>
      </c>
      <c r="H31" s="3">
        <v>5</v>
      </c>
      <c r="I31" s="3">
        <v>2</v>
      </c>
      <c r="J31" s="3">
        <v>11815</v>
      </c>
      <c r="K31" s="3">
        <v>4726</v>
      </c>
      <c r="L31" s="3">
        <v>7089</v>
      </c>
      <c r="M31" s="1">
        <f>DATE(P31, MATCH(O31, {"January","February","March","April","May","June","July","August","September","October","November","December"}, 0), 1)</f>
        <v>45689</v>
      </c>
      <c r="N31" s="3">
        <v>2</v>
      </c>
      <c r="O31" s="8" t="s">
        <v>14</v>
      </c>
      <c r="P31">
        <f t="shared" si="0"/>
        <v>2025</v>
      </c>
      <c r="Q31" s="3">
        <v>40528396</v>
      </c>
      <c r="R31" s="5">
        <v>0.6</v>
      </c>
      <c r="S31" s="6">
        <v>0.9</v>
      </c>
      <c r="T31" s="6">
        <v>0.99</v>
      </c>
    </row>
    <row r="32" spans="1:20" x14ac:dyDescent="0.25">
      <c r="A32" t="s">
        <v>65</v>
      </c>
      <c r="B32" s="7" t="s">
        <v>26</v>
      </c>
      <c r="C32" s="7" t="s">
        <v>141</v>
      </c>
      <c r="D32" s="7" t="s">
        <v>145</v>
      </c>
      <c r="E32" s="3">
        <v>1009.8</v>
      </c>
      <c r="F32" s="3">
        <v>20.196000000000002</v>
      </c>
      <c r="G32" s="3">
        <v>918</v>
      </c>
      <c r="H32" s="3">
        <v>5</v>
      </c>
      <c r="I32" s="3">
        <v>2</v>
      </c>
      <c r="J32" s="3">
        <v>4590</v>
      </c>
      <c r="K32" s="3">
        <v>1836</v>
      </c>
      <c r="L32" s="3">
        <v>2754</v>
      </c>
      <c r="M32" s="1">
        <f>DATE(P32, MATCH(O32, {"January","February","March","April","May","June","July","August","September","October","November","December"}, 0), 1)</f>
        <v>45778</v>
      </c>
      <c r="N32" s="3">
        <v>5</v>
      </c>
      <c r="O32" s="8" t="s">
        <v>19</v>
      </c>
      <c r="P32">
        <f t="shared" si="0"/>
        <v>2025</v>
      </c>
      <c r="Q32" s="3">
        <v>68221000</v>
      </c>
      <c r="R32" s="5">
        <v>0.6</v>
      </c>
      <c r="S32" s="6">
        <v>0.9</v>
      </c>
      <c r="T32" s="6">
        <v>0.99</v>
      </c>
    </row>
    <row r="33" spans="1:20" x14ac:dyDescent="0.25">
      <c r="A33" t="s">
        <v>66</v>
      </c>
      <c r="B33" s="7" t="s">
        <v>26</v>
      </c>
      <c r="C33" s="7" t="s">
        <v>140</v>
      </c>
      <c r="D33" s="7" t="s">
        <v>145</v>
      </c>
      <c r="E33" s="3">
        <v>1900.8</v>
      </c>
      <c r="F33" s="3">
        <v>38.016000000000012</v>
      </c>
      <c r="G33" s="3">
        <v>1728</v>
      </c>
      <c r="H33" s="3">
        <v>5</v>
      </c>
      <c r="I33" s="3">
        <v>2</v>
      </c>
      <c r="J33" s="3">
        <v>8640</v>
      </c>
      <c r="K33" s="3">
        <v>3456</v>
      </c>
      <c r="L33" s="3">
        <v>5184</v>
      </c>
      <c r="M33" s="1">
        <f>DATE(P33, MATCH(O33, {"January","February","March","April","May","June","July","August","September","October","November","December"}, 0), 1)</f>
        <v>45778</v>
      </c>
      <c r="N33" s="3">
        <v>5</v>
      </c>
      <c r="O33" s="8" t="s">
        <v>19</v>
      </c>
      <c r="P33">
        <f t="shared" si="0"/>
        <v>2025</v>
      </c>
      <c r="Q33" s="3">
        <v>84607016</v>
      </c>
      <c r="R33" s="5">
        <v>0.6</v>
      </c>
      <c r="S33" s="6">
        <v>0.9</v>
      </c>
      <c r="T33" s="6">
        <v>0.99</v>
      </c>
    </row>
    <row r="34" spans="1:20" x14ac:dyDescent="0.25">
      <c r="A34" t="s">
        <v>67</v>
      </c>
      <c r="B34" s="7" t="s">
        <v>26</v>
      </c>
      <c r="C34" s="7" t="s">
        <v>141</v>
      </c>
      <c r="D34" s="7" t="s">
        <v>145</v>
      </c>
      <c r="E34" s="3">
        <v>1256.2</v>
      </c>
      <c r="F34" s="3">
        <v>25.123999999999999</v>
      </c>
      <c r="G34" s="3">
        <v>1142</v>
      </c>
      <c r="H34" s="3">
        <v>5</v>
      </c>
      <c r="I34" s="3">
        <v>2</v>
      </c>
      <c r="J34" s="3">
        <v>5710</v>
      </c>
      <c r="K34" s="3">
        <v>2284</v>
      </c>
      <c r="L34" s="3">
        <v>3426</v>
      </c>
      <c r="M34" s="1">
        <f>DATE(P34, MATCH(O34, {"January","February","March","April","May","June","July","August","September","October","November","December"}, 0), 1)</f>
        <v>45809</v>
      </c>
      <c r="N34" s="3">
        <v>6</v>
      </c>
      <c r="O34" s="8" t="s">
        <v>15</v>
      </c>
      <c r="P34">
        <f t="shared" si="0"/>
        <v>2025</v>
      </c>
      <c r="Q34" s="3">
        <v>334914895</v>
      </c>
      <c r="R34" s="5">
        <v>0.6</v>
      </c>
      <c r="S34" s="6">
        <v>0.9</v>
      </c>
      <c r="T34" s="6">
        <v>0.99</v>
      </c>
    </row>
    <row r="35" spans="1:20" x14ac:dyDescent="0.25">
      <c r="A35" t="s">
        <v>68</v>
      </c>
      <c r="B35" s="7" t="s">
        <v>26</v>
      </c>
      <c r="C35" s="7" t="s">
        <v>142</v>
      </c>
      <c r="D35" s="7" t="s">
        <v>145</v>
      </c>
      <c r="E35" s="3">
        <v>728.2</v>
      </c>
      <c r="F35" s="3">
        <v>14.564</v>
      </c>
      <c r="G35" s="3">
        <v>662</v>
      </c>
      <c r="H35" s="3">
        <v>5</v>
      </c>
      <c r="I35" s="3">
        <v>2</v>
      </c>
      <c r="J35" s="3">
        <v>3310</v>
      </c>
      <c r="K35" s="3">
        <v>1324</v>
      </c>
      <c r="L35" s="3">
        <v>1986</v>
      </c>
      <c r="M35" s="1">
        <f>DATE(P35, MATCH(O35, {"January","February","March","April","May","June","July","August","September","October","November","December"}, 0), 1)</f>
        <v>45809</v>
      </c>
      <c r="N35" s="3">
        <v>6</v>
      </c>
      <c r="O35" s="8" t="s">
        <v>15</v>
      </c>
      <c r="P35">
        <f t="shared" si="0"/>
        <v>2025</v>
      </c>
      <c r="Q35" s="3">
        <v>129406736</v>
      </c>
      <c r="R35" s="5">
        <v>0.6</v>
      </c>
      <c r="S35" s="6">
        <v>0.9</v>
      </c>
      <c r="T35" s="6">
        <v>0.99</v>
      </c>
    </row>
    <row r="36" spans="1:20" x14ac:dyDescent="0.25">
      <c r="A36" t="s">
        <v>69</v>
      </c>
      <c r="B36" s="7" t="s">
        <v>26</v>
      </c>
      <c r="C36" s="7" t="s">
        <v>141</v>
      </c>
      <c r="D36" s="7" t="s">
        <v>145</v>
      </c>
      <c r="E36" s="3">
        <v>1424.5</v>
      </c>
      <c r="F36" s="3">
        <v>28.490000000000009</v>
      </c>
      <c r="G36" s="3">
        <v>1295</v>
      </c>
      <c r="H36" s="3">
        <v>5</v>
      </c>
      <c r="I36" s="3">
        <v>2</v>
      </c>
      <c r="J36" s="3">
        <v>6475</v>
      </c>
      <c r="K36" s="3">
        <v>2590</v>
      </c>
      <c r="L36" s="3">
        <v>3885</v>
      </c>
      <c r="M36" s="1">
        <f>DATE(P36, MATCH(O36, {"January","February","March","April","May","June","July","August","September","October","November","December"}, 0), 1)</f>
        <v>45689</v>
      </c>
      <c r="N36" s="3">
        <f t="shared" ref="N36:N38" si="4">VALUE(2)</f>
        <v>2</v>
      </c>
      <c r="O36" s="8" t="str">
        <f t="shared" ref="O36:O38" si="5">REPLACE("October",1,7,"February")</f>
        <v>February</v>
      </c>
      <c r="P36">
        <f t="shared" si="0"/>
        <v>2025</v>
      </c>
      <c r="Q36" s="3">
        <v>40528396</v>
      </c>
      <c r="R36" s="5">
        <v>0.6</v>
      </c>
      <c r="S36" s="6">
        <v>0.9</v>
      </c>
      <c r="T36" s="6">
        <v>0.99</v>
      </c>
    </row>
    <row r="37" spans="1:20" x14ac:dyDescent="0.25">
      <c r="A37" t="s">
        <v>70</v>
      </c>
      <c r="B37" s="7" t="s">
        <v>27</v>
      </c>
      <c r="C37" s="7" t="s">
        <v>140</v>
      </c>
      <c r="D37" s="7" t="s">
        <v>145</v>
      </c>
      <c r="E37" s="3">
        <v>889.90000000000009</v>
      </c>
      <c r="F37" s="3">
        <v>17.797999999999998</v>
      </c>
      <c r="G37" s="3">
        <v>809</v>
      </c>
      <c r="H37" s="3">
        <v>5</v>
      </c>
      <c r="I37" s="3">
        <v>2</v>
      </c>
      <c r="J37" s="3">
        <v>4045</v>
      </c>
      <c r="K37" s="3">
        <v>1618</v>
      </c>
      <c r="L37" s="3">
        <v>2427</v>
      </c>
      <c r="M37" s="1">
        <f>DATE(P37, MATCH(O37, {"January","February","March","April","May","June","July","August","September","October","November","December"}, 0), 1)</f>
        <v>45689</v>
      </c>
      <c r="N37" s="3">
        <f t="shared" si="4"/>
        <v>2</v>
      </c>
      <c r="O37" s="8" t="str">
        <f t="shared" si="5"/>
        <v>February</v>
      </c>
      <c r="P37">
        <f t="shared" si="0"/>
        <v>2025</v>
      </c>
      <c r="Q37" s="3">
        <v>84607016</v>
      </c>
      <c r="R37" s="5">
        <v>0.6</v>
      </c>
      <c r="S37" s="6">
        <v>0.9</v>
      </c>
      <c r="T37" s="6">
        <v>0.99</v>
      </c>
    </row>
    <row r="38" spans="1:20" x14ac:dyDescent="0.25">
      <c r="A38" t="s">
        <v>71</v>
      </c>
      <c r="B38" s="7" t="s">
        <v>27</v>
      </c>
      <c r="C38" s="7" t="s">
        <v>142</v>
      </c>
      <c r="D38" s="7" t="s">
        <v>145</v>
      </c>
      <c r="E38" s="3">
        <v>2359.5</v>
      </c>
      <c r="F38" s="3">
        <v>47.19</v>
      </c>
      <c r="G38" s="3">
        <v>2145</v>
      </c>
      <c r="H38" s="3">
        <v>5</v>
      </c>
      <c r="I38" s="3">
        <v>2</v>
      </c>
      <c r="J38" s="3">
        <v>10725</v>
      </c>
      <c r="K38" s="3">
        <v>4290</v>
      </c>
      <c r="L38" s="3">
        <v>6435</v>
      </c>
      <c r="M38" s="1">
        <f>DATE(P38, MATCH(O38, {"January","February","March","April","May","June","July","August","September","October","November","December"}, 0), 1)</f>
        <v>45689</v>
      </c>
      <c r="N38" s="3">
        <f t="shared" si="4"/>
        <v>2</v>
      </c>
      <c r="O38" s="8" t="str">
        <f t="shared" si="5"/>
        <v>February</v>
      </c>
      <c r="P38">
        <f t="shared" si="0"/>
        <v>2025</v>
      </c>
      <c r="Q38" s="3">
        <v>129406736</v>
      </c>
      <c r="R38" s="5">
        <v>0.6</v>
      </c>
      <c r="S38" s="6">
        <v>0.9</v>
      </c>
      <c r="T38" s="6">
        <v>0.99</v>
      </c>
    </row>
    <row r="39" spans="1:20" x14ac:dyDescent="0.25">
      <c r="A39" t="s">
        <v>72</v>
      </c>
      <c r="B39" s="7" t="s">
        <v>27</v>
      </c>
      <c r="C39" s="7" t="s">
        <v>141</v>
      </c>
      <c r="D39" s="7" t="s">
        <v>145</v>
      </c>
      <c r="E39" s="3">
        <v>1963.5</v>
      </c>
      <c r="F39" s="3">
        <v>39.270000000000003</v>
      </c>
      <c r="G39" s="3">
        <v>1785</v>
      </c>
      <c r="H39" s="3">
        <v>5</v>
      </c>
      <c r="I39" s="3">
        <v>2</v>
      </c>
      <c r="J39" s="3">
        <v>8925</v>
      </c>
      <c r="K39" s="3">
        <v>3570</v>
      </c>
      <c r="L39" s="3">
        <v>5355</v>
      </c>
      <c r="M39" s="1">
        <f>DATE(P39, MATCH(O39, {"January","February","March","April","May","June","July","August","September","October","November","December"}, 0), 1)</f>
        <v>45717</v>
      </c>
      <c r="N39" s="3">
        <f>VALUE(3)</f>
        <v>3</v>
      </c>
      <c r="O39" s="8" t="str">
        <f>REPLACE("November",1,8,"March")</f>
        <v>March</v>
      </c>
      <c r="P39">
        <f t="shared" si="0"/>
        <v>2025</v>
      </c>
      <c r="Q39" s="3">
        <v>68221000</v>
      </c>
      <c r="R39" s="5">
        <v>0.6</v>
      </c>
      <c r="S39" s="6">
        <v>0.9</v>
      </c>
      <c r="T39" s="6">
        <v>0.99</v>
      </c>
    </row>
    <row r="40" spans="1:20" x14ac:dyDescent="0.25">
      <c r="A40" t="s">
        <v>73</v>
      </c>
      <c r="B40" s="7" t="s">
        <v>27</v>
      </c>
      <c r="C40" s="7" t="s">
        <v>141</v>
      </c>
      <c r="D40" s="7" t="s">
        <v>145</v>
      </c>
      <c r="E40" s="3">
        <v>2107.6</v>
      </c>
      <c r="F40" s="3">
        <v>42.152000000000008</v>
      </c>
      <c r="G40" s="3">
        <v>1916</v>
      </c>
      <c r="H40" s="3">
        <v>5</v>
      </c>
      <c r="I40" s="3">
        <v>2</v>
      </c>
      <c r="J40" s="3">
        <v>9580</v>
      </c>
      <c r="K40" s="3">
        <v>3832</v>
      </c>
      <c r="L40" s="3">
        <v>5748</v>
      </c>
      <c r="M40" s="1">
        <f>DATE(P40, MATCH(O40, {"January","February","March","April","May","June","July","August","September","October","November","December"}, 0), 1)</f>
        <v>45748</v>
      </c>
      <c r="N40" s="3">
        <f t="shared" ref="N40:N46" si="6">VALUE(4)</f>
        <v>4</v>
      </c>
      <c r="O40" s="8" t="str">
        <f t="shared" ref="O40:O46" si="7">REPLACE("December",1,8,"April")</f>
        <v>April</v>
      </c>
      <c r="P40">
        <f t="shared" si="0"/>
        <v>2025</v>
      </c>
      <c r="Q40" s="3">
        <v>40528396</v>
      </c>
      <c r="R40" s="5">
        <v>0.6</v>
      </c>
      <c r="S40" s="6">
        <v>0.9</v>
      </c>
      <c r="T40" s="6">
        <v>0.99</v>
      </c>
    </row>
    <row r="41" spans="1:20" x14ac:dyDescent="0.25">
      <c r="A41" t="s">
        <v>74</v>
      </c>
      <c r="B41" s="7" t="s">
        <v>27</v>
      </c>
      <c r="C41" s="7" t="s">
        <v>141</v>
      </c>
      <c r="D41" s="7" t="s">
        <v>145</v>
      </c>
      <c r="E41" s="3">
        <v>3137.2</v>
      </c>
      <c r="F41" s="3">
        <v>62.744000000000007</v>
      </c>
      <c r="G41" s="3">
        <v>2852</v>
      </c>
      <c r="H41" s="3">
        <v>5</v>
      </c>
      <c r="I41" s="3">
        <v>2</v>
      </c>
      <c r="J41" s="3">
        <v>14260</v>
      </c>
      <c r="K41" s="3">
        <v>5704</v>
      </c>
      <c r="L41" s="3">
        <v>8556</v>
      </c>
      <c r="M41" s="1">
        <f>DATE(P41, MATCH(O41, {"January","February","March","April","May","June","July","August","September","October","November","December"}, 0), 1)</f>
        <v>45748</v>
      </c>
      <c r="N41" s="3">
        <f t="shared" si="6"/>
        <v>4</v>
      </c>
      <c r="O41" s="8" t="str">
        <f t="shared" si="7"/>
        <v>April</v>
      </c>
      <c r="P41">
        <f t="shared" si="0"/>
        <v>2025</v>
      </c>
      <c r="Q41" s="3">
        <v>40528396</v>
      </c>
      <c r="R41" s="5">
        <v>0.6</v>
      </c>
      <c r="S41" s="6">
        <v>0.9</v>
      </c>
      <c r="T41" s="6">
        <v>0.99</v>
      </c>
    </row>
    <row r="42" spans="1:20" x14ac:dyDescent="0.25">
      <c r="A42" t="s">
        <v>75</v>
      </c>
      <c r="B42" s="7" t="s">
        <v>28</v>
      </c>
      <c r="C42" s="7" t="s">
        <v>141</v>
      </c>
      <c r="D42" s="7" t="s">
        <v>145</v>
      </c>
      <c r="E42" s="3">
        <v>3001.9</v>
      </c>
      <c r="F42" s="3">
        <v>60.037999999999997</v>
      </c>
      <c r="G42" s="3">
        <v>2729</v>
      </c>
      <c r="H42" s="3">
        <v>5</v>
      </c>
      <c r="I42" s="3">
        <v>2</v>
      </c>
      <c r="J42" s="3">
        <v>13645</v>
      </c>
      <c r="K42" s="3">
        <v>5458</v>
      </c>
      <c r="L42" s="3">
        <v>8187</v>
      </c>
      <c r="M42" s="1">
        <f>DATE(P42, MATCH(O42, {"January","February","March","April","May","June","July","August","September","October","November","December"}, 0), 1)</f>
        <v>45748</v>
      </c>
      <c r="N42" s="3">
        <f t="shared" si="6"/>
        <v>4</v>
      </c>
      <c r="O42" s="8" t="str">
        <f t="shared" si="7"/>
        <v>April</v>
      </c>
      <c r="P42">
        <f t="shared" si="0"/>
        <v>2025</v>
      </c>
      <c r="Q42" s="3">
        <v>40528396</v>
      </c>
      <c r="R42" s="5">
        <v>0.6</v>
      </c>
      <c r="S42" s="6">
        <v>0.9</v>
      </c>
      <c r="T42" s="6">
        <v>0.99</v>
      </c>
    </row>
    <row r="43" spans="1:20" x14ac:dyDescent="0.25">
      <c r="A43" t="s">
        <v>76</v>
      </c>
      <c r="B43" s="7" t="s">
        <v>28</v>
      </c>
      <c r="C43" s="7" t="s">
        <v>141</v>
      </c>
      <c r="D43" s="7" t="s">
        <v>145</v>
      </c>
      <c r="E43" s="3">
        <v>2117.5</v>
      </c>
      <c r="F43" s="3">
        <v>42.35</v>
      </c>
      <c r="G43" s="3">
        <v>1925</v>
      </c>
      <c r="H43" s="3">
        <v>5</v>
      </c>
      <c r="I43" s="3">
        <v>2</v>
      </c>
      <c r="J43" s="3">
        <v>9625</v>
      </c>
      <c r="K43" s="3">
        <v>3850</v>
      </c>
      <c r="L43" s="3">
        <v>5775</v>
      </c>
      <c r="M43" s="1">
        <f>DATE(P43, MATCH(O43, {"January","February","March","April","May","June","July","August","September","October","November","December"}, 0), 1)</f>
        <v>45748</v>
      </c>
      <c r="N43" s="3">
        <f t="shared" si="6"/>
        <v>4</v>
      </c>
      <c r="O43" s="8" t="str">
        <f t="shared" si="7"/>
        <v>April</v>
      </c>
      <c r="P43">
        <f t="shared" si="0"/>
        <v>2025</v>
      </c>
      <c r="Q43" s="3">
        <v>334914895</v>
      </c>
      <c r="R43" s="5">
        <v>0.6</v>
      </c>
      <c r="S43" s="6">
        <v>0.9</v>
      </c>
      <c r="T43" s="6">
        <v>0.99</v>
      </c>
    </row>
    <row r="44" spans="1:20" x14ac:dyDescent="0.25">
      <c r="A44" t="s">
        <v>77</v>
      </c>
      <c r="B44" s="7" t="s">
        <v>28</v>
      </c>
      <c r="C44" s="7" t="s">
        <v>141</v>
      </c>
      <c r="D44" s="7" t="s">
        <v>145</v>
      </c>
      <c r="E44" s="3">
        <v>2214.3000000000002</v>
      </c>
      <c r="F44" s="3">
        <v>44.286000000000001</v>
      </c>
      <c r="G44" s="3">
        <v>2013</v>
      </c>
      <c r="H44" s="3">
        <v>5</v>
      </c>
      <c r="I44" s="3">
        <v>2</v>
      </c>
      <c r="J44" s="3">
        <v>10065</v>
      </c>
      <c r="K44" s="3">
        <v>4026</v>
      </c>
      <c r="L44" s="3">
        <v>6039</v>
      </c>
      <c r="M44" s="1">
        <f>DATE(P44, MATCH(O44, {"January","February","March","April","May","June","July","August","September","October","November","December"}, 0), 1)</f>
        <v>45748</v>
      </c>
      <c r="N44" s="3">
        <f t="shared" si="6"/>
        <v>4</v>
      </c>
      <c r="O44" s="8" t="str">
        <f t="shared" si="7"/>
        <v>April</v>
      </c>
      <c r="P44">
        <f t="shared" si="0"/>
        <v>2025</v>
      </c>
      <c r="Q44" s="3">
        <v>334914895</v>
      </c>
      <c r="R44" s="5">
        <v>0.6</v>
      </c>
      <c r="S44" s="6">
        <v>0.9</v>
      </c>
      <c r="T44" s="6">
        <v>0.99</v>
      </c>
    </row>
    <row r="45" spans="1:20" x14ac:dyDescent="0.25">
      <c r="A45" t="s">
        <v>78</v>
      </c>
      <c r="B45" s="7" t="s">
        <v>28</v>
      </c>
      <c r="C45" s="7" t="s">
        <v>141</v>
      </c>
      <c r="D45" s="7" t="s">
        <v>145</v>
      </c>
      <c r="E45" s="3">
        <v>1160.5</v>
      </c>
      <c r="F45" s="3">
        <v>23.21</v>
      </c>
      <c r="G45" s="3">
        <v>1055</v>
      </c>
      <c r="H45" s="3">
        <v>5</v>
      </c>
      <c r="I45" s="3">
        <v>2</v>
      </c>
      <c r="J45" s="3">
        <v>5275</v>
      </c>
      <c r="K45" s="3">
        <v>2110</v>
      </c>
      <c r="L45" s="3">
        <v>3165</v>
      </c>
      <c r="M45" s="1">
        <f>DATE(P45, MATCH(O45, {"January","February","March","April","May","June","July","August","September","October","November","December"}, 0), 1)</f>
        <v>45748</v>
      </c>
      <c r="N45" s="3">
        <f t="shared" si="6"/>
        <v>4</v>
      </c>
      <c r="O45" s="8" t="str">
        <f t="shared" si="7"/>
        <v>April</v>
      </c>
      <c r="P45">
        <f t="shared" si="0"/>
        <v>2025</v>
      </c>
      <c r="Q45" s="3">
        <v>68221000</v>
      </c>
      <c r="R45" s="5">
        <v>0.6</v>
      </c>
      <c r="S45" s="6">
        <v>0.9</v>
      </c>
      <c r="T45" s="6">
        <v>0.99</v>
      </c>
    </row>
    <row r="46" spans="1:20" x14ac:dyDescent="0.25">
      <c r="A46" t="s">
        <v>79</v>
      </c>
      <c r="B46" s="7" t="s">
        <v>28</v>
      </c>
      <c r="C46" s="7" t="s">
        <v>142</v>
      </c>
      <c r="D46" s="7" t="s">
        <v>145</v>
      </c>
      <c r="E46" s="3">
        <v>1192.4000000000001</v>
      </c>
      <c r="F46" s="3">
        <v>23.847999999999999</v>
      </c>
      <c r="G46" s="3">
        <v>1084</v>
      </c>
      <c r="H46" s="3">
        <v>5</v>
      </c>
      <c r="I46" s="3">
        <v>2</v>
      </c>
      <c r="J46" s="3">
        <v>5420</v>
      </c>
      <c r="K46" s="3">
        <v>2168</v>
      </c>
      <c r="L46" s="3">
        <v>3252</v>
      </c>
      <c r="M46" s="1">
        <f>DATE(P46, MATCH(O46, {"January","February","March","April","May","June","July","August","September","October","November","December"}, 0), 1)</f>
        <v>45748</v>
      </c>
      <c r="N46" s="3">
        <f t="shared" si="6"/>
        <v>4</v>
      </c>
      <c r="O46" s="8" t="str">
        <f t="shared" si="7"/>
        <v>April</v>
      </c>
      <c r="P46">
        <f t="shared" si="0"/>
        <v>2025</v>
      </c>
      <c r="Q46" s="3">
        <v>129406736</v>
      </c>
      <c r="R46" s="5">
        <v>0.6</v>
      </c>
      <c r="S46" s="6">
        <v>0.9</v>
      </c>
      <c r="T46" s="6">
        <v>0.99</v>
      </c>
    </row>
    <row r="47" spans="1:20" x14ac:dyDescent="0.25">
      <c r="A47" t="s">
        <v>80</v>
      </c>
      <c r="B47" s="7" t="s">
        <v>26</v>
      </c>
      <c r="C47" s="7" t="s">
        <v>141</v>
      </c>
      <c r="D47" s="7" t="s">
        <v>145</v>
      </c>
      <c r="E47" s="3">
        <v>2677.95</v>
      </c>
      <c r="F47" s="3">
        <v>53.558999999999997</v>
      </c>
      <c r="G47" s="3">
        <v>2434.5</v>
      </c>
      <c r="H47" s="3">
        <v>5</v>
      </c>
      <c r="I47" s="3">
        <v>2</v>
      </c>
      <c r="J47" s="3">
        <v>12172.5</v>
      </c>
      <c r="K47" s="3">
        <v>4869</v>
      </c>
      <c r="L47" s="3">
        <v>7303.5</v>
      </c>
      <c r="M47" s="1">
        <f>DATE(P47, MATCH(O47, {"January","February","March","April","May","June","July","August","September","October","November","December"}, 0), 1)</f>
        <v>45658</v>
      </c>
      <c r="N47" s="3">
        <v>1</v>
      </c>
      <c r="O47" s="8" t="s">
        <v>18</v>
      </c>
      <c r="P47">
        <f t="shared" si="0"/>
        <v>2025</v>
      </c>
      <c r="Q47" s="3">
        <v>68221000</v>
      </c>
      <c r="R47" s="5">
        <v>0.6</v>
      </c>
      <c r="S47" s="6">
        <v>0.9</v>
      </c>
      <c r="T47" s="6">
        <v>0.99</v>
      </c>
    </row>
    <row r="48" spans="1:20" x14ac:dyDescent="0.25">
      <c r="A48" t="s">
        <v>81</v>
      </c>
      <c r="B48" s="7" t="s">
        <v>26</v>
      </c>
      <c r="C48" s="7" t="s">
        <v>141</v>
      </c>
      <c r="D48" s="7" t="s">
        <v>145</v>
      </c>
      <c r="E48" s="3">
        <v>1951.4</v>
      </c>
      <c r="F48" s="3">
        <v>39.028000000000013</v>
      </c>
      <c r="G48" s="3">
        <v>1774</v>
      </c>
      <c r="H48" s="3">
        <v>5</v>
      </c>
      <c r="I48" s="3">
        <v>2</v>
      </c>
      <c r="J48" s="3">
        <v>8870</v>
      </c>
      <c r="K48" s="3">
        <v>3548</v>
      </c>
      <c r="L48" s="3">
        <v>5322</v>
      </c>
      <c r="M48" s="1">
        <f>DATE(P48, MATCH(O48, {"January","February","March","April","May","June","July","August","September","October","November","December"}, 0), 1)</f>
        <v>45717</v>
      </c>
      <c r="N48" s="3">
        <v>3</v>
      </c>
      <c r="O48" s="8" t="s">
        <v>21</v>
      </c>
      <c r="P48">
        <f t="shared" si="0"/>
        <v>2025</v>
      </c>
      <c r="Q48" s="3">
        <v>40528396</v>
      </c>
      <c r="R48" s="5">
        <v>0.6</v>
      </c>
      <c r="S48" s="6">
        <v>0.9</v>
      </c>
      <c r="T48" s="6">
        <v>0.99</v>
      </c>
    </row>
    <row r="49" spans="1:20" x14ac:dyDescent="0.25">
      <c r="A49" t="s">
        <v>82</v>
      </c>
      <c r="B49" s="7" t="s">
        <v>26</v>
      </c>
      <c r="C49" s="7" t="s">
        <v>141</v>
      </c>
      <c r="D49" s="7" t="s">
        <v>145</v>
      </c>
      <c r="E49" s="3">
        <v>2091.1</v>
      </c>
      <c r="F49" s="3">
        <v>41.82200000000001</v>
      </c>
      <c r="G49" s="3">
        <v>1901</v>
      </c>
      <c r="H49" s="3">
        <v>5</v>
      </c>
      <c r="I49" s="3">
        <v>2</v>
      </c>
      <c r="J49" s="3">
        <v>9505</v>
      </c>
      <c r="K49" s="3">
        <v>3802</v>
      </c>
      <c r="L49" s="3">
        <v>5703</v>
      </c>
      <c r="M49" s="1">
        <f>DATE(P49, MATCH(O49, {"January","February","March","April","May","June","July","August","September","October","November","December"}, 0), 1)</f>
        <v>45809</v>
      </c>
      <c r="N49" s="3">
        <v>6</v>
      </c>
      <c r="O49" s="8" t="s">
        <v>15</v>
      </c>
      <c r="P49">
        <f t="shared" si="0"/>
        <v>2025</v>
      </c>
      <c r="Q49" s="3">
        <v>68221000</v>
      </c>
      <c r="R49" s="5">
        <v>0.6</v>
      </c>
      <c r="S49" s="6">
        <v>0.9</v>
      </c>
      <c r="T49" s="6">
        <v>0.99</v>
      </c>
    </row>
    <row r="50" spans="1:20" x14ac:dyDescent="0.25">
      <c r="A50" t="s">
        <v>83</v>
      </c>
      <c r="B50" s="7" t="s">
        <v>26</v>
      </c>
      <c r="C50" s="7" t="s">
        <v>140</v>
      </c>
      <c r="D50" s="7" t="s">
        <v>145</v>
      </c>
      <c r="E50" s="3">
        <v>757.90000000000009</v>
      </c>
      <c r="F50" s="3">
        <v>15.157999999999999</v>
      </c>
      <c r="G50" s="3">
        <v>689</v>
      </c>
      <c r="H50" s="3">
        <v>5</v>
      </c>
      <c r="I50" s="3">
        <v>2</v>
      </c>
      <c r="J50" s="3">
        <v>3445</v>
      </c>
      <c r="K50" s="3">
        <v>1378</v>
      </c>
      <c r="L50" s="3">
        <v>2067</v>
      </c>
      <c r="M50" s="1">
        <f>DATE(P50, MATCH(O50, {"January","February","March","April","May","June","July","August","September","October","November","December"}, 0), 1)</f>
        <v>45809</v>
      </c>
      <c r="N50" s="3">
        <v>6</v>
      </c>
      <c r="O50" s="8" t="s">
        <v>15</v>
      </c>
      <c r="P50">
        <f t="shared" si="0"/>
        <v>2025</v>
      </c>
      <c r="Q50" s="3">
        <v>84607016</v>
      </c>
      <c r="R50" s="5">
        <v>0.6</v>
      </c>
      <c r="S50" s="6">
        <v>0.9</v>
      </c>
      <c r="T50" s="6">
        <v>0.99</v>
      </c>
    </row>
    <row r="51" spans="1:20" x14ac:dyDescent="0.25">
      <c r="A51" t="s">
        <v>84</v>
      </c>
      <c r="B51" s="7" t="s">
        <v>26</v>
      </c>
      <c r="C51" s="7" t="s">
        <v>140</v>
      </c>
      <c r="D51" s="7" t="s">
        <v>145</v>
      </c>
      <c r="E51" s="3">
        <v>1727</v>
      </c>
      <c r="F51" s="3">
        <v>34.540000000000013</v>
      </c>
      <c r="G51" s="3">
        <v>1570</v>
      </c>
      <c r="H51" s="3">
        <v>5</v>
      </c>
      <c r="I51" s="3">
        <v>2</v>
      </c>
      <c r="J51" s="3">
        <v>7850</v>
      </c>
      <c r="K51" s="3">
        <v>3140</v>
      </c>
      <c r="L51" s="3">
        <v>4710</v>
      </c>
      <c r="M51" s="1">
        <f>DATE(P51, MATCH(O51, {"January","February","March","April","May","June","July","August","September","October","November","December"}, 0), 1)</f>
        <v>45809</v>
      </c>
      <c r="N51" s="3">
        <v>6</v>
      </c>
      <c r="O51" s="8" t="s">
        <v>15</v>
      </c>
      <c r="P51">
        <f t="shared" si="0"/>
        <v>2025</v>
      </c>
      <c r="Q51" s="3">
        <v>84607016</v>
      </c>
      <c r="R51" s="5">
        <v>0.6</v>
      </c>
      <c r="S51" s="6">
        <v>0.9</v>
      </c>
      <c r="T51" s="6">
        <v>0.99</v>
      </c>
    </row>
    <row r="52" spans="1:20" x14ac:dyDescent="0.25">
      <c r="A52" t="s">
        <v>85</v>
      </c>
      <c r="B52" s="7" t="s">
        <v>27</v>
      </c>
      <c r="C52" s="7" t="s">
        <v>141</v>
      </c>
      <c r="D52" s="7" t="s">
        <v>145</v>
      </c>
      <c r="E52" s="3">
        <v>1506.45</v>
      </c>
      <c r="F52" s="3">
        <v>30.129000000000001</v>
      </c>
      <c r="G52" s="3">
        <v>1369.5</v>
      </c>
      <c r="H52" s="3">
        <v>5</v>
      </c>
      <c r="I52" s="3">
        <v>2</v>
      </c>
      <c r="J52" s="3">
        <v>6847.5</v>
      </c>
      <c r="K52" s="3">
        <v>2739</v>
      </c>
      <c r="L52" s="3">
        <v>4108.5</v>
      </c>
      <c r="M52" s="1">
        <f>DATE(P52, MATCH(O52, {"January","February","March","April","May","June","July","August","September","October","November","December"}, 0), 1)</f>
        <v>45839</v>
      </c>
      <c r="N52" s="3">
        <v>7</v>
      </c>
      <c r="O52" s="8" t="s">
        <v>17</v>
      </c>
      <c r="P52">
        <f t="shared" si="0"/>
        <v>2025</v>
      </c>
      <c r="Q52" s="3">
        <v>334914895</v>
      </c>
      <c r="R52" s="5">
        <v>0.6</v>
      </c>
      <c r="S52" s="6">
        <v>0.9</v>
      </c>
      <c r="T52" s="6">
        <v>0.99</v>
      </c>
    </row>
    <row r="53" spans="1:20" x14ac:dyDescent="0.25">
      <c r="A53" t="s">
        <v>86</v>
      </c>
      <c r="B53" s="7" t="s">
        <v>27</v>
      </c>
      <c r="C53" s="7" t="s">
        <v>141</v>
      </c>
      <c r="D53" s="7" t="s">
        <v>145</v>
      </c>
      <c r="E53" s="3">
        <v>2209.9</v>
      </c>
      <c r="F53" s="3">
        <v>44.198</v>
      </c>
      <c r="G53" s="3">
        <v>2009</v>
      </c>
      <c r="H53" s="3">
        <v>5</v>
      </c>
      <c r="I53" s="3">
        <v>2</v>
      </c>
      <c r="J53" s="3">
        <v>10045</v>
      </c>
      <c r="K53" s="3">
        <v>4018</v>
      </c>
      <c r="L53" s="3">
        <v>6027</v>
      </c>
      <c r="M53" s="1">
        <f>DATE(P53, MATCH(O53, {"January","February","March","April","May","June","July","August","September","October","November","December"}, 0), 1)</f>
        <v>45689</v>
      </c>
      <c r="N53" s="3">
        <f t="shared" ref="N53:N54" si="8">VALUE(2)</f>
        <v>2</v>
      </c>
      <c r="O53" s="8" t="str">
        <f t="shared" ref="O53:O54" si="9">REPLACE("October",1,7,"February")</f>
        <v>February</v>
      </c>
      <c r="P53">
        <f t="shared" si="0"/>
        <v>2025</v>
      </c>
      <c r="Q53" s="3">
        <v>40528396</v>
      </c>
      <c r="R53" s="5">
        <v>0.6</v>
      </c>
      <c r="S53" s="6">
        <v>0.9</v>
      </c>
      <c r="T53" s="6">
        <v>0.99</v>
      </c>
    </row>
    <row r="54" spans="1:20" x14ac:dyDescent="0.25">
      <c r="A54" t="s">
        <v>87</v>
      </c>
      <c r="B54" s="7" t="s">
        <v>27</v>
      </c>
      <c r="C54" s="7" t="s">
        <v>140</v>
      </c>
      <c r="D54" s="7" t="s">
        <v>145</v>
      </c>
      <c r="E54" s="3">
        <v>2139.5</v>
      </c>
      <c r="F54" s="3">
        <v>42.79</v>
      </c>
      <c r="G54" s="3">
        <v>1945</v>
      </c>
      <c r="H54" s="3">
        <v>5</v>
      </c>
      <c r="I54" s="3">
        <v>2</v>
      </c>
      <c r="J54" s="3">
        <v>9725</v>
      </c>
      <c r="K54" s="3">
        <v>3890</v>
      </c>
      <c r="L54" s="3">
        <v>5835</v>
      </c>
      <c r="M54" s="1">
        <f>DATE(P54, MATCH(O54, {"January","February","March","April","May","June","July","August","September","October","November","December"}, 0), 1)</f>
        <v>45689</v>
      </c>
      <c r="N54" s="3">
        <f t="shared" si="8"/>
        <v>2</v>
      </c>
      <c r="O54" s="8" t="str">
        <f t="shared" si="9"/>
        <v>February</v>
      </c>
      <c r="P54">
        <f t="shared" si="0"/>
        <v>2025</v>
      </c>
      <c r="Q54" s="3">
        <v>84607016</v>
      </c>
      <c r="R54" s="5">
        <v>0.6</v>
      </c>
      <c r="S54" s="6">
        <v>0.9</v>
      </c>
      <c r="T54" s="6">
        <v>0.99</v>
      </c>
    </row>
    <row r="55" spans="1:20" x14ac:dyDescent="0.25">
      <c r="A55" t="s">
        <v>88</v>
      </c>
      <c r="B55" s="7" t="s">
        <v>27</v>
      </c>
      <c r="C55" s="7" t="s">
        <v>141</v>
      </c>
      <c r="D55" s="7" t="s">
        <v>145</v>
      </c>
      <c r="E55" s="3">
        <v>1415.7</v>
      </c>
      <c r="F55" s="3">
        <v>28.314</v>
      </c>
      <c r="G55" s="3">
        <v>1287</v>
      </c>
      <c r="H55" s="3">
        <v>5</v>
      </c>
      <c r="I55" s="3">
        <v>2</v>
      </c>
      <c r="J55" s="3">
        <v>6435</v>
      </c>
      <c r="K55" s="3">
        <v>2574</v>
      </c>
      <c r="L55" s="3">
        <v>3861</v>
      </c>
      <c r="M55" s="1">
        <f>DATE(P55, MATCH(O55, {"January","February","March","April","May","June","July","August","September","October","November","December"}, 0), 1)</f>
        <v>45748</v>
      </c>
      <c r="N55" s="3">
        <f t="shared" ref="N55:N56" si="10">VALUE(4)</f>
        <v>4</v>
      </c>
      <c r="O55" s="8" t="str">
        <f t="shared" ref="O55:O56" si="11">REPLACE("December",1,8,"April")</f>
        <v>April</v>
      </c>
      <c r="P55">
        <f t="shared" si="0"/>
        <v>2025</v>
      </c>
      <c r="Q55" s="3">
        <v>68221000</v>
      </c>
      <c r="R55" s="5">
        <v>0.6</v>
      </c>
      <c r="S55" s="6">
        <v>0.9</v>
      </c>
      <c r="T55" s="6">
        <v>0.99</v>
      </c>
    </row>
    <row r="56" spans="1:20" x14ac:dyDescent="0.25">
      <c r="A56" t="s">
        <v>89</v>
      </c>
      <c r="B56" s="7" t="s">
        <v>27</v>
      </c>
      <c r="C56" s="7" t="s">
        <v>140</v>
      </c>
      <c r="D56" s="7" t="s">
        <v>145</v>
      </c>
      <c r="E56" s="3">
        <v>1876.6</v>
      </c>
      <c r="F56" s="3">
        <v>37.531999999999996</v>
      </c>
      <c r="G56" s="3">
        <v>1706</v>
      </c>
      <c r="H56" s="3">
        <v>5</v>
      </c>
      <c r="I56" s="3">
        <v>2</v>
      </c>
      <c r="J56" s="3">
        <v>8530</v>
      </c>
      <c r="K56" s="3">
        <v>3412</v>
      </c>
      <c r="L56" s="3">
        <v>5118</v>
      </c>
      <c r="M56" s="1">
        <f>DATE(P56, MATCH(O56, {"January","February","March","April","May","June","July","August","September","October","November","December"}, 0), 1)</f>
        <v>45748</v>
      </c>
      <c r="N56" s="3">
        <f t="shared" si="10"/>
        <v>4</v>
      </c>
      <c r="O56" s="8" t="str">
        <f t="shared" si="11"/>
        <v>April</v>
      </c>
      <c r="P56">
        <f t="shared" si="0"/>
        <v>2025</v>
      </c>
      <c r="Q56" s="3">
        <v>84607016</v>
      </c>
      <c r="R56" s="5">
        <v>0.6</v>
      </c>
      <c r="S56" s="6">
        <v>0.9</v>
      </c>
      <c r="T56" s="6">
        <v>0.99</v>
      </c>
    </row>
    <row r="57" spans="1:20" x14ac:dyDescent="0.25">
      <c r="A57" t="s">
        <v>90</v>
      </c>
      <c r="B57" s="7" t="s">
        <v>28</v>
      </c>
      <c r="C57" s="7" t="s">
        <v>142</v>
      </c>
      <c r="D57" s="7" t="s">
        <v>145</v>
      </c>
      <c r="E57" s="3">
        <v>1936</v>
      </c>
      <c r="F57" s="3">
        <v>38.720000000000013</v>
      </c>
      <c r="G57" s="3">
        <v>1760</v>
      </c>
      <c r="H57" s="3">
        <v>5</v>
      </c>
      <c r="I57" s="3">
        <v>2</v>
      </c>
      <c r="J57" s="3">
        <v>8800</v>
      </c>
      <c r="K57" s="3">
        <v>3520</v>
      </c>
      <c r="L57" s="3">
        <v>5280</v>
      </c>
      <c r="M57" s="1">
        <f>DATE(P57, MATCH(O57, {"January","February","March","April","May","June","July","August","September","October","November","December"}, 0), 1)</f>
        <v>45658</v>
      </c>
      <c r="N57" s="3">
        <f>VALUE(1)</f>
        <v>1</v>
      </c>
      <c r="O57" s="8" t="str">
        <f>REPLACE("September",1,9,"January")</f>
        <v>January</v>
      </c>
      <c r="P57">
        <f t="shared" si="0"/>
        <v>2025</v>
      </c>
      <c r="Q57" s="3">
        <v>129406736</v>
      </c>
      <c r="R57" s="5">
        <v>0.6</v>
      </c>
      <c r="S57" s="6">
        <v>0.9</v>
      </c>
      <c r="T57" s="6">
        <v>0.99</v>
      </c>
    </row>
    <row r="58" spans="1:20" x14ac:dyDescent="0.25">
      <c r="A58" t="s">
        <v>91</v>
      </c>
      <c r="B58" s="7" t="s">
        <v>28</v>
      </c>
      <c r="C58" s="7" t="s">
        <v>141</v>
      </c>
      <c r="D58" s="7" t="s">
        <v>145</v>
      </c>
      <c r="E58" s="3">
        <v>4941.75</v>
      </c>
      <c r="F58" s="3">
        <v>98.835000000000008</v>
      </c>
      <c r="G58" s="3">
        <v>4492.5</v>
      </c>
      <c r="H58" s="3">
        <v>5</v>
      </c>
      <c r="I58" s="3">
        <v>2</v>
      </c>
      <c r="J58" s="3">
        <v>22462.5</v>
      </c>
      <c r="K58" s="3">
        <v>8985</v>
      </c>
      <c r="L58" s="3">
        <v>13477.5</v>
      </c>
      <c r="M58" s="1">
        <f>DATE(P58, MATCH(O58, {"January","February","March","April","May","June","July","August","September","October","November","December"}, 0), 1)</f>
        <v>45748</v>
      </c>
      <c r="N58" s="3">
        <v>4</v>
      </c>
      <c r="O58" s="8" t="s">
        <v>20</v>
      </c>
      <c r="P58">
        <f t="shared" si="0"/>
        <v>2025</v>
      </c>
      <c r="Q58" s="3">
        <v>334914895</v>
      </c>
      <c r="R58" s="5">
        <v>0.6</v>
      </c>
      <c r="S58" s="6">
        <v>0.9</v>
      </c>
      <c r="T58" s="6">
        <v>0.99</v>
      </c>
    </row>
    <row r="59" spans="1:20" x14ac:dyDescent="0.25">
      <c r="A59" t="s">
        <v>92</v>
      </c>
      <c r="B59" s="7" t="s">
        <v>28</v>
      </c>
      <c r="C59" s="7" t="s">
        <v>141</v>
      </c>
      <c r="D59" s="7" t="s">
        <v>145</v>
      </c>
      <c r="E59" s="3">
        <v>799.7</v>
      </c>
      <c r="F59" s="3">
        <v>15.994</v>
      </c>
      <c r="G59" s="3">
        <v>727</v>
      </c>
      <c r="H59" s="3">
        <v>5</v>
      </c>
      <c r="I59" s="3">
        <v>2</v>
      </c>
      <c r="J59" s="3">
        <v>3635</v>
      </c>
      <c r="K59" s="3">
        <v>1454</v>
      </c>
      <c r="L59" s="3">
        <v>2181</v>
      </c>
      <c r="M59" s="1">
        <f>DATE(P59, MATCH(O59, {"January","February","March","April","May","June","July","August","September","October","November","December"}, 0), 1)</f>
        <v>45809</v>
      </c>
      <c r="N59" s="3">
        <v>6</v>
      </c>
      <c r="O59" s="8" t="s">
        <v>15</v>
      </c>
      <c r="P59">
        <f t="shared" si="0"/>
        <v>2025</v>
      </c>
      <c r="Q59" s="3">
        <v>334914895</v>
      </c>
      <c r="R59" s="5">
        <v>0.6</v>
      </c>
      <c r="S59" s="6">
        <v>0.9</v>
      </c>
      <c r="T59" s="6">
        <v>0.99</v>
      </c>
    </row>
    <row r="60" spans="1:20" x14ac:dyDescent="0.25">
      <c r="A60" t="s">
        <v>93</v>
      </c>
      <c r="B60" s="7" t="s">
        <v>28</v>
      </c>
      <c r="C60" s="7" t="s">
        <v>141</v>
      </c>
      <c r="D60" s="7" t="s">
        <v>145</v>
      </c>
      <c r="E60" s="3">
        <v>865.7</v>
      </c>
      <c r="F60" s="3">
        <v>17.314</v>
      </c>
      <c r="G60" s="3">
        <v>787</v>
      </c>
      <c r="H60" s="3">
        <v>5</v>
      </c>
      <c r="I60" s="3">
        <v>2</v>
      </c>
      <c r="J60" s="3">
        <v>3935</v>
      </c>
      <c r="K60" s="3">
        <v>1574</v>
      </c>
      <c r="L60" s="3">
        <v>2361</v>
      </c>
      <c r="M60" s="1">
        <f>DATE(P60, MATCH(O60, {"January","February","March","April","May","June","July","August","September","October","November","December"}, 0), 1)</f>
        <v>45809</v>
      </c>
      <c r="N60" s="3">
        <v>6</v>
      </c>
      <c r="O60" s="8" t="s">
        <v>15</v>
      </c>
      <c r="P60">
        <f t="shared" si="0"/>
        <v>2025</v>
      </c>
      <c r="Q60" s="3">
        <v>68221000</v>
      </c>
      <c r="R60" s="5">
        <v>0.6</v>
      </c>
      <c r="S60" s="6">
        <v>0.9</v>
      </c>
      <c r="T60" s="6">
        <v>0.99</v>
      </c>
    </row>
    <row r="61" spans="1:20" x14ac:dyDescent="0.25">
      <c r="A61" t="s">
        <v>94</v>
      </c>
      <c r="B61" s="7" t="s">
        <v>28</v>
      </c>
      <c r="C61" s="7" t="s">
        <v>142</v>
      </c>
      <c r="D61" s="7" t="s">
        <v>145</v>
      </c>
      <c r="E61" s="3">
        <v>2005.3</v>
      </c>
      <c r="F61" s="3">
        <v>40.106000000000002</v>
      </c>
      <c r="G61" s="3">
        <v>1823</v>
      </c>
      <c r="H61" s="3">
        <v>5</v>
      </c>
      <c r="I61" s="3">
        <v>2</v>
      </c>
      <c r="J61" s="3">
        <v>9115</v>
      </c>
      <c r="K61" s="3">
        <v>3646</v>
      </c>
      <c r="L61" s="3">
        <v>5469</v>
      </c>
      <c r="M61" s="1">
        <f>DATE(P61, MATCH(O61, {"January","February","March","April","May","June","July","August","September","October","November","December"}, 0), 1)</f>
        <v>45839</v>
      </c>
      <c r="N61" s="3">
        <v>7</v>
      </c>
      <c r="O61" s="8" t="s">
        <v>17</v>
      </c>
      <c r="P61">
        <f t="shared" si="0"/>
        <v>2025</v>
      </c>
      <c r="Q61" s="3">
        <v>129406736</v>
      </c>
      <c r="R61" s="5">
        <v>0.6</v>
      </c>
      <c r="S61" s="6">
        <v>0.9</v>
      </c>
      <c r="T61" s="6">
        <v>0.99</v>
      </c>
    </row>
    <row r="62" spans="1:20" x14ac:dyDescent="0.25">
      <c r="A62" t="s">
        <v>95</v>
      </c>
      <c r="B62" s="7" t="s">
        <v>26</v>
      </c>
      <c r="C62" s="7" t="s">
        <v>140</v>
      </c>
      <c r="D62" s="7" t="s">
        <v>145</v>
      </c>
      <c r="E62" s="3">
        <v>757.90000000000009</v>
      </c>
      <c r="F62" s="3">
        <v>15.157999999999999</v>
      </c>
      <c r="G62" s="3">
        <v>689</v>
      </c>
      <c r="H62" s="3">
        <v>5</v>
      </c>
      <c r="I62" s="3">
        <v>2</v>
      </c>
      <c r="J62" s="3">
        <v>3445</v>
      </c>
      <c r="K62" s="3">
        <v>1378</v>
      </c>
      <c r="L62" s="3">
        <v>2067</v>
      </c>
      <c r="M62" s="1">
        <f>DATE(P62, MATCH(O62, {"January","February","March","April","May","June","July","August","September","October","November","December"}, 0), 1)</f>
        <v>45809</v>
      </c>
      <c r="N62" s="3">
        <v>6</v>
      </c>
      <c r="O62" s="8" t="s">
        <v>15</v>
      </c>
      <c r="P62">
        <f t="shared" si="0"/>
        <v>2025</v>
      </c>
      <c r="Q62" s="3">
        <v>84607016</v>
      </c>
      <c r="R62" s="5">
        <v>0.6</v>
      </c>
      <c r="S62" s="6">
        <v>0.9</v>
      </c>
      <c r="T62" s="6">
        <v>0.99</v>
      </c>
    </row>
    <row r="63" spans="1:20" x14ac:dyDescent="0.25">
      <c r="A63" t="s">
        <v>96</v>
      </c>
      <c r="B63" s="7" t="s">
        <v>26</v>
      </c>
      <c r="C63" s="7" t="s">
        <v>140</v>
      </c>
      <c r="D63" s="7" t="s">
        <v>145</v>
      </c>
      <c r="E63" s="3">
        <v>1727</v>
      </c>
      <c r="F63" s="3">
        <v>34.540000000000013</v>
      </c>
      <c r="G63" s="3">
        <v>1570</v>
      </c>
      <c r="H63" s="3">
        <v>5</v>
      </c>
      <c r="I63" s="3">
        <v>2</v>
      </c>
      <c r="J63" s="3">
        <v>7850</v>
      </c>
      <c r="K63" s="3">
        <v>3140</v>
      </c>
      <c r="L63" s="3">
        <v>4710</v>
      </c>
      <c r="M63" s="1">
        <f>DATE(P63, MATCH(O63, {"January","February","March","April","May","June","July","August","September","October","November","December"}, 0), 1)</f>
        <v>45809</v>
      </c>
      <c r="N63" s="3">
        <v>6</v>
      </c>
      <c r="O63" s="8" t="s">
        <v>15</v>
      </c>
      <c r="P63">
        <f t="shared" si="0"/>
        <v>2025</v>
      </c>
      <c r="Q63" s="3">
        <v>84607016</v>
      </c>
      <c r="R63" s="5">
        <v>0.6</v>
      </c>
      <c r="S63" s="6">
        <v>0.9</v>
      </c>
      <c r="T63" s="6">
        <v>0.99</v>
      </c>
    </row>
    <row r="64" spans="1:20" x14ac:dyDescent="0.25">
      <c r="A64" t="s">
        <v>97</v>
      </c>
      <c r="B64" s="7" t="s">
        <v>26</v>
      </c>
      <c r="C64" s="7" t="s">
        <v>141</v>
      </c>
      <c r="D64" s="7" t="s">
        <v>145</v>
      </c>
      <c r="E64" s="3">
        <v>1506.45</v>
      </c>
      <c r="F64" s="3">
        <v>30.129000000000001</v>
      </c>
      <c r="G64" s="3">
        <v>1369.5</v>
      </c>
      <c r="H64" s="3">
        <v>5</v>
      </c>
      <c r="I64" s="3">
        <v>2</v>
      </c>
      <c r="J64" s="3">
        <v>6847.5</v>
      </c>
      <c r="K64" s="3">
        <v>2739</v>
      </c>
      <c r="L64" s="3">
        <v>4108.5</v>
      </c>
      <c r="M64" s="1">
        <f>DATE(P64, MATCH(O64, {"January","February","March","April","May","June","July","August","September","October","November","December"}, 0), 1)</f>
        <v>45839</v>
      </c>
      <c r="N64" s="3">
        <v>7</v>
      </c>
      <c r="O64" s="8" t="s">
        <v>17</v>
      </c>
      <c r="P64">
        <f t="shared" si="0"/>
        <v>2025</v>
      </c>
      <c r="Q64" s="3">
        <v>334914895</v>
      </c>
      <c r="R64" s="5">
        <v>0.6</v>
      </c>
      <c r="S64" s="6">
        <v>0.9</v>
      </c>
      <c r="T64" s="6">
        <v>0.99</v>
      </c>
    </row>
    <row r="65" spans="1:20" x14ac:dyDescent="0.25">
      <c r="A65" t="s">
        <v>98</v>
      </c>
      <c r="B65" s="7" t="s">
        <v>26</v>
      </c>
      <c r="C65" s="7" t="s">
        <v>141</v>
      </c>
      <c r="D65" s="7" t="s">
        <v>145</v>
      </c>
      <c r="E65" s="3">
        <v>2209.9</v>
      </c>
      <c r="F65" s="3">
        <v>44.198</v>
      </c>
      <c r="G65" s="3">
        <v>2009</v>
      </c>
      <c r="H65" s="3">
        <v>5</v>
      </c>
      <c r="I65" s="3">
        <v>2</v>
      </c>
      <c r="J65" s="3">
        <v>10045</v>
      </c>
      <c r="K65" s="3">
        <v>4018</v>
      </c>
      <c r="L65" s="3">
        <v>6027</v>
      </c>
      <c r="M65" s="1">
        <f>DATE(P65, MATCH(O65, {"January","February","March","April","May","June","July","August","September","October","November","December"}, 0), 1)</f>
        <v>45689</v>
      </c>
      <c r="N65" s="3">
        <f t="shared" ref="N65:N66" si="12">VALUE(2)</f>
        <v>2</v>
      </c>
      <c r="O65" s="8" t="str">
        <f t="shared" ref="O65:O66" si="13">REPLACE("October",1,7,"February")</f>
        <v>February</v>
      </c>
      <c r="P65">
        <f t="shared" si="0"/>
        <v>2025</v>
      </c>
      <c r="Q65" s="3">
        <v>40528396</v>
      </c>
      <c r="R65" s="5">
        <v>0.6</v>
      </c>
      <c r="S65" s="6">
        <v>0.9</v>
      </c>
      <c r="T65" s="6">
        <v>0.99</v>
      </c>
    </row>
    <row r="66" spans="1:20" x14ac:dyDescent="0.25">
      <c r="A66" t="s">
        <v>99</v>
      </c>
      <c r="B66" s="7" t="s">
        <v>26</v>
      </c>
      <c r="C66" s="7" t="s">
        <v>140</v>
      </c>
      <c r="D66" s="7" t="s">
        <v>145</v>
      </c>
      <c r="E66" s="3">
        <v>2139.5</v>
      </c>
      <c r="F66" s="3">
        <v>42.79</v>
      </c>
      <c r="G66" s="3">
        <v>1945</v>
      </c>
      <c r="H66" s="3">
        <v>5</v>
      </c>
      <c r="I66" s="3">
        <v>2</v>
      </c>
      <c r="J66" s="3">
        <v>9725</v>
      </c>
      <c r="K66" s="3">
        <v>3890</v>
      </c>
      <c r="L66" s="3">
        <v>5835</v>
      </c>
      <c r="M66" s="1">
        <f>DATE(P66, MATCH(O66, {"January","February","March","April","May","June","July","August","September","October","November","December"}, 0), 1)</f>
        <v>45689</v>
      </c>
      <c r="N66" s="3">
        <f t="shared" si="12"/>
        <v>2</v>
      </c>
      <c r="O66" s="8" t="str">
        <f t="shared" si="13"/>
        <v>February</v>
      </c>
      <c r="P66">
        <f t="shared" si="0"/>
        <v>2025</v>
      </c>
      <c r="Q66" s="3">
        <v>84607016</v>
      </c>
      <c r="R66" s="5">
        <v>0.6</v>
      </c>
      <c r="S66" s="6">
        <v>0.9</v>
      </c>
      <c r="T66" s="6">
        <v>0.99</v>
      </c>
    </row>
    <row r="67" spans="1:20" x14ac:dyDescent="0.25">
      <c r="A67" t="s">
        <v>100</v>
      </c>
      <c r="B67" s="7" t="s">
        <v>27</v>
      </c>
      <c r="C67" s="7" t="s">
        <v>140</v>
      </c>
      <c r="D67" s="7" t="s">
        <v>145</v>
      </c>
      <c r="E67" s="3">
        <v>821.7</v>
      </c>
      <c r="F67" s="3">
        <v>16.434000000000001</v>
      </c>
      <c r="G67" s="3">
        <v>747</v>
      </c>
      <c r="H67" s="3">
        <v>5</v>
      </c>
      <c r="I67" s="3">
        <v>2</v>
      </c>
      <c r="J67" s="3">
        <v>3735</v>
      </c>
      <c r="K67" s="3">
        <v>1494</v>
      </c>
      <c r="L67" s="3">
        <v>2241</v>
      </c>
      <c r="M67" s="1">
        <f>DATE(P67, MATCH(O67, {"January","February","March","April","May","June","July","August","September","October","November","December"}, 0), 1)</f>
        <v>45658</v>
      </c>
      <c r="N67" s="3">
        <f>VALUE(1)</f>
        <v>1</v>
      </c>
      <c r="O67" s="8" t="str">
        <f>REPLACE("September",1,9,"January")</f>
        <v>January</v>
      </c>
      <c r="P67">
        <f t="shared" ref="P67:P130" si="14">VALUE(2025)</f>
        <v>2025</v>
      </c>
      <c r="Q67" s="3">
        <v>84607016</v>
      </c>
      <c r="R67" s="5">
        <v>0.6</v>
      </c>
      <c r="S67" s="6">
        <v>0.9</v>
      </c>
      <c r="T67" s="6">
        <v>0.99</v>
      </c>
    </row>
    <row r="68" spans="1:20" x14ac:dyDescent="0.25">
      <c r="A68" t="s">
        <v>101</v>
      </c>
      <c r="B68" s="7" t="s">
        <v>27</v>
      </c>
      <c r="C68" s="7" t="s">
        <v>140</v>
      </c>
      <c r="D68" s="7" t="s">
        <v>145</v>
      </c>
      <c r="E68" s="3">
        <v>842.6</v>
      </c>
      <c r="F68" s="3">
        <v>16.852</v>
      </c>
      <c r="G68" s="3">
        <v>766</v>
      </c>
      <c r="H68" s="3">
        <v>5</v>
      </c>
      <c r="I68" s="3">
        <v>2</v>
      </c>
      <c r="J68" s="3">
        <v>3830</v>
      </c>
      <c r="K68" s="3">
        <v>1532</v>
      </c>
      <c r="L68" s="3">
        <v>2298</v>
      </c>
      <c r="M68" s="1">
        <f>DATE(P68, MATCH(O68, {"January","February","March","April","May","June","July","August","September","October","November","December"}, 0), 1)</f>
        <v>45689</v>
      </c>
      <c r="N68" s="3">
        <f t="shared" ref="N68:N69" si="15">VALUE(2)</f>
        <v>2</v>
      </c>
      <c r="O68" s="8" t="str">
        <f t="shared" ref="O68:O69" si="16">REPLACE("October",1,7,"February")</f>
        <v>February</v>
      </c>
      <c r="P68">
        <f t="shared" si="14"/>
        <v>2025</v>
      </c>
      <c r="Q68" s="3">
        <v>84607016</v>
      </c>
      <c r="R68" s="5">
        <v>0.6</v>
      </c>
      <c r="S68" s="6">
        <v>0.9</v>
      </c>
      <c r="T68" s="6">
        <v>0.99</v>
      </c>
    </row>
    <row r="69" spans="1:20" x14ac:dyDescent="0.25">
      <c r="A69" t="s">
        <v>102</v>
      </c>
      <c r="B69" s="7" t="s">
        <v>27</v>
      </c>
      <c r="C69" s="7" t="s">
        <v>142</v>
      </c>
      <c r="D69" s="7" t="s">
        <v>145</v>
      </c>
      <c r="E69" s="3">
        <v>2234.1</v>
      </c>
      <c r="F69" s="3">
        <v>44.682000000000009</v>
      </c>
      <c r="G69" s="3">
        <v>2031</v>
      </c>
      <c r="H69" s="3">
        <v>5</v>
      </c>
      <c r="I69" s="3">
        <v>2</v>
      </c>
      <c r="J69" s="3">
        <v>10155</v>
      </c>
      <c r="K69" s="3">
        <v>4062</v>
      </c>
      <c r="L69" s="3">
        <v>6093</v>
      </c>
      <c r="M69" s="1">
        <f>DATE(P69, MATCH(O69, {"January","February","March","April","May","June","July","August","September","October","November","December"}, 0), 1)</f>
        <v>45689</v>
      </c>
      <c r="N69" s="3">
        <f t="shared" si="15"/>
        <v>2</v>
      </c>
      <c r="O69" s="8" t="str">
        <f t="shared" si="16"/>
        <v>February</v>
      </c>
      <c r="P69">
        <f t="shared" si="14"/>
        <v>2025</v>
      </c>
      <c r="Q69" s="3">
        <v>129406736</v>
      </c>
      <c r="R69" s="5">
        <v>0.6</v>
      </c>
      <c r="S69" s="6">
        <v>0.9</v>
      </c>
      <c r="T69" s="6">
        <v>0.99</v>
      </c>
    </row>
    <row r="70" spans="1:20" x14ac:dyDescent="0.25">
      <c r="A70" t="s">
        <v>103</v>
      </c>
      <c r="B70" s="7" t="s">
        <v>27</v>
      </c>
      <c r="C70" s="7" t="s">
        <v>141</v>
      </c>
      <c r="D70" s="7" t="s">
        <v>145</v>
      </c>
      <c r="E70" s="3">
        <v>2487.1</v>
      </c>
      <c r="F70" s="3">
        <v>49.742000000000012</v>
      </c>
      <c r="G70" s="3">
        <v>2261</v>
      </c>
      <c r="H70" s="3">
        <v>5</v>
      </c>
      <c r="I70" s="3">
        <v>2</v>
      </c>
      <c r="J70" s="3">
        <v>11305</v>
      </c>
      <c r="K70" s="3">
        <v>4522</v>
      </c>
      <c r="L70" s="3">
        <v>6783</v>
      </c>
      <c r="M70" s="1">
        <f>DATE(P70, MATCH(O70, {"January","February","March","April","May","June","July","August","September","October","November","December"}, 0), 1)</f>
        <v>45748</v>
      </c>
      <c r="N70" s="3">
        <f>VALUE(4)</f>
        <v>4</v>
      </c>
      <c r="O70" s="8" t="str">
        <f>REPLACE("December",1,8,"April")</f>
        <v>April</v>
      </c>
      <c r="P70">
        <f t="shared" si="14"/>
        <v>2025</v>
      </c>
      <c r="Q70" s="3">
        <v>68221000</v>
      </c>
      <c r="R70" s="5">
        <v>0.6</v>
      </c>
      <c r="S70" s="6">
        <v>0.9</v>
      </c>
      <c r="T70" s="6">
        <v>0.99</v>
      </c>
    </row>
    <row r="71" spans="1:20" x14ac:dyDescent="0.25">
      <c r="A71" t="s">
        <v>104</v>
      </c>
      <c r="B71" s="7" t="s">
        <v>27</v>
      </c>
      <c r="C71" s="7" t="s">
        <v>141</v>
      </c>
      <c r="D71" s="7" t="s">
        <v>145</v>
      </c>
      <c r="E71" s="3">
        <v>4676.1000000000004</v>
      </c>
      <c r="F71" s="3">
        <v>93.522000000000006</v>
      </c>
      <c r="G71" s="3">
        <v>4251</v>
      </c>
      <c r="H71" s="3">
        <v>5</v>
      </c>
      <c r="I71" s="3">
        <v>2</v>
      </c>
      <c r="J71" s="3">
        <v>21255</v>
      </c>
      <c r="K71" s="3">
        <v>8502</v>
      </c>
      <c r="L71" s="3">
        <v>12753</v>
      </c>
      <c r="M71" s="1">
        <f>DATE(P71, MATCH(O71, {"January","February","March","April","May","June","July","August","September","October","November","December"}, 0), 1)</f>
        <v>45658</v>
      </c>
      <c r="N71" s="3">
        <v>1</v>
      </c>
      <c r="O71" s="8" t="s">
        <v>18</v>
      </c>
      <c r="P71">
        <f t="shared" si="14"/>
        <v>2025</v>
      </c>
      <c r="Q71" s="3">
        <v>40528396</v>
      </c>
      <c r="R71" s="5">
        <v>0.6</v>
      </c>
      <c r="S71" s="6">
        <v>0.9</v>
      </c>
      <c r="T71" s="6">
        <v>0.99</v>
      </c>
    </row>
    <row r="72" spans="1:20" x14ac:dyDescent="0.25">
      <c r="A72" t="s">
        <v>35</v>
      </c>
      <c r="B72" s="7" t="s">
        <v>28</v>
      </c>
      <c r="C72" s="7" t="s">
        <v>140</v>
      </c>
      <c r="D72" s="7" t="s">
        <v>145</v>
      </c>
      <c r="E72" s="3">
        <v>874.50000000000011</v>
      </c>
      <c r="F72" s="3">
        <v>17.489999999999998</v>
      </c>
      <c r="G72" s="3">
        <v>795</v>
      </c>
      <c r="H72" s="3">
        <v>5</v>
      </c>
      <c r="I72" s="3">
        <v>2</v>
      </c>
      <c r="J72" s="3">
        <v>3975</v>
      </c>
      <c r="K72" s="3">
        <v>1590</v>
      </c>
      <c r="L72" s="3">
        <v>2385</v>
      </c>
      <c r="M72" s="1">
        <f>DATE(P72, MATCH(O72, {"January","February","March","April","May","June","July","August","September","October","November","December"}, 0), 1)</f>
        <v>45717</v>
      </c>
      <c r="N72" s="3">
        <v>3</v>
      </c>
      <c r="O72" s="8" t="s">
        <v>21</v>
      </c>
      <c r="P72">
        <f t="shared" si="14"/>
        <v>2025</v>
      </c>
      <c r="Q72" s="3">
        <v>84607016</v>
      </c>
      <c r="R72" s="5">
        <v>0.6</v>
      </c>
      <c r="S72" s="6">
        <v>0.9</v>
      </c>
      <c r="T72" s="6">
        <v>0.99</v>
      </c>
    </row>
    <row r="73" spans="1:20" x14ac:dyDescent="0.25">
      <c r="A73" t="s">
        <v>105</v>
      </c>
      <c r="B73" s="7" t="s">
        <v>28</v>
      </c>
      <c r="C73" s="7" t="s">
        <v>140</v>
      </c>
      <c r="D73" s="7" t="s">
        <v>145</v>
      </c>
      <c r="E73" s="3">
        <v>1555.95</v>
      </c>
      <c r="F73" s="3">
        <v>31.119</v>
      </c>
      <c r="G73" s="3">
        <v>1414.5</v>
      </c>
      <c r="H73" s="3">
        <v>5</v>
      </c>
      <c r="I73" s="3">
        <v>2</v>
      </c>
      <c r="J73" s="3">
        <v>7072.5</v>
      </c>
      <c r="K73" s="3">
        <v>2829</v>
      </c>
      <c r="L73" s="3">
        <v>4243.5</v>
      </c>
      <c r="M73" s="1">
        <f>DATE(P73, MATCH(O73, {"January","February","March","April","May","June","July","August","September","October","November","December"}, 0), 1)</f>
        <v>45748</v>
      </c>
      <c r="N73" s="3">
        <v>4</v>
      </c>
      <c r="O73" s="8" t="s">
        <v>20</v>
      </c>
      <c r="P73">
        <f t="shared" si="14"/>
        <v>2025</v>
      </c>
      <c r="Q73" s="3">
        <v>84607016</v>
      </c>
      <c r="R73" s="5">
        <v>0.6</v>
      </c>
      <c r="S73" s="6">
        <v>0.9</v>
      </c>
      <c r="T73" s="6">
        <v>0.99</v>
      </c>
    </row>
    <row r="74" spans="1:20" x14ac:dyDescent="0.25">
      <c r="A74" t="s">
        <v>106</v>
      </c>
      <c r="B74" s="7" t="s">
        <v>28</v>
      </c>
      <c r="C74" s="7" t="s">
        <v>141</v>
      </c>
      <c r="D74" s="7" t="s">
        <v>145</v>
      </c>
      <c r="E74" s="3">
        <v>3209.8</v>
      </c>
      <c r="F74" s="3">
        <v>64.195999999999998</v>
      </c>
      <c r="G74" s="3">
        <v>2918</v>
      </c>
      <c r="H74" s="3">
        <v>5</v>
      </c>
      <c r="I74" s="3">
        <v>2</v>
      </c>
      <c r="J74" s="3">
        <v>14590</v>
      </c>
      <c r="K74" s="3">
        <v>5836</v>
      </c>
      <c r="L74" s="3">
        <v>8754</v>
      </c>
      <c r="M74" s="1">
        <f>DATE(P74, MATCH(O74, {"January","February","March","April","May","June","July","August","September","October","November","December"}, 0), 1)</f>
        <v>45778</v>
      </c>
      <c r="N74" s="3">
        <v>5</v>
      </c>
      <c r="O74" s="8" t="s">
        <v>19</v>
      </c>
      <c r="P74">
        <f t="shared" si="14"/>
        <v>2025</v>
      </c>
      <c r="Q74" s="3">
        <v>334914895</v>
      </c>
      <c r="R74" s="5">
        <v>0.6</v>
      </c>
      <c r="S74" s="6">
        <v>0.9</v>
      </c>
      <c r="T74" s="6">
        <v>0.99</v>
      </c>
    </row>
    <row r="75" spans="1:20" x14ac:dyDescent="0.25">
      <c r="A75" t="s">
        <v>107</v>
      </c>
      <c r="B75" s="7" t="s">
        <v>28</v>
      </c>
      <c r="C75" s="7" t="s">
        <v>141</v>
      </c>
      <c r="D75" s="7" t="s">
        <v>145</v>
      </c>
      <c r="E75" s="3">
        <v>3795</v>
      </c>
      <c r="F75" s="3">
        <v>75.900000000000006</v>
      </c>
      <c r="G75" s="3">
        <v>3450</v>
      </c>
      <c r="H75" s="3">
        <v>5</v>
      </c>
      <c r="I75" s="3">
        <v>2</v>
      </c>
      <c r="J75" s="3">
        <v>17250</v>
      </c>
      <c r="K75" s="3">
        <v>6900</v>
      </c>
      <c r="L75" s="3">
        <v>10350</v>
      </c>
      <c r="M75" s="1">
        <f>DATE(P75, MATCH(O75, {"January","February","March","April","May","June","July","August","September","October","November","December"}, 0), 1)</f>
        <v>45839</v>
      </c>
      <c r="N75" s="3">
        <v>7</v>
      </c>
      <c r="O75" s="8" t="s">
        <v>17</v>
      </c>
      <c r="P75">
        <f t="shared" si="14"/>
        <v>2025</v>
      </c>
      <c r="Q75" s="3">
        <v>334914895</v>
      </c>
      <c r="R75" s="5">
        <v>0.6</v>
      </c>
      <c r="S75" s="6">
        <v>0.9</v>
      </c>
      <c r="T75" s="6">
        <v>0.99</v>
      </c>
    </row>
    <row r="76" spans="1:20" x14ac:dyDescent="0.25">
      <c r="A76" t="s">
        <v>108</v>
      </c>
      <c r="B76" s="7" t="s">
        <v>28</v>
      </c>
      <c r="C76" s="7" t="s">
        <v>141</v>
      </c>
      <c r="D76" s="7" t="s">
        <v>145</v>
      </c>
      <c r="E76" s="3">
        <v>3286.8</v>
      </c>
      <c r="F76" s="3">
        <v>65.736000000000004</v>
      </c>
      <c r="G76" s="3">
        <v>2988</v>
      </c>
      <c r="H76" s="3">
        <v>5</v>
      </c>
      <c r="I76" s="3">
        <v>2</v>
      </c>
      <c r="J76" s="3">
        <v>14940</v>
      </c>
      <c r="K76" s="3">
        <v>5976</v>
      </c>
      <c r="L76" s="3">
        <v>8964</v>
      </c>
      <c r="M76" s="1">
        <f>DATE(P76, MATCH(O76, {"January","February","March","April","May","June","July","August","September","October","November","December"}, 0), 1)</f>
        <v>45839</v>
      </c>
      <c r="N76" s="3">
        <v>7</v>
      </c>
      <c r="O76" s="8" t="s">
        <v>17</v>
      </c>
      <c r="P76">
        <f t="shared" si="14"/>
        <v>2025</v>
      </c>
      <c r="Q76" s="3">
        <v>68221000</v>
      </c>
      <c r="R76" s="5">
        <v>0.6</v>
      </c>
      <c r="S76" s="6">
        <v>0.9</v>
      </c>
      <c r="T76" s="6">
        <v>0.99</v>
      </c>
    </row>
    <row r="77" spans="1:20" x14ac:dyDescent="0.25">
      <c r="A77" t="s">
        <v>109</v>
      </c>
      <c r="B77" s="7" t="s">
        <v>26</v>
      </c>
      <c r="C77" s="7" t="s">
        <v>141</v>
      </c>
      <c r="D77" s="7" t="s">
        <v>145</v>
      </c>
      <c r="E77" s="3">
        <v>239.8</v>
      </c>
      <c r="F77" s="3">
        <v>4.7960000000000003</v>
      </c>
      <c r="G77" s="3">
        <v>218</v>
      </c>
      <c r="H77" s="3">
        <v>5</v>
      </c>
      <c r="I77" s="3">
        <v>2</v>
      </c>
      <c r="J77" s="3">
        <v>1090</v>
      </c>
      <c r="K77" s="3">
        <v>436</v>
      </c>
      <c r="L77" s="3">
        <v>654</v>
      </c>
      <c r="M77" s="1">
        <f>DATE(P77, MATCH(O77, {"January","February","March","April","May","June","July","August","September","October","November","December"}, 0), 1)</f>
        <v>45658</v>
      </c>
      <c r="N77" s="3">
        <f t="shared" ref="N77:N79" si="17">VALUE(1)</f>
        <v>1</v>
      </c>
      <c r="O77" s="8" t="str">
        <f t="shared" ref="O77:O79" si="18">REPLACE("September",1,9,"January")</f>
        <v>January</v>
      </c>
      <c r="P77">
        <f t="shared" si="14"/>
        <v>2025</v>
      </c>
      <c r="Q77" s="3">
        <v>40528396</v>
      </c>
      <c r="R77" s="5">
        <v>0.6</v>
      </c>
      <c r="S77" s="6">
        <v>0.9</v>
      </c>
      <c r="T77" s="6">
        <v>0.99</v>
      </c>
    </row>
    <row r="78" spans="1:20" x14ac:dyDescent="0.25">
      <c r="A78" t="s">
        <v>110</v>
      </c>
      <c r="B78" s="7" t="s">
        <v>26</v>
      </c>
      <c r="C78" s="7" t="s">
        <v>141</v>
      </c>
      <c r="D78" s="7" t="s">
        <v>145</v>
      </c>
      <c r="E78" s="3">
        <v>2281.4</v>
      </c>
      <c r="F78" s="3">
        <v>45.628</v>
      </c>
      <c r="G78" s="3">
        <v>2074</v>
      </c>
      <c r="H78" s="3">
        <v>5</v>
      </c>
      <c r="I78" s="3">
        <v>2</v>
      </c>
      <c r="J78" s="3">
        <v>10370</v>
      </c>
      <c r="K78" s="3">
        <v>4148</v>
      </c>
      <c r="L78" s="3">
        <v>6222</v>
      </c>
      <c r="M78" s="1">
        <f>DATE(P78, MATCH(O78, {"January","February","March","April","May","June","July","August","September","October","November","December"}, 0), 1)</f>
        <v>45658</v>
      </c>
      <c r="N78" s="3">
        <f t="shared" si="17"/>
        <v>1</v>
      </c>
      <c r="O78" s="8" t="str">
        <f t="shared" si="18"/>
        <v>January</v>
      </c>
      <c r="P78">
        <f t="shared" si="14"/>
        <v>2025</v>
      </c>
      <c r="Q78" s="3">
        <v>40528396</v>
      </c>
      <c r="R78" s="5">
        <v>0.6</v>
      </c>
      <c r="S78" s="6">
        <v>0.9</v>
      </c>
      <c r="T78" s="6">
        <v>0.99</v>
      </c>
    </row>
    <row r="79" spans="1:20" x14ac:dyDescent="0.25">
      <c r="A79" t="s">
        <v>111</v>
      </c>
      <c r="B79" s="7" t="s">
        <v>26</v>
      </c>
      <c r="C79" s="7" t="s">
        <v>141</v>
      </c>
      <c r="D79" s="7" t="s">
        <v>145</v>
      </c>
      <c r="E79" s="3">
        <v>1161.5999999999999</v>
      </c>
      <c r="F79" s="3">
        <v>23.231999999999999</v>
      </c>
      <c r="G79" s="3">
        <v>1056</v>
      </c>
      <c r="H79" s="3">
        <v>5</v>
      </c>
      <c r="I79" s="3">
        <v>2</v>
      </c>
      <c r="J79" s="3">
        <v>5280</v>
      </c>
      <c r="K79" s="3">
        <v>2112</v>
      </c>
      <c r="L79" s="3">
        <v>3168</v>
      </c>
      <c r="M79" s="1">
        <f>DATE(P79, MATCH(O79, {"January","February","March","April","May","June","July","August","September","October","November","December"}, 0), 1)</f>
        <v>45658</v>
      </c>
      <c r="N79" s="3">
        <f t="shared" si="17"/>
        <v>1</v>
      </c>
      <c r="O79" s="8" t="str">
        <f t="shared" si="18"/>
        <v>January</v>
      </c>
      <c r="P79">
        <f t="shared" si="14"/>
        <v>2025</v>
      </c>
      <c r="Q79" s="3">
        <v>334914895</v>
      </c>
      <c r="R79" s="5">
        <v>0.6</v>
      </c>
      <c r="S79" s="6">
        <v>0.9</v>
      </c>
      <c r="T79" s="6">
        <v>0.99</v>
      </c>
    </row>
    <row r="80" spans="1:20" x14ac:dyDescent="0.25">
      <c r="A80" t="s">
        <v>112</v>
      </c>
      <c r="B80" s="7" t="s">
        <v>26</v>
      </c>
      <c r="C80" s="7" t="s">
        <v>141</v>
      </c>
      <c r="D80" s="7" t="s">
        <v>145</v>
      </c>
      <c r="E80" s="3">
        <v>738.1</v>
      </c>
      <c r="F80" s="3">
        <v>14.762</v>
      </c>
      <c r="G80" s="3">
        <v>671</v>
      </c>
      <c r="H80" s="3">
        <v>5</v>
      </c>
      <c r="I80" s="3">
        <v>2</v>
      </c>
      <c r="J80" s="3">
        <v>3355</v>
      </c>
      <c r="K80" s="3">
        <v>1342</v>
      </c>
      <c r="L80" s="3">
        <v>2013</v>
      </c>
      <c r="M80" s="1">
        <f>DATE(P80, MATCH(O80, {"January","February","March","April","May","June","July","August","September","October","November","December"}, 0), 1)</f>
        <v>45689</v>
      </c>
      <c r="N80" s="3">
        <f t="shared" ref="N80:N81" si="19">VALUE(2)</f>
        <v>2</v>
      </c>
      <c r="O80" s="8" t="str">
        <f t="shared" ref="O80:O81" si="20">REPLACE("October",1,7,"February")</f>
        <v>February</v>
      </c>
      <c r="P80">
        <f t="shared" si="14"/>
        <v>2025</v>
      </c>
      <c r="Q80" s="3">
        <v>334914895</v>
      </c>
      <c r="R80" s="5">
        <v>0.6</v>
      </c>
      <c r="S80" s="6">
        <v>0.9</v>
      </c>
      <c r="T80" s="6">
        <v>0.99</v>
      </c>
    </row>
    <row r="81" spans="1:20" x14ac:dyDescent="0.25">
      <c r="A81" t="s">
        <v>113</v>
      </c>
      <c r="B81" s="7" t="s">
        <v>26</v>
      </c>
      <c r="C81" s="7" t="s">
        <v>142</v>
      </c>
      <c r="D81" s="7" t="s">
        <v>145</v>
      </c>
      <c r="E81" s="3">
        <v>1665.4</v>
      </c>
      <c r="F81" s="3">
        <v>33.308</v>
      </c>
      <c r="G81" s="3">
        <v>1514</v>
      </c>
      <c r="H81" s="3">
        <v>5</v>
      </c>
      <c r="I81" s="3">
        <v>2</v>
      </c>
      <c r="J81" s="3">
        <v>7570</v>
      </c>
      <c r="K81" s="3">
        <v>3028</v>
      </c>
      <c r="L81" s="3">
        <v>4542</v>
      </c>
      <c r="M81" s="1">
        <f>DATE(P81, MATCH(O81, {"January","February","March","April","May","June","July","August","September","October","November","December"}, 0), 1)</f>
        <v>45689</v>
      </c>
      <c r="N81" s="3">
        <f t="shared" si="19"/>
        <v>2</v>
      </c>
      <c r="O81" s="8" t="str">
        <f t="shared" si="20"/>
        <v>February</v>
      </c>
      <c r="P81">
        <f t="shared" si="14"/>
        <v>2025</v>
      </c>
      <c r="Q81" s="3">
        <v>129406736</v>
      </c>
      <c r="R81" s="5">
        <v>0.6</v>
      </c>
      <c r="S81" s="6">
        <v>0.9</v>
      </c>
      <c r="T81" s="6">
        <v>0.99</v>
      </c>
    </row>
    <row r="82" spans="1:20" x14ac:dyDescent="0.25">
      <c r="A82" t="s">
        <v>114</v>
      </c>
      <c r="B82" s="7" t="s">
        <v>27</v>
      </c>
      <c r="C82" s="7" t="s">
        <v>141</v>
      </c>
      <c r="D82" s="7" t="s">
        <v>145</v>
      </c>
      <c r="E82" s="3">
        <v>301.39999999999998</v>
      </c>
      <c r="F82" s="3">
        <v>6.0279999999999996</v>
      </c>
      <c r="G82" s="3">
        <v>274</v>
      </c>
      <c r="H82" s="3">
        <v>5</v>
      </c>
      <c r="I82" s="3">
        <v>2</v>
      </c>
      <c r="J82" s="3">
        <v>1370</v>
      </c>
      <c r="K82" s="3">
        <v>548</v>
      </c>
      <c r="L82" s="3">
        <v>822</v>
      </c>
      <c r="M82" s="1">
        <f>DATE(P82, MATCH(O82, {"January","February","March","April","May","June","July","August","September","October","November","December"}, 0), 1)</f>
        <v>45748</v>
      </c>
      <c r="N82" s="3">
        <f t="shared" ref="N82:N83" si="21">VALUE(4)</f>
        <v>4</v>
      </c>
      <c r="O82" s="8" t="str">
        <f t="shared" ref="O82:O83" si="22">REPLACE("December",1,8,"April")</f>
        <v>April</v>
      </c>
      <c r="P82">
        <f t="shared" si="14"/>
        <v>2025</v>
      </c>
      <c r="Q82" s="3">
        <v>334914895</v>
      </c>
      <c r="R82" s="5">
        <v>0.6</v>
      </c>
      <c r="S82" s="6">
        <v>0.9</v>
      </c>
      <c r="T82" s="6">
        <v>0.99</v>
      </c>
    </row>
    <row r="83" spans="1:20" x14ac:dyDescent="0.25">
      <c r="A83" t="s">
        <v>115</v>
      </c>
      <c r="B83" s="7" t="s">
        <v>27</v>
      </c>
      <c r="C83" s="7" t="s">
        <v>142</v>
      </c>
      <c r="D83" s="7" t="s">
        <v>145</v>
      </c>
      <c r="E83" s="3">
        <v>1251.8</v>
      </c>
      <c r="F83" s="3">
        <v>25.036000000000001</v>
      </c>
      <c r="G83" s="3">
        <v>1138</v>
      </c>
      <c r="H83" s="3">
        <v>5</v>
      </c>
      <c r="I83" s="3">
        <v>2</v>
      </c>
      <c r="J83" s="3">
        <v>5690</v>
      </c>
      <c r="K83" s="3">
        <v>2276</v>
      </c>
      <c r="L83" s="3">
        <v>3414</v>
      </c>
      <c r="M83" s="1">
        <f>DATE(P83, MATCH(O83, {"January","February","March","April","May","June","July","August","September","October","November","December"}, 0), 1)</f>
        <v>45748</v>
      </c>
      <c r="N83" s="3">
        <f t="shared" si="21"/>
        <v>4</v>
      </c>
      <c r="O83" s="8" t="str">
        <f t="shared" si="22"/>
        <v>April</v>
      </c>
      <c r="P83">
        <f t="shared" si="14"/>
        <v>2025</v>
      </c>
      <c r="Q83" s="3">
        <v>129406736</v>
      </c>
      <c r="R83" s="5">
        <v>0.6</v>
      </c>
      <c r="S83" s="6">
        <v>0.9</v>
      </c>
      <c r="T83" s="6">
        <v>0.98</v>
      </c>
    </row>
    <row r="84" spans="1:20" x14ac:dyDescent="0.25">
      <c r="A84" t="s">
        <v>116</v>
      </c>
      <c r="B84" s="7" t="s">
        <v>27</v>
      </c>
      <c r="C84" s="7" t="s">
        <v>140</v>
      </c>
      <c r="D84" s="7" t="s">
        <v>145</v>
      </c>
      <c r="E84" s="3">
        <v>1509.2</v>
      </c>
      <c r="F84" s="3">
        <v>30.184000000000001</v>
      </c>
      <c r="G84" s="3">
        <v>1372</v>
      </c>
      <c r="H84" s="3">
        <v>5</v>
      </c>
      <c r="I84" s="3">
        <v>2</v>
      </c>
      <c r="J84" s="3">
        <v>6860</v>
      </c>
      <c r="K84" s="3">
        <v>2744</v>
      </c>
      <c r="L84" s="3">
        <v>4116</v>
      </c>
      <c r="M84" s="1">
        <f>DATE(P84, MATCH(O84, {"January","February","March","April","May","June","July","August","September","October","November","December"}, 0), 1)</f>
        <v>45658</v>
      </c>
      <c r="N84" s="3">
        <v>1</v>
      </c>
      <c r="O84" s="8" t="s">
        <v>18</v>
      </c>
      <c r="P84">
        <f t="shared" si="14"/>
        <v>2025</v>
      </c>
      <c r="Q84" s="3">
        <v>84607016</v>
      </c>
      <c r="R84" s="5">
        <v>0.6</v>
      </c>
      <c r="S84" s="6">
        <v>0.9</v>
      </c>
      <c r="T84" s="6">
        <v>0.98</v>
      </c>
    </row>
    <row r="85" spans="1:20" x14ac:dyDescent="0.25">
      <c r="A85" t="s">
        <v>117</v>
      </c>
      <c r="B85" s="7" t="s">
        <v>27</v>
      </c>
      <c r="C85" s="7" t="s">
        <v>141</v>
      </c>
      <c r="D85" s="7" t="s">
        <v>145</v>
      </c>
      <c r="E85" s="3">
        <v>2583.9</v>
      </c>
      <c r="F85" s="3">
        <v>51.677999999999997</v>
      </c>
      <c r="G85" s="3">
        <v>2349</v>
      </c>
      <c r="H85" s="3">
        <v>5</v>
      </c>
      <c r="I85" s="3">
        <v>2</v>
      </c>
      <c r="J85" s="3">
        <v>11745</v>
      </c>
      <c r="K85" s="3">
        <v>4698</v>
      </c>
      <c r="L85" s="3">
        <v>7047</v>
      </c>
      <c r="M85" s="1">
        <f>DATE(P85, MATCH(O85, {"January","February","March","April","May","June","July","August","September","October","November","December"}, 0), 1)</f>
        <v>45658</v>
      </c>
      <c r="N85" s="3">
        <f>VALUE(1)</f>
        <v>1</v>
      </c>
      <c r="O85" s="8" t="str">
        <f>REPLACE("September",1,9,"January")</f>
        <v>January</v>
      </c>
      <c r="P85">
        <f t="shared" si="14"/>
        <v>2025</v>
      </c>
      <c r="Q85" s="3">
        <v>40528396</v>
      </c>
      <c r="R85" s="5">
        <v>0.6</v>
      </c>
      <c r="S85" s="6">
        <v>0.9</v>
      </c>
      <c r="T85" s="6">
        <v>0.98</v>
      </c>
    </row>
    <row r="86" spans="1:20" x14ac:dyDescent="0.25">
      <c r="A86" t="s">
        <v>118</v>
      </c>
      <c r="B86" s="7" t="s">
        <v>27</v>
      </c>
      <c r="C86" s="7" t="s">
        <v>142</v>
      </c>
      <c r="D86" s="7" t="s">
        <v>145</v>
      </c>
      <c r="E86" s="3">
        <v>2957.9</v>
      </c>
      <c r="F86" s="3">
        <v>59.158000000000001</v>
      </c>
      <c r="G86" s="3">
        <v>2689</v>
      </c>
      <c r="H86" s="3">
        <v>5</v>
      </c>
      <c r="I86" s="3">
        <v>2</v>
      </c>
      <c r="J86" s="3">
        <v>13445</v>
      </c>
      <c r="K86" s="3">
        <v>5378</v>
      </c>
      <c r="L86" s="3">
        <v>8067</v>
      </c>
      <c r="M86" s="1">
        <f>DATE(P86, MATCH(O86, {"January","February","March","April","May","June","July","August","September","October","November","December"}, 0), 1)</f>
        <v>45689</v>
      </c>
      <c r="N86" s="3">
        <f>VALUE(2)</f>
        <v>2</v>
      </c>
      <c r="O86" s="8" t="str">
        <f>REPLACE("October",1,7,"February")</f>
        <v>February</v>
      </c>
      <c r="P86">
        <f t="shared" si="14"/>
        <v>2025</v>
      </c>
      <c r="Q86" s="3">
        <v>129406736</v>
      </c>
      <c r="R86" s="5">
        <v>0.6</v>
      </c>
      <c r="S86" s="6">
        <v>0.9</v>
      </c>
      <c r="T86" s="6">
        <v>0.98</v>
      </c>
    </row>
    <row r="87" spans="1:20" x14ac:dyDescent="0.25">
      <c r="A87" t="s">
        <v>119</v>
      </c>
      <c r="B87" s="7" t="s">
        <v>28</v>
      </c>
      <c r="C87" s="7" t="s">
        <v>141</v>
      </c>
      <c r="D87" s="7" t="s">
        <v>145</v>
      </c>
      <c r="E87" s="3">
        <v>2674.1</v>
      </c>
      <c r="F87" s="3">
        <v>53.482000000000014</v>
      </c>
      <c r="G87" s="3">
        <v>2431</v>
      </c>
      <c r="H87" s="3">
        <v>5</v>
      </c>
      <c r="I87" s="3">
        <v>2</v>
      </c>
      <c r="J87" s="3">
        <v>12155</v>
      </c>
      <c r="K87" s="3">
        <v>4862</v>
      </c>
      <c r="L87" s="3">
        <v>7293</v>
      </c>
      <c r="M87" s="1">
        <f>DATE(P87, MATCH(O87, {"January","February","March","April","May","June","July","August","September","October","November","December"}, 0), 1)</f>
        <v>45748</v>
      </c>
      <c r="N87" s="3">
        <f>VALUE(4)</f>
        <v>4</v>
      </c>
      <c r="O87" s="8" t="str">
        <f>REPLACE("December",1,8,"April")</f>
        <v>April</v>
      </c>
      <c r="P87">
        <f t="shared" si="14"/>
        <v>2025</v>
      </c>
      <c r="Q87" s="3">
        <v>40528396</v>
      </c>
      <c r="R87" s="5">
        <v>0.6</v>
      </c>
      <c r="S87" s="6">
        <v>0.9</v>
      </c>
      <c r="T87" s="6">
        <v>0.98</v>
      </c>
    </row>
    <row r="88" spans="1:20" x14ac:dyDescent="0.25">
      <c r="A88" t="s">
        <v>120</v>
      </c>
      <c r="B88" s="7" t="s">
        <v>28</v>
      </c>
      <c r="C88" s="7" t="s">
        <v>141</v>
      </c>
      <c r="D88" s="7" t="s">
        <v>145</v>
      </c>
      <c r="E88" s="3">
        <v>1433.3</v>
      </c>
      <c r="F88" s="3">
        <v>28.666</v>
      </c>
      <c r="G88" s="3">
        <v>1303</v>
      </c>
      <c r="H88" s="3">
        <v>5</v>
      </c>
      <c r="I88" s="3">
        <v>2</v>
      </c>
      <c r="J88" s="3">
        <v>6515</v>
      </c>
      <c r="K88" s="3">
        <v>2606</v>
      </c>
      <c r="L88" s="3">
        <v>3909</v>
      </c>
      <c r="M88" s="1">
        <f>DATE(P88, MATCH(O88, {"January","February","March","April","May","June","July","August","September","October","November","December"}, 0), 1)</f>
        <v>45689</v>
      </c>
      <c r="N88" s="3">
        <v>2</v>
      </c>
      <c r="O88" s="8" t="s">
        <v>14</v>
      </c>
      <c r="P88">
        <f t="shared" si="14"/>
        <v>2025</v>
      </c>
      <c r="Q88" s="3">
        <v>68221000</v>
      </c>
      <c r="R88" s="5">
        <v>0.6</v>
      </c>
      <c r="S88" s="6">
        <v>0.9</v>
      </c>
      <c r="T88" s="6">
        <v>0.98</v>
      </c>
    </row>
    <row r="89" spans="1:20" x14ac:dyDescent="0.25">
      <c r="A89" t="s">
        <v>121</v>
      </c>
      <c r="B89" s="7" t="s">
        <v>28</v>
      </c>
      <c r="C89" s="7" t="s">
        <v>141</v>
      </c>
      <c r="D89" s="7" t="s">
        <v>145</v>
      </c>
      <c r="E89" s="3">
        <v>3291.2</v>
      </c>
      <c r="F89" s="3">
        <v>65.824000000000012</v>
      </c>
      <c r="G89" s="3">
        <v>2992</v>
      </c>
      <c r="H89" s="3">
        <v>5</v>
      </c>
      <c r="I89" s="3">
        <v>2</v>
      </c>
      <c r="J89" s="3">
        <v>14960</v>
      </c>
      <c r="K89" s="3">
        <v>5984</v>
      </c>
      <c r="L89" s="3">
        <v>8976</v>
      </c>
      <c r="M89" s="1">
        <f>DATE(P89, MATCH(O89, {"January","February","March","April","May","June","July","August","September","October","November","December"}, 0), 1)</f>
        <v>45717</v>
      </c>
      <c r="N89" s="3">
        <v>3</v>
      </c>
      <c r="O89" s="8" t="s">
        <v>21</v>
      </c>
      <c r="P89">
        <f t="shared" si="14"/>
        <v>2025</v>
      </c>
      <c r="Q89" s="3">
        <v>334914895</v>
      </c>
      <c r="R89" s="5">
        <v>0.6</v>
      </c>
      <c r="S89" s="6">
        <v>0.9</v>
      </c>
      <c r="T89" s="6">
        <v>0.98</v>
      </c>
    </row>
    <row r="90" spans="1:20" x14ac:dyDescent="0.25">
      <c r="A90" t="s">
        <v>122</v>
      </c>
      <c r="B90" s="7" t="s">
        <v>28</v>
      </c>
      <c r="C90" s="7" t="s">
        <v>141</v>
      </c>
      <c r="D90" s="7" t="s">
        <v>145</v>
      </c>
      <c r="E90" s="3">
        <v>2623.5</v>
      </c>
      <c r="F90" s="3">
        <v>52.47</v>
      </c>
      <c r="G90" s="3">
        <v>2385</v>
      </c>
      <c r="H90" s="3">
        <v>5</v>
      </c>
      <c r="I90" s="3">
        <v>2</v>
      </c>
      <c r="J90" s="3">
        <v>11925</v>
      </c>
      <c r="K90" s="3">
        <v>4770</v>
      </c>
      <c r="L90" s="3">
        <v>7155</v>
      </c>
      <c r="M90" s="1">
        <f>DATE(P90, MATCH(O90, {"January","February","March","April","May","June","July","August","September","October","November","December"}, 0), 1)</f>
        <v>45717</v>
      </c>
      <c r="N90" s="3">
        <v>3</v>
      </c>
      <c r="O90" s="8" t="s">
        <v>21</v>
      </c>
      <c r="P90">
        <f t="shared" si="14"/>
        <v>2025</v>
      </c>
      <c r="Q90" s="3">
        <v>68221000</v>
      </c>
      <c r="R90" s="5">
        <v>0.6</v>
      </c>
      <c r="S90" s="6">
        <v>0.9</v>
      </c>
      <c r="T90" s="6">
        <v>0.98</v>
      </c>
    </row>
    <row r="91" spans="1:20" x14ac:dyDescent="0.25">
      <c r="A91" t="s">
        <v>123</v>
      </c>
      <c r="B91" s="7" t="s">
        <v>28</v>
      </c>
      <c r="C91" s="7" t="s">
        <v>142</v>
      </c>
      <c r="D91" s="7" t="s">
        <v>145</v>
      </c>
      <c r="E91" s="3">
        <v>1767.7</v>
      </c>
      <c r="F91" s="3">
        <v>35.353999999999999</v>
      </c>
      <c r="G91" s="3">
        <v>1607</v>
      </c>
      <c r="H91" s="3">
        <v>5</v>
      </c>
      <c r="I91" s="3">
        <v>2</v>
      </c>
      <c r="J91" s="3">
        <v>8035</v>
      </c>
      <c r="K91" s="3">
        <v>3214</v>
      </c>
      <c r="L91" s="3">
        <v>4821</v>
      </c>
      <c r="M91" s="1">
        <f>DATE(P91, MATCH(O91, {"January","February","March","April","May","June","July","August","September","October","November","December"}, 0), 1)</f>
        <v>45748</v>
      </c>
      <c r="N91" s="3">
        <v>4</v>
      </c>
      <c r="O91" s="8" t="s">
        <v>20</v>
      </c>
      <c r="P91">
        <f t="shared" si="14"/>
        <v>2025</v>
      </c>
      <c r="Q91" s="3">
        <v>129406736</v>
      </c>
      <c r="R91" s="5">
        <v>0.6</v>
      </c>
      <c r="S91" s="6">
        <v>0.9</v>
      </c>
      <c r="T91" s="6">
        <v>0.98</v>
      </c>
    </row>
    <row r="92" spans="1:20" x14ac:dyDescent="0.25">
      <c r="A92" t="s">
        <v>124</v>
      </c>
      <c r="B92" s="7" t="s">
        <v>26</v>
      </c>
      <c r="C92" s="7" t="s">
        <v>141</v>
      </c>
      <c r="D92" s="7" t="s">
        <v>145</v>
      </c>
      <c r="E92" s="3">
        <v>2559.6999999999998</v>
      </c>
      <c r="F92" s="3">
        <v>51.19400000000001</v>
      </c>
      <c r="G92" s="3">
        <v>2327</v>
      </c>
      <c r="H92" s="3">
        <v>5</v>
      </c>
      <c r="I92" s="3">
        <v>2</v>
      </c>
      <c r="J92" s="3">
        <v>11635</v>
      </c>
      <c r="K92" s="3">
        <v>4654</v>
      </c>
      <c r="L92" s="3">
        <v>6981</v>
      </c>
      <c r="M92" s="1">
        <f>DATE(P92, MATCH(O92, {"January","February","March","April","May","June","July","August","September","October","November","December"}, 0), 1)</f>
        <v>45778</v>
      </c>
      <c r="N92" s="3">
        <v>5</v>
      </c>
      <c r="O92" s="8" t="s">
        <v>19</v>
      </c>
      <c r="P92">
        <f t="shared" si="14"/>
        <v>2025</v>
      </c>
      <c r="Q92" s="3">
        <v>334914895</v>
      </c>
      <c r="R92" s="5">
        <v>0.6</v>
      </c>
      <c r="S92" s="6">
        <v>0.9</v>
      </c>
      <c r="T92" s="6">
        <v>0.98</v>
      </c>
    </row>
    <row r="93" spans="1:20" x14ac:dyDescent="0.25">
      <c r="A93" t="s">
        <v>125</v>
      </c>
      <c r="B93" s="7" t="s">
        <v>26</v>
      </c>
      <c r="C93" s="7" t="s">
        <v>141</v>
      </c>
      <c r="D93" s="7" t="s">
        <v>145</v>
      </c>
      <c r="E93" s="3">
        <v>1090.0999999999999</v>
      </c>
      <c r="F93" s="3">
        <v>21.802</v>
      </c>
      <c r="G93" s="3">
        <v>991</v>
      </c>
      <c r="H93" s="3">
        <v>5</v>
      </c>
      <c r="I93" s="3">
        <v>2</v>
      </c>
      <c r="J93" s="3">
        <v>4955</v>
      </c>
      <c r="K93" s="3">
        <v>1982</v>
      </c>
      <c r="L93" s="3">
        <v>2973</v>
      </c>
      <c r="M93" s="1">
        <f>DATE(P93, MATCH(O93, {"January","February","March","April","May","June","July","August","September","October","November","December"}, 0), 1)</f>
        <v>45809</v>
      </c>
      <c r="N93" s="3">
        <v>6</v>
      </c>
      <c r="O93" s="8" t="s">
        <v>15</v>
      </c>
      <c r="P93">
        <f t="shared" si="14"/>
        <v>2025</v>
      </c>
      <c r="Q93" s="3">
        <v>334914895</v>
      </c>
      <c r="R93" s="5">
        <v>0.6</v>
      </c>
      <c r="S93" s="6">
        <v>0.9</v>
      </c>
      <c r="T93" s="6">
        <v>0.98</v>
      </c>
    </row>
    <row r="94" spans="1:20" x14ac:dyDescent="0.25">
      <c r="A94" t="s">
        <v>126</v>
      </c>
      <c r="B94" s="7" t="s">
        <v>26</v>
      </c>
      <c r="C94" s="7" t="s">
        <v>141</v>
      </c>
      <c r="D94" s="7" t="s">
        <v>145</v>
      </c>
      <c r="E94" s="3">
        <v>662.2</v>
      </c>
      <c r="F94" s="3">
        <v>13.244</v>
      </c>
      <c r="G94" s="3">
        <v>602</v>
      </c>
      <c r="H94" s="3">
        <v>5</v>
      </c>
      <c r="I94" s="3">
        <v>2</v>
      </c>
      <c r="J94" s="3">
        <v>3010</v>
      </c>
      <c r="K94" s="3">
        <v>1204</v>
      </c>
      <c r="L94" s="3">
        <v>1806</v>
      </c>
      <c r="M94" s="1">
        <f>DATE(P94, MATCH(O94, {"January","February","March","April","May","June","July","August","September","October","November","December"}, 0), 1)</f>
        <v>45809</v>
      </c>
      <c r="N94" s="3">
        <v>6</v>
      </c>
      <c r="O94" s="8" t="s">
        <v>15</v>
      </c>
      <c r="P94">
        <f t="shared" si="14"/>
        <v>2025</v>
      </c>
      <c r="Q94" s="3">
        <v>334914895</v>
      </c>
      <c r="R94" s="5">
        <v>0.6</v>
      </c>
      <c r="S94" s="6">
        <v>0.9</v>
      </c>
      <c r="T94" s="6">
        <v>0.98</v>
      </c>
    </row>
    <row r="95" spans="1:20" x14ac:dyDescent="0.25">
      <c r="A95" t="s">
        <v>127</v>
      </c>
      <c r="B95" s="7" t="s">
        <v>26</v>
      </c>
      <c r="C95" s="7" t="s">
        <v>141</v>
      </c>
      <c r="D95" s="7" t="s">
        <v>145</v>
      </c>
      <c r="E95" s="3">
        <v>2882</v>
      </c>
      <c r="F95" s="3">
        <v>57.640000000000008</v>
      </c>
      <c r="G95" s="3">
        <v>2620</v>
      </c>
      <c r="H95" s="3">
        <v>5</v>
      </c>
      <c r="I95" s="3">
        <v>2</v>
      </c>
      <c r="J95" s="3">
        <v>13100</v>
      </c>
      <c r="K95" s="3">
        <v>5240</v>
      </c>
      <c r="L95" s="3">
        <v>7860</v>
      </c>
      <c r="M95" s="1">
        <f>DATE(P95, MATCH(O95, {"January","February","March","April","May","June","July","August","September","October","November","December"}, 0), 1)</f>
        <v>45658</v>
      </c>
      <c r="N95" s="3">
        <f>VALUE(1)</f>
        <v>1</v>
      </c>
      <c r="O95" s="8" t="str">
        <f>REPLACE("September",1,9,"January")</f>
        <v>January</v>
      </c>
      <c r="P95">
        <f t="shared" si="14"/>
        <v>2025</v>
      </c>
      <c r="Q95" s="3">
        <v>68221000</v>
      </c>
      <c r="R95" s="5">
        <v>0.6</v>
      </c>
      <c r="S95" s="6">
        <v>0.9</v>
      </c>
      <c r="T95" s="6">
        <v>0.98</v>
      </c>
    </row>
    <row r="96" spans="1:20" x14ac:dyDescent="0.25">
      <c r="A96" t="s">
        <v>128</v>
      </c>
      <c r="B96" s="7" t="s">
        <v>26</v>
      </c>
      <c r="C96" s="7" t="s">
        <v>141</v>
      </c>
      <c r="D96" s="7" t="s">
        <v>145</v>
      </c>
      <c r="E96" s="3">
        <v>1350.8</v>
      </c>
      <c r="F96" s="3">
        <v>27.016000000000009</v>
      </c>
      <c r="G96" s="3">
        <v>1228</v>
      </c>
      <c r="H96" s="3">
        <v>5</v>
      </c>
      <c r="I96" s="3">
        <v>2</v>
      </c>
      <c r="J96" s="3">
        <v>6140</v>
      </c>
      <c r="K96" s="3">
        <v>2456</v>
      </c>
      <c r="L96" s="3">
        <v>3684</v>
      </c>
      <c r="M96" s="1">
        <f>DATE(P96, MATCH(O96, {"January","February","March","April","May","June","July","August","September","October","November","December"}, 0), 1)</f>
        <v>45689</v>
      </c>
      <c r="N96" s="3">
        <f t="shared" ref="N96:N99" si="23">VALUE(2)</f>
        <v>2</v>
      </c>
      <c r="O96" s="8" t="str">
        <f t="shared" ref="O96:O99" si="24">REPLACE("October",1,7,"February")</f>
        <v>February</v>
      </c>
      <c r="P96">
        <f t="shared" si="14"/>
        <v>2025</v>
      </c>
      <c r="Q96" s="3">
        <v>40528396</v>
      </c>
      <c r="R96" s="5">
        <v>0.6</v>
      </c>
      <c r="S96" s="6">
        <v>0.9</v>
      </c>
      <c r="T96" s="6">
        <v>0.98</v>
      </c>
    </row>
    <row r="97" spans="1:20" x14ac:dyDescent="0.25">
      <c r="A97" t="s">
        <v>129</v>
      </c>
      <c r="B97" s="7" t="s">
        <v>27</v>
      </c>
      <c r="C97" s="7" t="s">
        <v>141</v>
      </c>
      <c r="D97" s="7" t="s">
        <v>145</v>
      </c>
      <c r="E97" s="3">
        <v>1527.9</v>
      </c>
      <c r="F97" s="3">
        <v>30.558</v>
      </c>
      <c r="G97" s="3">
        <v>1389</v>
      </c>
      <c r="H97" s="3">
        <v>5</v>
      </c>
      <c r="I97" s="3">
        <v>2</v>
      </c>
      <c r="J97" s="3">
        <v>6945</v>
      </c>
      <c r="K97" s="3">
        <v>2778</v>
      </c>
      <c r="L97" s="3">
        <v>4167</v>
      </c>
      <c r="M97" s="1">
        <f>DATE(P97, MATCH(O97, {"January","February","March","April","May","June","July","August","September","October","November","December"}, 0), 1)</f>
        <v>45689</v>
      </c>
      <c r="N97" s="3">
        <f t="shared" si="23"/>
        <v>2</v>
      </c>
      <c r="O97" s="8" t="str">
        <f t="shared" si="24"/>
        <v>February</v>
      </c>
      <c r="P97">
        <f t="shared" si="14"/>
        <v>2025</v>
      </c>
      <c r="Q97" s="3">
        <v>40528396</v>
      </c>
      <c r="R97" s="5">
        <v>0.6</v>
      </c>
      <c r="S97" s="6">
        <v>0.9</v>
      </c>
      <c r="T97" s="6">
        <v>0.98</v>
      </c>
    </row>
    <row r="98" spans="1:20" x14ac:dyDescent="0.25">
      <c r="A98" t="s">
        <v>130</v>
      </c>
      <c r="B98" s="7" t="s">
        <v>27</v>
      </c>
      <c r="C98" s="7" t="s">
        <v>141</v>
      </c>
      <c r="D98" s="7" t="s">
        <v>145</v>
      </c>
      <c r="E98" s="3">
        <v>947.1</v>
      </c>
      <c r="F98" s="3">
        <v>18.942</v>
      </c>
      <c r="G98" s="3">
        <v>861</v>
      </c>
      <c r="H98" s="3">
        <v>5</v>
      </c>
      <c r="I98" s="3">
        <v>2</v>
      </c>
      <c r="J98" s="3">
        <v>4305</v>
      </c>
      <c r="K98" s="3">
        <v>1722</v>
      </c>
      <c r="L98" s="3">
        <v>2583</v>
      </c>
      <c r="M98" s="1">
        <f>DATE(P98, MATCH(O98, {"January","February","March","April","May","June","July","August","September","October","November","December"}, 0), 1)</f>
        <v>45689</v>
      </c>
      <c r="N98" s="3">
        <f t="shared" si="23"/>
        <v>2</v>
      </c>
      <c r="O98" s="8" t="str">
        <f t="shared" si="24"/>
        <v>February</v>
      </c>
      <c r="P98">
        <f t="shared" si="14"/>
        <v>2025</v>
      </c>
      <c r="Q98" s="3">
        <v>334914895</v>
      </c>
      <c r="R98" s="5">
        <v>0.6</v>
      </c>
      <c r="S98" s="6">
        <v>0.9</v>
      </c>
      <c r="T98" s="6">
        <v>0.98</v>
      </c>
    </row>
    <row r="99" spans="1:20" x14ac:dyDescent="0.25">
      <c r="A99" t="s">
        <v>131</v>
      </c>
      <c r="B99" s="7" t="s">
        <v>27</v>
      </c>
      <c r="C99" s="7" t="s">
        <v>141</v>
      </c>
      <c r="D99" s="7" t="s">
        <v>145</v>
      </c>
      <c r="E99" s="3">
        <v>774.40000000000009</v>
      </c>
      <c r="F99" s="3">
        <v>15.488</v>
      </c>
      <c r="G99" s="3">
        <v>704</v>
      </c>
      <c r="H99" s="3">
        <v>5</v>
      </c>
      <c r="I99" s="3">
        <v>2</v>
      </c>
      <c r="J99" s="3">
        <v>3520</v>
      </c>
      <c r="K99" s="3">
        <v>1408</v>
      </c>
      <c r="L99" s="3">
        <v>2112</v>
      </c>
      <c r="M99" s="1">
        <f>DATE(P99, MATCH(O99, {"January","February","March","April","May","June","July","August","September","October","November","December"}, 0), 1)</f>
        <v>45689</v>
      </c>
      <c r="N99" s="3">
        <f t="shared" si="23"/>
        <v>2</v>
      </c>
      <c r="O99" s="8" t="str">
        <f t="shared" si="24"/>
        <v>February</v>
      </c>
      <c r="P99">
        <f t="shared" si="14"/>
        <v>2025</v>
      </c>
      <c r="Q99" s="3">
        <v>68221000</v>
      </c>
      <c r="R99" s="5">
        <v>0.6</v>
      </c>
      <c r="S99" s="6">
        <v>0.9</v>
      </c>
      <c r="T99" s="6">
        <v>0.98</v>
      </c>
    </row>
    <row r="100" spans="1:20" x14ac:dyDescent="0.25">
      <c r="A100" t="s">
        <v>132</v>
      </c>
      <c r="B100" s="7" t="s">
        <v>27</v>
      </c>
      <c r="C100" s="7" t="s">
        <v>141</v>
      </c>
      <c r="D100" s="7" t="s">
        <v>145</v>
      </c>
      <c r="E100" s="3">
        <v>1982.2</v>
      </c>
      <c r="F100" s="3">
        <v>39.644000000000013</v>
      </c>
      <c r="G100" s="3">
        <v>1802</v>
      </c>
      <c r="H100" s="3">
        <v>5</v>
      </c>
      <c r="I100" s="3">
        <v>2</v>
      </c>
      <c r="J100" s="3">
        <v>9010</v>
      </c>
      <c r="K100" s="3">
        <v>3604</v>
      </c>
      <c r="L100" s="3">
        <v>5406</v>
      </c>
      <c r="M100" s="1">
        <f>DATE(P100, MATCH(O100, {"January","February","March","April","May","June","July","August","September","October","November","December"}, 0), 1)</f>
        <v>45748</v>
      </c>
      <c r="N100" s="3">
        <f t="shared" ref="N100:N103" si="25">VALUE(4)</f>
        <v>4</v>
      </c>
      <c r="O100" s="8" t="str">
        <f t="shared" ref="O100:O103" si="26">REPLACE("December",1,8,"April")</f>
        <v>April</v>
      </c>
      <c r="P100">
        <f t="shared" si="14"/>
        <v>2025</v>
      </c>
      <c r="Q100" s="3">
        <v>40528396</v>
      </c>
      <c r="R100" s="5">
        <v>0.6</v>
      </c>
      <c r="S100" s="6">
        <v>0.9</v>
      </c>
      <c r="T100" s="6">
        <v>0.98</v>
      </c>
    </row>
    <row r="101" spans="1:20" x14ac:dyDescent="0.25">
      <c r="A101" t="s">
        <v>133</v>
      </c>
      <c r="B101" s="7" t="s">
        <v>27</v>
      </c>
      <c r="C101" s="7" t="s">
        <v>141</v>
      </c>
      <c r="D101" s="7" t="s">
        <v>145</v>
      </c>
      <c r="E101" s="3">
        <v>2929.3</v>
      </c>
      <c r="F101" s="3">
        <v>58.586000000000013</v>
      </c>
      <c r="G101" s="3">
        <v>2663</v>
      </c>
      <c r="H101" s="3">
        <v>5</v>
      </c>
      <c r="I101" s="3">
        <v>2</v>
      </c>
      <c r="J101" s="3">
        <v>13315</v>
      </c>
      <c r="K101" s="3">
        <v>5326</v>
      </c>
      <c r="L101" s="3">
        <v>7989</v>
      </c>
      <c r="M101" s="1">
        <f>DATE(P101, MATCH(O101, {"January","February","March","April","May","June","July","August","September","October","November","December"}, 0), 1)</f>
        <v>45748</v>
      </c>
      <c r="N101" s="3">
        <f t="shared" si="25"/>
        <v>4</v>
      </c>
      <c r="O101" s="8" t="str">
        <f t="shared" si="26"/>
        <v>April</v>
      </c>
      <c r="P101">
        <f t="shared" si="14"/>
        <v>2025</v>
      </c>
      <c r="Q101" s="3">
        <v>334914895</v>
      </c>
      <c r="R101" s="5">
        <v>0.6</v>
      </c>
      <c r="S101" s="6">
        <v>0.9</v>
      </c>
      <c r="T101" s="6">
        <v>0.98</v>
      </c>
    </row>
    <row r="102" spans="1:20" x14ac:dyDescent="0.25">
      <c r="A102" t="s">
        <v>34</v>
      </c>
      <c r="B102" s="7" t="s">
        <v>28</v>
      </c>
      <c r="C102" s="7" t="s">
        <v>141</v>
      </c>
      <c r="D102" s="7" t="s">
        <v>145</v>
      </c>
      <c r="E102" s="3">
        <v>2349.6</v>
      </c>
      <c r="F102" s="3">
        <v>46.992000000000012</v>
      </c>
      <c r="G102" s="3">
        <v>2136</v>
      </c>
      <c r="H102" s="3">
        <v>5</v>
      </c>
      <c r="I102" s="3">
        <v>2</v>
      </c>
      <c r="J102" s="3">
        <v>10680</v>
      </c>
      <c r="K102" s="3">
        <v>4272</v>
      </c>
      <c r="L102" s="3">
        <v>6408</v>
      </c>
      <c r="M102" s="1">
        <f>DATE(P102, MATCH(O102, {"January","February","March","April","May","June","July","August","September","October","November","December"}, 0), 1)</f>
        <v>45748</v>
      </c>
      <c r="N102" s="3">
        <f t="shared" si="25"/>
        <v>4</v>
      </c>
      <c r="O102" s="8" t="str">
        <f t="shared" si="26"/>
        <v>April</v>
      </c>
      <c r="P102">
        <f t="shared" si="14"/>
        <v>2025</v>
      </c>
      <c r="Q102" s="3">
        <v>68221000</v>
      </c>
      <c r="R102" s="5">
        <v>0.6</v>
      </c>
      <c r="S102" s="6">
        <v>0.9</v>
      </c>
      <c r="T102" s="6">
        <v>0.98</v>
      </c>
    </row>
    <row r="103" spans="1:20" x14ac:dyDescent="0.25">
      <c r="A103" t="s">
        <v>36</v>
      </c>
      <c r="B103" s="7" t="s">
        <v>28</v>
      </c>
      <c r="C103" s="7" t="s">
        <v>140</v>
      </c>
      <c r="D103" s="7" t="s">
        <v>145</v>
      </c>
      <c r="E103" s="3">
        <v>2327.6</v>
      </c>
      <c r="F103" s="3">
        <v>46.552000000000007</v>
      </c>
      <c r="G103" s="3">
        <v>2116</v>
      </c>
      <c r="H103" s="3">
        <v>5</v>
      </c>
      <c r="I103" s="3">
        <v>2</v>
      </c>
      <c r="J103" s="3">
        <v>10580</v>
      </c>
      <c r="K103" s="3">
        <v>4232</v>
      </c>
      <c r="L103" s="3">
        <v>6348</v>
      </c>
      <c r="M103" s="1">
        <f>DATE(P103, MATCH(O103, {"January","February","March","April","May","June","July","August","September","October","November","December"}, 0), 1)</f>
        <v>45748</v>
      </c>
      <c r="N103" s="3">
        <f t="shared" si="25"/>
        <v>4</v>
      </c>
      <c r="O103" s="8" t="str">
        <f t="shared" si="26"/>
        <v>April</v>
      </c>
      <c r="P103">
        <f t="shared" si="14"/>
        <v>2025</v>
      </c>
      <c r="Q103" s="3">
        <v>84607016</v>
      </c>
      <c r="R103" s="5">
        <v>0.6</v>
      </c>
      <c r="S103" s="6">
        <v>0.9</v>
      </c>
      <c r="T103" s="6">
        <v>0.98</v>
      </c>
    </row>
    <row r="104" spans="1:20" x14ac:dyDescent="0.25">
      <c r="A104" t="s">
        <v>37</v>
      </c>
      <c r="B104" s="7" t="s">
        <v>28</v>
      </c>
      <c r="C104" s="7" t="s">
        <v>141</v>
      </c>
      <c r="D104" s="7" t="s">
        <v>145</v>
      </c>
      <c r="E104" s="3">
        <v>4181.1000000000004</v>
      </c>
      <c r="F104" s="3">
        <v>83.622000000000014</v>
      </c>
      <c r="G104" s="3">
        <v>3801</v>
      </c>
      <c r="H104" s="3">
        <v>5</v>
      </c>
      <c r="I104" s="3">
        <v>2</v>
      </c>
      <c r="J104" s="3">
        <v>19005</v>
      </c>
      <c r="K104" s="3">
        <v>7602</v>
      </c>
      <c r="L104" s="3">
        <v>11403</v>
      </c>
      <c r="M104" s="1">
        <f>DATE(P104, MATCH(O104, {"January","February","March","April","May","June","July","August","September","October","November","December"}, 0), 1)</f>
        <v>45748</v>
      </c>
      <c r="N104" s="3">
        <v>4</v>
      </c>
      <c r="O104" s="8" t="s">
        <v>20</v>
      </c>
      <c r="P104">
        <f t="shared" si="14"/>
        <v>2025</v>
      </c>
      <c r="Q104" s="3">
        <v>68221000</v>
      </c>
      <c r="R104" s="5">
        <v>0.6</v>
      </c>
      <c r="S104" s="6">
        <v>0.9</v>
      </c>
      <c r="T104" s="6">
        <v>0.98</v>
      </c>
    </row>
    <row r="105" spans="1:20" x14ac:dyDescent="0.25">
      <c r="A105" t="s">
        <v>38</v>
      </c>
      <c r="B105" s="7" t="s">
        <v>28</v>
      </c>
      <c r="C105" s="7" t="s">
        <v>141</v>
      </c>
      <c r="D105" s="7" t="s">
        <v>145</v>
      </c>
      <c r="E105" s="3">
        <v>1645.6</v>
      </c>
      <c r="F105" s="3">
        <v>32.912000000000013</v>
      </c>
      <c r="G105" s="3">
        <v>1496</v>
      </c>
      <c r="H105" s="3">
        <v>5</v>
      </c>
      <c r="I105" s="3">
        <v>2</v>
      </c>
      <c r="J105" s="3">
        <v>7480</v>
      </c>
      <c r="K105" s="3">
        <v>2992</v>
      </c>
      <c r="L105" s="3">
        <v>4488</v>
      </c>
      <c r="M105" s="1">
        <f>DATE(P105, MATCH(O105, {"January","February","March","April","May","June","July","August","September","October","November","December"}, 0), 1)</f>
        <v>45809</v>
      </c>
      <c r="N105" s="3">
        <v>6</v>
      </c>
      <c r="O105" s="8" t="s">
        <v>15</v>
      </c>
      <c r="P105">
        <f t="shared" si="14"/>
        <v>2025</v>
      </c>
      <c r="Q105" s="3">
        <v>68221000</v>
      </c>
      <c r="R105" s="5">
        <v>0.6</v>
      </c>
      <c r="S105" s="6">
        <v>0.9</v>
      </c>
      <c r="T105" s="6">
        <v>0.98</v>
      </c>
    </row>
    <row r="106" spans="1:20" x14ac:dyDescent="0.25">
      <c r="A106" t="s">
        <v>39</v>
      </c>
      <c r="B106" s="7" t="s">
        <v>28</v>
      </c>
      <c r="C106" s="7" t="s">
        <v>141</v>
      </c>
      <c r="D106" s="7" t="s">
        <v>145</v>
      </c>
      <c r="E106" s="3">
        <v>2528.9</v>
      </c>
      <c r="F106" s="3">
        <v>50.578000000000003</v>
      </c>
      <c r="G106" s="3">
        <v>2299</v>
      </c>
      <c r="H106" s="3">
        <v>5</v>
      </c>
      <c r="I106" s="3">
        <v>2</v>
      </c>
      <c r="J106" s="3">
        <v>11495</v>
      </c>
      <c r="K106" s="3">
        <v>4598</v>
      </c>
      <c r="L106" s="3">
        <v>6897</v>
      </c>
      <c r="M106" s="1">
        <f>DATE(P106, MATCH(O106, {"January","February","March","April","May","June","July","August","September","October","November","December"}, 0), 1)</f>
        <v>45689</v>
      </c>
      <c r="N106" s="3">
        <f t="shared" ref="N106:N107" si="27">VALUE(2)</f>
        <v>2</v>
      </c>
      <c r="O106" s="8" t="str">
        <f t="shared" ref="O106:O107" si="28">REPLACE("October",1,7,"February")</f>
        <v>February</v>
      </c>
      <c r="P106">
        <f t="shared" si="14"/>
        <v>2025</v>
      </c>
      <c r="Q106" s="3">
        <v>40528396</v>
      </c>
      <c r="R106" s="5">
        <v>0.6</v>
      </c>
      <c r="S106" s="6">
        <v>0.9</v>
      </c>
      <c r="T106" s="6">
        <v>0.98</v>
      </c>
    </row>
    <row r="107" spans="1:20" x14ac:dyDescent="0.25">
      <c r="A107" t="s">
        <v>40</v>
      </c>
      <c r="B107" s="7" t="s">
        <v>26</v>
      </c>
      <c r="C107" s="7" t="s">
        <v>141</v>
      </c>
      <c r="D107" s="7" t="s">
        <v>145</v>
      </c>
      <c r="E107" s="3">
        <v>799.7</v>
      </c>
      <c r="F107" s="3">
        <v>15.994</v>
      </c>
      <c r="G107" s="3">
        <v>727</v>
      </c>
      <c r="H107" s="3">
        <v>5</v>
      </c>
      <c r="I107" s="3">
        <v>2</v>
      </c>
      <c r="J107" s="3">
        <v>3635</v>
      </c>
      <c r="K107" s="3">
        <v>1454</v>
      </c>
      <c r="L107" s="3">
        <v>2181</v>
      </c>
      <c r="M107" s="1">
        <f>DATE(P107, MATCH(O107, {"January","February","March","April","May","June","July","August","September","October","November","December"}, 0), 1)</f>
        <v>45689</v>
      </c>
      <c r="N107" s="3">
        <f t="shared" si="27"/>
        <v>2</v>
      </c>
      <c r="O107" s="8" t="str">
        <f t="shared" si="28"/>
        <v>February</v>
      </c>
      <c r="P107">
        <f t="shared" si="14"/>
        <v>2025</v>
      </c>
      <c r="Q107" s="3">
        <v>334914895</v>
      </c>
      <c r="R107" s="5">
        <v>0.6</v>
      </c>
      <c r="S107" s="6">
        <v>0.9</v>
      </c>
      <c r="T107" s="6">
        <v>0.98</v>
      </c>
    </row>
    <row r="108" spans="1:20" x14ac:dyDescent="0.25">
      <c r="A108" t="s">
        <v>41</v>
      </c>
      <c r="B108" s="7" t="s">
        <v>26</v>
      </c>
      <c r="C108" s="7" t="s">
        <v>141</v>
      </c>
      <c r="D108" s="7" t="s">
        <v>145</v>
      </c>
      <c r="E108" s="3">
        <v>2417.8000000000002</v>
      </c>
      <c r="F108" s="3">
        <v>48.356000000000002</v>
      </c>
      <c r="G108" s="3">
        <v>2198</v>
      </c>
      <c r="H108" s="3">
        <v>5</v>
      </c>
      <c r="I108" s="3">
        <v>2</v>
      </c>
      <c r="J108" s="3">
        <v>10990</v>
      </c>
      <c r="K108" s="3">
        <v>4396</v>
      </c>
      <c r="L108" s="3">
        <v>6594</v>
      </c>
      <c r="M108" s="1">
        <f>DATE(P108, MATCH(O108, {"January","February","March","April","May","June","July","August","September","October","November","December"}, 0), 1)</f>
        <v>45870</v>
      </c>
      <c r="N108" s="3">
        <v>8</v>
      </c>
      <c r="O108" s="8" t="s">
        <v>16</v>
      </c>
      <c r="P108">
        <f t="shared" si="14"/>
        <v>2025</v>
      </c>
      <c r="Q108" s="3">
        <v>334914895</v>
      </c>
      <c r="R108" s="5">
        <v>0.6</v>
      </c>
      <c r="S108" s="6">
        <v>0.9</v>
      </c>
      <c r="T108" s="6">
        <v>0.98</v>
      </c>
    </row>
    <row r="109" spans="1:20" x14ac:dyDescent="0.25">
      <c r="A109" t="s">
        <v>42</v>
      </c>
      <c r="B109" s="7" t="s">
        <v>26</v>
      </c>
      <c r="C109" s="7" t="s">
        <v>140</v>
      </c>
      <c r="D109" s="7" t="s">
        <v>145</v>
      </c>
      <c r="E109" s="3">
        <v>1917.3</v>
      </c>
      <c r="F109" s="3">
        <v>38.345999999999997</v>
      </c>
      <c r="G109" s="3">
        <v>1743</v>
      </c>
      <c r="H109" s="3">
        <v>5</v>
      </c>
      <c r="I109" s="3">
        <v>2</v>
      </c>
      <c r="J109" s="3">
        <v>8715</v>
      </c>
      <c r="K109" s="3">
        <v>3486</v>
      </c>
      <c r="L109" s="3">
        <v>5229</v>
      </c>
      <c r="M109" s="1">
        <f>DATE(P109, MATCH(O109, {"January","February","March","April","May","June","July","August","September","October","November","December"}, 0), 1)</f>
        <v>45870</v>
      </c>
      <c r="N109" s="3">
        <v>8</v>
      </c>
      <c r="O109" s="8" t="s">
        <v>16</v>
      </c>
      <c r="P109">
        <f t="shared" si="14"/>
        <v>2025</v>
      </c>
      <c r="Q109" s="3">
        <v>84607016</v>
      </c>
      <c r="R109" s="5">
        <v>0.6</v>
      </c>
      <c r="S109" s="6">
        <v>0.9</v>
      </c>
      <c r="T109" s="6">
        <v>0.98</v>
      </c>
    </row>
    <row r="110" spans="1:20" x14ac:dyDescent="0.25">
      <c r="A110" t="s">
        <v>43</v>
      </c>
      <c r="B110" s="7" t="s">
        <v>26</v>
      </c>
      <c r="C110" s="7" t="s">
        <v>141</v>
      </c>
      <c r="D110" s="7" t="s">
        <v>145</v>
      </c>
      <c r="E110" s="3">
        <v>1268.3</v>
      </c>
      <c r="F110" s="3">
        <v>25.366</v>
      </c>
      <c r="G110" s="3">
        <v>1153</v>
      </c>
      <c r="H110" s="3">
        <v>5</v>
      </c>
      <c r="I110" s="3">
        <v>2</v>
      </c>
      <c r="J110" s="3">
        <v>5765</v>
      </c>
      <c r="K110" s="3">
        <v>2306</v>
      </c>
      <c r="L110" s="3">
        <v>3459</v>
      </c>
      <c r="M110" s="1">
        <f>DATE(P110, MATCH(O110, {"January","February","March","April","May","June","July","August","September","October","November","December"}, 0), 1)</f>
        <v>45689</v>
      </c>
      <c r="N110" s="3">
        <f t="shared" ref="N110:N111" si="29">VALUE(2)</f>
        <v>2</v>
      </c>
      <c r="O110" s="8" t="str">
        <f t="shared" ref="O110:O111" si="30">REPLACE("October",1,7,"February")</f>
        <v>February</v>
      </c>
      <c r="P110">
        <f t="shared" si="14"/>
        <v>2025</v>
      </c>
      <c r="Q110" s="3">
        <v>334914895</v>
      </c>
      <c r="R110" s="5">
        <v>0.6</v>
      </c>
      <c r="S110" s="6">
        <v>0.9</v>
      </c>
      <c r="T110" s="6">
        <v>0.98</v>
      </c>
    </row>
    <row r="111" spans="1:20" x14ac:dyDescent="0.25">
      <c r="A111" t="s">
        <v>44</v>
      </c>
      <c r="B111" s="7" t="s">
        <v>26</v>
      </c>
      <c r="C111" s="7" t="s">
        <v>141</v>
      </c>
      <c r="D111" s="7" t="s">
        <v>145</v>
      </c>
      <c r="E111" s="3">
        <v>1932.7</v>
      </c>
      <c r="F111" s="3">
        <v>38.654000000000003</v>
      </c>
      <c r="G111" s="3">
        <v>1757</v>
      </c>
      <c r="H111" s="3">
        <v>5</v>
      </c>
      <c r="I111" s="3">
        <v>2</v>
      </c>
      <c r="J111" s="3">
        <v>8785</v>
      </c>
      <c r="K111" s="3">
        <v>3514</v>
      </c>
      <c r="L111" s="3">
        <v>5271</v>
      </c>
      <c r="M111" s="1">
        <f>DATE(P111, MATCH(O111, {"January","February","March","April","May","June","July","August","September","October","November","December"}, 0), 1)</f>
        <v>45689</v>
      </c>
      <c r="N111" s="3">
        <f t="shared" si="29"/>
        <v>2</v>
      </c>
      <c r="O111" s="8" t="str">
        <f t="shared" si="30"/>
        <v>February</v>
      </c>
      <c r="P111">
        <f t="shared" si="14"/>
        <v>2025</v>
      </c>
      <c r="Q111" s="3">
        <v>68221000</v>
      </c>
      <c r="R111" s="5">
        <v>0.6</v>
      </c>
      <c r="S111" s="6">
        <v>0.9</v>
      </c>
      <c r="T111" s="6">
        <v>0.98</v>
      </c>
    </row>
    <row r="112" spans="1:20" x14ac:dyDescent="0.25">
      <c r="A112" t="s">
        <v>45</v>
      </c>
      <c r="B112" s="7" t="s">
        <v>27</v>
      </c>
      <c r="C112" s="7" t="s">
        <v>141</v>
      </c>
      <c r="D112" s="7" t="s">
        <v>145</v>
      </c>
      <c r="E112" s="3">
        <v>1134.0999999999999</v>
      </c>
      <c r="F112" s="3">
        <v>22.681999999999999</v>
      </c>
      <c r="G112" s="3">
        <v>1031</v>
      </c>
      <c r="H112" s="3">
        <v>5</v>
      </c>
      <c r="I112" s="3">
        <v>2</v>
      </c>
      <c r="J112" s="3">
        <v>5155</v>
      </c>
      <c r="K112" s="3">
        <v>2062</v>
      </c>
      <c r="L112" s="3">
        <v>3093</v>
      </c>
      <c r="M112" s="1">
        <f>DATE(P112, MATCH(O112, {"January","February","March","April","May","June","July","August","September","October","November","December"}, 0), 1)</f>
        <v>45658</v>
      </c>
      <c r="N112" s="3">
        <f>VALUE(1)</f>
        <v>1</v>
      </c>
      <c r="O112" s="8" t="str">
        <f>REPLACE("September",1,9,"January")</f>
        <v>January</v>
      </c>
      <c r="P112">
        <f t="shared" si="14"/>
        <v>2025</v>
      </c>
      <c r="Q112" s="3">
        <v>68221000</v>
      </c>
      <c r="R112" s="5">
        <v>0.6</v>
      </c>
      <c r="S112" s="6">
        <v>0.9</v>
      </c>
      <c r="T112" s="6">
        <v>0.98</v>
      </c>
    </row>
    <row r="113" spans="1:20" x14ac:dyDescent="0.25">
      <c r="A113" t="s">
        <v>46</v>
      </c>
      <c r="B113" s="7" t="s">
        <v>27</v>
      </c>
      <c r="C113" s="7" t="s">
        <v>141</v>
      </c>
      <c r="D113" s="7" t="s">
        <v>145</v>
      </c>
      <c r="E113" s="3">
        <v>1872.2</v>
      </c>
      <c r="F113" s="3">
        <v>37.444000000000003</v>
      </c>
      <c r="G113" s="3">
        <v>1702</v>
      </c>
      <c r="H113" s="3">
        <v>5</v>
      </c>
      <c r="I113" s="3">
        <v>2</v>
      </c>
      <c r="J113" s="3">
        <v>8510</v>
      </c>
      <c r="K113" s="3">
        <v>3404</v>
      </c>
      <c r="L113" s="3">
        <v>5106</v>
      </c>
      <c r="M113" s="1">
        <f>DATE(P113, MATCH(O113, {"January","February","March","April","May","June","July","August","September","October","November","December"}, 0), 1)</f>
        <v>45778</v>
      </c>
      <c r="N113" s="3">
        <v>5</v>
      </c>
      <c r="O113" s="8" t="s">
        <v>19</v>
      </c>
      <c r="P113">
        <f t="shared" si="14"/>
        <v>2025</v>
      </c>
      <c r="Q113" s="3">
        <v>40528396</v>
      </c>
      <c r="R113" s="5">
        <v>0.6</v>
      </c>
      <c r="S113" s="6">
        <v>0.9</v>
      </c>
      <c r="T113" s="6">
        <v>0.98</v>
      </c>
    </row>
    <row r="114" spans="1:20" x14ac:dyDescent="0.25">
      <c r="A114" t="s">
        <v>47</v>
      </c>
      <c r="B114" s="7" t="s">
        <v>27</v>
      </c>
      <c r="C114" s="7" t="s">
        <v>141</v>
      </c>
      <c r="D114" s="7" t="s">
        <v>145</v>
      </c>
      <c r="E114" s="3">
        <v>492.80000000000013</v>
      </c>
      <c r="F114" s="3">
        <v>9.8560000000000016</v>
      </c>
      <c r="G114" s="3">
        <v>448</v>
      </c>
      <c r="H114" s="3">
        <v>5</v>
      </c>
      <c r="I114" s="3">
        <v>2</v>
      </c>
      <c r="J114" s="3">
        <v>2240</v>
      </c>
      <c r="K114" s="3">
        <v>896</v>
      </c>
      <c r="L114" s="3">
        <v>1344</v>
      </c>
      <c r="M114" s="1">
        <f>DATE(P114, MATCH(O114, {"January","February","March","April","May","June","July","August","September","October","November","December"}, 0), 1)</f>
        <v>45809</v>
      </c>
      <c r="N114" s="3">
        <v>6</v>
      </c>
      <c r="O114" s="8" t="s">
        <v>15</v>
      </c>
      <c r="P114">
        <f t="shared" si="14"/>
        <v>2025</v>
      </c>
      <c r="Q114" s="3">
        <v>68221000</v>
      </c>
      <c r="R114" s="5">
        <v>0.6</v>
      </c>
      <c r="S114" s="6">
        <v>0.9</v>
      </c>
      <c r="T114" s="6">
        <v>0.98</v>
      </c>
    </row>
    <row r="115" spans="1:20" x14ac:dyDescent="0.25">
      <c r="A115" t="s">
        <v>48</v>
      </c>
      <c r="B115" s="7" t="s">
        <v>27</v>
      </c>
      <c r="C115" s="7" t="s">
        <v>140</v>
      </c>
      <c r="D115" s="7" t="s">
        <v>145</v>
      </c>
      <c r="E115" s="3">
        <v>3864.3</v>
      </c>
      <c r="F115" s="3">
        <v>77.286000000000001</v>
      </c>
      <c r="G115" s="3">
        <v>3513</v>
      </c>
      <c r="H115" s="3">
        <v>5</v>
      </c>
      <c r="I115" s="3">
        <v>2</v>
      </c>
      <c r="J115" s="3">
        <v>17565</v>
      </c>
      <c r="K115" s="3">
        <v>7026</v>
      </c>
      <c r="L115" s="3">
        <v>10539</v>
      </c>
      <c r="M115" s="1">
        <f>DATE(P115, MATCH(O115, {"January","February","March","April","May","June","July","August","September","October","November","December"}, 0), 1)</f>
        <v>45839</v>
      </c>
      <c r="N115" s="3">
        <v>7</v>
      </c>
      <c r="O115" s="8" t="s">
        <v>17</v>
      </c>
      <c r="P115">
        <f t="shared" si="14"/>
        <v>2025</v>
      </c>
      <c r="Q115" s="3">
        <v>84607016</v>
      </c>
      <c r="R115" s="5">
        <v>0.6</v>
      </c>
      <c r="S115" s="6">
        <v>0.9</v>
      </c>
      <c r="T115" s="6">
        <v>0.98</v>
      </c>
    </row>
    <row r="116" spans="1:20" x14ac:dyDescent="0.25">
      <c r="A116" t="s">
        <v>49</v>
      </c>
      <c r="B116" s="7" t="s">
        <v>27</v>
      </c>
      <c r="C116" s="7" t="s">
        <v>141</v>
      </c>
      <c r="D116" s="7" t="s">
        <v>145</v>
      </c>
      <c r="E116" s="3">
        <v>2311.1</v>
      </c>
      <c r="F116" s="3">
        <v>46.222000000000008</v>
      </c>
      <c r="G116" s="3">
        <v>2101</v>
      </c>
      <c r="H116" s="3">
        <v>5</v>
      </c>
      <c r="I116" s="3">
        <v>2</v>
      </c>
      <c r="J116" s="3">
        <v>10505</v>
      </c>
      <c r="K116" s="3">
        <v>4202</v>
      </c>
      <c r="L116" s="3">
        <v>6303</v>
      </c>
      <c r="M116" s="1">
        <f>DATE(P116, MATCH(O116, {"January","February","March","April","May","June","July","August","September","October","November","December"}, 0), 1)</f>
        <v>45870</v>
      </c>
      <c r="N116" s="3">
        <v>8</v>
      </c>
      <c r="O116" s="8" t="s">
        <v>16</v>
      </c>
      <c r="P116">
        <f t="shared" si="14"/>
        <v>2025</v>
      </c>
      <c r="Q116" s="3">
        <v>68221000</v>
      </c>
      <c r="R116" s="5">
        <v>0.6</v>
      </c>
      <c r="S116" s="6">
        <v>0.9</v>
      </c>
      <c r="T116" s="6">
        <v>0.98</v>
      </c>
    </row>
    <row r="117" spans="1:20" x14ac:dyDescent="0.25">
      <c r="A117" t="s">
        <v>50</v>
      </c>
      <c r="B117" s="7" t="s">
        <v>28</v>
      </c>
      <c r="C117" s="7" t="s">
        <v>141</v>
      </c>
      <c r="D117" s="7" t="s">
        <v>145</v>
      </c>
      <c r="E117" s="3">
        <v>3224.1</v>
      </c>
      <c r="F117" s="3">
        <v>64.482000000000014</v>
      </c>
      <c r="G117" s="3">
        <v>2931</v>
      </c>
      <c r="H117" s="3">
        <v>5</v>
      </c>
      <c r="I117" s="3">
        <v>2</v>
      </c>
      <c r="J117" s="3">
        <v>14655</v>
      </c>
      <c r="K117" s="3">
        <v>5862</v>
      </c>
      <c r="L117" s="3">
        <v>8793</v>
      </c>
      <c r="M117" s="1">
        <f>DATE(P117, MATCH(O117, {"January","February","March","April","May","June","July","August","September","October","November","December"}, 0), 1)</f>
        <v>45658</v>
      </c>
      <c r="N117" s="3">
        <f t="shared" ref="N117:N119" si="31">VALUE(1)</f>
        <v>1</v>
      </c>
      <c r="O117" s="8" t="str">
        <f t="shared" ref="O117:O119" si="32">REPLACE("September",1,9,"January")</f>
        <v>January</v>
      </c>
      <c r="P117">
        <f t="shared" si="14"/>
        <v>2025</v>
      </c>
      <c r="Q117" s="3">
        <v>334914895</v>
      </c>
      <c r="R117" s="5">
        <v>0.6</v>
      </c>
      <c r="S117" s="6">
        <v>0.9</v>
      </c>
      <c r="T117" s="6">
        <v>0.98</v>
      </c>
    </row>
    <row r="118" spans="1:20" x14ac:dyDescent="0.25">
      <c r="A118" t="s">
        <v>51</v>
      </c>
      <c r="B118" s="7" t="s">
        <v>28</v>
      </c>
      <c r="C118" s="7" t="s">
        <v>141</v>
      </c>
      <c r="D118" s="7" t="s">
        <v>145</v>
      </c>
      <c r="E118" s="3">
        <v>1688.5</v>
      </c>
      <c r="F118" s="3">
        <v>33.770000000000003</v>
      </c>
      <c r="G118" s="3">
        <v>1535</v>
      </c>
      <c r="H118" s="3">
        <v>5</v>
      </c>
      <c r="I118" s="3">
        <v>2</v>
      </c>
      <c r="J118" s="3">
        <v>7675</v>
      </c>
      <c r="K118" s="3">
        <v>3070</v>
      </c>
      <c r="L118" s="3">
        <v>4605</v>
      </c>
      <c r="M118" s="1">
        <f>DATE(P118, MATCH(O118, {"January","February","March","April","May","June","July","August","September","October","November","December"}, 0), 1)</f>
        <v>45658</v>
      </c>
      <c r="N118" s="3">
        <f t="shared" si="31"/>
        <v>1</v>
      </c>
      <c r="O118" s="8" t="str">
        <f t="shared" si="32"/>
        <v>January</v>
      </c>
      <c r="P118">
        <f t="shared" si="14"/>
        <v>2025</v>
      </c>
      <c r="Q118" s="3">
        <v>68221000</v>
      </c>
      <c r="R118" s="5">
        <v>0.6</v>
      </c>
      <c r="S118" s="6">
        <v>0.9</v>
      </c>
      <c r="T118" s="6">
        <v>0.98</v>
      </c>
    </row>
    <row r="119" spans="1:20" x14ac:dyDescent="0.25">
      <c r="A119" t="s">
        <v>52</v>
      </c>
      <c r="B119" s="7" t="s">
        <v>28</v>
      </c>
      <c r="C119" s="7" t="s">
        <v>140</v>
      </c>
      <c r="D119" s="7" t="s">
        <v>145</v>
      </c>
      <c r="E119" s="3">
        <v>1235.3</v>
      </c>
      <c r="F119" s="3">
        <v>24.706</v>
      </c>
      <c r="G119" s="3">
        <v>1123</v>
      </c>
      <c r="H119" s="3">
        <v>5</v>
      </c>
      <c r="I119" s="3">
        <v>2</v>
      </c>
      <c r="J119" s="3">
        <v>5615</v>
      </c>
      <c r="K119" s="3">
        <v>2246</v>
      </c>
      <c r="L119" s="3">
        <v>3369</v>
      </c>
      <c r="M119" s="1">
        <f>DATE(P119, MATCH(O119, {"January","February","March","April","May","June","July","August","September","October","November","December"}, 0), 1)</f>
        <v>45658</v>
      </c>
      <c r="N119" s="3">
        <f t="shared" si="31"/>
        <v>1</v>
      </c>
      <c r="O119" s="8" t="str">
        <f t="shared" si="32"/>
        <v>January</v>
      </c>
      <c r="P119">
        <f t="shared" si="14"/>
        <v>2025</v>
      </c>
      <c r="Q119" s="3">
        <v>84607016</v>
      </c>
      <c r="R119" s="5">
        <v>0.6</v>
      </c>
      <c r="S119" s="6">
        <v>0.9</v>
      </c>
      <c r="T119" s="6">
        <v>0.98</v>
      </c>
    </row>
    <row r="120" spans="1:20" x14ac:dyDescent="0.25">
      <c r="A120" t="s">
        <v>53</v>
      </c>
      <c r="B120" s="7" t="s">
        <v>28</v>
      </c>
      <c r="C120" s="7" t="s">
        <v>141</v>
      </c>
      <c r="D120" s="7" t="s">
        <v>145</v>
      </c>
      <c r="E120" s="3">
        <v>1544.4</v>
      </c>
      <c r="F120" s="3">
        <v>30.888000000000002</v>
      </c>
      <c r="G120" s="3">
        <v>1404</v>
      </c>
      <c r="H120" s="3">
        <v>5</v>
      </c>
      <c r="I120" s="3">
        <v>2</v>
      </c>
      <c r="J120" s="3">
        <v>7020</v>
      </c>
      <c r="K120" s="3">
        <v>2808</v>
      </c>
      <c r="L120" s="3">
        <v>4212</v>
      </c>
      <c r="M120" s="1">
        <f>DATE(P120, MATCH(O120, {"January","February","March","April","May","June","July","August","September","October","November","December"}, 0), 1)</f>
        <v>45717</v>
      </c>
      <c r="N120" s="3">
        <f t="shared" ref="N120:N121" si="33">VALUE(3)</f>
        <v>3</v>
      </c>
      <c r="O120" s="8" t="str">
        <f t="shared" ref="O120:O121" si="34">REPLACE("November",1,8,"March")</f>
        <v>March</v>
      </c>
      <c r="P120">
        <f t="shared" si="14"/>
        <v>2025</v>
      </c>
      <c r="Q120" s="3">
        <v>40528396</v>
      </c>
      <c r="R120" s="5">
        <v>0.6</v>
      </c>
      <c r="S120" s="6">
        <v>0.9</v>
      </c>
      <c r="T120" s="6">
        <v>0.98</v>
      </c>
    </row>
    <row r="121" spans="1:20" x14ac:dyDescent="0.25">
      <c r="A121" t="s">
        <v>54</v>
      </c>
      <c r="B121" s="7" t="s">
        <v>28</v>
      </c>
      <c r="C121" s="7" t="s">
        <v>142</v>
      </c>
      <c r="D121" s="7" t="s">
        <v>145</v>
      </c>
      <c r="E121" s="3">
        <v>3039.3</v>
      </c>
      <c r="F121" s="3">
        <v>60.786000000000001</v>
      </c>
      <c r="G121" s="3">
        <v>2763</v>
      </c>
      <c r="H121" s="3">
        <v>5</v>
      </c>
      <c r="I121" s="3">
        <v>2</v>
      </c>
      <c r="J121" s="3">
        <v>13815</v>
      </c>
      <c r="K121" s="3">
        <v>5526</v>
      </c>
      <c r="L121" s="3">
        <v>8289</v>
      </c>
      <c r="M121" s="1">
        <f>DATE(P121, MATCH(O121, {"January","February","March","April","May","June","July","August","September","October","November","December"}, 0), 1)</f>
        <v>45717</v>
      </c>
      <c r="N121" s="3">
        <f t="shared" si="33"/>
        <v>3</v>
      </c>
      <c r="O121" s="8" t="str">
        <f t="shared" si="34"/>
        <v>March</v>
      </c>
      <c r="P121">
        <f t="shared" si="14"/>
        <v>2025</v>
      </c>
      <c r="Q121" s="3">
        <v>129406736</v>
      </c>
      <c r="R121" s="5">
        <v>0.6</v>
      </c>
      <c r="S121" s="6">
        <v>0.9</v>
      </c>
      <c r="T121" s="6">
        <v>0.98</v>
      </c>
    </row>
    <row r="122" spans="1:20" x14ac:dyDescent="0.25">
      <c r="A122" t="s">
        <v>55</v>
      </c>
      <c r="B122" s="7" t="s">
        <v>26</v>
      </c>
      <c r="C122" s="7" t="s">
        <v>140</v>
      </c>
      <c r="D122" s="7" t="s">
        <v>145</v>
      </c>
      <c r="E122" s="3">
        <v>2337.5</v>
      </c>
      <c r="F122" s="3">
        <v>46.75</v>
      </c>
      <c r="G122" s="3">
        <v>2125</v>
      </c>
      <c r="H122" s="3">
        <v>5</v>
      </c>
      <c r="I122" s="3">
        <v>2</v>
      </c>
      <c r="J122" s="3">
        <v>10625</v>
      </c>
      <c r="K122" s="3">
        <v>4250</v>
      </c>
      <c r="L122" s="3">
        <v>6375</v>
      </c>
      <c r="M122" s="1">
        <f>DATE(P122, MATCH(O122, {"January","February","March","April","May","June","July","August","September","October","November","December"}, 0), 1)</f>
        <v>45748</v>
      </c>
      <c r="N122" s="3">
        <f>VALUE(4)</f>
        <v>4</v>
      </c>
      <c r="O122" s="8" t="str">
        <f>REPLACE("December",1,8,"April")</f>
        <v>April</v>
      </c>
      <c r="P122">
        <f t="shared" si="14"/>
        <v>2025</v>
      </c>
      <c r="Q122" s="3">
        <v>84607016</v>
      </c>
      <c r="R122" s="5">
        <v>0.6</v>
      </c>
      <c r="S122" s="6">
        <v>0.9</v>
      </c>
      <c r="T122" s="6">
        <v>0.98</v>
      </c>
    </row>
    <row r="123" spans="1:20" x14ac:dyDescent="0.25">
      <c r="A123" t="s">
        <v>56</v>
      </c>
      <c r="B123" s="7" t="s">
        <v>26</v>
      </c>
      <c r="C123" s="7" t="s">
        <v>141</v>
      </c>
      <c r="D123" s="7" t="s">
        <v>145</v>
      </c>
      <c r="E123" s="3">
        <v>282.7</v>
      </c>
      <c r="F123" s="3">
        <v>5.6540000000000008</v>
      </c>
      <c r="G123" s="3">
        <v>257</v>
      </c>
      <c r="H123" s="3">
        <v>5</v>
      </c>
      <c r="I123" s="3">
        <v>2</v>
      </c>
      <c r="J123" s="3">
        <v>1285</v>
      </c>
      <c r="K123" s="3">
        <v>514</v>
      </c>
      <c r="L123" s="3">
        <v>771</v>
      </c>
      <c r="M123" s="1">
        <f>DATE(P123, MATCH(O123, {"January","February","March","April","May","June","July","August","September","October","November","December"}, 0), 1)</f>
        <v>45778</v>
      </c>
      <c r="N123" s="3">
        <v>5</v>
      </c>
      <c r="O123" s="8" t="s">
        <v>19</v>
      </c>
      <c r="P123">
        <f t="shared" si="14"/>
        <v>2025</v>
      </c>
      <c r="Q123" s="3">
        <v>40528396</v>
      </c>
      <c r="R123" s="5">
        <v>0.6</v>
      </c>
      <c r="S123" s="6">
        <v>0.9</v>
      </c>
      <c r="T123" s="6">
        <v>0.98</v>
      </c>
    </row>
    <row r="124" spans="1:20" x14ac:dyDescent="0.25">
      <c r="A124" t="s">
        <v>57</v>
      </c>
      <c r="B124" s="7" t="s">
        <v>26</v>
      </c>
      <c r="C124" s="7" t="s">
        <v>142</v>
      </c>
      <c r="D124" s="7" t="s">
        <v>145</v>
      </c>
      <c r="E124" s="3">
        <v>1225.4000000000001</v>
      </c>
      <c r="F124" s="3">
        <v>24.507999999999999</v>
      </c>
      <c r="G124" s="3">
        <v>1114</v>
      </c>
      <c r="H124" s="3">
        <v>5</v>
      </c>
      <c r="I124" s="3">
        <v>2</v>
      </c>
      <c r="J124" s="3">
        <v>5570</v>
      </c>
      <c r="K124" s="3">
        <v>2228</v>
      </c>
      <c r="L124" s="3">
        <v>3342</v>
      </c>
      <c r="M124" s="1">
        <f>DATE(P124, MATCH(O124, {"January","February","March","April","May","June","July","August","September","October","November","December"}, 0), 1)</f>
        <v>45717</v>
      </c>
      <c r="N124" s="3">
        <v>3</v>
      </c>
      <c r="O124" s="8" t="s">
        <v>21</v>
      </c>
      <c r="P124">
        <f t="shared" si="14"/>
        <v>2025</v>
      </c>
      <c r="Q124" s="3">
        <v>129406736</v>
      </c>
      <c r="R124" s="5">
        <v>0.6</v>
      </c>
      <c r="S124" s="6">
        <v>0.9</v>
      </c>
      <c r="T124" s="6">
        <v>0.98</v>
      </c>
    </row>
    <row r="125" spans="1:20" x14ac:dyDescent="0.25">
      <c r="A125" t="s">
        <v>58</v>
      </c>
      <c r="B125" s="7" t="s">
        <v>26</v>
      </c>
      <c r="C125" s="7" t="s">
        <v>140</v>
      </c>
      <c r="D125" s="7" t="s">
        <v>145</v>
      </c>
      <c r="E125" s="3">
        <v>1384.9</v>
      </c>
      <c r="F125" s="3">
        <v>27.698</v>
      </c>
      <c r="G125" s="3">
        <v>1259</v>
      </c>
      <c r="H125" s="3">
        <v>5</v>
      </c>
      <c r="I125" s="3">
        <v>2</v>
      </c>
      <c r="J125" s="3">
        <v>6295</v>
      </c>
      <c r="K125" s="3">
        <v>2518</v>
      </c>
      <c r="L125" s="3">
        <v>3777</v>
      </c>
      <c r="M125" s="1">
        <f>DATE(P125, MATCH(O125, {"January","February","March","April","May","June","July","August","September","October","November","December"}, 0), 1)</f>
        <v>45748</v>
      </c>
      <c r="N125" s="3">
        <v>4</v>
      </c>
      <c r="O125" s="8" t="s">
        <v>20</v>
      </c>
      <c r="P125">
        <f t="shared" si="14"/>
        <v>2025</v>
      </c>
      <c r="Q125" s="3">
        <v>84607016</v>
      </c>
      <c r="R125" s="5">
        <v>0.6</v>
      </c>
      <c r="S125" s="6">
        <v>0.9</v>
      </c>
      <c r="T125" s="6">
        <v>0.98</v>
      </c>
    </row>
    <row r="126" spans="1:20" x14ac:dyDescent="0.25">
      <c r="A126" t="s">
        <v>59</v>
      </c>
      <c r="B126" s="7" t="s">
        <v>26</v>
      </c>
      <c r="C126" s="7" t="s">
        <v>140</v>
      </c>
      <c r="D126" s="7" t="s">
        <v>145</v>
      </c>
      <c r="E126" s="3">
        <v>1204.5</v>
      </c>
      <c r="F126" s="3">
        <v>24.09</v>
      </c>
      <c r="G126" s="3">
        <v>1095</v>
      </c>
      <c r="H126" s="3">
        <v>5</v>
      </c>
      <c r="I126" s="3">
        <v>2</v>
      </c>
      <c r="J126" s="3">
        <v>5475</v>
      </c>
      <c r="K126" s="3">
        <v>2190</v>
      </c>
      <c r="L126" s="3">
        <v>3285</v>
      </c>
      <c r="M126" s="1">
        <f>DATE(P126, MATCH(O126, {"January","February","March","April","May","June","July","August","September","October","November","December"}, 0), 1)</f>
        <v>45778</v>
      </c>
      <c r="N126" s="3">
        <v>5</v>
      </c>
      <c r="O126" s="8" t="s">
        <v>19</v>
      </c>
      <c r="P126">
        <f t="shared" si="14"/>
        <v>2025</v>
      </c>
      <c r="Q126" s="3">
        <v>84607016</v>
      </c>
      <c r="R126" s="5">
        <v>0.6</v>
      </c>
      <c r="S126" s="6">
        <v>0.9</v>
      </c>
      <c r="T126" s="6">
        <v>0.98</v>
      </c>
    </row>
    <row r="127" spans="1:20" x14ac:dyDescent="0.25">
      <c r="A127" t="s">
        <v>60</v>
      </c>
      <c r="B127" s="7" t="s">
        <v>27</v>
      </c>
      <c r="C127" s="7" t="s">
        <v>140</v>
      </c>
      <c r="D127" s="7" t="s">
        <v>145</v>
      </c>
      <c r="E127" s="3">
        <v>1502.6</v>
      </c>
      <c r="F127" s="3">
        <v>30.052</v>
      </c>
      <c r="G127" s="3">
        <v>1366</v>
      </c>
      <c r="H127" s="3">
        <v>5</v>
      </c>
      <c r="I127" s="3">
        <v>2</v>
      </c>
      <c r="J127" s="3">
        <v>6830</v>
      </c>
      <c r="K127" s="3">
        <v>2732</v>
      </c>
      <c r="L127" s="3">
        <v>4098</v>
      </c>
      <c r="M127" s="1">
        <f>DATE(P127, MATCH(O127, {"January","February","March","April","May","June","July","August","September","October","November","December"}, 0), 1)</f>
        <v>45809</v>
      </c>
      <c r="N127" s="3">
        <v>6</v>
      </c>
      <c r="O127" s="8" t="s">
        <v>15</v>
      </c>
      <c r="P127">
        <f t="shared" si="14"/>
        <v>2025</v>
      </c>
      <c r="Q127" s="3">
        <v>84607016</v>
      </c>
      <c r="R127" s="5">
        <v>0.6</v>
      </c>
      <c r="S127" s="6">
        <v>0.9</v>
      </c>
      <c r="T127" s="6">
        <v>0.98</v>
      </c>
    </row>
    <row r="128" spans="1:20" x14ac:dyDescent="0.25">
      <c r="A128" t="s">
        <v>61</v>
      </c>
      <c r="B128" s="7" t="s">
        <v>27</v>
      </c>
      <c r="C128" s="7" t="s">
        <v>142</v>
      </c>
      <c r="D128" s="7" t="s">
        <v>145</v>
      </c>
      <c r="E128" s="3">
        <v>2706</v>
      </c>
      <c r="F128" s="3">
        <v>54.12</v>
      </c>
      <c r="G128" s="3">
        <v>2460</v>
      </c>
      <c r="H128" s="3">
        <v>5</v>
      </c>
      <c r="I128" s="3">
        <v>2</v>
      </c>
      <c r="J128" s="3">
        <v>12300</v>
      </c>
      <c r="K128" s="3">
        <v>4920</v>
      </c>
      <c r="L128" s="3">
        <v>7380</v>
      </c>
      <c r="M128" s="1">
        <f>DATE(P128, MATCH(O128, {"January","February","March","April","May","June","July","August","September","October","November","December"}, 0), 1)</f>
        <v>45809</v>
      </c>
      <c r="N128" s="3">
        <v>6</v>
      </c>
      <c r="O128" s="8" t="s">
        <v>15</v>
      </c>
      <c r="P128">
        <f t="shared" si="14"/>
        <v>2025</v>
      </c>
      <c r="Q128" s="3">
        <v>129406736</v>
      </c>
      <c r="R128" s="5">
        <v>0.6</v>
      </c>
      <c r="S128" s="6">
        <v>0.9</v>
      </c>
      <c r="T128" s="6">
        <v>0.98</v>
      </c>
    </row>
    <row r="129" spans="1:20" x14ac:dyDescent="0.25">
      <c r="A129" t="s">
        <v>62</v>
      </c>
      <c r="B129" s="7" t="s">
        <v>27</v>
      </c>
      <c r="C129" s="7" t="s">
        <v>141</v>
      </c>
      <c r="D129" s="7" t="s">
        <v>145</v>
      </c>
      <c r="E129" s="3">
        <v>745.80000000000007</v>
      </c>
      <c r="F129" s="3">
        <v>14.916</v>
      </c>
      <c r="G129" s="3">
        <v>678</v>
      </c>
      <c r="H129" s="3">
        <v>5</v>
      </c>
      <c r="I129" s="3">
        <v>2</v>
      </c>
      <c r="J129" s="3">
        <v>3390</v>
      </c>
      <c r="K129" s="3">
        <v>1356</v>
      </c>
      <c r="L129" s="3">
        <v>2034</v>
      </c>
      <c r="M129" s="1">
        <f>DATE(P129, MATCH(O129, {"January","February","March","April","May","June","July","August","September","October","November","December"}, 0), 1)</f>
        <v>45870</v>
      </c>
      <c r="N129" s="3">
        <v>8</v>
      </c>
      <c r="O129" s="8" t="s">
        <v>16</v>
      </c>
      <c r="P129">
        <f t="shared" si="14"/>
        <v>2025</v>
      </c>
      <c r="Q129" s="3">
        <v>334914895</v>
      </c>
      <c r="R129" s="5">
        <v>0.6</v>
      </c>
      <c r="S129" s="6">
        <v>0.9</v>
      </c>
      <c r="T129" s="6">
        <v>0.98</v>
      </c>
    </row>
    <row r="130" spans="1:20" x14ac:dyDescent="0.25">
      <c r="A130" t="s">
        <v>63</v>
      </c>
      <c r="B130" s="7" t="s">
        <v>27</v>
      </c>
      <c r="C130" s="7" t="s">
        <v>140</v>
      </c>
      <c r="D130" s="7" t="s">
        <v>145</v>
      </c>
      <c r="E130" s="3">
        <v>1757.8</v>
      </c>
      <c r="F130" s="3">
        <v>35.156000000000013</v>
      </c>
      <c r="G130" s="3">
        <v>1598</v>
      </c>
      <c r="H130" s="3">
        <v>5</v>
      </c>
      <c r="I130" s="3">
        <v>2</v>
      </c>
      <c r="J130" s="3">
        <v>7990</v>
      </c>
      <c r="K130" s="3">
        <v>3196</v>
      </c>
      <c r="L130" s="3">
        <v>4794</v>
      </c>
      <c r="M130" s="1">
        <f>DATE(P130, MATCH(O130, {"January","February","March","April","May","June","July","August","September","October","November","December"}, 0), 1)</f>
        <v>45870</v>
      </c>
      <c r="N130" s="3">
        <v>8</v>
      </c>
      <c r="O130" s="8" t="s">
        <v>16</v>
      </c>
      <c r="P130">
        <f t="shared" si="14"/>
        <v>2025</v>
      </c>
      <c r="Q130" s="3">
        <v>84607016</v>
      </c>
      <c r="R130" s="5">
        <v>0.6</v>
      </c>
      <c r="S130" s="6">
        <v>0.9</v>
      </c>
      <c r="T130" s="6">
        <v>0.98</v>
      </c>
    </row>
    <row r="131" spans="1:20" x14ac:dyDescent="0.25">
      <c r="A131" t="s">
        <v>64</v>
      </c>
      <c r="B131" s="7" t="s">
        <v>27</v>
      </c>
      <c r="C131" s="7" t="s">
        <v>140</v>
      </c>
      <c r="D131" s="7" t="s">
        <v>145</v>
      </c>
      <c r="E131" s="3">
        <v>2649.9</v>
      </c>
      <c r="F131" s="3">
        <v>52.997999999999998</v>
      </c>
      <c r="G131" s="3">
        <v>2409</v>
      </c>
      <c r="H131" s="3">
        <v>5</v>
      </c>
      <c r="I131" s="3">
        <v>2</v>
      </c>
      <c r="J131" s="3">
        <v>12045</v>
      </c>
      <c r="K131" s="3">
        <v>4818</v>
      </c>
      <c r="L131" s="3">
        <v>7227</v>
      </c>
      <c r="M131" s="1">
        <f>DATE(P131, MATCH(O131, {"January","February","March","April","May","June","July","August","September","October","November","December"}, 0), 1)</f>
        <v>45658</v>
      </c>
      <c r="N131" s="3">
        <f t="shared" ref="N131:N133" si="35">VALUE(1)</f>
        <v>1</v>
      </c>
      <c r="O131" s="8" t="str">
        <f t="shared" ref="O131:O133" si="36">REPLACE("September",1,9,"January")</f>
        <v>January</v>
      </c>
      <c r="P131">
        <f t="shared" ref="P131:P194" si="37">VALUE(2025)</f>
        <v>2025</v>
      </c>
      <c r="Q131" s="3">
        <v>84607016</v>
      </c>
      <c r="R131" s="5">
        <v>0.6</v>
      </c>
      <c r="S131" s="6">
        <v>0.9</v>
      </c>
      <c r="T131" s="6">
        <v>0.98</v>
      </c>
    </row>
    <row r="132" spans="1:20" x14ac:dyDescent="0.25">
      <c r="A132" t="s">
        <v>65</v>
      </c>
      <c r="B132" s="7" t="s">
        <v>28</v>
      </c>
      <c r="C132" s="7" t="s">
        <v>140</v>
      </c>
      <c r="D132" s="7" t="s">
        <v>145</v>
      </c>
      <c r="E132" s="3">
        <v>2127.4</v>
      </c>
      <c r="F132" s="3">
        <v>42.548000000000002</v>
      </c>
      <c r="G132" s="3">
        <v>1934</v>
      </c>
      <c r="H132" s="3">
        <v>5</v>
      </c>
      <c r="I132" s="3">
        <v>2</v>
      </c>
      <c r="J132" s="3">
        <v>9670</v>
      </c>
      <c r="K132" s="3">
        <v>3868</v>
      </c>
      <c r="L132" s="3">
        <v>5802</v>
      </c>
      <c r="M132" s="1">
        <f>DATE(P132, MATCH(O132, {"January","February","March","April","May","June","July","August","September","October","November","December"}, 0), 1)</f>
        <v>45658</v>
      </c>
      <c r="N132" s="3">
        <f t="shared" si="35"/>
        <v>1</v>
      </c>
      <c r="O132" s="8" t="str">
        <f t="shared" si="36"/>
        <v>January</v>
      </c>
      <c r="P132">
        <f t="shared" si="37"/>
        <v>2025</v>
      </c>
      <c r="Q132" s="3">
        <v>84607016</v>
      </c>
      <c r="R132" s="5">
        <v>0.6</v>
      </c>
      <c r="S132" s="6">
        <v>0.9</v>
      </c>
      <c r="T132" s="6">
        <v>0.98</v>
      </c>
    </row>
    <row r="133" spans="1:20" x14ac:dyDescent="0.25">
      <c r="A133" t="s">
        <v>66</v>
      </c>
      <c r="B133" s="7" t="s">
        <v>28</v>
      </c>
      <c r="C133" s="7" t="s">
        <v>142</v>
      </c>
      <c r="D133" s="7" t="s">
        <v>145</v>
      </c>
      <c r="E133" s="3">
        <v>3292.3</v>
      </c>
      <c r="F133" s="3">
        <v>65.846000000000004</v>
      </c>
      <c r="G133" s="3">
        <v>2993</v>
      </c>
      <c r="H133" s="3">
        <v>5</v>
      </c>
      <c r="I133" s="3">
        <v>2</v>
      </c>
      <c r="J133" s="3">
        <v>14965</v>
      </c>
      <c r="K133" s="3">
        <v>5986</v>
      </c>
      <c r="L133" s="3">
        <v>8979</v>
      </c>
      <c r="M133" s="1">
        <f>DATE(P133, MATCH(O133, {"January","February","March","April","May","June","July","August","September","October","November","December"}, 0), 1)</f>
        <v>45658</v>
      </c>
      <c r="N133" s="3">
        <f t="shared" si="35"/>
        <v>1</v>
      </c>
      <c r="O133" s="8" t="str">
        <f t="shared" si="36"/>
        <v>January</v>
      </c>
      <c r="P133">
        <f t="shared" si="37"/>
        <v>2025</v>
      </c>
      <c r="Q133" s="3">
        <v>129406736</v>
      </c>
      <c r="R133" s="5">
        <v>0.6</v>
      </c>
      <c r="S133" s="6">
        <v>0.9</v>
      </c>
      <c r="T133" s="6">
        <v>0.98</v>
      </c>
    </row>
    <row r="134" spans="1:20" x14ac:dyDescent="0.25">
      <c r="A134" t="s">
        <v>67</v>
      </c>
      <c r="B134" s="7" t="s">
        <v>28</v>
      </c>
      <c r="C134" s="7" t="s">
        <v>140</v>
      </c>
      <c r="D134" s="7" t="s">
        <v>145</v>
      </c>
      <c r="E134" s="3">
        <v>2360.6</v>
      </c>
      <c r="F134" s="3">
        <v>47.21200000000001</v>
      </c>
      <c r="G134" s="3">
        <v>2146</v>
      </c>
      <c r="H134" s="3">
        <v>5</v>
      </c>
      <c r="I134" s="3">
        <v>2</v>
      </c>
      <c r="J134" s="3">
        <v>10730</v>
      </c>
      <c r="K134" s="3">
        <v>4292</v>
      </c>
      <c r="L134" s="3">
        <v>6438</v>
      </c>
      <c r="M134" s="1">
        <f>DATE(P134, MATCH(O134, {"January","February","March","April","May","June","July","August","September","October","November","December"}, 0), 1)</f>
        <v>45717</v>
      </c>
      <c r="N134" s="3">
        <f>VALUE(3)</f>
        <v>3</v>
      </c>
      <c r="O134" s="8" t="str">
        <f>REPLACE("November",1,8,"March")</f>
        <v>March</v>
      </c>
      <c r="P134">
        <f t="shared" si="37"/>
        <v>2025</v>
      </c>
      <c r="Q134" s="3">
        <v>84607016</v>
      </c>
      <c r="R134" s="5">
        <v>0.6</v>
      </c>
      <c r="S134" s="6">
        <v>0.9</v>
      </c>
      <c r="T134" s="6">
        <v>0.98</v>
      </c>
    </row>
    <row r="135" spans="1:20" x14ac:dyDescent="0.25">
      <c r="A135" t="s">
        <v>68</v>
      </c>
      <c r="B135" s="7" t="s">
        <v>28</v>
      </c>
      <c r="C135" s="7" t="s">
        <v>142</v>
      </c>
      <c r="D135" s="7" t="s">
        <v>145</v>
      </c>
      <c r="E135" s="3">
        <v>2140.6</v>
      </c>
      <c r="F135" s="3">
        <v>42.811999999999998</v>
      </c>
      <c r="G135" s="3">
        <v>1946</v>
      </c>
      <c r="H135" s="3">
        <v>5</v>
      </c>
      <c r="I135" s="3">
        <v>2</v>
      </c>
      <c r="J135" s="3">
        <v>9730</v>
      </c>
      <c r="K135" s="3">
        <v>3892</v>
      </c>
      <c r="L135" s="3">
        <v>5838</v>
      </c>
      <c r="M135" s="1">
        <f>DATE(P135, MATCH(O135, {"January","February","March","April","May","June","July","August","September","October","November","December"}, 0), 1)</f>
        <v>45748</v>
      </c>
      <c r="N135" s="3">
        <f t="shared" ref="N135:N136" si="38">VALUE(4)</f>
        <v>4</v>
      </c>
      <c r="O135" s="8" t="str">
        <f t="shared" ref="O135:O136" si="39">REPLACE("December",1,8,"April")</f>
        <v>April</v>
      </c>
      <c r="P135">
        <f t="shared" si="37"/>
        <v>2025</v>
      </c>
      <c r="Q135" s="3">
        <v>129406736</v>
      </c>
      <c r="R135" s="5">
        <v>0.6</v>
      </c>
      <c r="S135" s="6">
        <v>0.9</v>
      </c>
      <c r="T135" s="6">
        <v>0.98</v>
      </c>
    </row>
    <row r="136" spans="1:20" x14ac:dyDescent="0.25">
      <c r="A136" t="s">
        <v>69</v>
      </c>
      <c r="B136" s="7" t="s">
        <v>28</v>
      </c>
      <c r="C136" s="7" t="s">
        <v>142</v>
      </c>
      <c r="D136" s="7" t="s">
        <v>145</v>
      </c>
      <c r="E136" s="3">
        <v>1498.2</v>
      </c>
      <c r="F136" s="3">
        <v>29.963999999999999</v>
      </c>
      <c r="G136" s="3">
        <v>1362</v>
      </c>
      <c r="H136" s="3">
        <v>5</v>
      </c>
      <c r="I136" s="3">
        <v>2</v>
      </c>
      <c r="J136" s="3">
        <v>6810</v>
      </c>
      <c r="K136" s="3">
        <v>2724</v>
      </c>
      <c r="L136" s="3">
        <v>4086</v>
      </c>
      <c r="M136" s="1">
        <f>DATE(P136, MATCH(O136, {"January","February","March","April","May","June","July","August","September","October","November","December"}, 0), 1)</f>
        <v>45748</v>
      </c>
      <c r="N136" s="3">
        <f t="shared" si="38"/>
        <v>4</v>
      </c>
      <c r="O136" s="8" t="str">
        <f t="shared" si="39"/>
        <v>April</v>
      </c>
      <c r="P136">
        <f t="shared" si="37"/>
        <v>2025</v>
      </c>
      <c r="Q136" s="3">
        <v>129406736</v>
      </c>
      <c r="R136" s="5">
        <v>0.6</v>
      </c>
      <c r="S136" s="6">
        <v>0.9</v>
      </c>
      <c r="T136" s="6">
        <v>0.98</v>
      </c>
    </row>
    <row r="137" spans="1:20" x14ac:dyDescent="0.25">
      <c r="A137" t="s">
        <v>70</v>
      </c>
      <c r="B137" s="7" t="s">
        <v>26</v>
      </c>
      <c r="C137" s="7" t="s">
        <v>142</v>
      </c>
      <c r="D137" s="7" t="s">
        <v>145</v>
      </c>
      <c r="E137" s="3">
        <v>2821.5</v>
      </c>
      <c r="F137" s="3">
        <v>56.430000000000007</v>
      </c>
      <c r="G137" s="3">
        <v>2565</v>
      </c>
      <c r="H137" s="3">
        <v>5</v>
      </c>
      <c r="I137" s="3">
        <v>2</v>
      </c>
      <c r="J137" s="3">
        <v>12825</v>
      </c>
      <c r="K137" s="3">
        <v>5130</v>
      </c>
      <c r="L137" s="3">
        <v>7695</v>
      </c>
      <c r="M137" s="1">
        <f>DATE(P137, MATCH(O137, {"January","February","March","April","May","June","July","August","September","October","November","December"}, 0), 1)</f>
        <v>45658</v>
      </c>
      <c r="N137" s="3">
        <v>1</v>
      </c>
      <c r="O137" s="8" t="s">
        <v>18</v>
      </c>
      <c r="P137">
        <f t="shared" si="37"/>
        <v>2025</v>
      </c>
      <c r="Q137" s="3">
        <v>129406736</v>
      </c>
      <c r="R137" s="5">
        <v>0.6</v>
      </c>
      <c r="S137" s="6">
        <v>0.9</v>
      </c>
      <c r="T137" s="6">
        <v>0.98</v>
      </c>
    </row>
    <row r="138" spans="1:20" x14ac:dyDescent="0.25">
      <c r="A138" t="s">
        <v>71</v>
      </c>
      <c r="B138" s="7" t="s">
        <v>26</v>
      </c>
      <c r="C138" s="7" t="s">
        <v>142</v>
      </c>
      <c r="D138" s="7" t="s">
        <v>145</v>
      </c>
      <c r="E138" s="3">
        <v>2658.7</v>
      </c>
      <c r="F138" s="3">
        <v>53.174000000000007</v>
      </c>
      <c r="G138" s="3">
        <v>2417</v>
      </c>
      <c r="H138" s="3">
        <v>5</v>
      </c>
      <c r="I138" s="3">
        <v>2</v>
      </c>
      <c r="J138" s="3">
        <v>12085</v>
      </c>
      <c r="K138" s="3">
        <v>4834</v>
      </c>
      <c r="L138" s="3">
        <v>7251</v>
      </c>
      <c r="M138" s="1">
        <f>DATE(P138, MATCH(O138, {"January","February","March","April","May","June","July","August","September","October","November","December"}, 0), 1)</f>
        <v>45658</v>
      </c>
      <c r="N138" s="3">
        <v>1</v>
      </c>
      <c r="O138" s="8" t="s">
        <v>18</v>
      </c>
      <c r="P138">
        <f t="shared" si="37"/>
        <v>2025</v>
      </c>
      <c r="Q138" s="3">
        <v>129406736</v>
      </c>
      <c r="R138" s="5">
        <v>0.6</v>
      </c>
      <c r="S138" s="6">
        <v>0.9</v>
      </c>
      <c r="T138" s="6">
        <v>0.98</v>
      </c>
    </row>
    <row r="139" spans="1:20" x14ac:dyDescent="0.25">
      <c r="A139" t="s">
        <v>72</v>
      </c>
      <c r="B139" s="7" t="s">
        <v>26</v>
      </c>
      <c r="C139" s="7" t="s">
        <v>141</v>
      </c>
      <c r="D139" s="7" t="s">
        <v>145</v>
      </c>
      <c r="E139" s="3">
        <v>4042.5</v>
      </c>
      <c r="F139" s="3">
        <v>80.850000000000009</v>
      </c>
      <c r="G139" s="3">
        <v>3675</v>
      </c>
      <c r="H139" s="3">
        <v>5</v>
      </c>
      <c r="I139" s="3">
        <v>2</v>
      </c>
      <c r="J139" s="3">
        <v>18375</v>
      </c>
      <c r="K139" s="3">
        <v>7350</v>
      </c>
      <c r="L139" s="3">
        <v>11025</v>
      </c>
      <c r="M139" s="1">
        <f>DATE(P139, MATCH(O139, {"January","February","March","April","May","June","July","August","September","October","November","December"}, 0), 1)</f>
        <v>45748</v>
      </c>
      <c r="N139" s="3">
        <v>4</v>
      </c>
      <c r="O139" s="8" t="s">
        <v>20</v>
      </c>
      <c r="P139">
        <f t="shared" si="37"/>
        <v>2025</v>
      </c>
      <c r="Q139" s="3">
        <v>334914895</v>
      </c>
      <c r="R139" s="5">
        <v>0.6</v>
      </c>
      <c r="S139" s="6">
        <v>0.9</v>
      </c>
      <c r="T139" s="6">
        <v>0.98</v>
      </c>
    </row>
    <row r="140" spans="1:20" x14ac:dyDescent="0.25">
      <c r="A140" t="s">
        <v>73</v>
      </c>
      <c r="B140" s="7" t="s">
        <v>26</v>
      </c>
      <c r="C140" s="7" t="s">
        <v>141</v>
      </c>
      <c r="D140" s="7" t="s">
        <v>145</v>
      </c>
      <c r="E140" s="3">
        <v>1203.4000000000001</v>
      </c>
      <c r="F140" s="3">
        <v>24.068000000000001</v>
      </c>
      <c r="G140" s="3">
        <v>1094</v>
      </c>
      <c r="H140" s="3">
        <v>5</v>
      </c>
      <c r="I140" s="3">
        <v>2</v>
      </c>
      <c r="J140" s="3">
        <v>5470</v>
      </c>
      <c r="K140" s="3">
        <v>2188</v>
      </c>
      <c r="L140" s="3">
        <v>3282</v>
      </c>
      <c r="M140" s="1">
        <f>DATE(P140, MATCH(O140, {"January","February","March","April","May","June","July","August","September","October","November","December"}, 0), 1)</f>
        <v>45809</v>
      </c>
      <c r="N140" s="3">
        <v>6</v>
      </c>
      <c r="O140" s="8" t="s">
        <v>15</v>
      </c>
      <c r="P140">
        <f t="shared" si="37"/>
        <v>2025</v>
      </c>
      <c r="Q140" s="3">
        <v>40528396</v>
      </c>
      <c r="R140" s="5">
        <v>0.6</v>
      </c>
      <c r="S140" s="6">
        <v>0.9</v>
      </c>
      <c r="T140" s="6">
        <v>0.98</v>
      </c>
    </row>
    <row r="141" spans="1:20" x14ac:dyDescent="0.25">
      <c r="A141" t="s">
        <v>74</v>
      </c>
      <c r="B141" s="7" t="s">
        <v>26</v>
      </c>
      <c r="C141" s="7" t="s">
        <v>141</v>
      </c>
      <c r="D141" s="7" t="s">
        <v>145</v>
      </c>
      <c r="E141" s="3">
        <v>1349.7</v>
      </c>
      <c r="F141" s="3">
        <v>26.994</v>
      </c>
      <c r="G141" s="3">
        <v>1227</v>
      </c>
      <c r="H141" s="3">
        <v>5</v>
      </c>
      <c r="I141" s="3">
        <v>2</v>
      </c>
      <c r="J141" s="3">
        <v>6135</v>
      </c>
      <c r="K141" s="3">
        <v>2454</v>
      </c>
      <c r="L141" s="3">
        <v>3681</v>
      </c>
      <c r="M141" s="1">
        <f>DATE(P141, MATCH(O141, {"January","February","March","April","May","June","July","August","September","October","November","December"}, 0), 1)</f>
        <v>45689</v>
      </c>
      <c r="N141" s="3">
        <f t="shared" ref="N141:N142" si="40">VALUE(2)</f>
        <v>2</v>
      </c>
      <c r="O141" s="8" t="str">
        <f t="shared" ref="O141:O142" si="41">REPLACE("October",1,7,"February")</f>
        <v>February</v>
      </c>
      <c r="P141">
        <f t="shared" si="37"/>
        <v>2025</v>
      </c>
      <c r="Q141" s="3">
        <v>68221000</v>
      </c>
      <c r="R141" s="5">
        <v>0.6</v>
      </c>
      <c r="S141" s="6">
        <v>0.9</v>
      </c>
      <c r="T141" s="6">
        <v>0.98</v>
      </c>
    </row>
    <row r="142" spans="1:20" x14ac:dyDescent="0.25">
      <c r="A142" t="s">
        <v>75</v>
      </c>
      <c r="B142" s="7" t="s">
        <v>27</v>
      </c>
      <c r="C142" s="7" t="s">
        <v>142</v>
      </c>
      <c r="D142" s="7" t="s">
        <v>145</v>
      </c>
      <c r="E142" s="3">
        <v>403.7</v>
      </c>
      <c r="F142" s="3">
        <v>8.0740000000000016</v>
      </c>
      <c r="G142" s="3">
        <v>367</v>
      </c>
      <c r="H142" s="3">
        <v>5</v>
      </c>
      <c r="I142" s="3">
        <v>2</v>
      </c>
      <c r="J142" s="3">
        <v>1835</v>
      </c>
      <c r="K142" s="3">
        <v>734</v>
      </c>
      <c r="L142" s="3">
        <v>1101</v>
      </c>
      <c r="M142" s="1">
        <f>DATE(P142, MATCH(O142, {"January","February","March","April","May","June","July","August","September","October","November","December"}, 0), 1)</f>
        <v>45689</v>
      </c>
      <c r="N142" s="3">
        <f t="shared" si="40"/>
        <v>2</v>
      </c>
      <c r="O142" s="8" t="str">
        <f t="shared" si="41"/>
        <v>February</v>
      </c>
      <c r="P142">
        <f t="shared" si="37"/>
        <v>2025</v>
      </c>
      <c r="Q142" s="3">
        <v>129406736</v>
      </c>
      <c r="R142" s="5">
        <v>0.6</v>
      </c>
      <c r="S142" s="6">
        <v>0.9</v>
      </c>
      <c r="T142" s="6">
        <v>0.98</v>
      </c>
    </row>
    <row r="143" spans="1:20" x14ac:dyDescent="0.25">
      <c r="A143" t="s">
        <v>76</v>
      </c>
      <c r="B143" s="7" t="s">
        <v>27</v>
      </c>
      <c r="C143" s="7" t="s">
        <v>141</v>
      </c>
      <c r="D143" s="7" t="s">
        <v>145</v>
      </c>
      <c r="E143" s="3">
        <v>1456.4</v>
      </c>
      <c r="F143" s="3">
        <v>29.128</v>
      </c>
      <c r="G143" s="3">
        <v>1324</v>
      </c>
      <c r="H143" s="3">
        <v>5</v>
      </c>
      <c r="I143" s="3">
        <v>2</v>
      </c>
      <c r="J143" s="3">
        <v>6620</v>
      </c>
      <c r="K143" s="3">
        <v>2648</v>
      </c>
      <c r="L143" s="3">
        <v>3972</v>
      </c>
      <c r="M143" s="1">
        <f>DATE(P143, MATCH(O143, {"January","February","March","April","May","June","July","August","September","October","November","December"}, 0), 1)</f>
        <v>45717</v>
      </c>
      <c r="N143" s="3">
        <f t="shared" ref="N143:N144" si="42">VALUE(3)</f>
        <v>3</v>
      </c>
      <c r="O143" s="8" t="str">
        <f t="shared" ref="O143:O144" si="43">REPLACE("November",1,8,"March")</f>
        <v>March</v>
      </c>
      <c r="P143">
        <f t="shared" si="37"/>
        <v>2025</v>
      </c>
      <c r="Q143" s="3">
        <v>68221000</v>
      </c>
      <c r="R143" s="5">
        <v>0.6</v>
      </c>
      <c r="S143" s="6">
        <v>0.9</v>
      </c>
      <c r="T143" s="6">
        <v>0.98</v>
      </c>
    </row>
    <row r="144" spans="1:20" x14ac:dyDescent="0.25">
      <c r="A144" t="s">
        <v>77</v>
      </c>
      <c r="B144" s="7" t="s">
        <v>27</v>
      </c>
      <c r="C144" s="7" t="s">
        <v>140</v>
      </c>
      <c r="D144" s="7" t="s">
        <v>145</v>
      </c>
      <c r="E144" s="3">
        <v>1952.5</v>
      </c>
      <c r="F144" s="3">
        <v>39.049999999999997</v>
      </c>
      <c r="G144" s="3">
        <v>1775</v>
      </c>
      <c r="H144" s="3">
        <v>5</v>
      </c>
      <c r="I144" s="3">
        <v>2</v>
      </c>
      <c r="J144" s="3">
        <v>8875</v>
      </c>
      <c r="K144" s="3">
        <v>3550</v>
      </c>
      <c r="L144" s="3">
        <v>5325</v>
      </c>
      <c r="M144" s="1">
        <f>DATE(P144, MATCH(O144, {"January","February","March","April","May","June","July","August","September","October","November","December"}, 0), 1)</f>
        <v>45717</v>
      </c>
      <c r="N144" s="3">
        <f t="shared" si="42"/>
        <v>3</v>
      </c>
      <c r="O144" s="8" t="str">
        <f t="shared" si="43"/>
        <v>March</v>
      </c>
      <c r="P144">
        <f t="shared" si="37"/>
        <v>2025</v>
      </c>
      <c r="Q144" s="3">
        <v>84607016</v>
      </c>
      <c r="R144" s="5">
        <v>0.6</v>
      </c>
      <c r="S144" s="6">
        <v>0.9</v>
      </c>
      <c r="T144" s="6">
        <v>0.98</v>
      </c>
    </row>
    <row r="145" spans="1:20" x14ac:dyDescent="0.25">
      <c r="A145" t="s">
        <v>78</v>
      </c>
      <c r="B145" s="7" t="s">
        <v>27</v>
      </c>
      <c r="C145" s="7" t="s">
        <v>141</v>
      </c>
      <c r="D145" s="7" t="s">
        <v>145</v>
      </c>
      <c r="E145" s="3">
        <v>3076.7</v>
      </c>
      <c r="F145" s="3">
        <v>61.534000000000013</v>
      </c>
      <c r="G145" s="3">
        <v>2797</v>
      </c>
      <c r="H145" s="3">
        <v>5</v>
      </c>
      <c r="I145" s="3">
        <v>2</v>
      </c>
      <c r="J145" s="3">
        <v>13985</v>
      </c>
      <c r="K145" s="3">
        <v>5594</v>
      </c>
      <c r="L145" s="3">
        <v>8391</v>
      </c>
      <c r="M145" s="1">
        <f>DATE(P145, MATCH(O145, {"January","February","March","April","May","June","July","August","September","October","November","December"}, 0), 1)</f>
        <v>45748</v>
      </c>
      <c r="N145" s="3">
        <f>VALUE(4)</f>
        <v>4</v>
      </c>
      <c r="O145" s="8" t="str">
        <f>REPLACE("December",1,8,"April")</f>
        <v>April</v>
      </c>
      <c r="P145">
        <f t="shared" si="37"/>
        <v>2025</v>
      </c>
      <c r="Q145" s="3">
        <v>334914895</v>
      </c>
      <c r="R145" s="5">
        <v>0.6</v>
      </c>
      <c r="S145" s="6">
        <v>0.9</v>
      </c>
      <c r="T145" s="6">
        <v>0.98</v>
      </c>
    </row>
    <row r="146" spans="1:20" x14ac:dyDescent="0.25">
      <c r="A146" t="s">
        <v>79</v>
      </c>
      <c r="B146" s="7" t="s">
        <v>27</v>
      </c>
      <c r="C146" s="7" t="s">
        <v>141</v>
      </c>
      <c r="D146" s="7" t="s">
        <v>145</v>
      </c>
      <c r="E146" s="3">
        <v>1070.3</v>
      </c>
      <c r="F146" s="3">
        <v>21.405999999999999</v>
      </c>
      <c r="G146" s="3">
        <v>973</v>
      </c>
      <c r="H146" s="3">
        <v>5</v>
      </c>
      <c r="I146" s="3">
        <v>2</v>
      </c>
      <c r="J146" s="3">
        <v>4865</v>
      </c>
      <c r="K146" s="3">
        <v>1946</v>
      </c>
      <c r="L146" s="3">
        <v>2919</v>
      </c>
      <c r="M146" s="1">
        <f>DATE(P146, MATCH(O146, {"January","February","March","April","May","June","July","August","September","October","November","December"}, 0), 1)</f>
        <v>45717</v>
      </c>
      <c r="N146" s="3">
        <v>3</v>
      </c>
      <c r="O146" s="8" t="s">
        <v>21</v>
      </c>
      <c r="P146">
        <f t="shared" si="37"/>
        <v>2025</v>
      </c>
      <c r="Q146" s="3">
        <v>334914895</v>
      </c>
      <c r="R146" s="5">
        <v>0.6</v>
      </c>
      <c r="S146" s="6">
        <v>0.9</v>
      </c>
      <c r="T146" s="6">
        <v>0.98</v>
      </c>
    </row>
    <row r="147" spans="1:20" x14ac:dyDescent="0.25">
      <c r="A147" t="s">
        <v>80</v>
      </c>
      <c r="B147" s="7" t="s">
        <v>28</v>
      </c>
      <c r="C147" s="7" t="s">
        <v>142</v>
      </c>
      <c r="D147" s="7" t="s">
        <v>145</v>
      </c>
      <c r="E147" s="3">
        <v>1141.8</v>
      </c>
      <c r="F147" s="3">
        <v>22.836000000000009</v>
      </c>
      <c r="G147" s="3">
        <v>1038</v>
      </c>
      <c r="H147" s="3">
        <v>5</v>
      </c>
      <c r="I147" s="3">
        <v>2</v>
      </c>
      <c r="J147" s="3">
        <v>5190</v>
      </c>
      <c r="K147" s="3">
        <v>2076</v>
      </c>
      <c r="L147" s="3">
        <v>3114</v>
      </c>
      <c r="M147" s="1">
        <f>DATE(P147, MATCH(O147, {"January","February","March","April","May","June","July","August","September","October","November","December"}, 0), 1)</f>
        <v>45809</v>
      </c>
      <c r="N147" s="3">
        <v>6</v>
      </c>
      <c r="O147" s="8" t="s">
        <v>15</v>
      </c>
      <c r="P147">
        <f t="shared" si="37"/>
        <v>2025</v>
      </c>
      <c r="Q147" s="3">
        <v>129406736</v>
      </c>
      <c r="R147" s="5">
        <v>0.6</v>
      </c>
      <c r="S147" s="6">
        <v>0.9</v>
      </c>
      <c r="T147" s="6">
        <v>0.98</v>
      </c>
    </row>
    <row r="148" spans="1:20" x14ac:dyDescent="0.25">
      <c r="A148" t="s">
        <v>81</v>
      </c>
      <c r="B148" s="7" t="s">
        <v>28</v>
      </c>
      <c r="C148" s="7" t="s">
        <v>140</v>
      </c>
      <c r="D148" s="7" t="s">
        <v>145</v>
      </c>
      <c r="E148" s="3">
        <v>396.00000000000011</v>
      </c>
      <c r="F148" s="3">
        <v>7.9200000000000017</v>
      </c>
      <c r="G148" s="3">
        <v>360</v>
      </c>
      <c r="H148" s="3">
        <v>5</v>
      </c>
      <c r="I148" s="3">
        <v>2</v>
      </c>
      <c r="J148" s="3">
        <v>1800</v>
      </c>
      <c r="K148" s="3">
        <v>720</v>
      </c>
      <c r="L148" s="3">
        <v>1080</v>
      </c>
      <c r="M148" s="1">
        <f>DATE(P148, MATCH(O148, {"January","February","March","April","May","June","July","August","September","October","November","December"}, 0), 1)</f>
        <v>45689</v>
      </c>
      <c r="N148" s="3">
        <f t="shared" ref="N148:N149" si="44">VALUE(2)</f>
        <v>2</v>
      </c>
      <c r="O148" s="8" t="str">
        <f t="shared" ref="O148:O149" si="45">REPLACE("October",1,7,"February")</f>
        <v>February</v>
      </c>
      <c r="P148">
        <f t="shared" si="37"/>
        <v>2025</v>
      </c>
      <c r="Q148" s="3">
        <v>84607016</v>
      </c>
      <c r="R148" s="5">
        <v>0.6</v>
      </c>
      <c r="S148" s="6">
        <v>0.9</v>
      </c>
      <c r="T148" s="6">
        <v>0.98</v>
      </c>
    </row>
    <row r="149" spans="1:20" x14ac:dyDescent="0.25">
      <c r="A149" t="s">
        <v>82</v>
      </c>
      <c r="B149" s="7" t="s">
        <v>28</v>
      </c>
      <c r="C149" s="7" t="s">
        <v>141</v>
      </c>
      <c r="D149" s="7" t="s">
        <v>145</v>
      </c>
      <c r="E149" s="3">
        <v>424.6</v>
      </c>
      <c r="F149" s="3">
        <v>8.4920000000000009</v>
      </c>
      <c r="G149" s="3">
        <v>386</v>
      </c>
      <c r="H149" s="3">
        <v>5</v>
      </c>
      <c r="I149" s="3">
        <v>2</v>
      </c>
      <c r="J149" s="3">
        <v>1930</v>
      </c>
      <c r="K149" s="3">
        <v>772</v>
      </c>
      <c r="L149" s="3">
        <v>1158</v>
      </c>
      <c r="M149" s="1">
        <f>DATE(P149, MATCH(O149, {"January","February","March","April","May","June","July","August","September","October","November","December"}, 0), 1)</f>
        <v>45689</v>
      </c>
      <c r="N149" s="3">
        <f t="shared" si="44"/>
        <v>2</v>
      </c>
      <c r="O149" s="8" t="str">
        <f t="shared" si="45"/>
        <v>February</v>
      </c>
      <c r="P149">
        <f t="shared" si="37"/>
        <v>2025</v>
      </c>
      <c r="Q149" s="3">
        <v>334914895</v>
      </c>
      <c r="R149" s="5">
        <v>0.6</v>
      </c>
      <c r="S149" s="6">
        <v>0.9</v>
      </c>
      <c r="T149" s="6">
        <v>0.98</v>
      </c>
    </row>
    <row r="150" spans="1:20" x14ac:dyDescent="0.25">
      <c r="A150" t="s">
        <v>83</v>
      </c>
      <c r="B150" s="7" t="s">
        <v>28</v>
      </c>
      <c r="C150" s="7" t="s">
        <v>141</v>
      </c>
      <c r="D150" s="7" t="s">
        <v>145</v>
      </c>
      <c r="E150" s="3">
        <v>2149.4</v>
      </c>
      <c r="F150" s="3">
        <v>42.988</v>
      </c>
      <c r="G150" s="3">
        <v>1954</v>
      </c>
      <c r="H150" s="3">
        <v>5</v>
      </c>
      <c r="I150" s="3">
        <v>2</v>
      </c>
      <c r="J150" s="3">
        <v>9770</v>
      </c>
      <c r="K150" s="3">
        <v>3908</v>
      </c>
      <c r="L150" s="3">
        <v>5862</v>
      </c>
      <c r="M150" s="1">
        <f>DATE(P150, MATCH(O150, {"January","February","March","April","May","June","July","August","September","October","November","December"}, 0), 1)</f>
        <v>45717</v>
      </c>
      <c r="N150" s="3">
        <v>3</v>
      </c>
      <c r="O150" s="8" t="s">
        <v>21</v>
      </c>
      <c r="P150">
        <f t="shared" si="37"/>
        <v>2025</v>
      </c>
      <c r="Q150" s="3">
        <v>68221000</v>
      </c>
      <c r="R150" s="5">
        <v>0.6</v>
      </c>
      <c r="S150" s="6">
        <v>0.9</v>
      </c>
      <c r="T150" s="6">
        <v>0.98</v>
      </c>
    </row>
    <row r="151" spans="1:20" x14ac:dyDescent="0.25">
      <c r="A151" t="s">
        <v>84</v>
      </c>
      <c r="B151" s="7" t="s">
        <v>28</v>
      </c>
      <c r="C151" s="7" t="s">
        <v>142</v>
      </c>
      <c r="D151" s="7" t="s">
        <v>145</v>
      </c>
      <c r="E151" s="3">
        <v>650.1</v>
      </c>
      <c r="F151" s="3">
        <v>13.002000000000001</v>
      </c>
      <c r="G151" s="3">
        <v>591</v>
      </c>
      <c r="H151" s="3">
        <v>5</v>
      </c>
      <c r="I151" s="3">
        <v>2</v>
      </c>
      <c r="J151" s="3">
        <v>2955</v>
      </c>
      <c r="K151" s="3">
        <v>1182</v>
      </c>
      <c r="L151" s="3">
        <v>1773</v>
      </c>
      <c r="M151" s="1">
        <f>DATE(P151, MATCH(O151, {"January","February","March","April","May","June","July","August","September","October","November","December"}, 0), 1)</f>
        <v>45778</v>
      </c>
      <c r="N151" s="3">
        <v>5</v>
      </c>
      <c r="O151" s="8" t="s">
        <v>19</v>
      </c>
      <c r="P151">
        <f t="shared" si="37"/>
        <v>2025</v>
      </c>
      <c r="Q151" s="3">
        <v>129406736</v>
      </c>
      <c r="R151" s="5">
        <v>0.6</v>
      </c>
      <c r="S151" s="6">
        <v>0.9</v>
      </c>
      <c r="T151" s="6">
        <v>0.98</v>
      </c>
    </row>
    <row r="152" spans="1:20" x14ac:dyDescent="0.25">
      <c r="A152" t="s">
        <v>85</v>
      </c>
      <c r="B152" s="7" t="s">
        <v>26</v>
      </c>
      <c r="C152" s="7" t="s">
        <v>141</v>
      </c>
      <c r="D152" s="7" t="s">
        <v>145</v>
      </c>
      <c r="E152" s="3">
        <v>2383.6999999999998</v>
      </c>
      <c r="F152" s="3">
        <v>47.674000000000007</v>
      </c>
      <c r="G152" s="3">
        <v>2167</v>
      </c>
      <c r="H152" s="3">
        <v>5</v>
      </c>
      <c r="I152" s="3">
        <v>2</v>
      </c>
      <c r="J152" s="3">
        <v>10835</v>
      </c>
      <c r="K152" s="3">
        <v>4334</v>
      </c>
      <c r="L152" s="3">
        <v>6501</v>
      </c>
      <c r="M152" s="1">
        <f>DATE(P152, MATCH(O152, {"January","February","March","April","May","June","July","August","September","October","November","December"}, 0), 1)</f>
        <v>45689</v>
      </c>
      <c r="N152" s="3">
        <f t="shared" ref="N152:N153" si="46">VALUE(2)</f>
        <v>2</v>
      </c>
      <c r="O152" s="8" t="str">
        <f t="shared" ref="O152:O153" si="47">REPLACE("October",1,7,"February")</f>
        <v>February</v>
      </c>
      <c r="P152">
        <f t="shared" si="37"/>
        <v>2025</v>
      </c>
      <c r="Q152" s="3">
        <v>68221000</v>
      </c>
      <c r="R152" s="5">
        <v>0.6</v>
      </c>
      <c r="S152" s="6">
        <v>0.9</v>
      </c>
      <c r="T152" s="6">
        <v>0.98</v>
      </c>
    </row>
    <row r="153" spans="1:20" x14ac:dyDescent="0.25">
      <c r="A153" t="s">
        <v>86</v>
      </c>
      <c r="B153" s="7" t="s">
        <v>26</v>
      </c>
      <c r="C153" s="7" t="s">
        <v>140</v>
      </c>
      <c r="D153" s="7" t="s">
        <v>145</v>
      </c>
      <c r="E153" s="3">
        <v>265.10000000000002</v>
      </c>
      <c r="F153" s="3">
        <v>5.3019999999999996</v>
      </c>
      <c r="G153" s="3">
        <v>241</v>
      </c>
      <c r="H153" s="3">
        <v>5</v>
      </c>
      <c r="I153" s="3">
        <v>2</v>
      </c>
      <c r="J153" s="3">
        <v>1205</v>
      </c>
      <c r="K153" s="3">
        <v>482</v>
      </c>
      <c r="L153" s="3">
        <v>723</v>
      </c>
      <c r="M153" s="1">
        <f>DATE(P153, MATCH(O153, {"January","February","March","April","May","June","July","August","September","October","November","December"}, 0), 1)</f>
        <v>45689</v>
      </c>
      <c r="N153" s="3">
        <f t="shared" si="46"/>
        <v>2</v>
      </c>
      <c r="O153" s="8" t="str">
        <f t="shared" si="47"/>
        <v>February</v>
      </c>
      <c r="P153">
        <f t="shared" si="37"/>
        <v>2025</v>
      </c>
      <c r="Q153" s="3">
        <v>84607016</v>
      </c>
      <c r="R153" s="5">
        <v>0.6</v>
      </c>
      <c r="S153" s="6">
        <v>0.9</v>
      </c>
      <c r="T153" s="6">
        <v>0.98</v>
      </c>
    </row>
    <row r="154" spans="1:20" x14ac:dyDescent="0.25">
      <c r="A154" t="s">
        <v>87</v>
      </c>
      <c r="B154" s="7" t="s">
        <v>26</v>
      </c>
      <c r="C154" s="7" t="s">
        <v>141</v>
      </c>
      <c r="D154" s="7" t="s">
        <v>145</v>
      </c>
      <c r="E154" s="3">
        <v>2785.2</v>
      </c>
      <c r="F154" s="3">
        <v>55.704000000000008</v>
      </c>
      <c r="G154" s="3">
        <v>2532</v>
      </c>
      <c r="H154" s="3">
        <v>5</v>
      </c>
      <c r="I154" s="3">
        <v>2</v>
      </c>
      <c r="J154" s="3">
        <v>12660</v>
      </c>
      <c r="K154" s="3">
        <v>5064</v>
      </c>
      <c r="L154" s="3">
        <v>7596</v>
      </c>
      <c r="M154" s="1">
        <f>DATE(P154, MATCH(O154, {"January","February","March","April","May","June","July","August","September","October","November","December"}, 0), 1)</f>
        <v>45748</v>
      </c>
      <c r="N154" s="3">
        <v>4</v>
      </c>
      <c r="O154" s="8" t="s">
        <v>20</v>
      </c>
      <c r="P154">
        <f t="shared" si="37"/>
        <v>2025</v>
      </c>
      <c r="Q154" s="3">
        <v>68221000</v>
      </c>
      <c r="R154" s="5">
        <v>0.6</v>
      </c>
      <c r="S154" s="6">
        <v>0.9</v>
      </c>
      <c r="T154" s="6">
        <v>0.98</v>
      </c>
    </row>
    <row r="155" spans="1:20" x14ac:dyDescent="0.25">
      <c r="A155" t="s">
        <v>88</v>
      </c>
      <c r="B155" s="7" t="s">
        <v>26</v>
      </c>
      <c r="C155" s="7" t="s">
        <v>141</v>
      </c>
      <c r="D155" s="7" t="s">
        <v>145</v>
      </c>
      <c r="E155" s="3">
        <v>1317.8</v>
      </c>
      <c r="F155" s="3">
        <v>26.356000000000009</v>
      </c>
      <c r="G155" s="3">
        <v>1198</v>
      </c>
      <c r="H155" s="3">
        <v>5</v>
      </c>
      <c r="I155" s="3">
        <v>2</v>
      </c>
      <c r="J155" s="3">
        <v>5990</v>
      </c>
      <c r="K155" s="3">
        <v>2396</v>
      </c>
      <c r="L155" s="3">
        <v>3594</v>
      </c>
      <c r="M155" s="1">
        <f>DATE(P155, MATCH(O155, {"January","February","March","April","May","June","July","August","September","October","November","December"}, 0), 1)</f>
        <v>45689</v>
      </c>
      <c r="N155" s="3">
        <f>VALUE(2)</f>
        <v>2</v>
      </c>
      <c r="O155" s="8" t="str">
        <f>REPLACE("October",1,7,"February")</f>
        <v>February</v>
      </c>
      <c r="P155">
        <f t="shared" si="37"/>
        <v>2025</v>
      </c>
      <c r="Q155" s="3">
        <v>68221000</v>
      </c>
      <c r="R155" s="5">
        <v>0.6</v>
      </c>
      <c r="S155" s="6">
        <v>0.9</v>
      </c>
      <c r="T155" s="6">
        <v>0.98</v>
      </c>
    </row>
    <row r="156" spans="1:20" x14ac:dyDescent="0.25">
      <c r="A156" t="s">
        <v>89</v>
      </c>
      <c r="B156" s="7" t="s">
        <v>26</v>
      </c>
      <c r="C156" s="7" t="s">
        <v>141</v>
      </c>
      <c r="D156" s="7" t="s">
        <v>145</v>
      </c>
      <c r="E156" s="3">
        <v>960.30000000000007</v>
      </c>
      <c r="F156" s="3">
        <v>19.206</v>
      </c>
      <c r="G156" s="3">
        <v>873</v>
      </c>
      <c r="H156" s="3">
        <v>5</v>
      </c>
      <c r="I156" s="3">
        <v>2</v>
      </c>
      <c r="J156" s="3">
        <v>4365</v>
      </c>
      <c r="K156" s="3">
        <v>1746</v>
      </c>
      <c r="L156" s="3">
        <v>2619</v>
      </c>
      <c r="M156" s="1">
        <f>DATE(P156, MATCH(O156, {"January","February","March","April","May","June","July","August","September","October","November","December"}, 0), 1)</f>
        <v>45658</v>
      </c>
      <c r="N156" s="3">
        <v>1</v>
      </c>
      <c r="O156" s="8" t="s">
        <v>18</v>
      </c>
      <c r="P156">
        <f t="shared" si="37"/>
        <v>2025</v>
      </c>
      <c r="Q156" s="3">
        <v>40528396</v>
      </c>
      <c r="R156" s="5">
        <v>0.6</v>
      </c>
      <c r="S156" s="6">
        <v>0.9</v>
      </c>
      <c r="T156" s="6">
        <v>0.98</v>
      </c>
    </row>
    <row r="157" spans="1:20" x14ac:dyDescent="0.25">
      <c r="A157" t="s">
        <v>90</v>
      </c>
      <c r="B157" s="7" t="s">
        <v>27</v>
      </c>
      <c r="C157" s="7" t="s">
        <v>142</v>
      </c>
      <c r="D157" s="7" t="s">
        <v>145</v>
      </c>
      <c r="E157" s="3">
        <v>1234.2</v>
      </c>
      <c r="F157" s="3">
        <v>24.684000000000001</v>
      </c>
      <c r="G157" s="3">
        <v>1122</v>
      </c>
      <c r="H157" s="3">
        <v>5</v>
      </c>
      <c r="I157" s="3">
        <v>2</v>
      </c>
      <c r="J157" s="3">
        <v>5610</v>
      </c>
      <c r="K157" s="3">
        <v>2244</v>
      </c>
      <c r="L157" s="3">
        <v>3366</v>
      </c>
      <c r="M157" s="1">
        <f>DATE(P157, MATCH(O157, {"January","February","March","April","May","June","July","August","September","October","November","December"}, 0), 1)</f>
        <v>45717</v>
      </c>
      <c r="N157" s="3">
        <v>3</v>
      </c>
      <c r="O157" s="8" t="s">
        <v>21</v>
      </c>
      <c r="P157">
        <f t="shared" si="37"/>
        <v>2025</v>
      </c>
      <c r="Q157" s="3">
        <v>129406736</v>
      </c>
      <c r="R157" s="5">
        <v>0.6</v>
      </c>
      <c r="S157" s="6">
        <v>0.9</v>
      </c>
      <c r="T157" s="6">
        <v>0.98</v>
      </c>
    </row>
    <row r="158" spans="1:20" x14ac:dyDescent="0.25">
      <c r="A158" t="s">
        <v>91</v>
      </c>
      <c r="B158" s="7" t="s">
        <v>27</v>
      </c>
      <c r="C158" s="7" t="s">
        <v>141</v>
      </c>
      <c r="D158" s="7" t="s">
        <v>145</v>
      </c>
      <c r="E158" s="3">
        <v>2314.9499999999998</v>
      </c>
      <c r="F158" s="3">
        <v>46.299000000000007</v>
      </c>
      <c r="G158" s="3">
        <v>2104.5</v>
      </c>
      <c r="H158" s="3">
        <v>5</v>
      </c>
      <c r="I158" s="3">
        <v>2</v>
      </c>
      <c r="J158" s="3">
        <v>10522.5</v>
      </c>
      <c r="K158" s="3">
        <v>4209</v>
      </c>
      <c r="L158" s="3">
        <v>6313.5</v>
      </c>
      <c r="M158" s="1">
        <f>DATE(P158, MATCH(O158, {"January","February","March","April","May","June","July","August","September","October","November","December"}, 0), 1)</f>
        <v>45839</v>
      </c>
      <c r="N158" s="3">
        <v>7</v>
      </c>
      <c r="O158" s="8" t="s">
        <v>17</v>
      </c>
      <c r="P158">
        <f t="shared" si="37"/>
        <v>2025</v>
      </c>
      <c r="Q158" s="3">
        <v>40528396</v>
      </c>
      <c r="R158" s="5">
        <v>0.6</v>
      </c>
      <c r="S158" s="6">
        <v>0.9</v>
      </c>
      <c r="T158" s="6">
        <v>0.98</v>
      </c>
    </row>
    <row r="159" spans="1:20" x14ac:dyDescent="0.25">
      <c r="A159" t="s">
        <v>92</v>
      </c>
      <c r="B159" s="7" t="s">
        <v>27</v>
      </c>
      <c r="C159" s="7" t="s">
        <v>141</v>
      </c>
      <c r="D159" s="7" t="s">
        <v>145</v>
      </c>
      <c r="E159" s="3">
        <v>4428.6000000000004</v>
      </c>
      <c r="F159" s="3">
        <v>88.572000000000003</v>
      </c>
      <c r="G159" s="3">
        <v>4026</v>
      </c>
      <c r="H159" s="3">
        <v>5</v>
      </c>
      <c r="I159" s="3">
        <v>2</v>
      </c>
      <c r="J159" s="3">
        <v>20130</v>
      </c>
      <c r="K159" s="3">
        <v>8052</v>
      </c>
      <c r="L159" s="3">
        <v>12078</v>
      </c>
      <c r="M159" s="1">
        <f>DATE(P159, MATCH(O159, {"January","February","March","April","May","June","July","August","September","October","November","December"}, 0), 1)</f>
        <v>45839</v>
      </c>
      <c r="N159" s="3">
        <v>7</v>
      </c>
      <c r="O159" s="8" t="s">
        <v>17</v>
      </c>
      <c r="P159">
        <f t="shared" si="37"/>
        <v>2025</v>
      </c>
      <c r="Q159" s="3">
        <v>40528396</v>
      </c>
      <c r="R159" s="5">
        <v>0.6</v>
      </c>
      <c r="S159" s="6">
        <v>0.9</v>
      </c>
      <c r="T159" s="6">
        <v>0.98</v>
      </c>
    </row>
    <row r="160" spans="1:20" x14ac:dyDescent="0.25">
      <c r="A160" t="s">
        <v>93</v>
      </c>
      <c r="B160" s="7" t="s">
        <v>27</v>
      </c>
      <c r="C160" s="7" t="s">
        <v>141</v>
      </c>
      <c r="D160" s="7" t="s">
        <v>145</v>
      </c>
      <c r="E160" s="3">
        <v>2668.05</v>
      </c>
      <c r="F160" s="3">
        <v>53.360999999999997</v>
      </c>
      <c r="G160" s="3">
        <v>2425.5</v>
      </c>
      <c r="H160" s="3">
        <v>5</v>
      </c>
      <c r="I160" s="3">
        <v>2</v>
      </c>
      <c r="J160" s="3">
        <v>12127.5</v>
      </c>
      <c r="K160" s="3">
        <v>4851</v>
      </c>
      <c r="L160" s="3">
        <v>7276.5</v>
      </c>
      <c r="M160" s="1">
        <f>DATE(P160, MATCH(O160, {"January","February","March","April","May","June","July","August","September","October","November","December"}, 0), 1)</f>
        <v>45839</v>
      </c>
      <c r="N160" s="3">
        <v>7</v>
      </c>
      <c r="O160" s="8" t="s">
        <v>17</v>
      </c>
      <c r="P160">
        <f t="shared" si="37"/>
        <v>2025</v>
      </c>
      <c r="Q160" s="3">
        <v>68221000</v>
      </c>
      <c r="R160" s="5">
        <v>0.6</v>
      </c>
      <c r="S160" s="6">
        <v>0.9</v>
      </c>
      <c r="T160" s="6">
        <v>0.98</v>
      </c>
    </row>
    <row r="161" spans="1:20" x14ac:dyDescent="0.25">
      <c r="A161" t="s">
        <v>94</v>
      </c>
      <c r="B161" s="7" t="s">
        <v>27</v>
      </c>
      <c r="C161" s="7" t="s">
        <v>141</v>
      </c>
      <c r="D161" s="7" t="s">
        <v>145</v>
      </c>
      <c r="E161" s="3">
        <v>2633.4</v>
      </c>
      <c r="F161" s="3">
        <v>52.668000000000013</v>
      </c>
      <c r="G161" s="3">
        <v>2394</v>
      </c>
      <c r="H161" s="3">
        <v>5</v>
      </c>
      <c r="I161" s="3">
        <v>2</v>
      </c>
      <c r="J161" s="3">
        <v>11970</v>
      </c>
      <c r="K161" s="3">
        <v>4788</v>
      </c>
      <c r="L161" s="3">
        <v>7182</v>
      </c>
      <c r="M161" s="1">
        <f>DATE(P161, MATCH(O161, {"January","February","March","April","May","June","July","August","September","October","November","December"}, 0), 1)</f>
        <v>45870</v>
      </c>
      <c r="N161" s="3">
        <v>8</v>
      </c>
      <c r="O161" s="8" t="s">
        <v>16</v>
      </c>
      <c r="P161">
        <f t="shared" si="37"/>
        <v>2025</v>
      </c>
      <c r="Q161" s="3">
        <v>40528396</v>
      </c>
      <c r="R161" s="5">
        <v>0.6</v>
      </c>
      <c r="S161" s="6">
        <v>0.9</v>
      </c>
      <c r="T161" s="6">
        <v>0.98</v>
      </c>
    </row>
    <row r="162" spans="1:20" x14ac:dyDescent="0.25">
      <c r="A162" t="s">
        <v>95</v>
      </c>
      <c r="B162" s="7" t="s">
        <v>28</v>
      </c>
      <c r="C162" s="7" t="s">
        <v>142</v>
      </c>
      <c r="D162" s="7" t="s">
        <v>145</v>
      </c>
      <c r="E162" s="3">
        <v>2182.4</v>
      </c>
      <c r="F162" s="3">
        <v>43.648000000000003</v>
      </c>
      <c r="G162" s="3">
        <v>1984</v>
      </c>
      <c r="H162" s="3">
        <v>5</v>
      </c>
      <c r="I162" s="3">
        <v>2</v>
      </c>
      <c r="J162" s="3">
        <v>9920</v>
      </c>
      <c r="K162" s="3">
        <v>3968</v>
      </c>
      <c r="L162" s="3">
        <v>5952</v>
      </c>
      <c r="M162" s="1">
        <f>DATE(P162, MATCH(O162, {"January","February","March","April","May","June","July","August","September","October","November","December"}, 0), 1)</f>
        <v>45870</v>
      </c>
      <c r="N162" s="3">
        <v>8</v>
      </c>
      <c r="O162" s="8" t="s">
        <v>16</v>
      </c>
      <c r="P162">
        <f t="shared" si="37"/>
        <v>2025</v>
      </c>
      <c r="Q162" s="3">
        <v>129406736</v>
      </c>
      <c r="R162" s="5">
        <v>0.6</v>
      </c>
      <c r="S162" s="6">
        <v>0.9</v>
      </c>
      <c r="T162" s="6">
        <v>0.98</v>
      </c>
    </row>
    <row r="163" spans="1:20" x14ac:dyDescent="0.25">
      <c r="A163" t="s">
        <v>96</v>
      </c>
      <c r="B163" s="7" t="s">
        <v>28</v>
      </c>
      <c r="C163" s="7" t="s">
        <v>141</v>
      </c>
      <c r="D163" s="7" t="s">
        <v>145</v>
      </c>
      <c r="E163" s="3">
        <v>2685.1</v>
      </c>
      <c r="F163" s="3">
        <v>53.702000000000012</v>
      </c>
      <c r="G163" s="3">
        <v>2441</v>
      </c>
      <c r="H163" s="3">
        <v>5</v>
      </c>
      <c r="I163" s="3">
        <v>2</v>
      </c>
      <c r="J163" s="3">
        <v>12205</v>
      </c>
      <c r="K163" s="3">
        <v>4882</v>
      </c>
      <c r="L163" s="3">
        <v>7323</v>
      </c>
      <c r="M163" s="1">
        <f>DATE(P163, MATCH(O163, {"January","February","March","April","May","June","July","August","September","October","November","December"}, 0), 1)</f>
        <v>45689</v>
      </c>
      <c r="N163" s="3">
        <f t="shared" ref="N163:N164" si="48">VALUE(2)</f>
        <v>2</v>
      </c>
      <c r="O163" s="8" t="str">
        <f t="shared" ref="O163:O164" si="49">REPLACE("October",1,7,"February")</f>
        <v>February</v>
      </c>
      <c r="P163">
        <f t="shared" si="37"/>
        <v>2025</v>
      </c>
      <c r="Q163" s="3">
        <v>68221000</v>
      </c>
      <c r="R163" s="5">
        <v>0.6</v>
      </c>
      <c r="S163" s="6">
        <v>0.9</v>
      </c>
      <c r="T163" s="6">
        <v>0.98</v>
      </c>
    </row>
    <row r="164" spans="1:20" x14ac:dyDescent="0.25">
      <c r="A164" t="s">
        <v>97</v>
      </c>
      <c r="B164" s="7" t="s">
        <v>28</v>
      </c>
      <c r="C164" s="7" t="s">
        <v>140</v>
      </c>
      <c r="D164" s="7" t="s">
        <v>145</v>
      </c>
      <c r="E164" s="3">
        <v>3291.2</v>
      </c>
      <c r="F164" s="3">
        <v>65.824000000000012</v>
      </c>
      <c r="G164" s="3">
        <v>2992</v>
      </c>
      <c r="H164" s="3">
        <v>5</v>
      </c>
      <c r="I164" s="3">
        <v>2</v>
      </c>
      <c r="J164" s="3">
        <v>14960</v>
      </c>
      <c r="K164" s="3">
        <v>5984</v>
      </c>
      <c r="L164" s="3">
        <v>8976</v>
      </c>
      <c r="M164" s="1">
        <f>DATE(P164, MATCH(O164, {"January","February","March","April","May","June","July","August","September","October","November","December"}, 0), 1)</f>
        <v>45689</v>
      </c>
      <c r="N164" s="3">
        <f t="shared" si="48"/>
        <v>2</v>
      </c>
      <c r="O164" s="8" t="str">
        <f t="shared" si="49"/>
        <v>February</v>
      </c>
      <c r="P164">
        <f t="shared" si="37"/>
        <v>2025</v>
      </c>
      <c r="Q164" s="3">
        <v>84607016</v>
      </c>
      <c r="R164" s="5">
        <v>0.6</v>
      </c>
      <c r="S164" s="6">
        <v>0.9</v>
      </c>
      <c r="T164" s="6">
        <v>0.98</v>
      </c>
    </row>
    <row r="165" spans="1:20" x14ac:dyDescent="0.25">
      <c r="A165" t="s">
        <v>98</v>
      </c>
      <c r="B165" s="7" t="s">
        <v>28</v>
      </c>
      <c r="C165" s="7" t="s">
        <v>141</v>
      </c>
      <c r="D165" s="7" t="s">
        <v>145</v>
      </c>
      <c r="E165" s="3">
        <v>1502.6</v>
      </c>
      <c r="F165" s="3">
        <v>30.052</v>
      </c>
      <c r="G165" s="3">
        <v>1366</v>
      </c>
      <c r="H165" s="3">
        <v>5</v>
      </c>
      <c r="I165" s="3">
        <v>2</v>
      </c>
      <c r="J165" s="3">
        <v>6830</v>
      </c>
      <c r="K165" s="3">
        <v>2732</v>
      </c>
      <c r="L165" s="3">
        <v>4098</v>
      </c>
      <c r="M165" s="1">
        <f>DATE(P165, MATCH(O165, {"January","February","March","April","May","June","July","August","September","October","November","December"}, 0), 1)</f>
        <v>45717</v>
      </c>
      <c r="N165" s="3">
        <f>VALUE(3)</f>
        <v>3</v>
      </c>
      <c r="O165" s="8" t="str">
        <f>REPLACE("November",1,8,"March")</f>
        <v>March</v>
      </c>
      <c r="P165">
        <f t="shared" si="37"/>
        <v>2025</v>
      </c>
      <c r="Q165" s="3">
        <v>40528396</v>
      </c>
      <c r="R165" s="5">
        <v>0.6</v>
      </c>
      <c r="S165" s="6">
        <v>0.9</v>
      </c>
      <c r="T165" s="6">
        <v>1</v>
      </c>
    </row>
    <row r="166" spans="1:20" x14ac:dyDescent="0.25">
      <c r="A166" t="s">
        <v>99</v>
      </c>
      <c r="B166" s="7" t="s">
        <v>28</v>
      </c>
      <c r="C166" s="7" t="s">
        <v>141</v>
      </c>
      <c r="D166" s="7" t="s">
        <v>145</v>
      </c>
      <c r="E166" s="3">
        <v>418.00000000000011</v>
      </c>
      <c r="F166" s="3">
        <v>8.3600000000000012</v>
      </c>
      <c r="G166" s="3">
        <v>380</v>
      </c>
      <c r="H166" s="3">
        <v>5</v>
      </c>
      <c r="I166" s="3">
        <v>2</v>
      </c>
      <c r="J166" s="3">
        <v>1900</v>
      </c>
      <c r="K166" s="3">
        <v>760</v>
      </c>
      <c r="L166" s="3">
        <v>1140</v>
      </c>
      <c r="M166" s="1">
        <f>DATE(P166, MATCH(O166, {"January","February","March","April","May","June","July","August","September","October","November","December"}, 0), 1)</f>
        <v>45658</v>
      </c>
      <c r="N166" s="3">
        <f>VALUE(1)</f>
        <v>1</v>
      </c>
      <c r="O166" s="8" t="str">
        <f>REPLACE("September",1,9,"January")</f>
        <v>January</v>
      </c>
      <c r="P166">
        <f t="shared" si="37"/>
        <v>2025</v>
      </c>
      <c r="Q166" s="3">
        <v>334914895</v>
      </c>
      <c r="R166" s="5">
        <v>0.6</v>
      </c>
      <c r="S166" s="6">
        <v>0.9</v>
      </c>
      <c r="T166" s="6">
        <v>1</v>
      </c>
    </row>
    <row r="167" spans="1:20" x14ac:dyDescent="0.25">
      <c r="A167" t="s">
        <v>100</v>
      </c>
      <c r="B167" s="7" t="s">
        <v>26</v>
      </c>
      <c r="C167" s="7" t="s">
        <v>141</v>
      </c>
      <c r="D167" s="7" t="s">
        <v>145</v>
      </c>
      <c r="E167" s="3">
        <v>3844.5</v>
      </c>
      <c r="F167" s="3">
        <v>76.890000000000015</v>
      </c>
      <c r="G167" s="3">
        <v>3495</v>
      </c>
      <c r="H167" s="3">
        <v>5</v>
      </c>
      <c r="I167" s="3">
        <v>2</v>
      </c>
      <c r="J167" s="3">
        <v>17475</v>
      </c>
      <c r="K167" s="3">
        <v>6990</v>
      </c>
      <c r="L167" s="3">
        <v>10485</v>
      </c>
      <c r="M167" s="1">
        <f>DATE(P167, MATCH(O167, {"January","February","March","April","May","June","July","August","September","October","November","December"}, 0), 1)</f>
        <v>45658</v>
      </c>
      <c r="N167" s="3">
        <v>1</v>
      </c>
      <c r="O167" s="8" t="s">
        <v>18</v>
      </c>
      <c r="P167">
        <f t="shared" si="37"/>
        <v>2025</v>
      </c>
      <c r="Q167" s="3">
        <v>334914895</v>
      </c>
      <c r="R167" s="5">
        <v>0.6</v>
      </c>
      <c r="S167" s="6">
        <v>0.9</v>
      </c>
      <c r="T167" s="6">
        <v>1</v>
      </c>
    </row>
    <row r="168" spans="1:20" x14ac:dyDescent="0.25">
      <c r="A168" t="s">
        <v>101</v>
      </c>
      <c r="B168" s="7" t="s">
        <v>26</v>
      </c>
      <c r="C168" s="7" t="s">
        <v>142</v>
      </c>
      <c r="D168" s="7" t="s">
        <v>145</v>
      </c>
      <c r="E168" s="3">
        <v>974.6</v>
      </c>
      <c r="F168" s="3">
        <v>19.492000000000001</v>
      </c>
      <c r="G168" s="3">
        <v>886</v>
      </c>
      <c r="H168" s="3">
        <v>5</v>
      </c>
      <c r="I168" s="3">
        <v>2</v>
      </c>
      <c r="J168" s="3">
        <v>4430</v>
      </c>
      <c r="K168" s="3">
        <v>1772</v>
      </c>
      <c r="L168" s="3">
        <v>2658</v>
      </c>
      <c r="M168" s="1">
        <f>DATE(P168, MATCH(O168, {"January","February","March","April","May","June","July","August","September","October","November","December"}, 0), 1)</f>
        <v>45809</v>
      </c>
      <c r="N168" s="3">
        <v>6</v>
      </c>
      <c r="O168" s="8" t="s">
        <v>15</v>
      </c>
      <c r="P168">
        <f t="shared" si="37"/>
        <v>2025</v>
      </c>
      <c r="Q168" s="3">
        <v>129406736</v>
      </c>
      <c r="R168" s="5">
        <v>0.6</v>
      </c>
      <c r="S168" s="6">
        <v>0.9</v>
      </c>
      <c r="T168" s="6">
        <v>1</v>
      </c>
    </row>
    <row r="169" spans="1:20" x14ac:dyDescent="0.25">
      <c r="A169" t="s">
        <v>102</v>
      </c>
      <c r="B169" s="7" t="s">
        <v>26</v>
      </c>
      <c r="C169" s="7" t="s">
        <v>142</v>
      </c>
      <c r="D169" s="7" t="s">
        <v>145</v>
      </c>
      <c r="E169" s="3">
        <v>2371.6</v>
      </c>
      <c r="F169" s="3">
        <v>47.432000000000009</v>
      </c>
      <c r="G169" s="3">
        <v>2156</v>
      </c>
      <c r="H169" s="3">
        <v>5</v>
      </c>
      <c r="I169" s="3">
        <v>2</v>
      </c>
      <c r="J169" s="3">
        <v>10780</v>
      </c>
      <c r="K169" s="3">
        <v>4312</v>
      </c>
      <c r="L169" s="3">
        <v>6468</v>
      </c>
      <c r="M169" s="1">
        <f>DATE(P169, MATCH(O169, {"January","February","March","April","May","June","July","August","September","October","November","December"}, 0), 1)</f>
        <v>45689</v>
      </c>
      <c r="N169" s="3">
        <f t="shared" ref="N169:N171" si="50">VALUE(2)</f>
        <v>2</v>
      </c>
      <c r="O169" s="8" t="str">
        <f t="shared" ref="O169:O171" si="51">REPLACE("October",1,7,"February")</f>
        <v>February</v>
      </c>
      <c r="P169">
        <f t="shared" si="37"/>
        <v>2025</v>
      </c>
      <c r="Q169" s="3">
        <v>129406736</v>
      </c>
      <c r="R169" s="5">
        <v>0.6</v>
      </c>
      <c r="S169" s="6">
        <v>0.9</v>
      </c>
      <c r="T169" s="6">
        <v>1</v>
      </c>
    </row>
    <row r="170" spans="1:20" x14ac:dyDescent="0.25">
      <c r="A170" t="s">
        <v>103</v>
      </c>
      <c r="B170" s="7" t="s">
        <v>26</v>
      </c>
      <c r="C170" s="7" t="s">
        <v>142</v>
      </c>
      <c r="D170" s="7" t="s">
        <v>145</v>
      </c>
      <c r="E170" s="3">
        <v>995.50000000000011</v>
      </c>
      <c r="F170" s="3">
        <v>19.91</v>
      </c>
      <c r="G170" s="3">
        <v>905</v>
      </c>
      <c r="H170" s="3">
        <v>5</v>
      </c>
      <c r="I170" s="3">
        <v>2</v>
      </c>
      <c r="J170" s="3">
        <v>4525</v>
      </c>
      <c r="K170" s="3">
        <v>1810</v>
      </c>
      <c r="L170" s="3">
        <v>2715</v>
      </c>
      <c r="M170" s="1">
        <f>DATE(P170, MATCH(O170, {"January","February","March","April","May","June","July","August","September","October","November","December"}, 0), 1)</f>
        <v>45689</v>
      </c>
      <c r="N170" s="3">
        <f t="shared" si="50"/>
        <v>2</v>
      </c>
      <c r="O170" s="8" t="str">
        <f t="shared" si="51"/>
        <v>February</v>
      </c>
      <c r="P170">
        <f t="shared" si="37"/>
        <v>2025</v>
      </c>
      <c r="Q170" s="3">
        <v>129406736</v>
      </c>
      <c r="R170" s="5">
        <v>0.6</v>
      </c>
      <c r="S170" s="6">
        <v>0.9</v>
      </c>
      <c r="T170" s="6">
        <v>1</v>
      </c>
    </row>
    <row r="171" spans="1:20" x14ac:dyDescent="0.25">
      <c r="A171" t="s">
        <v>104</v>
      </c>
      <c r="B171" s="7" t="s">
        <v>26</v>
      </c>
      <c r="C171" s="7" t="s">
        <v>142</v>
      </c>
      <c r="D171" s="7" t="s">
        <v>145</v>
      </c>
      <c r="E171" s="3">
        <v>1886.5</v>
      </c>
      <c r="F171" s="3">
        <v>37.729999999999997</v>
      </c>
      <c r="G171" s="3">
        <v>1715</v>
      </c>
      <c r="H171" s="3">
        <v>5</v>
      </c>
      <c r="I171" s="3">
        <v>2</v>
      </c>
      <c r="J171" s="3">
        <v>8575</v>
      </c>
      <c r="K171" s="3">
        <v>3430</v>
      </c>
      <c r="L171" s="3">
        <v>5145</v>
      </c>
      <c r="M171" s="1">
        <f>DATE(P171, MATCH(O171, {"January","February","March","April","May","June","July","August","September","October","November","December"}, 0), 1)</f>
        <v>45689</v>
      </c>
      <c r="N171" s="3">
        <f t="shared" si="50"/>
        <v>2</v>
      </c>
      <c r="O171" s="8" t="str">
        <f t="shared" si="51"/>
        <v>February</v>
      </c>
      <c r="P171">
        <f t="shared" si="37"/>
        <v>2025</v>
      </c>
      <c r="Q171" s="3">
        <v>129406736</v>
      </c>
      <c r="R171" s="5">
        <v>0.6</v>
      </c>
      <c r="S171" s="6">
        <v>0.9</v>
      </c>
      <c r="T171" s="6">
        <v>1</v>
      </c>
    </row>
    <row r="172" spans="1:20" x14ac:dyDescent="0.25">
      <c r="A172" t="s">
        <v>35</v>
      </c>
      <c r="B172" s="7" t="s">
        <v>27</v>
      </c>
      <c r="C172" s="7" t="s">
        <v>141</v>
      </c>
      <c r="D172" s="7" t="s">
        <v>145</v>
      </c>
      <c r="E172" s="3">
        <v>1753.4</v>
      </c>
      <c r="F172" s="3">
        <v>35.067999999999998</v>
      </c>
      <c r="G172" s="3">
        <v>1594</v>
      </c>
      <c r="H172" s="3">
        <v>5</v>
      </c>
      <c r="I172" s="3">
        <v>2</v>
      </c>
      <c r="J172" s="3">
        <v>7970</v>
      </c>
      <c r="K172" s="3">
        <v>3188</v>
      </c>
      <c r="L172" s="3">
        <v>4782</v>
      </c>
      <c r="M172" s="1">
        <f>DATE(P172, MATCH(O172, {"January","February","March","April","May","June","July","August","September","October","November","December"}, 0), 1)</f>
        <v>45717</v>
      </c>
      <c r="N172" s="3">
        <f t="shared" ref="N172:N175" si="52">VALUE(3)</f>
        <v>3</v>
      </c>
      <c r="O172" s="8" t="str">
        <f t="shared" ref="O172:O175" si="53">REPLACE("November",1,8,"March")</f>
        <v>March</v>
      </c>
      <c r="P172">
        <f t="shared" si="37"/>
        <v>2025</v>
      </c>
      <c r="Q172" s="3">
        <v>68221000</v>
      </c>
      <c r="R172" s="5">
        <v>0.6</v>
      </c>
      <c r="S172" s="6">
        <v>0.9</v>
      </c>
      <c r="T172" s="6">
        <v>1</v>
      </c>
    </row>
    <row r="173" spans="1:20" x14ac:dyDescent="0.25">
      <c r="A173" t="s">
        <v>105</v>
      </c>
      <c r="B173" s="7" t="s">
        <v>27</v>
      </c>
      <c r="C173" s="7" t="s">
        <v>140</v>
      </c>
      <c r="D173" s="7" t="s">
        <v>145</v>
      </c>
      <c r="E173" s="3">
        <v>1494.9</v>
      </c>
      <c r="F173" s="3">
        <v>29.898</v>
      </c>
      <c r="G173" s="3">
        <v>1359</v>
      </c>
      <c r="H173" s="3">
        <v>5</v>
      </c>
      <c r="I173" s="3">
        <v>2</v>
      </c>
      <c r="J173" s="3">
        <v>6795</v>
      </c>
      <c r="K173" s="3">
        <v>2718</v>
      </c>
      <c r="L173" s="3">
        <v>4077</v>
      </c>
      <c r="M173" s="1">
        <f>DATE(P173, MATCH(O173, {"January","February","March","April","May","June","July","August","September","October","November","December"}, 0), 1)</f>
        <v>45717</v>
      </c>
      <c r="N173" s="3">
        <f t="shared" si="52"/>
        <v>3</v>
      </c>
      <c r="O173" s="8" t="str">
        <f t="shared" si="53"/>
        <v>March</v>
      </c>
      <c r="P173">
        <f t="shared" si="37"/>
        <v>2025</v>
      </c>
      <c r="Q173" s="3">
        <v>84607016</v>
      </c>
      <c r="R173" s="5">
        <v>0.6</v>
      </c>
      <c r="S173" s="6">
        <v>0.9</v>
      </c>
      <c r="T173" s="6">
        <v>1</v>
      </c>
    </row>
    <row r="174" spans="1:20" x14ac:dyDescent="0.25">
      <c r="A174" t="s">
        <v>106</v>
      </c>
      <c r="B174" s="7" t="s">
        <v>27</v>
      </c>
      <c r="C174" s="7" t="s">
        <v>142</v>
      </c>
      <c r="D174" s="7" t="s">
        <v>145</v>
      </c>
      <c r="E174" s="3">
        <v>2365</v>
      </c>
      <c r="F174" s="3">
        <v>47.3</v>
      </c>
      <c r="G174" s="3">
        <v>2150</v>
      </c>
      <c r="H174" s="3">
        <v>5</v>
      </c>
      <c r="I174" s="3">
        <v>2</v>
      </c>
      <c r="J174" s="3">
        <v>10750</v>
      </c>
      <c r="K174" s="3">
        <v>4300</v>
      </c>
      <c r="L174" s="3">
        <v>6450</v>
      </c>
      <c r="M174" s="1">
        <f>DATE(P174, MATCH(O174, {"January","February","March","April","May","June","July","August","September","October","November","December"}, 0), 1)</f>
        <v>45717</v>
      </c>
      <c r="N174" s="3">
        <f t="shared" si="52"/>
        <v>3</v>
      </c>
      <c r="O174" s="8" t="str">
        <f t="shared" si="53"/>
        <v>March</v>
      </c>
      <c r="P174">
        <f t="shared" si="37"/>
        <v>2025</v>
      </c>
      <c r="Q174" s="3">
        <v>129406736</v>
      </c>
      <c r="R174" s="5">
        <v>0.6</v>
      </c>
      <c r="S174" s="6">
        <v>0.9</v>
      </c>
      <c r="T174" s="6">
        <v>1</v>
      </c>
    </row>
    <row r="175" spans="1:20" x14ac:dyDescent="0.25">
      <c r="A175" t="s">
        <v>107</v>
      </c>
      <c r="B175" s="7" t="s">
        <v>27</v>
      </c>
      <c r="C175" s="7" t="s">
        <v>142</v>
      </c>
      <c r="D175" s="7" t="s">
        <v>145</v>
      </c>
      <c r="E175" s="3">
        <v>1316.7</v>
      </c>
      <c r="F175" s="3">
        <v>26.334</v>
      </c>
      <c r="G175" s="3">
        <v>1197</v>
      </c>
      <c r="H175" s="3">
        <v>5</v>
      </c>
      <c r="I175" s="3">
        <v>2</v>
      </c>
      <c r="J175" s="3">
        <v>5985</v>
      </c>
      <c r="K175" s="3">
        <v>2394</v>
      </c>
      <c r="L175" s="3">
        <v>3591</v>
      </c>
      <c r="M175" s="1">
        <f>DATE(P175, MATCH(O175, {"January","February","March","April","May","June","July","August","September","October","November","December"}, 0), 1)</f>
        <v>45717</v>
      </c>
      <c r="N175" s="3">
        <f t="shared" si="52"/>
        <v>3</v>
      </c>
      <c r="O175" s="8" t="str">
        <f t="shared" si="53"/>
        <v>March</v>
      </c>
      <c r="P175">
        <f t="shared" si="37"/>
        <v>2025</v>
      </c>
      <c r="Q175" s="3">
        <v>129406736</v>
      </c>
      <c r="R175" s="5">
        <v>0.6</v>
      </c>
      <c r="S175" s="6">
        <v>0.9</v>
      </c>
      <c r="T175" s="6">
        <v>1</v>
      </c>
    </row>
    <row r="176" spans="1:20" x14ac:dyDescent="0.25">
      <c r="A176" t="s">
        <v>108</v>
      </c>
      <c r="B176" s="7" t="s">
        <v>27</v>
      </c>
      <c r="C176" s="7" t="s">
        <v>142</v>
      </c>
      <c r="D176" s="7" t="s">
        <v>145</v>
      </c>
      <c r="E176" s="3">
        <v>418.00000000000011</v>
      </c>
      <c r="F176" s="3">
        <v>8.3600000000000012</v>
      </c>
      <c r="G176" s="3">
        <v>380</v>
      </c>
      <c r="H176" s="3">
        <v>5</v>
      </c>
      <c r="I176" s="3">
        <v>2</v>
      </c>
      <c r="J176" s="3">
        <v>1900</v>
      </c>
      <c r="K176" s="3">
        <v>760</v>
      </c>
      <c r="L176" s="3">
        <v>1140</v>
      </c>
      <c r="M176" s="1">
        <f>DATE(P176, MATCH(O176, {"January","February","March","April","May","June","July","August","September","October","November","December"}, 0), 1)</f>
        <v>45748</v>
      </c>
      <c r="N176" s="3">
        <f t="shared" ref="N176:N178" si="54">VALUE(4)</f>
        <v>4</v>
      </c>
      <c r="O176" s="8" t="str">
        <f t="shared" ref="O176:O178" si="55">REPLACE("December",1,8,"April")</f>
        <v>April</v>
      </c>
      <c r="P176">
        <f t="shared" si="37"/>
        <v>2025</v>
      </c>
      <c r="Q176" s="3">
        <v>129406736</v>
      </c>
      <c r="R176" s="5">
        <v>0.6</v>
      </c>
      <c r="S176" s="6">
        <v>0.9</v>
      </c>
      <c r="T176" s="6">
        <v>1</v>
      </c>
    </row>
    <row r="177" spans="1:20" x14ac:dyDescent="0.25">
      <c r="A177" t="s">
        <v>109</v>
      </c>
      <c r="B177" s="7" t="s">
        <v>28</v>
      </c>
      <c r="C177" s="7" t="s">
        <v>142</v>
      </c>
      <c r="D177" s="7" t="s">
        <v>145</v>
      </c>
      <c r="E177" s="3">
        <v>1356.3</v>
      </c>
      <c r="F177" s="3">
        <v>27.126000000000001</v>
      </c>
      <c r="G177" s="3">
        <v>1233</v>
      </c>
      <c r="H177" s="3">
        <v>5</v>
      </c>
      <c r="I177" s="3">
        <v>2</v>
      </c>
      <c r="J177" s="3">
        <v>6165</v>
      </c>
      <c r="K177" s="3">
        <v>2466</v>
      </c>
      <c r="L177" s="3">
        <v>3699</v>
      </c>
      <c r="M177" s="1">
        <f>DATE(P177, MATCH(O177, {"January","February","March","April","May","June","July","August","September","October","November","December"}, 0), 1)</f>
        <v>45748</v>
      </c>
      <c r="N177" s="3">
        <f t="shared" si="54"/>
        <v>4</v>
      </c>
      <c r="O177" s="8" t="str">
        <f t="shared" si="55"/>
        <v>April</v>
      </c>
      <c r="P177">
        <f t="shared" si="37"/>
        <v>2025</v>
      </c>
      <c r="Q177" s="3">
        <v>129406736</v>
      </c>
      <c r="R177" s="5">
        <v>0.6</v>
      </c>
      <c r="S177" s="6">
        <v>0.9</v>
      </c>
      <c r="T177" s="6">
        <v>1</v>
      </c>
    </row>
    <row r="178" spans="1:20" x14ac:dyDescent="0.25">
      <c r="A178" t="s">
        <v>110</v>
      </c>
      <c r="B178" s="7" t="s">
        <v>28</v>
      </c>
      <c r="C178" s="7" t="s">
        <v>140</v>
      </c>
      <c r="D178" s="7" t="s">
        <v>145</v>
      </c>
      <c r="E178" s="3">
        <v>1684.1</v>
      </c>
      <c r="F178" s="3">
        <v>33.682000000000002</v>
      </c>
      <c r="G178" s="3">
        <v>1531</v>
      </c>
      <c r="H178" s="3">
        <v>5</v>
      </c>
      <c r="I178" s="3">
        <v>2</v>
      </c>
      <c r="J178" s="3">
        <v>7655</v>
      </c>
      <c r="K178" s="3">
        <v>3062</v>
      </c>
      <c r="L178" s="3">
        <v>4593</v>
      </c>
      <c r="M178" s="1">
        <f>DATE(P178, MATCH(O178, {"January","February","March","April","May","June","July","August","September","October","November","December"}, 0), 1)</f>
        <v>45748</v>
      </c>
      <c r="N178" s="3">
        <f t="shared" si="54"/>
        <v>4</v>
      </c>
      <c r="O178" s="8" t="str">
        <f t="shared" si="55"/>
        <v>April</v>
      </c>
      <c r="P178">
        <f t="shared" si="37"/>
        <v>2025</v>
      </c>
      <c r="Q178" s="3">
        <v>84607016</v>
      </c>
      <c r="R178" s="5">
        <v>0.6</v>
      </c>
      <c r="S178" s="6">
        <v>0.9</v>
      </c>
      <c r="T178" s="6">
        <v>1</v>
      </c>
    </row>
    <row r="179" spans="1:20" x14ac:dyDescent="0.25">
      <c r="A179" t="s">
        <v>111</v>
      </c>
      <c r="B179" s="7" t="s">
        <v>28</v>
      </c>
      <c r="C179" s="7" t="s">
        <v>141</v>
      </c>
      <c r="D179" s="7" t="s">
        <v>145</v>
      </c>
      <c r="E179" s="3">
        <v>1582.35</v>
      </c>
      <c r="F179" s="3">
        <v>31.646999999999998</v>
      </c>
      <c r="G179" s="3">
        <v>1438.5</v>
      </c>
      <c r="H179" s="3">
        <v>5</v>
      </c>
      <c r="I179" s="3">
        <v>2</v>
      </c>
      <c r="J179" s="3">
        <v>7192.5</v>
      </c>
      <c r="K179" s="3">
        <v>2877</v>
      </c>
      <c r="L179" s="3">
        <v>4315.5</v>
      </c>
      <c r="M179" s="1">
        <f>DATE(P179, MATCH(O179, {"January","February","March","April","May","June","July","August","September","October","November","December"}, 0), 1)</f>
        <v>45658</v>
      </c>
      <c r="N179" s="3">
        <v>1</v>
      </c>
      <c r="O179" s="8" t="s">
        <v>18</v>
      </c>
      <c r="P179">
        <f t="shared" si="37"/>
        <v>2025</v>
      </c>
      <c r="Q179" s="3">
        <v>334914895</v>
      </c>
      <c r="R179" s="5">
        <v>0.6</v>
      </c>
      <c r="S179" s="6">
        <v>0.9</v>
      </c>
      <c r="T179" s="6">
        <v>1</v>
      </c>
    </row>
    <row r="180" spans="1:20" x14ac:dyDescent="0.25">
      <c r="A180" t="s">
        <v>112</v>
      </c>
      <c r="B180" s="7" t="s">
        <v>28</v>
      </c>
      <c r="C180" s="7" t="s">
        <v>140</v>
      </c>
      <c r="D180" s="7" t="s">
        <v>145</v>
      </c>
      <c r="E180" s="3">
        <v>887.7</v>
      </c>
      <c r="F180" s="3">
        <v>17.754000000000001</v>
      </c>
      <c r="G180" s="3">
        <v>807</v>
      </c>
      <c r="H180" s="3">
        <v>5</v>
      </c>
      <c r="I180" s="3">
        <v>2</v>
      </c>
      <c r="J180" s="3">
        <v>4035</v>
      </c>
      <c r="K180" s="3">
        <v>1614</v>
      </c>
      <c r="L180" s="3">
        <v>2421</v>
      </c>
      <c r="M180" s="1">
        <f>DATE(P180, MATCH(O180, {"January","February","March","April","May","June","July","August","September","October","November","December"}, 0), 1)</f>
        <v>45658</v>
      </c>
      <c r="N180" s="3">
        <v>1</v>
      </c>
      <c r="O180" s="8" t="s">
        <v>18</v>
      </c>
      <c r="P180">
        <f t="shared" si="37"/>
        <v>2025</v>
      </c>
      <c r="Q180" s="3">
        <v>84607016</v>
      </c>
      <c r="R180" s="5">
        <v>0.6</v>
      </c>
      <c r="S180" s="6">
        <v>0.9</v>
      </c>
      <c r="T180" s="6">
        <v>1</v>
      </c>
    </row>
    <row r="181" spans="1:20" x14ac:dyDescent="0.25">
      <c r="A181" t="s">
        <v>113</v>
      </c>
      <c r="B181" s="7" t="s">
        <v>28</v>
      </c>
      <c r="C181" s="7" t="s">
        <v>141</v>
      </c>
      <c r="D181" s="7" t="s">
        <v>145</v>
      </c>
      <c r="E181" s="3">
        <v>2905.1</v>
      </c>
      <c r="F181" s="3">
        <v>58.102000000000011</v>
      </c>
      <c r="G181" s="3">
        <v>2641</v>
      </c>
      <c r="H181" s="3">
        <v>5</v>
      </c>
      <c r="I181" s="3">
        <v>2</v>
      </c>
      <c r="J181" s="3">
        <v>13205</v>
      </c>
      <c r="K181" s="3">
        <v>5282</v>
      </c>
      <c r="L181" s="3">
        <v>7923</v>
      </c>
      <c r="M181" s="1">
        <f>DATE(P181, MATCH(O181, {"January","February","March","April","May","June","July","August","September","October","November","December"}, 0), 1)</f>
        <v>45689</v>
      </c>
      <c r="N181" s="3">
        <v>2</v>
      </c>
      <c r="O181" s="8" t="s">
        <v>14</v>
      </c>
      <c r="P181">
        <f t="shared" si="37"/>
        <v>2025</v>
      </c>
      <c r="Q181" s="3">
        <v>334914895</v>
      </c>
      <c r="R181" s="5">
        <v>0.6</v>
      </c>
      <c r="S181" s="6">
        <v>0.9</v>
      </c>
      <c r="T181" s="6">
        <v>1</v>
      </c>
    </row>
    <row r="182" spans="1:20" x14ac:dyDescent="0.25">
      <c r="A182" t="s">
        <v>114</v>
      </c>
      <c r="B182" s="7" t="s">
        <v>26</v>
      </c>
      <c r="C182" s="7" t="s">
        <v>140</v>
      </c>
      <c r="D182" s="7" t="s">
        <v>145</v>
      </c>
      <c r="E182" s="3">
        <v>2978.8</v>
      </c>
      <c r="F182" s="3">
        <v>59.576000000000008</v>
      </c>
      <c r="G182" s="3">
        <v>2708</v>
      </c>
      <c r="H182" s="3">
        <v>5</v>
      </c>
      <c r="I182" s="3">
        <v>2</v>
      </c>
      <c r="J182" s="3">
        <v>13540</v>
      </c>
      <c r="K182" s="3">
        <v>5416</v>
      </c>
      <c r="L182" s="3">
        <v>8124</v>
      </c>
      <c r="M182" s="1">
        <f>DATE(P182, MATCH(O182, {"January","February","March","April","May","June","July","August","September","October","November","December"}, 0), 1)</f>
        <v>45689</v>
      </c>
      <c r="N182" s="3">
        <v>2</v>
      </c>
      <c r="O182" s="8" t="s">
        <v>14</v>
      </c>
      <c r="P182">
        <f t="shared" si="37"/>
        <v>2025</v>
      </c>
      <c r="Q182" s="3">
        <v>84607016</v>
      </c>
      <c r="R182" s="5">
        <v>0.6</v>
      </c>
      <c r="S182" s="6">
        <v>0.9</v>
      </c>
      <c r="T182" s="6">
        <v>1</v>
      </c>
    </row>
    <row r="183" spans="1:20" x14ac:dyDescent="0.25">
      <c r="A183" t="s">
        <v>115</v>
      </c>
      <c r="B183" s="7" t="s">
        <v>26</v>
      </c>
      <c r="C183" s="7" t="s">
        <v>141</v>
      </c>
      <c r="D183" s="7" t="s">
        <v>145</v>
      </c>
      <c r="E183" s="3">
        <v>2895.2</v>
      </c>
      <c r="F183" s="3">
        <v>57.904000000000003</v>
      </c>
      <c r="G183" s="3">
        <v>2632</v>
      </c>
      <c r="H183" s="3">
        <v>5</v>
      </c>
      <c r="I183" s="3">
        <v>2</v>
      </c>
      <c r="J183" s="3">
        <v>13160</v>
      </c>
      <c r="K183" s="3">
        <v>5264</v>
      </c>
      <c r="L183" s="3">
        <v>7896</v>
      </c>
      <c r="M183" s="1">
        <f>DATE(P183, MATCH(O183, {"January","February","March","April","May","June","July","August","September","October","November","December"}, 0), 1)</f>
        <v>45809</v>
      </c>
      <c r="N183" s="3">
        <v>6</v>
      </c>
      <c r="O183" s="8" t="s">
        <v>15</v>
      </c>
      <c r="P183">
        <f t="shared" si="37"/>
        <v>2025</v>
      </c>
      <c r="Q183" s="3">
        <v>40528396</v>
      </c>
      <c r="R183" s="5">
        <v>0.6</v>
      </c>
      <c r="S183" s="6">
        <v>0.9</v>
      </c>
      <c r="T183" s="6">
        <v>1</v>
      </c>
    </row>
    <row r="184" spans="1:20" x14ac:dyDescent="0.25">
      <c r="A184" t="s">
        <v>116</v>
      </c>
      <c r="B184" s="7" t="s">
        <v>26</v>
      </c>
      <c r="C184" s="7" t="s">
        <v>141</v>
      </c>
      <c r="D184" s="7" t="s">
        <v>145</v>
      </c>
      <c r="E184" s="3">
        <v>1741.3</v>
      </c>
      <c r="F184" s="3">
        <v>34.826000000000008</v>
      </c>
      <c r="G184" s="3">
        <v>1583</v>
      </c>
      <c r="H184" s="3">
        <v>5</v>
      </c>
      <c r="I184" s="3">
        <v>2</v>
      </c>
      <c r="J184" s="3">
        <v>7915</v>
      </c>
      <c r="K184" s="3">
        <v>3166</v>
      </c>
      <c r="L184" s="3">
        <v>4749</v>
      </c>
      <c r="M184" s="1">
        <f>DATE(P184, MATCH(O184, {"January","February","March","April","May","June","July","August","September","October","November","December"}, 0), 1)</f>
        <v>45809</v>
      </c>
      <c r="N184" s="3">
        <v>6</v>
      </c>
      <c r="O184" s="8" t="s">
        <v>15</v>
      </c>
      <c r="P184">
        <f t="shared" si="37"/>
        <v>2025</v>
      </c>
      <c r="Q184" s="3">
        <v>40528396</v>
      </c>
      <c r="R184" s="5">
        <v>0.6</v>
      </c>
      <c r="S184" s="6">
        <v>0.9</v>
      </c>
      <c r="T184" s="6">
        <v>1</v>
      </c>
    </row>
    <row r="185" spans="1:20" x14ac:dyDescent="0.25">
      <c r="A185" t="s">
        <v>117</v>
      </c>
      <c r="B185" s="7" t="s">
        <v>26</v>
      </c>
      <c r="C185" s="7" t="s">
        <v>142</v>
      </c>
      <c r="D185" s="7" t="s">
        <v>145</v>
      </c>
      <c r="E185" s="3">
        <v>628.1</v>
      </c>
      <c r="F185" s="3">
        <v>12.561999999999999</v>
      </c>
      <c r="G185" s="3">
        <v>571</v>
      </c>
      <c r="H185" s="3">
        <v>5</v>
      </c>
      <c r="I185" s="3">
        <v>2</v>
      </c>
      <c r="J185" s="3">
        <v>2855</v>
      </c>
      <c r="K185" s="3">
        <v>1142</v>
      </c>
      <c r="L185" s="3">
        <v>1713</v>
      </c>
      <c r="M185" s="1">
        <f>DATE(P185, MATCH(O185, {"January","February","March","April","May","June","July","August","September","October","November","December"}, 0), 1)</f>
        <v>45839</v>
      </c>
      <c r="N185" s="3">
        <v>7</v>
      </c>
      <c r="O185" s="8" t="s">
        <v>17</v>
      </c>
      <c r="P185">
        <f t="shared" si="37"/>
        <v>2025</v>
      </c>
      <c r="Q185" s="3">
        <v>129406736</v>
      </c>
      <c r="R185" s="5">
        <v>0.6</v>
      </c>
      <c r="S185" s="6">
        <v>0.9</v>
      </c>
      <c r="T185" s="6">
        <v>1</v>
      </c>
    </row>
    <row r="186" spans="1:20" x14ac:dyDescent="0.25">
      <c r="A186" t="s">
        <v>118</v>
      </c>
      <c r="B186" s="7" t="s">
        <v>26</v>
      </c>
      <c r="C186" s="7" t="s">
        <v>141</v>
      </c>
      <c r="D186" s="7" t="s">
        <v>145</v>
      </c>
      <c r="E186" s="3">
        <v>2965.6</v>
      </c>
      <c r="F186" s="3">
        <v>59.312000000000012</v>
      </c>
      <c r="G186" s="3">
        <v>2696</v>
      </c>
      <c r="H186" s="3">
        <v>5</v>
      </c>
      <c r="I186" s="3">
        <v>2</v>
      </c>
      <c r="J186" s="3">
        <v>13480</v>
      </c>
      <c r="K186" s="3">
        <v>5392</v>
      </c>
      <c r="L186" s="3">
        <v>8088</v>
      </c>
      <c r="M186" s="1">
        <f>DATE(P186, MATCH(O186, {"January","February","March","April","May","June","July","August","September","October","November","December"}, 0), 1)</f>
        <v>45870</v>
      </c>
      <c r="N186" s="3">
        <v>8</v>
      </c>
      <c r="O186" s="8" t="s">
        <v>16</v>
      </c>
      <c r="P186">
        <f t="shared" si="37"/>
        <v>2025</v>
      </c>
      <c r="Q186" s="3">
        <v>68221000</v>
      </c>
      <c r="R186" s="5">
        <v>0.6</v>
      </c>
      <c r="S186" s="6">
        <v>0.9</v>
      </c>
      <c r="T186" s="6">
        <v>1</v>
      </c>
    </row>
    <row r="187" spans="1:20" x14ac:dyDescent="0.25">
      <c r="A187" t="s">
        <v>119</v>
      </c>
      <c r="B187" s="7" t="s">
        <v>27</v>
      </c>
      <c r="C187" s="7" t="s">
        <v>141</v>
      </c>
      <c r="D187" s="7" t="s">
        <v>145</v>
      </c>
      <c r="E187" s="3">
        <v>1721.5</v>
      </c>
      <c r="F187" s="3">
        <v>34.430000000000007</v>
      </c>
      <c r="G187" s="3">
        <v>1565</v>
      </c>
      <c r="H187" s="3">
        <v>5</v>
      </c>
      <c r="I187" s="3">
        <v>2</v>
      </c>
      <c r="J187" s="3">
        <v>7825</v>
      </c>
      <c r="K187" s="3">
        <v>3130</v>
      </c>
      <c r="L187" s="3">
        <v>4695</v>
      </c>
      <c r="M187" s="1">
        <f>DATE(P187, MATCH(O187, {"January","February","March","April","May","June","July","August","September","October","November","December"}, 0), 1)</f>
        <v>45689</v>
      </c>
      <c r="N187" s="3">
        <f t="shared" ref="N187:N188" si="56">VALUE(2)</f>
        <v>2</v>
      </c>
      <c r="O187" s="8" t="str">
        <f t="shared" ref="O187:O188" si="57">REPLACE("October",1,7,"February")</f>
        <v>February</v>
      </c>
      <c r="P187">
        <f t="shared" si="37"/>
        <v>2025</v>
      </c>
      <c r="Q187" s="3">
        <v>40528396</v>
      </c>
      <c r="R187" s="5">
        <v>0.6</v>
      </c>
      <c r="S187" s="6">
        <v>0.9</v>
      </c>
      <c r="T187" s="6">
        <v>1</v>
      </c>
    </row>
    <row r="188" spans="1:20" x14ac:dyDescent="0.25">
      <c r="A188" t="s">
        <v>120</v>
      </c>
      <c r="B188" s="7" t="s">
        <v>27</v>
      </c>
      <c r="C188" s="7" t="s">
        <v>141</v>
      </c>
      <c r="D188" s="7" t="s">
        <v>145</v>
      </c>
      <c r="E188" s="3">
        <v>1373.9</v>
      </c>
      <c r="F188" s="3">
        <v>27.478000000000002</v>
      </c>
      <c r="G188" s="3">
        <v>1249</v>
      </c>
      <c r="H188" s="3">
        <v>5</v>
      </c>
      <c r="I188" s="3">
        <v>2</v>
      </c>
      <c r="J188" s="3">
        <v>6245</v>
      </c>
      <c r="K188" s="3">
        <v>2498</v>
      </c>
      <c r="L188" s="3">
        <v>3747</v>
      </c>
      <c r="M188" s="1">
        <f>DATE(P188, MATCH(O188, {"January","February","March","April","May","June","July","August","September","October","November","December"}, 0), 1)</f>
        <v>45689</v>
      </c>
      <c r="N188" s="3">
        <f t="shared" si="56"/>
        <v>2</v>
      </c>
      <c r="O188" s="8" t="str">
        <f t="shared" si="57"/>
        <v>February</v>
      </c>
      <c r="P188">
        <f t="shared" si="37"/>
        <v>2025</v>
      </c>
      <c r="Q188" s="3">
        <v>40528396</v>
      </c>
      <c r="R188" s="5">
        <v>0.6</v>
      </c>
      <c r="S188" s="6">
        <v>0.9</v>
      </c>
      <c r="T188" s="6">
        <v>1</v>
      </c>
    </row>
    <row r="189" spans="1:20" x14ac:dyDescent="0.25">
      <c r="A189" t="s">
        <v>121</v>
      </c>
      <c r="B189" s="7" t="s">
        <v>27</v>
      </c>
      <c r="C189" s="7" t="s">
        <v>140</v>
      </c>
      <c r="D189" s="7" t="s">
        <v>145</v>
      </c>
      <c r="E189" s="3">
        <v>392.7</v>
      </c>
      <c r="F189" s="3">
        <v>7.854000000000001</v>
      </c>
      <c r="G189" s="3">
        <v>357</v>
      </c>
      <c r="H189" s="3">
        <v>5</v>
      </c>
      <c r="I189" s="3">
        <v>2</v>
      </c>
      <c r="J189" s="3">
        <v>1785</v>
      </c>
      <c r="K189" s="3">
        <v>714</v>
      </c>
      <c r="L189" s="3">
        <v>1071</v>
      </c>
      <c r="M189" s="1">
        <f>DATE(P189, MATCH(O189, {"January","February","March","April","May","June","July","August","September","October","November","December"}, 0), 1)</f>
        <v>45717</v>
      </c>
      <c r="N189" s="3">
        <f>VALUE(3)</f>
        <v>3</v>
      </c>
      <c r="O189" s="8" t="str">
        <f>REPLACE("November",1,8,"March")</f>
        <v>March</v>
      </c>
      <c r="P189">
        <f t="shared" si="37"/>
        <v>2025</v>
      </c>
      <c r="Q189" s="3">
        <v>84607016</v>
      </c>
      <c r="R189" s="5">
        <v>0.6</v>
      </c>
      <c r="S189" s="6">
        <v>0.9</v>
      </c>
      <c r="T189" s="6">
        <v>1</v>
      </c>
    </row>
    <row r="190" spans="1:20" x14ac:dyDescent="0.25">
      <c r="A190" t="s">
        <v>122</v>
      </c>
      <c r="B190" s="7" t="s">
        <v>27</v>
      </c>
      <c r="C190" s="7" t="s">
        <v>140</v>
      </c>
      <c r="D190" s="7" t="s">
        <v>145</v>
      </c>
      <c r="E190" s="3">
        <v>1114.3</v>
      </c>
      <c r="F190" s="3">
        <v>22.286000000000001</v>
      </c>
      <c r="G190" s="3">
        <v>1013</v>
      </c>
      <c r="H190" s="3">
        <v>5</v>
      </c>
      <c r="I190" s="3">
        <v>2</v>
      </c>
      <c r="J190" s="3">
        <v>5065</v>
      </c>
      <c r="K190" s="3">
        <v>2026</v>
      </c>
      <c r="L190" s="3">
        <v>3039</v>
      </c>
      <c r="M190" s="1">
        <f>DATE(P190, MATCH(O190, {"January","February","March","April","May","June","July","August","September","October","November","December"}, 0), 1)</f>
        <v>45748</v>
      </c>
      <c r="N190" s="3">
        <f>VALUE(4)</f>
        <v>4</v>
      </c>
      <c r="O190" s="8" t="str">
        <f>REPLACE("December",1,8,"April")</f>
        <v>April</v>
      </c>
      <c r="P190">
        <f t="shared" si="37"/>
        <v>2025</v>
      </c>
      <c r="Q190" s="3">
        <v>84607016</v>
      </c>
      <c r="R190" s="5">
        <v>0.6</v>
      </c>
      <c r="S190" s="6">
        <v>0.9</v>
      </c>
      <c r="T190" s="6">
        <v>1</v>
      </c>
    </row>
    <row r="191" spans="1:20" x14ac:dyDescent="0.25">
      <c r="A191" t="s">
        <v>123</v>
      </c>
      <c r="B191" s="7" t="s">
        <v>27</v>
      </c>
      <c r="C191" s="7" t="s">
        <v>140</v>
      </c>
      <c r="D191" s="7" t="s">
        <v>145</v>
      </c>
      <c r="E191" s="3">
        <v>305.8</v>
      </c>
      <c r="F191" s="3">
        <v>6.1160000000000014</v>
      </c>
      <c r="G191" s="3">
        <v>278</v>
      </c>
      <c r="H191" s="3">
        <v>5</v>
      </c>
      <c r="I191" s="3">
        <v>2</v>
      </c>
      <c r="J191" s="3">
        <v>1390</v>
      </c>
      <c r="K191" s="3">
        <v>556</v>
      </c>
      <c r="L191" s="3">
        <v>834</v>
      </c>
      <c r="M191" s="1">
        <f>DATE(P191, MATCH(O191, {"January","February","March","April","May","June","July","August","September","October","November","December"}, 0), 1)</f>
        <v>45689</v>
      </c>
      <c r="N191" s="3">
        <v>2</v>
      </c>
      <c r="O191" s="8" t="s">
        <v>14</v>
      </c>
      <c r="P191">
        <f t="shared" si="37"/>
        <v>2025</v>
      </c>
      <c r="Q191" s="3">
        <v>84607016</v>
      </c>
      <c r="R191" s="5">
        <v>0.6</v>
      </c>
      <c r="S191" s="6">
        <v>0.9</v>
      </c>
      <c r="T191" s="6">
        <v>1</v>
      </c>
    </row>
    <row r="192" spans="1:20" x14ac:dyDescent="0.25">
      <c r="A192" t="s">
        <v>124</v>
      </c>
      <c r="B192" s="7" t="s">
        <v>28</v>
      </c>
      <c r="C192" s="7" t="s">
        <v>141</v>
      </c>
      <c r="D192" s="7" t="s">
        <v>145</v>
      </c>
      <c r="E192" s="3">
        <v>2670.8</v>
      </c>
      <c r="F192" s="3">
        <v>53.415999999999997</v>
      </c>
      <c r="G192" s="3">
        <v>2428</v>
      </c>
      <c r="H192" s="3">
        <v>5</v>
      </c>
      <c r="I192" s="3">
        <v>2</v>
      </c>
      <c r="J192" s="3">
        <v>12140</v>
      </c>
      <c r="K192" s="3">
        <v>4856</v>
      </c>
      <c r="L192" s="3">
        <v>7284</v>
      </c>
      <c r="M192" s="1">
        <f>DATE(P192, MATCH(O192, {"January","February","March","April","May","June","July","August","September","October","November","December"}, 0), 1)</f>
        <v>45717</v>
      </c>
      <c r="N192" s="3">
        <v>3</v>
      </c>
      <c r="O192" s="8" t="s">
        <v>21</v>
      </c>
      <c r="P192">
        <f t="shared" si="37"/>
        <v>2025</v>
      </c>
      <c r="Q192" s="3">
        <v>40528396</v>
      </c>
      <c r="R192" s="5">
        <v>0.6</v>
      </c>
      <c r="S192" s="6">
        <v>0.9</v>
      </c>
      <c r="T192" s="6">
        <v>1</v>
      </c>
    </row>
    <row r="193" spans="1:20" x14ac:dyDescent="0.25">
      <c r="A193" t="s">
        <v>125</v>
      </c>
      <c r="B193" s="7" t="s">
        <v>28</v>
      </c>
      <c r="C193" s="7" t="s">
        <v>141</v>
      </c>
      <c r="D193" s="7" t="s">
        <v>145</v>
      </c>
      <c r="E193" s="3">
        <v>1943.7</v>
      </c>
      <c r="F193" s="3">
        <v>38.874000000000002</v>
      </c>
      <c r="G193" s="3">
        <v>1767</v>
      </c>
      <c r="H193" s="3">
        <v>5</v>
      </c>
      <c r="I193" s="3">
        <v>2</v>
      </c>
      <c r="J193" s="3">
        <v>8835</v>
      </c>
      <c r="K193" s="3">
        <v>3534</v>
      </c>
      <c r="L193" s="3">
        <v>5301</v>
      </c>
      <c r="M193" s="1">
        <f>DATE(P193, MATCH(O193, {"January","February","March","April","May","June","July","August","September","October","November","December"}, 0), 1)</f>
        <v>45658</v>
      </c>
      <c r="N193" s="3">
        <f>VALUE(1)</f>
        <v>1</v>
      </c>
      <c r="O193" s="8" t="str">
        <f>REPLACE("September",1,9,"January")</f>
        <v>January</v>
      </c>
      <c r="P193">
        <f t="shared" si="37"/>
        <v>2025</v>
      </c>
      <c r="Q193" s="3">
        <v>334914895</v>
      </c>
      <c r="R193" s="5">
        <v>0.6</v>
      </c>
      <c r="S193" s="6">
        <v>0.9</v>
      </c>
      <c r="T193" s="6">
        <v>1</v>
      </c>
    </row>
    <row r="194" spans="1:20" x14ac:dyDescent="0.25">
      <c r="A194" t="s">
        <v>126</v>
      </c>
      <c r="B194" s="7" t="s">
        <v>28</v>
      </c>
      <c r="C194" s="7" t="s">
        <v>141</v>
      </c>
      <c r="D194" s="7" t="s">
        <v>145</v>
      </c>
      <c r="E194" s="3">
        <v>1532.3</v>
      </c>
      <c r="F194" s="3">
        <v>30.646000000000001</v>
      </c>
      <c r="G194" s="3">
        <v>1393</v>
      </c>
      <c r="H194" s="3">
        <v>5</v>
      </c>
      <c r="I194" s="3">
        <v>2</v>
      </c>
      <c r="J194" s="3">
        <v>6965</v>
      </c>
      <c r="K194" s="3">
        <v>2786</v>
      </c>
      <c r="L194" s="3">
        <v>4179</v>
      </c>
      <c r="M194" s="1">
        <f>DATE(P194, MATCH(O194, {"January","February","March","April","May","June","July","August","September","October","November","December"}, 0), 1)</f>
        <v>45689</v>
      </c>
      <c r="N194" s="3">
        <f>VALUE(2)</f>
        <v>2</v>
      </c>
      <c r="O194" s="8" t="str">
        <f>REPLACE("October",1,7,"February")</f>
        <v>February</v>
      </c>
      <c r="P194">
        <f t="shared" si="37"/>
        <v>2025</v>
      </c>
      <c r="Q194" s="3">
        <v>68221000</v>
      </c>
      <c r="R194" s="5">
        <v>0.6</v>
      </c>
      <c r="S194" s="6">
        <v>0.9</v>
      </c>
      <c r="T194" s="6">
        <v>1</v>
      </c>
    </row>
    <row r="195" spans="1:20" x14ac:dyDescent="0.25">
      <c r="A195" t="s">
        <v>127</v>
      </c>
      <c r="B195" s="7" t="s">
        <v>28</v>
      </c>
      <c r="C195" s="7" t="s">
        <v>142</v>
      </c>
      <c r="D195" s="7" t="s">
        <v>145</v>
      </c>
      <c r="E195" s="3">
        <v>286</v>
      </c>
      <c r="F195" s="3">
        <v>5.72</v>
      </c>
      <c r="G195" s="3">
        <v>260</v>
      </c>
      <c r="H195" s="3">
        <v>5</v>
      </c>
      <c r="I195" s="3">
        <v>2</v>
      </c>
      <c r="J195" s="3">
        <v>1300</v>
      </c>
      <c r="K195" s="3">
        <v>520</v>
      </c>
      <c r="L195" s="3">
        <v>780</v>
      </c>
      <c r="M195" s="1">
        <f>DATE(P195, MATCH(O195, {"January","February","March","April","May","June","July","August","September","October","November","December"}, 0), 1)</f>
        <v>45689</v>
      </c>
      <c r="N195" s="3">
        <v>2</v>
      </c>
      <c r="O195" s="8" t="s">
        <v>14</v>
      </c>
      <c r="P195">
        <f t="shared" ref="P195:P258" si="58">VALUE(2025)</f>
        <v>2025</v>
      </c>
      <c r="Q195" s="3">
        <v>129406736</v>
      </c>
      <c r="R195" s="5">
        <v>0.6</v>
      </c>
      <c r="S195" s="6">
        <v>0.9</v>
      </c>
      <c r="T195" s="6">
        <v>1</v>
      </c>
    </row>
    <row r="196" spans="1:20" x14ac:dyDescent="0.25">
      <c r="A196" t="s">
        <v>128</v>
      </c>
      <c r="B196" s="7" t="s">
        <v>28</v>
      </c>
      <c r="C196" s="7" t="s">
        <v>141</v>
      </c>
      <c r="D196" s="7" t="s">
        <v>145</v>
      </c>
      <c r="E196" s="3">
        <v>2717</v>
      </c>
      <c r="F196" s="3">
        <v>54.34</v>
      </c>
      <c r="G196" s="3">
        <v>2470</v>
      </c>
      <c r="H196" s="3">
        <v>5</v>
      </c>
      <c r="I196" s="3">
        <v>2</v>
      </c>
      <c r="J196" s="3">
        <v>12350</v>
      </c>
      <c r="K196" s="3">
        <v>4940</v>
      </c>
      <c r="L196" s="3">
        <v>7410</v>
      </c>
      <c r="M196" s="1">
        <f>DATE(P196, MATCH(O196, {"January","February","March","April","May","June","July","August","September","October","November","December"}, 0), 1)</f>
        <v>45658</v>
      </c>
      <c r="N196" s="3">
        <f>VALUE(1)</f>
        <v>1</v>
      </c>
      <c r="O196" s="8" t="str">
        <f>REPLACE("September",1,9,"January")</f>
        <v>January</v>
      </c>
      <c r="P196">
        <f t="shared" si="58"/>
        <v>2025</v>
      </c>
      <c r="Q196" s="3">
        <v>40528396</v>
      </c>
      <c r="R196" s="5">
        <v>0.6</v>
      </c>
      <c r="S196" s="6">
        <v>0.9</v>
      </c>
      <c r="T196" s="6">
        <v>1</v>
      </c>
    </row>
    <row r="197" spans="1:20" x14ac:dyDescent="0.25">
      <c r="A197" t="s">
        <v>129</v>
      </c>
      <c r="B197" s="7" t="s">
        <v>26</v>
      </c>
      <c r="C197" s="7" t="s">
        <v>141</v>
      </c>
      <c r="D197" s="7" t="s">
        <v>145</v>
      </c>
      <c r="E197" s="3">
        <v>1917.3</v>
      </c>
      <c r="F197" s="3">
        <v>38.345999999999997</v>
      </c>
      <c r="G197" s="3">
        <v>1743</v>
      </c>
      <c r="H197" s="3">
        <v>5</v>
      </c>
      <c r="I197" s="3">
        <v>2</v>
      </c>
      <c r="J197" s="3">
        <v>8715</v>
      </c>
      <c r="K197" s="3">
        <v>3486</v>
      </c>
      <c r="L197" s="3">
        <v>5229</v>
      </c>
      <c r="M197" s="1">
        <f>DATE(P197, MATCH(O197, {"January","February","March","April","May","June","July","August","September","October","November","December"}, 0), 1)</f>
        <v>45689</v>
      </c>
      <c r="N197" s="3">
        <f t="shared" ref="N197:N199" si="59">VALUE(2)</f>
        <v>2</v>
      </c>
      <c r="O197" s="8" t="str">
        <f t="shared" ref="O197:O199" si="60">REPLACE("October",1,7,"February")</f>
        <v>February</v>
      </c>
      <c r="P197">
        <f t="shared" si="58"/>
        <v>2025</v>
      </c>
      <c r="Q197" s="3">
        <v>40528396</v>
      </c>
      <c r="R197" s="5">
        <v>0.6</v>
      </c>
      <c r="S197" s="6">
        <v>0.9</v>
      </c>
      <c r="T197" s="6">
        <v>1</v>
      </c>
    </row>
    <row r="198" spans="1:20" x14ac:dyDescent="0.25">
      <c r="A198" t="s">
        <v>130</v>
      </c>
      <c r="B198" s="7" t="s">
        <v>26</v>
      </c>
      <c r="C198" s="7" t="s">
        <v>141</v>
      </c>
      <c r="D198" s="7" t="s">
        <v>145</v>
      </c>
      <c r="E198" s="3">
        <v>3205.4</v>
      </c>
      <c r="F198" s="3">
        <v>64.108000000000004</v>
      </c>
      <c r="G198" s="3">
        <v>2914</v>
      </c>
      <c r="H198" s="3">
        <v>5</v>
      </c>
      <c r="I198" s="3">
        <v>2</v>
      </c>
      <c r="J198" s="3">
        <v>14570</v>
      </c>
      <c r="K198" s="3">
        <v>5828</v>
      </c>
      <c r="L198" s="3">
        <v>8742</v>
      </c>
      <c r="M198" s="1">
        <f>DATE(P198, MATCH(O198, {"January","February","March","April","May","June","July","August","September","October","November","December"}, 0), 1)</f>
        <v>45689</v>
      </c>
      <c r="N198" s="3">
        <f t="shared" si="59"/>
        <v>2</v>
      </c>
      <c r="O198" s="8" t="str">
        <f t="shared" si="60"/>
        <v>February</v>
      </c>
      <c r="P198">
        <f t="shared" si="58"/>
        <v>2025</v>
      </c>
      <c r="Q198" s="3">
        <v>334914895</v>
      </c>
      <c r="R198" s="5">
        <v>0.6</v>
      </c>
      <c r="S198" s="6">
        <v>0.9</v>
      </c>
      <c r="T198" s="6">
        <v>1</v>
      </c>
    </row>
    <row r="199" spans="1:20" x14ac:dyDescent="0.25">
      <c r="A199" t="s">
        <v>131</v>
      </c>
      <c r="B199" s="7" t="s">
        <v>26</v>
      </c>
      <c r="C199" s="7" t="s">
        <v>141</v>
      </c>
      <c r="D199" s="7" t="s">
        <v>145</v>
      </c>
      <c r="E199" s="3">
        <v>1904.1</v>
      </c>
      <c r="F199" s="3">
        <v>38.082000000000001</v>
      </c>
      <c r="G199" s="3">
        <v>1731</v>
      </c>
      <c r="H199" s="3">
        <v>5</v>
      </c>
      <c r="I199" s="3">
        <v>2</v>
      </c>
      <c r="J199" s="3">
        <v>8655</v>
      </c>
      <c r="K199" s="3">
        <v>3462</v>
      </c>
      <c r="L199" s="3">
        <v>5193</v>
      </c>
      <c r="M199" s="1">
        <f>DATE(P199, MATCH(O199, {"January","February","March","April","May","June","July","August","September","October","November","December"}, 0), 1)</f>
        <v>45689</v>
      </c>
      <c r="N199" s="3">
        <f t="shared" si="59"/>
        <v>2</v>
      </c>
      <c r="O199" s="8" t="str">
        <f t="shared" si="60"/>
        <v>February</v>
      </c>
      <c r="P199">
        <f t="shared" si="58"/>
        <v>2025</v>
      </c>
      <c r="Q199" s="3">
        <v>68221000</v>
      </c>
      <c r="R199" s="5">
        <v>0.6</v>
      </c>
      <c r="S199" s="6">
        <v>0.9</v>
      </c>
      <c r="T199" s="6">
        <v>1</v>
      </c>
    </row>
    <row r="200" spans="1:20" x14ac:dyDescent="0.25">
      <c r="A200" t="s">
        <v>132</v>
      </c>
      <c r="B200" s="7" t="s">
        <v>26</v>
      </c>
      <c r="C200" s="7" t="s">
        <v>141</v>
      </c>
      <c r="D200" s="7" t="s">
        <v>145</v>
      </c>
      <c r="E200" s="3">
        <v>770.00000000000011</v>
      </c>
      <c r="F200" s="3">
        <v>15.4</v>
      </c>
      <c r="G200" s="3">
        <v>700</v>
      </c>
      <c r="H200" s="3">
        <v>5</v>
      </c>
      <c r="I200" s="3">
        <v>2</v>
      </c>
      <c r="J200" s="3">
        <v>3500</v>
      </c>
      <c r="K200" s="3">
        <v>1400</v>
      </c>
      <c r="L200" s="3">
        <v>2100</v>
      </c>
      <c r="M200" s="1">
        <f>DATE(P200, MATCH(O200, {"January","February","March","April","May","June","July","August","September","October","November","December"}, 0), 1)</f>
        <v>45717</v>
      </c>
      <c r="N200" s="3">
        <f t="shared" ref="N200:N203" si="61">VALUE(3)</f>
        <v>3</v>
      </c>
      <c r="O200" s="8" t="str">
        <f t="shared" ref="O200:O203" si="62">REPLACE("November",1,8,"March")</f>
        <v>March</v>
      </c>
      <c r="P200">
        <f t="shared" si="58"/>
        <v>2025</v>
      </c>
      <c r="Q200" s="3">
        <v>40528396</v>
      </c>
      <c r="R200" s="5">
        <v>0.6</v>
      </c>
      <c r="S200" s="6">
        <v>0.9</v>
      </c>
      <c r="T200" s="6">
        <v>1</v>
      </c>
    </row>
    <row r="201" spans="1:20" x14ac:dyDescent="0.25">
      <c r="A201" t="s">
        <v>133</v>
      </c>
      <c r="B201" s="7" t="s">
        <v>26</v>
      </c>
      <c r="C201" s="7" t="s">
        <v>141</v>
      </c>
      <c r="D201" s="7" t="s">
        <v>145</v>
      </c>
      <c r="E201" s="3">
        <v>2444.1999999999998</v>
      </c>
      <c r="F201" s="3">
        <v>48.884000000000007</v>
      </c>
      <c r="G201" s="3">
        <v>2222</v>
      </c>
      <c r="H201" s="3">
        <v>5</v>
      </c>
      <c r="I201" s="3">
        <v>2</v>
      </c>
      <c r="J201" s="3">
        <v>11110</v>
      </c>
      <c r="K201" s="3">
        <v>4444</v>
      </c>
      <c r="L201" s="3">
        <v>6666</v>
      </c>
      <c r="M201" s="1">
        <f>DATE(P201, MATCH(O201, {"January","February","March","April","May","June","July","August","September","October","November","December"}, 0), 1)</f>
        <v>45717</v>
      </c>
      <c r="N201" s="3">
        <f t="shared" si="61"/>
        <v>3</v>
      </c>
      <c r="O201" s="8" t="str">
        <f t="shared" si="62"/>
        <v>March</v>
      </c>
      <c r="P201">
        <f t="shared" si="58"/>
        <v>2025</v>
      </c>
      <c r="Q201" s="3">
        <v>40528396</v>
      </c>
      <c r="R201" s="5">
        <v>0.6</v>
      </c>
      <c r="S201" s="6">
        <v>0.9</v>
      </c>
      <c r="T201" s="6">
        <v>1</v>
      </c>
    </row>
    <row r="202" spans="1:20" x14ac:dyDescent="0.25">
      <c r="A202" t="s">
        <v>34</v>
      </c>
      <c r="B202" s="7" t="s">
        <v>27</v>
      </c>
      <c r="C202" s="7" t="s">
        <v>141</v>
      </c>
      <c r="D202" s="7" t="s">
        <v>145</v>
      </c>
      <c r="E202" s="3">
        <v>1294.7</v>
      </c>
      <c r="F202" s="3">
        <v>25.893999999999998</v>
      </c>
      <c r="G202" s="3">
        <v>1177</v>
      </c>
      <c r="H202" s="3">
        <v>5</v>
      </c>
      <c r="I202" s="3">
        <v>2</v>
      </c>
      <c r="J202" s="3">
        <v>5885</v>
      </c>
      <c r="K202" s="3">
        <v>2354</v>
      </c>
      <c r="L202" s="3">
        <v>3531</v>
      </c>
      <c r="M202" s="1">
        <f>DATE(P202, MATCH(O202, {"January","February","March","April","May","June","July","August","September","October","November","December"}, 0), 1)</f>
        <v>45717</v>
      </c>
      <c r="N202" s="3">
        <f t="shared" si="61"/>
        <v>3</v>
      </c>
      <c r="O202" s="8" t="str">
        <f t="shared" si="62"/>
        <v>March</v>
      </c>
      <c r="P202">
        <f t="shared" si="58"/>
        <v>2025</v>
      </c>
      <c r="Q202" s="3">
        <v>334914895</v>
      </c>
      <c r="R202" s="5">
        <v>0.6</v>
      </c>
      <c r="S202" s="6">
        <v>0.9</v>
      </c>
      <c r="T202" s="6">
        <v>1</v>
      </c>
    </row>
    <row r="203" spans="1:20" x14ac:dyDescent="0.25">
      <c r="A203" t="s">
        <v>36</v>
      </c>
      <c r="B203" s="7" t="s">
        <v>27</v>
      </c>
      <c r="C203" s="7" t="s">
        <v>141</v>
      </c>
      <c r="D203" s="7" t="s">
        <v>145</v>
      </c>
      <c r="E203" s="3">
        <v>2114.1999999999998</v>
      </c>
      <c r="F203" s="3">
        <v>42.284000000000013</v>
      </c>
      <c r="G203" s="3">
        <v>1922</v>
      </c>
      <c r="H203" s="3">
        <v>5</v>
      </c>
      <c r="I203" s="3">
        <v>2</v>
      </c>
      <c r="J203" s="3">
        <v>9610</v>
      </c>
      <c r="K203" s="3">
        <v>3844</v>
      </c>
      <c r="L203" s="3">
        <v>5766</v>
      </c>
      <c r="M203" s="1">
        <f>DATE(P203, MATCH(O203, {"January","February","March","April","May","June","July","August","September","October","November","December"}, 0), 1)</f>
        <v>45717</v>
      </c>
      <c r="N203" s="3">
        <f t="shared" si="61"/>
        <v>3</v>
      </c>
      <c r="O203" s="8" t="str">
        <f t="shared" si="62"/>
        <v>March</v>
      </c>
      <c r="P203">
        <f t="shared" si="58"/>
        <v>2025</v>
      </c>
      <c r="Q203" s="3">
        <v>68221000</v>
      </c>
      <c r="R203" s="5">
        <v>0.6</v>
      </c>
      <c r="S203" s="6">
        <v>0.9</v>
      </c>
      <c r="T203" s="6">
        <v>1</v>
      </c>
    </row>
    <row r="204" spans="1:20" x14ac:dyDescent="0.25">
      <c r="A204" t="s">
        <v>37</v>
      </c>
      <c r="B204" s="7" t="s">
        <v>27</v>
      </c>
      <c r="C204" s="7" t="s">
        <v>140</v>
      </c>
      <c r="D204" s="7" t="s">
        <v>145</v>
      </c>
      <c r="E204" s="3">
        <v>1273.8</v>
      </c>
      <c r="F204" s="3">
        <v>25.475999999999999</v>
      </c>
      <c r="G204" s="3">
        <v>1158</v>
      </c>
      <c r="H204" s="3">
        <v>5</v>
      </c>
      <c r="I204" s="3">
        <v>2</v>
      </c>
      <c r="J204" s="3">
        <v>5790</v>
      </c>
      <c r="K204" s="3">
        <v>2316</v>
      </c>
      <c r="L204" s="3">
        <v>3474</v>
      </c>
      <c r="M204" s="1">
        <f>DATE(P204, MATCH(O204, {"January","February","March","April","May","June","July","August","September","October","November","December"}, 0), 1)</f>
        <v>45717</v>
      </c>
      <c r="N204" s="3">
        <v>3</v>
      </c>
      <c r="O204" s="8" t="s">
        <v>21</v>
      </c>
      <c r="P204">
        <f t="shared" si="58"/>
        <v>2025</v>
      </c>
      <c r="Q204" s="3">
        <v>84607016</v>
      </c>
      <c r="R204" s="5">
        <v>0.6</v>
      </c>
      <c r="S204" s="6">
        <v>0.9</v>
      </c>
      <c r="T204" s="6">
        <v>1</v>
      </c>
    </row>
    <row r="205" spans="1:20" x14ac:dyDescent="0.25">
      <c r="A205" t="s">
        <v>38</v>
      </c>
      <c r="B205" s="7" t="s">
        <v>27</v>
      </c>
      <c r="C205" s="7" t="s">
        <v>141</v>
      </c>
      <c r="D205" s="7" t="s">
        <v>145</v>
      </c>
      <c r="E205" s="3">
        <v>1775.4</v>
      </c>
      <c r="F205" s="3">
        <v>35.508000000000003</v>
      </c>
      <c r="G205" s="3">
        <v>1614</v>
      </c>
      <c r="H205" s="3">
        <v>5</v>
      </c>
      <c r="I205" s="3">
        <v>2</v>
      </c>
      <c r="J205" s="3">
        <v>8070</v>
      </c>
      <c r="K205" s="3">
        <v>3228</v>
      </c>
      <c r="L205" s="3">
        <v>4842</v>
      </c>
      <c r="M205" s="1">
        <f>DATE(P205, MATCH(O205, {"January","February","March","April","May","June","July","August","September","October","November","December"}, 0), 1)</f>
        <v>45748</v>
      </c>
      <c r="N205" s="3">
        <v>4</v>
      </c>
      <c r="O205" s="8" t="s">
        <v>20</v>
      </c>
      <c r="P205">
        <f t="shared" si="58"/>
        <v>2025</v>
      </c>
      <c r="Q205" s="3">
        <v>40528396</v>
      </c>
      <c r="R205" s="5">
        <v>0.6</v>
      </c>
      <c r="S205" s="6">
        <v>0.9</v>
      </c>
      <c r="T205" s="6">
        <v>1</v>
      </c>
    </row>
    <row r="206" spans="1:20" x14ac:dyDescent="0.25">
      <c r="A206" t="s">
        <v>39</v>
      </c>
      <c r="B206" s="7" t="s">
        <v>27</v>
      </c>
      <c r="C206" s="7" t="s">
        <v>142</v>
      </c>
      <c r="D206" s="7" t="s">
        <v>145</v>
      </c>
      <c r="E206" s="3">
        <v>2788.5</v>
      </c>
      <c r="F206" s="3">
        <v>55.77</v>
      </c>
      <c r="G206" s="3">
        <v>2535</v>
      </c>
      <c r="H206" s="3">
        <v>5</v>
      </c>
      <c r="I206" s="3">
        <v>2</v>
      </c>
      <c r="J206" s="3">
        <v>12675</v>
      </c>
      <c r="K206" s="3">
        <v>5070</v>
      </c>
      <c r="L206" s="3">
        <v>7605</v>
      </c>
      <c r="M206" s="1">
        <f>DATE(P206, MATCH(O206, {"January","February","March","April","May","June","July","August","September","October","November","December"}, 0), 1)</f>
        <v>45748</v>
      </c>
      <c r="N206" s="3">
        <v>4</v>
      </c>
      <c r="O206" s="8" t="s">
        <v>20</v>
      </c>
      <c r="P206">
        <f t="shared" si="58"/>
        <v>2025</v>
      </c>
      <c r="Q206" s="3">
        <v>129406736</v>
      </c>
      <c r="R206" s="5">
        <v>0.6</v>
      </c>
      <c r="S206" s="6">
        <v>0.9</v>
      </c>
      <c r="T206" s="6">
        <v>1</v>
      </c>
    </row>
    <row r="207" spans="1:20" x14ac:dyDescent="0.25">
      <c r="A207" t="s">
        <v>40</v>
      </c>
      <c r="B207" s="7" t="s">
        <v>28</v>
      </c>
      <c r="C207" s="7" t="s">
        <v>142</v>
      </c>
      <c r="D207" s="7" t="s">
        <v>145</v>
      </c>
      <c r="E207" s="3">
        <v>3136.1</v>
      </c>
      <c r="F207" s="3">
        <v>62.722000000000008</v>
      </c>
      <c r="G207" s="3">
        <v>2851</v>
      </c>
      <c r="H207" s="3">
        <v>5</v>
      </c>
      <c r="I207" s="3">
        <v>2</v>
      </c>
      <c r="J207" s="3">
        <v>14255</v>
      </c>
      <c r="K207" s="3">
        <v>5702</v>
      </c>
      <c r="L207" s="3">
        <v>8553</v>
      </c>
      <c r="M207" s="1">
        <f>DATE(P207, MATCH(O207, {"January","February","March","April","May","June","July","August","September","October","November","December"}, 0), 1)</f>
        <v>45778</v>
      </c>
      <c r="N207" s="3">
        <v>5</v>
      </c>
      <c r="O207" s="8" t="s">
        <v>19</v>
      </c>
      <c r="P207">
        <f t="shared" si="58"/>
        <v>2025</v>
      </c>
      <c r="Q207" s="3">
        <v>129406736</v>
      </c>
      <c r="R207" s="5">
        <v>0.6</v>
      </c>
      <c r="S207" s="6">
        <v>0.9</v>
      </c>
      <c r="T207" s="6">
        <v>1</v>
      </c>
    </row>
    <row r="208" spans="1:20" x14ac:dyDescent="0.25">
      <c r="A208" t="s">
        <v>41</v>
      </c>
      <c r="B208" s="7" t="s">
        <v>28</v>
      </c>
      <c r="C208" s="7" t="s">
        <v>141</v>
      </c>
      <c r="D208" s="7" t="s">
        <v>145</v>
      </c>
      <c r="E208" s="3">
        <v>2814.9</v>
      </c>
      <c r="F208" s="3">
        <v>56.298000000000002</v>
      </c>
      <c r="G208" s="3">
        <v>2559</v>
      </c>
      <c r="H208" s="3">
        <v>5</v>
      </c>
      <c r="I208" s="3">
        <v>2</v>
      </c>
      <c r="J208" s="3">
        <v>12795</v>
      </c>
      <c r="K208" s="3">
        <v>5118</v>
      </c>
      <c r="L208" s="3">
        <v>7677</v>
      </c>
      <c r="M208" s="1">
        <f>DATE(P208, MATCH(O208, {"January","February","March","April","May","June","July","August","September","October","November","December"}, 0), 1)</f>
        <v>45870</v>
      </c>
      <c r="N208" s="3">
        <v>8</v>
      </c>
      <c r="O208" s="8" t="s">
        <v>16</v>
      </c>
      <c r="P208">
        <f t="shared" si="58"/>
        <v>2025</v>
      </c>
      <c r="Q208" s="3">
        <v>40528396</v>
      </c>
      <c r="R208" s="5">
        <v>0.6</v>
      </c>
      <c r="S208" s="6">
        <v>0.9</v>
      </c>
      <c r="T208" s="6">
        <v>1</v>
      </c>
    </row>
    <row r="209" spans="1:20" x14ac:dyDescent="0.25">
      <c r="A209" t="s">
        <v>42</v>
      </c>
      <c r="B209" s="7" t="s">
        <v>28</v>
      </c>
      <c r="C209" s="7" t="s">
        <v>141</v>
      </c>
      <c r="D209" s="7" t="s">
        <v>145</v>
      </c>
      <c r="E209" s="3">
        <v>293.7</v>
      </c>
      <c r="F209" s="3">
        <v>5.8740000000000014</v>
      </c>
      <c r="G209" s="3">
        <v>267</v>
      </c>
      <c r="H209" s="3">
        <v>5</v>
      </c>
      <c r="I209" s="3">
        <v>2</v>
      </c>
      <c r="J209" s="3">
        <v>1335</v>
      </c>
      <c r="K209" s="3">
        <v>534</v>
      </c>
      <c r="L209" s="3">
        <v>801</v>
      </c>
      <c r="M209" s="1">
        <f>DATE(P209, MATCH(O209, {"January","February","March","April","May","June","July","August","September","October","November","December"}, 0), 1)</f>
        <v>45689</v>
      </c>
      <c r="N209" s="3">
        <f t="shared" ref="N209:N211" si="63">VALUE(2)</f>
        <v>2</v>
      </c>
      <c r="O209" s="8" t="str">
        <f t="shared" ref="O209:O211" si="64">REPLACE("October",1,7,"February")</f>
        <v>February</v>
      </c>
      <c r="P209">
        <f t="shared" si="58"/>
        <v>2025</v>
      </c>
      <c r="Q209" s="3">
        <v>334914895</v>
      </c>
      <c r="R209" s="5">
        <v>0.6</v>
      </c>
      <c r="S209" s="6">
        <v>0.9</v>
      </c>
      <c r="T209" s="6">
        <v>1</v>
      </c>
    </row>
    <row r="210" spans="1:20" x14ac:dyDescent="0.25">
      <c r="A210" t="s">
        <v>43</v>
      </c>
      <c r="B210" s="7" t="s">
        <v>28</v>
      </c>
      <c r="C210" s="7" t="s">
        <v>140</v>
      </c>
      <c r="D210" s="7" t="s">
        <v>145</v>
      </c>
      <c r="E210" s="3">
        <v>1193.5</v>
      </c>
      <c r="F210" s="3">
        <v>23.87</v>
      </c>
      <c r="G210" s="3">
        <v>1085</v>
      </c>
      <c r="H210" s="3">
        <v>5</v>
      </c>
      <c r="I210" s="3">
        <v>2</v>
      </c>
      <c r="J210" s="3">
        <v>5425</v>
      </c>
      <c r="K210" s="3">
        <v>2170</v>
      </c>
      <c r="L210" s="3">
        <v>3255</v>
      </c>
      <c r="M210" s="1">
        <f>DATE(P210, MATCH(O210, {"January","February","March","April","May","June","July","August","September","October","November","December"}, 0), 1)</f>
        <v>45689</v>
      </c>
      <c r="N210" s="3">
        <f t="shared" si="63"/>
        <v>2</v>
      </c>
      <c r="O210" s="8" t="str">
        <f t="shared" si="64"/>
        <v>February</v>
      </c>
      <c r="P210">
        <f t="shared" si="58"/>
        <v>2025</v>
      </c>
      <c r="Q210" s="3">
        <v>84607016</v>
      </c>
      <c r="R210" s="5">
        <v>0.6</v>
      </c>
      <c r="S210" s="6">
        <v>0.9</v>
      </c>
      <c r="T210" s="6">
        <v>1</v>
      </c>
    </row>
    <row r="211" spans="1:20" x14ac:dyDescent="0.25">
      <c r="A211" t="s">
        <v>44</v>
      </c>
      <c r="B211" s="7" t="s">
        <v>28</v>
      </c>
      <c r="C211" s="7" t="s">
        <v>140</v>
      </c>
      <c r="D211" s="7" t="s">
        <v>145</v>
      </c>
      <c r="E211" s="3">
        <v>1292.5</v>
      </c>
      <c r="F211" s="3">
        <v>25.85</v>
      </c>
      <c r="G211" s="3">
        <v>1175</v>
      </c>
      <c r="H211" s="3">
        <v>5</v>
      </c>
      <c r="I211" s="3">
        <v>2</v>
      </c>
      <c r="J211" s="3">
        <v>5875</v>
      </c>
      <c r="K211" s="3">
        <v>2350</v>
      </c>
      <c r="L211" s="3">
        <v>3525</v>
      </c>
      <c r="M211" s="1">
        <f>DATE(P211, MATCH(O211, {"January","February","March","April","May","June","July","August","September","October","November","December"}, 0), 1)</f>
        <v>45689</v>
      </c>
      <c r="N211" s="3">
        <f t="shared" si="63"/>
        <v>2</v>
      </c>
      <c r="O211" s="8" t="str">
        <f t="shared" si="64"/>
        <v>February</v>
      </c>
      <c r="P211">
        <f t="shared" si="58"/>
        <v>2025</v>
      </c>
      <c r="Q211" s="3">
        <v>84607016</v>
      </c>
      <c r="R211" s="5">
        <v>0.6</v>
      </c>
      <c r="S211" s="6">
        <v>0.9</v>
      </c>
      <c r="T211" s="6">
        <v>1</v>
      </c>
    </row>
    <row r="212" spans="1:20" x14ac:dyDescent="0.25">
      <c r="A212" t="s">
        <v>45</v>
      </c>
      <c r="B212" s="7" t="s">
        <v>26</v>
      </c>
      <c r="C212" s="7" t="s">
        <v>141</v>
      </c>
      <c r="D212" s="7" t="s">
        <v>145</v>
      </c>
      <c r="E212" s="3">
        <v>2207.6999999999998</v>
      </c>
      <c r="F212" s="3">
        <v>44.154000000000003</v>
      </c>
      <c r="G212" s="3">
        <v>2007</v>
      </c>
      <c r="H212" s="3">
        <v>5</v>
      </c>
      <c r="I212" s="3">
        <v>2</v>
      </c>
      <c r="J212" s="3">
        <v>10035</v>
      </c>
      <c r="K212" s="3">
        <v>4014</v>
      </c>
      <c r="L212" s="3">
        <v>6021</v>
      </c>
      <c r="M212" s="1">
        <f>DATE(P212, MATCH(O212, {"January","February","March","April","May","June","July","August","September","October","November","December"}, 0), 1)</f>
        <v>45717</v>
      </c>
      <c r="N212" s="3">
        <f t="shared" ref="N212:N213" si="65">VALUE(3)</f>
        <v>3</v>
      </c>
      <c r="O212" s="8" t="str">
        <f t="shared" ref="O212:O213" si="66">REPLACE("November",1,8,"March")</f>
        <v>March</v>
      </c>
      <c r="P212">
        <f t="shared" si="58"/>
        <v>2025</v>
      </c>
      <c r="Q212" s="3">
        <v>334914895</v>
      </c>
      <c r="R212" s="5">
        <v>0.6</v>
      </c>
      <c r="S212" s="6">
        <v>0.9</v>
      </c>
      <c r="T212" s="6">
        <v>1</v>
      </c>
    </row>
    <row r="213" spans="1:20" x14ac:dyDescent="0.25">
      <c r="A213" t="s">
        <v>46</v>
      </c>
      <c r="B213" s="7" t="s">
        <v>26</v>
      </c>
      <c r="C213" s="7" t="s">
        <v>142</v>
      </c>
      <c r="D213" s="7" t="s">
        <v>145</v>
      </c>
      <c r="E213" s="3">
        <v>2366.1</v>
      </c>
      <c r="F213" s="3">
        <v>47.32200000000001</v>
      </c>
      <c r="G213" s="3">
        <v>2151</v>
      </c>
      <c r="H213" s="3">
        <v>5</v>
      </c>
      <c r="I213" s="3">
        <v>2</v>
      </c>
      <c r="J213" s="3">
        <v>10755</v>
      </c>
      <c r="K213" s="3">
        <v>4302</v>
      </c>
      <c r="L213" s="3">
        <v>6453</v>
      </c>
      <c r="M213" s="1">
        <f>DATE(P213, MATCH(O213, {"January","February","March","April","May","June","July","August","September","October","November","December"}, 0), 1)</f>
        <v>45717</v>
      </c>
      <c r="N213" s="3">
        <f t="shared" si="65"/>
        <v>3</v>
      </c>
      <c r="O213" s="8" t="str">
        <f t="shared" si="66"/>
        <v>March</v>
      </c>
      <c r="P213">
        <f t="shared" si="58"/>
        <v>2025</v>
      </c>
      <c r="Q213" s="3">
        <v>129406736</v>
      </c>
      <c r="R213" s="5">
        <v>0.6</v>
      </c>
      <c r="S213" s="6">
        <v>0.9</v>
      </c>
      <c r="T213" s="6">
        <v>1</v>
      </c>
    </row>
    <row r="214" spans="1:20" x14ac:dyDescent="0.25">
      <c r="A214" t="s">
        <v>47</v>
      </c>
      <c r="B214" s="7" t="s">
        <v>26</v>
      </c>
      <c r="C214" s="7" t="s">
        <v>141</v>
      </c>
      <c r="D214" s="7" t="s">
        <v>145</v>
      </c>
      <c r="E214" s="3">
        <v>1005.4</v>
      </c>
      <c r="F214" s="3">
        <v>20.108000000000001</v>
      </c>
      <c r="G214" s="3">
        <v>914</v>
      </c>
      <c r="H214" s="3">
        <v>5</v>
      </c>
      <c r="I214" s="3">
        <v>2</v>
      </c>
      <c r="J214" s="3">
        <v>4570</v>
      </c>
      <c r="K214" s="3">
        <v>1828</v>
      </c>
      <c r="L214" s="3">
        <v>2742</v>
      </c>
      <c r="M214" s="1">
        <f>DATE(P214, MATCH(O214, {"January","February","March","April","May","June","July","August","September","October","November","December"}, 0), 1)</f>
        <v>45748</v>
      </c>
      <c r="N214" s="3">
        <f t="shared" ref="N214:N215" si="67">VALUE(4)</f>
        <v>4</v>
      </c>
      <c r="O214" s="8" t="str">
        <f t="shared" ref="O214:O215" si="68">REPLACE("December",1,8,"April")</f>
        <v>April</v>
      </c>
      <c r="P214">
        <f t="shared" si="58"/>
        <v>2025</v>
      </c>
      <c r="Q214" s="3">
        <v>334914895</v>
      </c>
      <c r="R214" s="5">
        <v>0.6</v>
      </c>
      <c r="S214" s="6">
        <v>0.9</v>
      </c>
      <c r="T214" s="6">
        <v>1</v>
      </c>
    </row>
    <row r="215" spans="1:20" x14ac:dyDescent="0.25">
      <c r="A215" t="s">
        <v>48</v>
      </c>
      <c r="B215" s="7" t="s">
        <v>26</v>
      </c>
      <c r="C215" s="7" t="s">
        <v>141</v>
      </c>
      <c r="D215" s="7" t="s">
        <v>145</v>
      </c>
      <c r="E215" s="3">
        <v>322.3</v>
      </c>
      <c r="F215" s="3">
        <v>6.4460000000000006</v>
      </c>
      <c r="G215" s="3">
        <v>293</v>
      </c>
      <c r="H215" s="3">
        <v>5</v>
      </c>
      <c r="I215" s="3">
        <v>2</v>
      </c>
      <c r="J215" s="3">
        <v>1465</v>
      </c>
      <c r="K215" s="3">
        <v>586</v>
      </c>
      <c r="L215" s="3">
        <v>879</v>
      </c>
      <c r="M215" s="1">
        <f>DATE(P215, MATCH(O215, {"January","February","March","April","May","June","July","August","September","October","November","December"}, 0), 1)</f>
        <v>45748</v>
      </c>
      <c r="N215" s="3">
        <f t="shared" si="67"/>
        <v>4</v>
      </c>
      <c r="O215" s="8" t="str">
        <f t="shared" si="68"/>
        <v>April</v>
      </c>
      <c r="P215">
        <f t="shared" si="58"/>
        <v>2025</v>
      </c>
      <c r="Q215" s="3">
        <v>68221000</v>
      </c>
      <c r="R215" s="5">
        <v>0.6</v>
      </c>
      <c r="S215" s="6">
        <v>0.9</v>
      </c>
      <c r="T215" s="6">
        <v>1</v>
      </c>
    </row>
    <row r="216" spans="1:20" ht="15" customHeight="1" x14ac:dyDescent="0.25">
      <c r="A216" t="s">
        <v>49</v>
      </c>
      <c r="B216" s="7" t="s">
        <v>26</v>
      </c>
      <c r="C216" s="7" t="s">
        <v>141</v>
      </c>
      <c r="D216" s="7" t="s">
        <v>145</v>
      </c>
      <c r="E216" s="3">
        <v>795.30000000000007</v>
      </c>
      <c r="F216" s="3">
        <v>15.906000000000001</v>
      </c>
      <c r="G216" s="3">
        <v>723</v>
      </c>
      <c r="H216" s="3">
        <v>5</v>
      </c>
      <c r="I216" s="3">
        <v>2</v>
      </c>
      <c r="J216" s="3">
        <v>3615</v>
      </c>
      <c r="K216" s="3">
        <v>1446</v>
      </c>
      <c r="L216" s="3">
        <v>2169</v>
      </c>
      <c r="M216" s="1">
        <f>DATE(P216, MATCH(O216, {"January","February","March","April","May","June","July","August","September","October","November","December"}, 0), 1)</f>
        <v>45748</v>
      </c>
      <c r="N216" s="3">
        <v>4</v>
      </c>
      <c r="O216" s="8" t="s">
        <v>20</v>
      </c>
      <c r="P216">
        <f t="shared" si="58"/>
        <v>2025</v>
      </c>
      <c r="Q216" s="3">
        <v>40528396</v>
      </c>
      <c r="R216" s="5">
        <v>0.6</v>
      </c>
      <c r="S216" s="6">
        <v>0.9</v>
      </c>
      <c r="T216" s="6">
        <v>1</v>
      </c>
    </row>
    <row r="217" spans="1:20" ht="15.75" customHeight="1" x14ac:dyDescent="0.25">
      <c r="A217" t="s">
        <v>50</v>
      </c>
      <c r="B217" s="7" t="s">
        <v>27</v>
      </c>
      <c r="C217" s="7" t="s">
        <v>140</v>
      </c>
      <c r="D217" s="7" t="s">
        <v>144</v>
      </c>
      <c r="E217" s="3">
        <v>1013.1</v>
      </c>
      <c r="F217" s="3">
        <v>20.262</v>
      </c>
      <c r="G217" s="3">
        <v>921</v>
      </c>
      <c r="H217" s="3">
        <v>1</v>
      </c>
      <c r="I217" s="3">
        <v>0</v>
      </c>
      <c r="J217" s="3">
        <v>921</v>
      </c>
      <c r="K217" s="3">
        <v>184</v>
      </c>
      <c r="L217" s="3">
        <v>736.8</v>
      </c>
      <c r="M217" s="1">
        <f>DATE(P217, MATCH(O217, {"January","February","March","April","May","June","July","August","September","October","November","December"}, 0), 1)</f>
        <v>45717</v>
      </c>
      <c r="N217" s="3">
        <v>3</v>
      </c>
      <c r="O217" s="8" t="s">
        <v>21</v>
      </c>
      <c r="P217">
        <f t="shared" si="58"/>
        <v>2025</v>
      </c>
      <c r="Q217" s="3">
        <v>84607016</v>
      </c>
      <c r="R217" s="5">
        <v>0.8</v>
      </c>
      <c r="S217" s="6">
        <v>0.9</v>
      </c>
      <c r="T217" s="6">
        <v>1</v>
      </c>
    </row>
    <row r="218" spans="1:20" ht="15.75" customHeight="1" x14ac:dyDescent="0.25">
      <c r="A218" t="s">
        <v>51</v>
      </c>
      <c r="B218" s="7" t="s">
        <v>27</v>
      </c>
      <c r="C218" s="7" t="s">
        <v>141</v>
      </c>
      <c r="D218" s="7" t="s">
        <v>144</v>
      </c>
      <c r="E218" s="3">
        <v>2769.8</v>
      </c>
      <c r="F218" s="3">
        <v>55.396000000000008</v>
      </c>
      <c r="G218" s="3">
        <v>2518</v>
      </c>
      <c r="H218" s="3">
        <v>1</v>
      </c>
      <c r="I218" s="3">
        <v>0</v>
      </c>
      <c r="J218" s="3">
        <v>2518</v>
      </c>
      <c r="K218" s="3">
        <v>504</v>
      </c>
      <c r="L218" s="3">
        <v>2014.4</v>
      </c>
      <c r="M218" s="1">
        <f>DATE(P218, MATCH(O218, {"January","February","March","April","May","June","July","August","September","October","November","December"}, 0), 1)</f>
        <v>45809</v>
      </c>
      <c r="N218" s="3">
        <v>6</v>
      </c>
      <c r="O218" s="8" t="s">
        <v>15</v>
      </c>
      <c r="P218">
        <f t="shared" si="58"/>
        <v>2025</v>
      </c>
      <c r="Q218" s="3">
        <v>40528396</v>
      </c>
      <c r="R218" s="5">
        <v>0.8</v>
      </c>
      <c r="S218" s="6">
        <v>0.9</v>
      </c>
      <c r="T218" s="6">
        <v>1</v>
      </c>
    </row>
    <row r="219" spans="1:20" ht="15.75" customHeight="1" x14ac:dyDescent="0.25">
      <c r="A219" t="s">
        <v>52</v>
      </c>
      <c r="B219" s="7" t="s">
        <v>27</v>
      </c>
      <c r="C219" s="7" t="s">
        <v>141</v>
      </c>
      <c r="D219" s="7" t="s">
        <v>144</v>
      </c>
      <c r="E219" s="3">
        <v>2088.9</v>
      </c>
      <c r="F219" s="3">
        <v>41.778000000000013</v>
      </c>
      <c r="G219" s="3">
        <v>1899</v>
      </c>
      <c r="H219" s="3">
        <v>1</v>
      </c>
      <c r="I219" s="3">
        <v>0</v>
      </c>
      <c r="J219" s="3">
        <v>1899</v>
      </c>
      <c r="K219" s="3">
        <v>380</v>
      </c>
      <c r="L219" s="3">
        <v>1519.2</v>
      </c>
      <c r="M219" s="1">
        <f>DATE(P219, MATCH(O219, {"January","February","March","April","May","June","July","August","September","October","November","December"}, 0), 1)</f>
        <v>45809</v>
      </c>
      <c r="N219" s="3">
        <v>6</v>
      </c>
      <c r="O219" s="8" t="s">
        <v>15</v>
      </c>
      <c r="P219">
        <f t="shared" si="58"/>
        <v>2025</v>
      </c>
      <c r="Q219" s="3">
        <v>68221000</v>
      </c>
      <c r="R219" s="5">
        <v>0.8</v>
      </c>
      <c r="S219" s="6">
        <v>0.9</v>
      </c>
      <c r="T219" s="6">
        <v>1</v>
      </c>
    </row>
    <row r="220" spans="1:20" ht="15.75" customHeight="1" x14ac:dyDescent="0.25">
      <c r="A220" t="s">
        <v>53</v>
      </c>
      <c r="B220" s="7" t="s">
        <v>27</v>
      </c>
      <c r="C220" s="7" t="s">
        <v>140</v>
      </c>
      <c r="D220" s="7" t="s">
        <v>144</v>
      </c>
      <c r="E220" s="3">
        <v>1699.5</v>
      </c>
      <c r="F220" s="3">
        <v>33.99</v>
      </c>
      <c r="G220" s="3">
        <v>1545</v>
      </c>
      <c r="H220" s="3">
        <v>1</v>
      </c>
      <c r="I220" s="3">
        <v>0</v>
      </c>
      <c r="J220" s="3">
        <v>1545</v>
      </c>
      <c r="K220" s="3">
        <v>309</v>
      </c>
      <c r="L220" s="3">
        <v>1236</v>
      </c>
      <c r="M220" s="1">
        <f>DATE(P220, MATCH(O220, {"January","February","March","April","May","June","July","August","September","October","November","December"}, 0), 1)</f>
        <v>45809</v>
      </c>
      <c r="N220" s="3">
        <v>6</v>
      </c>
      <c r="O220" s="8" t="s">
        <v>15</v>
      </c>
      <c r="P220">
        <f t="shared" si="58"/>
        <v>2025</v>
      </c>
      <c r="Q220" s="3">
        <v>84607016</v>
      </c>
      <c r="R220" s="5">
        <v>0.8</v>
      </c>
      <c r="S220" s="6">
        <v>0.9</v>
      </c>
      <c r="T220" s="6">
        <v>1</v>
      </c>
    </row>
    <row r="221" spans="1:20" ht="15.75" customHeight="1" x14ac:dyDescent="0.25">
      <c r="A221" t="s">
        <v>54</v>
      </c>
      <c r="B221" s="7" t="s">
        <v>27</v>
      </c>
      <c r="C221" s="7" t="s">
        <v>142</v>
      </c>
      <c r="D221" s="7" t="s">
        <v>144</v>
      </c>
      <c r="E221" s="3">
        <v>2717</v>
      </c>
      <c r="F221" s="3">
        <v>54.34</v>
      </c>
      <c r="G221" s="3">
        <v>2470</v>
      </c>
      <c r="H221" s="3">
        <v>1</v>
      </c>
      <c r="I221" s="3">
        <v>0</v>
      </c>
      <c r="J221" s="3">
        <v>2470</v>
      </c>
      <c r="K221" s="3">
        <v>494</v>
      </c>
      <c r="L221" s="3">
        <v>1976</v>
      </c>
      <c r="M221" s="1">
        <f>DATE(P221, MATCH(O221, {"January","February","March","April","May","June","July","August","September","October","November","December"}, 0), 1)</f>
        <v>45809</v>
      </c>
      <c r="N221" s="3">
        <v>6</v>
      </c>
      <c r="O221" s="8" t="s">
        <v>15</v>
      </c>
      <c r="P221">
        <f t="shared" si="58"/>
        <v>2025</v>
      </c>
      <c r="Q221" s="3">
        <v>129406736</v>
      </c>
      <c r="R221" s="5">
        <v>0.8</v>
      </c>
      <c r="S221" s="6">
        <v>0.9</v>
      </c>
      <c r="T221" s="6">
        <v>1</v>
      </c>
    </row>
    <row r="222" spans="1:20" ht="15.75" customHeight="1" x14ac:dyDescent="0.25">
      <c r="A222" t="s">
        <v>55</v>
      </c>
      <c r="B222" s="7" t="s">
        <v>28</v>
      </c>
      <c r="C222" s="7" t="s">
        <v>141</v>
      </c>
      <c r="D222" s="7" t="s">
        <v>144</v>
      </c>
      <c r="E222" s="3">
        <v>2932.05</v>
      </c>
      <c r="F222" s="3">
        <v>58.641000000000012</v>
      </c>
      <c r="G222" s="3">
        <v>2665.5</v>
      </c>
      <c r="H222" s="3">
        <v>1</v>
      </c>
      <c r="I222" s="3">
        <v>0</v>
      </c>
      <c r="J222" s="3">
        <v>2665.5</v>
      </c>
      <c r="K222" s="3">
        <v>533</v>
      </c>
      <c r="L222" s="3">
        <v>2132.4</v>
      </c>
      <c r="M222" s="1">
        <f>DATE(P222, MATCH(O222, {"January","February","March","April","May","June","July","August","September","October","November","December"}, 0), 1)</f>
        <v>45839</v>
      </c>
      <c r="N222" s="3">
        <v>7</v>
      </c>
      <c r="O222" s="8" t="s">
        <v>17</v>
      </c>
      <c r="P222">
        <f t="shared" si="58"/>
        <v>2025</v>
      </c>
      <c r="Q222" s="3">
        <v>40528396</v>
      </c>
      <c r="R222" s="5">
        <v>0.8</v>
      </c>
      <c r="S222" s="6">
        <v>0.9</v>
      </c>
      <c r="T222" s="6">
        <v>1</v>
      </c>
    </row>
    <row r="223" spans="1:20" ht="15.75" customHeight="1" x14ac:dyDescent="0.25">
      <c r="A223" t="s">
        <v>56</v>
      </c>
      <c r="B223" s="7" t="s">
        <v>28</v>
      </c>
      <c r="C223" s="7" t="s">
        <v>142</v>
      </c>
      <c r="D223" s="7" t="s">
        <v>144</v>
      </c>
      <c r="E223" s="3">
        <v>1053.8</v>
      </c>
      <c r="F223" s="3">
        <v>21.076000000000001</v>
      </c>
      <c r="G223" s="3">
        <v>958</v>
      </c>
      <c r="H223" s="3">
        <v>1</v>
      </c>
      <c r="I223" s="3">
        <v>0</v>
      </c>
      <c r="J223" s="3">
        <v>958</v>
      </c>
      <c r="K223" s="3">
        <v>192</v>
      </c>
      <c r="L223" s="3">
        <v>766.4</v>
      </c>
      <c r="M223" s="1">
        <f>DATE(P223, MATCH(O223, {"January","February","March","April","May","June","July","August","September","October","November","December"}, 0), 1)</f>
        <v>45870</v>
      </c>
      <c r="N223" s="3">
        <v>8</v>
      </c>
      <c r="O223" s="8" t="s">
        <v>16</v>
      </c>
      <c r="P223">
        <f t="shared" si="58"/>
        <v>2025</v>
      </c>
      <c r="Q223" s="3">
        <v>129406736</v>
      </c>
      <c r="R223" s="5">
        <v>0.8</v>
      </c>
      <c r="S223" s="6">
        <v>0.9</v>
      </c>
      <c r="T223" s="6">
        <v>1</v>
      </c>
    </row>
    <row r="224" spans="1:20" ht="15.75" customHeight="1" x14ac:dyDescent="0.25">
      <c r="A224" t="s">
        <v>57</v>
      </c>
      <c r="B224" s="7" t="s">
        <v>28</v>
      </c>
      <c r="C224" s="7" t="s">
        <v>140</v>
      </c>
      <c r="D224" s="7" t="s">
        <v>144</v>
      </c>
      <c r="E224" s="3">
        <v>2360.6</v>
      </c>
      <c r="F224" s="3">
        <v>47.21200000000001</v>
      </c>
      <c r="G224" s="3">
        <v>2146</v>
      </c>
      <c r="H224" s="3">
        <v>1</v>
      </c>
      <c r="I224" s="3">
        <v>0</v>
      </c>
      <c r="J224" s="3">
        <v>2146</v>
      </c>
      <c r="K224" s="3">
        <v>429</v>
      </c>
      <c r="L224" s="3">
        <v>1716.8</v>
      </c>
      <c r="M224" s="1">
        <f>DATE(P224, MATCH(O224, {"January","February","March","April","May","June","July","August","September","October","November","December"}, 0), 1)</f>
        <v>45658</v>
      </c>
      <c r="N224" s="3">
        <f>VALUE(1)</f>
        <v>1</v>
      </c>
      <c r="O224" s="8" t="str">
        <f>REPLACE("September",1,9,"January")</f>
        <v>January</v>
      </c>
      <c r="P224">
        <f t="shared" si="58"/>
        <v>2025</v>
      </c>
      <c r="Q224" s="3">
        <v>84607016</v>
      </c>
      <c r="R224" s="5">
        <v>0.8</v>
      </c>
      <c r="S224" s="6">
        <v>0.9</v>
      </c>
      <c r="T224" s="6">
        <v>1</v>
      </c>
    </row>
    <row r="225" spans="1:20" ht="15.75" customHeight="1" x14ac:dyDescent="0.25">
      <c r="A225" t="s">
        <v>58</v>
      </c>
      <c r="B225" s="7" t="s">
        <v>28</v>
      </c>
      <c r="C225" s="7" t="s">
        <v>141</v>
      </c>
      <c r="D225" s="7" t="s">
        <v>144</v>
      </c>
      <c r="E225" s="3">
        <v>379.50000000000011</v>
      </c>
      <c r="F225" s="3">
        <v>7.5900000000000016</v>
      </c>
      <c r="G225" s="3">
        <v>345</v>
      </c>
      <c r="H225" s="3">
        <v>1</v>
      </c>
      <c r="I225" s="3">
        <v>0</v>
      </c>
      <c r="J225" s="3">
        <v>345</v>
      </c>
      <c r="K225" s="3">
        <v>69</v>
      </c>
      <c r="L225" s="3">
        <v>276</v>
      </c>
      <c r="M225" s="1">
        <f>DATE(P225, MATCH(O225, {"January","February","March","April","May","June","July","August","September","October","November","December"}, 0), 1)</f>
        <v>45689</v>
      </c>
      <c r="N225" s="3">
        <f>VALUE(2)</f>
        <v>2</v>
      </c>
      <c r="O225" s="8" t="str">
        <f>REPLACE("October",1,7,"February")</f>
        <v>February</v>
      </c>
      <c r="P225">
        <f t="shared" si="58"/>
        <v>2025</v>
      </c>
      <c r="Q225" s="3">
        <v>40528396</v>
      </c>
      <c r="R225" s="5">
        <v>0.8</v>
      </c>
      <c r="S225" s="6">
        <v>0.9</v>
      </c>
      <c r="T225" s="6">
        <v>1</v>
      </c>
    </row>
    <row r="226" spans="1:20" ht="15.75" customHeight="1" x14ac:dyDescent="0.25">
      <c r="A226" t="s">
        <v>59</v>
      </c>
      <c r="B226" s="7" t="s">
        <v>28</v>
      </c>
      <c r="C226" s="7" t="s">
        <v>141</v>
      </c>
      <c r="D226" s="7" t="s">
        <v>144</v>
      </c>
      <c r="E226" s="3">
        <v>676.5</v>
      </c>
      <c r="F226" s="3">
        <v>13.53</v>
      </c>
      <c r="G226" s="3">
        <v>615</v>
      </c>
      <c r="H226" s="3">
        <v>1</v>
      </c>
      <c r="I226" s="3">
        <v>0</v>
      </c>
      <c r="J226" s="3">
        <v>615</v>
      </c>
      <c r="K226" s="3">
        <v>123</v>
      </c>
      <c r="L226" s="3">
        <v>492</v>
      </c>
      <c r="M226" s="1">
        <f>DATE(P226, MATCH(O226, {"January","February","March","April","May","June","July","August","September","October","November","December"}, 0), 1)</f>
        <v>45748</v>
      </c>
      <c r="N226" s="3">
        <f>VALUE(4)</f>
        <v>4</v>
      </c>
      <c r="O226" s="8" t="str">
        <f>REPLACE("December",1,8,"April")</f>
        <v>April</v>
      </c>
      <c r="P226">
        <f t="shared" si="58"/>
        <v>2025</v>
      </c>
      <c r="Q226" s="3">
        <v>334914895</v>
      </c>
      <c r="R226" s="5">
        <v>0.8</v>
      </c>
      <c r="S226" s="6">
        <v>0.9</v>
      </c>
      <c r="T226" s="6">
        <v>1</v>
      </c>
    </row>
    <row r="227" spans="1:20" ht="15.75" customHeight="1" x14ac:dyDescent="0.25">
      <c r="A227" t="s">
        <v>60</v>
      </c>
      <c r="B227" s="7" t="s">
        <v>26</v>
      </c>
      <c r="C227" s="7" t="s">
        <v>142</v>
      </c>
      <c r="D227" s="7" t="s">
        <v>144</v>
      </c>
      <c r="E227" s="3">
        <v>2435.4</v>
      </c>
      <c r="F227" s="3">
        <v>48.708000000000013</v>
      </c>
      <c r="G227" s="3">
        <v>2214</v>
      </c>
      <c r="H227" s="3">
        <v>1</v>
      </c>
      <c r="I227" s="3">
        <v>0</v>
      </c>
      <c r="J227" s="3">
        <v>2214</v>
      </c>
      <c r="K227" s="3">
        <v>443</v>
      </c>
      <c r="L227" s="3">
        <v>1771.2</v>
      </c>
      <c r="M227" s="1">
        <f>DATE(P227, MATCH(O227, {"January","February","March","April","May","June","July","August","September","October","November","December"}, 0), 1)</f>
        <v>45717</v>
      </c>
      <c r="N227" s="3">
        <v>3</v>
      </c>
      <c r="O227" s="8" t="s">
        <v>21</v>
      </c>
      <c r="P227">
        <f t="shared" si="58"/>
        <v>2025</v>
      </c>
      <c r="Q227" s="3">
        <v>129406736</v>
      </c>
      <c r="R227" s="5">
        <v>0.8</v>
      </c>
      <c r="S227" s="6">
        <v>0.9</v>
      </c>
      <c r="T227" s="6">
        <v>1</v>
      </c>
    </row>
    <row r="228" spans="1:20" ht="15.75" customHeight="1" x14ac:dyDescent="0.25">
      <c r="A228" t="s">
        <v>61</v>
      </c>
      <c r="B228" s="7" t="s">
        <v>26</v>
      </c>
      <c r="C228" s="7" t="s">
        <v>141</v>
      </c>
      <c r="D228" s="7" t="s">
        <v>144</v>
      </c>
      <c r="E228" s="3">
        <v>2531.1</v>
      </c>
      <c r="F228" s="3">
        <v>50.622000000000007</v>
      </c>
      <c r="G228" s="3">
        <v>2301</v>
      </c>
      <c r="H228" s="3">
        <v>1</v>
      </c>
      <c r="I228" s="3">
        <v>0</v>
      </c>
      <c r="J228" s="3">
        <v>2301</v>
      </c>
      <c r="K228" s="3">
        <v>460</v>
      </c>
      <c r="L228" s="3">
        <v>1840.8</v>
      </c>
      <c r="M228" s="1">
        <f>DATE(P228, MATCH(O228, {"January","February","March","April","May","June","July","August","September","October","November","December"}, 0), 1)</f>
        <v>45748</v>
      </c>
      <c r="N228" s="3">
        <v>4</v>
      </c>
      <c r="O228" s="8" t="s">
        <v>20</v>
      </c>
      <c r="P228">
        <f t="shared" si="58"/>
        <v>2025</v>
      </c>
      <c r="Q228" s="3">
        <v>334914895</v>
      </c>
      <c r="R228" s="5">
        <v>0.8</v>
      </c>
      <c r="S228" s="6">
        <v>0.9</v>
      </c>
      <c r="T228" s="6">
        <v>1</v>
      </c>
    </row>
    <row r="229" spans="1:20" ht="15.75" customHeight="1" x14ac:dyDescent="0.25">
      <c r="A229" t="s">
        <v>62</v>
      </c>
      <c r="B229" s="7" t="s">
        <v>26</v>
      </c>
      <c r="C229" s="7" t="s">
        <v>141</v>
      </c>
      <c r="D229" s="7" t="s">
        <v>144</v>
      </c>
      <c r="E229" s="3">
        <v>1513.05</v>
      </c>
      <c r="F229" s="3">
        <v>30.260999999999999</v>
      </c>
      <c r="G229" s="3">
        <v>1375.5</v>
      </c>
      <c r="H229" s="3">
        <v>1</v>
      </c>
      <c r="I229" s="3">
        <v>0</v>
      </c>
      <c r="J229" s="3">
        <v>1375.5</v>
      </c>
      <c r="K229" s="3">
        <v>275</v>
      </c>
      <c r="L229" s="3">
        <v>1100.4000000000001</v>
      </c>
      <c r="M229" s="1">
        <f>DATE(P229, MATCH(O229, {"January","February","March","April","May","June","July","August","September","October","November","December"}, 0), 1)</f>
        <v>45839</v>
      </c>
      <c r="N229" s="3">
        <v>7</v>
      </c>
      <c r="O229" s="8" t="s">
        <v>17</v>
      </c>
      <c r="P229">
        <f t="shared" si="58"/>
        <v>2025</v>
      </c>
      <c r="Q229" s="3">
        <v>68221000</v>
      </c>
      <c r="R229" s="5">
        <v>0.8</v>
      </c>
      <c r="S229" s="6">
        <v>0.9</v>
      </c>
      <c r="T229" s="6">
        <v>1</v>
      </c>
    </row>
    <row r="230" spans="1:20" ht="15.75" customHeight="1" x14ac:dyDescent="0.25">
      <c r="A230" t="s">
        <v>63</v>
      </c>
      <c r="B230" s="7" t="s">
        <v>26</v>
      </c>
      <c r="C230" s="7" t="s">
        <v>141</v>
      </c>
      <c r="D230" s="7" t="s">
        <v>144</v>
      </c>
      <c r="E230" s="3">
        <v>2013</v>
      </c>
      <c r="F230" s="3">
        <v>40.260000000000012</v>
      </c>
      <c r="G230" s="3">
        <v>1830</v>
      </c>
      <c r="H230" s="3">
        <v>1</v>
      </c>
      <c r="I230" s="3">
        <v>0</v>
      </c>
      <c r="J230" s="3">
        <v>1830</v>
      </c>
      <c r="K230" s="3">
        <v>366</v>
      </c>
      <c r="L230" s="3">
        <v>1464</v>
      </c>
      <c r="M230" s="1">
        <f>DATE(P230, MATCH(O230, {"January","February","March","April","May","June","July","August","September","October","November","December"}, 0), 1)</f>
        <v>45870</v>
      </c>
      <c r="N230" s="3">
        <v>8</v>
      </c>
      <c r="O230" s="8" t="s">
        <v>16</v>
      </c>
      <c r="P230">
        <f t="shared" si="58"/>
        <v>2025</v>
      </c>
      <c r="Q230" s="3">
        <v>40528396</v>
      </c>
      <c r="R230" s="5">
        <v>0.8</v>
      </c>
      <c r="S230" s="6">
        <v>0.9</v>
      </c>
      <c r="T230" s="6">
        <v>1</v>
      </c>
    </row>
    <row r="231" spans="1:20" ht="15.75" customHeight="1" x14ac:dyDescent="0.25">
      <c r="A231" t="s">
        <v>64</v>
      </c>
      <c r="B231" s="7" t="s">
        <v>26</v>
      </c>
      <c r="C231" s="7" t="s">
        <v>141</v>
      </c>
      <c r="D231" s="7" t="s">
        <v>144</v>
      </c>
      <c r="E231" s="3">
        <v>2747.8</v>
      </c>
      <c r="F231" s="3">
        <v>54.956000000000003</v>
      </c>
      <c r="G231" s="3">
        <v>2498</v>
      </c>
      <c r="H231" s="3">
        <v>1</v>
      </c>
      <c r="I231" s="3">
        <v>0</v>
      </c>
      <c r="J231" s="3">
        <v>2498</v>
      </c>
      <c r="K231" s="3">
        <v>500</v>
      </c>
      <c r="L231" s="3">
        <v>1998.4</v>
      </c>
      <c r="M231" s="1">
        <f>DATE(P231, MATCH(O231, {"January","February","March","April","May","June","July","August","September","October","November","December"}, 0), 1)</f>
        <v>45658</v>
      </c>
      <c r="N231" s="3">
        <f>VALUE(1)</f>
        <v>1</v>
      </c>
      <c r="O231" s="8" t="str">
        <f>REPLACE("September",1,9,"January")</f>
        <v>January</v>
      </c>
      <c r="P231">
        <f t="shared" si="58"/>
        <v>2025</v>
      </c>
      <c r="Q231" s="3">
        <v>334914895</v>
      </c>
      <c r="R231" s="5">
        <v>0.8</v>
      </c>
      <c r="S231" s="6">
        <v>0.9</v>
      </c>
      <c r="T231" s="6">
        <v>1</v>
      </c>
    </row>
    <row r="232" spans="1:20" ht="15.75" customHeight="1" x14ac:dyDescent="0.25">
      <c r="A232" t="s">
        <v>65</v>
      </c>
      <c r="B232" s="7" t="s">
        <v>27</v>
      </c>
      <c r="C232" s="7" t="s">
        <v>141</v>
      </c>
      <c r="D232" s="7" t="s">
        <v>144</v>
      </c>
      <c r="E232" s="3">
        <v>729.30000000000007</v>
      </c>
      <c r="F232" s="3">
        <v>14.586</v>
      </c>
      <c r="G232" s="3">
        <v>663</v>
      </c>
      <c r="H232" s="3">
        <v>1</v>
      </c>
      <c r="I232" s="3">
        <v>0</v>
      </c>
      <c r="J232" s="3">
        <v>663</v>
      </c>
      <c r="K232" s="3">
        <v>133</v>
      </c>
      <c r="L232" s="3">
        <v>530.4</v>
      </c>
      <c r="M232" s="1">
        <f>DATE(P232, MATCH(O232, {"January","February","March","April","May","June","July","August","September","October","November","December"}, 0), 1)</f>
        <v>45689</v>
      </c>
      <c r="N232" s="3">
        <f>VALUE(2)</f>
        <v>2</v>
      </c>
      <c r="O232" s="8" t="str">
        <f>REPLACE("October",1,7,"February")</f>
        <v>February</v>
      </c>
      <c r="P232">
        <f t="shared" si="58"/>
        <v>2025</v>
      </c>
      <c r="Q232" s="3">
        <v>334914895</v>
      </c>
      <c r="R232" s="5">
        <v>0.8</v>
      </c>
      <c r="S232" s="6">
        <v>0.9</v>
      </c>
      <c r="T232" s="6">
        <v>1</v>
      </c>
    </row>
    <row r="233" spans="1:20" ht="15.75" customHeight="1" x14ac:dyDescent="0.25">
      <c r="A233" t="s">
        <v>66</v>
      </c>
      <c r="B233" s="7" t="s">
        <v>27</v>
      </c>
      <c r="C233" s="7" t="s">
        <v>141</v>
      </c>
      <c r="D233" s="7" t="s">
        <v>144</v>
      </c>
      <c r="E233" s="3">
        <v>1256.2</v>
      </c>
      <c r="F233" s="3">
        <v>25.123999999999999</v>
      </c>
      <c r="G233" s="3">
        <v>1142</v>
      </c>
      <c r="H233" s="3">
        <v>1</v>
      </c>
      <c r="I233" s="3">
        <v>0</v>
      </c>
      <c r="J233" s="3">
        <v>1142</v>
      </c>
      <c r="K233" s="3">
        <v>228</v>
      </c>
      <c r="L233" s="3">
        <v>913.6</v>
      </c>
      <c r="M233" s="1">
        <f>DATE(P233, MATCH(O233, {"January","February","March","April","May","June","July","August","September","October","November","December"}, 0), 1)</f>
        <v>45809</v>
      </c>
      <c r="N233" s="3">
        <v>6</v>
      </c>
      <c r="O233" s="8" t="s">
        <v>15</v>
      </c>
      <c r="P233">
        <f t="shared" si="58"/>
        <v>2025</v>
      </c>
      <c r="Q233" s="3">
        <v>334914895</v>
      </c>
      <c r="R233" s="5">
        <v>0.8</v>
      </c>
      <c r="S233" s="6">
        <v>0.9</v>
      </c>
      <c r="T233" s="6">
        <v>1</v>
      </c>
    </row>
    <row r="234" spans="1:20" ht="15.75" customHeight="1" x14ac:dyDescent="0.25">
      <c r="A234" t="s">
        <v>67</v>
      </c>
      <c r="B234" s="7" t="s">
        <v>27</v>
      </c>
      <c r="C234" s="7" t="s">
        <v>141</v>
      </c>
      <c r="D234" s="7" t="s">
        <v>144</v>
      </c>
      <c r="E234" s="3">
        <v>1722.6</v>
      </c>
      <c r="F234" s="3">
        <v>34.452000000000012</v>
      </c>
      <c r="G234" s="3">
        <v>1566</v>
      </c>
      <c r="H234" s="3">
        <v>1</v>
      </c>
      <c r="I234" s="3">
        <v>0</v>
      </c>
      <c r="J234" s="3">
        <v>1566</v>
      </c>
      <c r="K234" s="3">
        <v>313</v>
      </c>
      <c r="L234" s="3">
        <v>1252.8</v>
      </c>
      <c r="M234" s="1">
        <f>DATE(P234, MATCH(O234, {"January","February","March","April","May","June","July","August","September","October","November","December"}, 0), 1)</f>
        <v>45689</v>
      </c>
      <c r="N234" s="3">
        <f>VALUE(2)</f>
        <v>2</v>
      </c>
      <c r="O234" s="8" t="str">
        <f>REPLACE("October",1,7,"February")</f>
        <v>February</v>
      </c>
      <c r="P234">
        <f t="shared" si="58"/>
        <v>2025</v>
      </c>
      <c r="Q234" s="3">
        <v>334914895</v>
      </c>
      <c r="R234" s="5">
        <v>0.8</v>
      </c>
      <c r="S234" s="6">
        <v>0.9</v>
      </c>
      <c r="T234" s="6">
        <v>1</v>
      </c>
    </row>
    <row r="235" spans="1:20" ht="15.75" customHeight="1" x14ac:dyDescent="0.25">
      <c r="A235" t="s">
        <v>68</v>
      </c>
      <c r="B235" s="7" t="s">
        <v>27</v>
      </c>
      <c r="C235" s="7" t="s">
        <v>142</v>
      </c>
      <c r="D235" s="7" t="s">
        <v>144</v>
      </c>
      <c r="E235" s="3">
        <v>759.00000000000011</v>
      </c>
      <c r="F235" s="3">
        <v>15.18</v>
      </c>
      <c r="G235" s="3">
        <v>690</v>
      </c>
      <c r="H235" s="3">
        <v>1</v>
      </c>
      <c r="I235" s="3">
        <v>0</v>
      </c>
      <c r="J235" s="3">
        <v>690</v>
      </c>
      <c r="K235" s="3">
        <v>138</v>
      </c>
      <c r="L235" s="3">
        <v>552</v>
      </c>
      <c r="M235" s="1">
        <f>DATE(P235, MATCH(O235, {"January","February","March","April","May","June","July","August","September","October","November","December"}, 0), 1)</f>
        <v>45717</v>
      </c>
      <c r="N235" s="3">
        <f t="shared" ref="N235:N236" si="69">VALUE(3)</f>
        <v>3</v>
      </c>
      <c r="O235" s="8" t="str">
        <f t="shared" ref="O235:O236" si="70">REPLACE("November",1,8,"March")</f>
        <v>March</v>
      </c>
      <c r="P235">
        <f t="shared" si="58"/>
        <v>2025</v>
      </c>
      <c r="Q235" s="3">
        <v>129406736</v>
      </c>
      <c r="R235" s="5">
        <v>0.8</v>
      </c>
      <c r="S235" s="6">
        <v>0.9</v>
      </c>
      <c r="T235" s="6">
        <v>1</v>
      </c>
    </row>
    <row r="236" spans="1:20" ht="15.75" customHeight="1" x14ac:dyDescent="0.25">
      <c r="A236" t="s">
        <v>69</v>
      </c>
      <c r="B236" s="7" t="s">
        <v>27</v>
      </c>
      <c r="C236" s="7" t="s">
        <v>142</v>
      </c>
      <c r="D236" s="7" t="s">
        <v>144</v>
      </c>
      <c r="E236" s="3">
        <v>1826</v>
      </c>
      <c r="F236" s="3">
        <v>36.520000000000003</v>
      </c>
      <c r="G236" s="3">
        <v>1660</v>
      </c>
      <c r="H236" s="3">
        <v>1</v>
      </c>
      <c r="I236" s="3">
        <v>0</v>
      </c>
      <c r="J236" s="3">
        <v>1660</v>
      </c>
      <c r="K236" s="3">
        <v>332</v>
      </c>
      <c r="L236" s="3">
        <v>1328</v>
      </c>
      <c r="M236" s="1">
        <f>DATE(P236, MATCH(O236, {"January","February","March","April","May","June","July","August","September","October","November","December"}, 0), 1)</f>
        <v>45717</v>
      </c>
      <c r="N236" s="3">
        <f t="shared" si="69"/>
        <v>3</v>
      </c>
      <c r="O236" s="8" t="str">
        <f t="shared" si="70"/>
        <v>March</v>
      </c>
      <c r="P236">
        <f t="shared" si="58"/>
        <v>2025</v>
      </c>
      <c r="Q236" s="3">
        <v>129406736</v>
      </c>
      <c r="R236" s="5">
        <v>0.8</v>
      </c>
      <c r="S236" s="6">
        <v>0.9</v>
      </c>
      <c r="T236" s="6">
        <v>1</v>
      </c>
    </row>
    <row r="237" spans="1:20" ht="15.75" customHeight="1" x14ac:dyDescent="0.25">
      <c r="A237" t="s">
        <v>70</v>
      </c>
      <c r="B237" s="7" t="s">
        <v>28</v>
      </c>
      <c r="C237" s="7" t="s">
        <v>140</v>
      </c>
      <c r="D237" s="7" t="s">
        <v>144</v>
      </c>
      <c r="E237" s="3">
        <v>2153.8000000000002</v>
      </c>
      <c r="F237" s="3">
        <v>43.076000000000008</v>
      </c>
      <c r="G237" s="3">
        <v>1958</v>
      </c>
      <c r="H237" s="3">
        <v>1</v>
      </c>
      <c r="I237" s="3">
        <v>0</v>
      </c>
      <c r="J237" s="3">
        <v>1958</v>
      </c>
      <c r="K237" s="3">
        <v>392</v>
      </c>
      <c r="L237" s="3">
        <v>1566.4</v>
      </c>
      <c r="M237" s="1">
        <f>DATE(P237, MATCH(O237, {"January","February","March","April","May","June","July","August","September","October","November","December"}, 0), 1)</f>
        <v>45689</v>
      </c>
      <c r="N237" s="3">
        <v>2</v>
      </c>
      <c r="O237" s="8" t="s">
        <v>14</v>
      </c>
      <c r="P237">
        <f t="shared" si="58"/>
        <v>2025</v>
      </c>
      <c r="Q237" s="3">
        <v>84607016</v>
      </c>
      <c r="R237" s="5">
        <v>0.8</v>
      </c>
      <c r="S237" s="6">
        <v>0.9</v>
      </c>
      <c r="T237" s="6">
        <v>1</v>
      </c>
    </row>
    <row r="238" spans="1:20" ht="15.75" customHeight="1" x14ac:dyDescent="0.25">
      <c r="A238" t="s">
        <v>71</v>
      </c>
      <c r="B238" s="7" t="s">
        <v>28</v>
      </c>
      <c r="C238" s="7" t="s">
        <v>141</v>
      </c>
      <c r="D238" s="7" t="s">
        <v>144</v>
      </c>
      <c r="E238" s="3">
        <v>2091.1</v>
      </c>
      <c r="F238" s="3">
        <v>41.82200000000001</v>
      </c>
      <c r="G238" s="3">
        <v>1901</v>
      </c>
      <c r="H238" s="3">
        <v>1</v>
      </c>
      <c r="I238" s="3">
        <v>0</v>
      </c>
      <c r="J238" s="3">
        <v>1901</v>
      </c>
      <c r="K238" s="3">
        <v>380</v>
      </c>
      <c r="L238" s="3">
        <v>1520.8</v>
      </c>
      <c r="M238" s="1">
        <f>DATE(P238, MATCH(O238, {"January","February","March","April","May","June","July","August","September","October","November","December"}, 0), 1)</f>
        <v>45809</v>
      </c>
      <c r="N238" s="3">
        <v>6</v>
      </c>
      <c r="O238" s="8" t="s">
        <v>15</v>
      </c>
      <c r="P238">
        <f t="shared" si="58"/>
        <v>2025</v>
      </c>
      <c r="Q238" s="3">
        <v>68221000</v>
      </c>
      <c r="R238" s="5">
        <v>0.8</v>
      </c>
      <c r="S238" s="6">
        <v>0.9</v>
      </c>
      <c r="T238" s="6">
        <v>1</v>
      </c>
    </row>
    <row r="239" spans="1:20" ht="15.75" customHeight="1" x14ac:dyDescent="0.25">
      <c r="A239" t="s">
        <v>72</v>
      </c>
      <c r="B239" s="7" t="s">
        <v>28</v>
      </c>
      <c r="C239" s="7" t="s">
        <v>141</v>
      </c>
      <c r="D239" s="7" t="s">
        <v>144</v>
      </c>
      <c r="E239" s="3">
        <v>598.40000000000009</v>
      </c>
      <c r="F239" s="3">
        <v>11.968</v>
      </c>
      <c r="G239" s="3">
        <v>544</v>
      </c>
      <c r="H239" s="3">
        <v>1</v>
      </c>
      <c r="I239" s="3">
        <v>0</v>
      </c>
      <c r="J239" s="3">
        <v>544</v>
      </c>
      <c r="K239" s="3">
        <v>109</v>
      </c>
      <c r="L239" s="3">
        <v>435.2</v>
      </c>
      <c r="M239" s="1">
        <f>DATE(P239, MATCH(O239, {"January","February","March","April","May","June","July","August","September","October","November","December"}, 0), 1)</f>
        <v>45658</v>
      </c>
      <c r="N239" s="3">
        <f t="shared" ref="N239:N240" si="71">VALUE(1)</f>
        <v>1</v>
      </c>
      <c r="O239" s="8" t="str">
        <f t="shared" ref="O239:O240" si="72">REPLACE("September",1,9,"January")</f>
        <v>January</v>
      </c>
      <c r="P239">
        <f t="shared" si="58"/>
        <v>2025</v>
      </c>
      <c r="Q239" s="3">
        <v>68221000</v>
      </c>
      <c r="R239" s="5">
        <v>0.8</v>
      </c>
      <c r="S239" s="6">
        <v>0.9</v>
      </c>
      <c r="T239" s="6">
        <v>1</v>
      </c>
    </row>
    <row r="240" spans="1:20" ht="15.75" customHeight="1" x14ac:dyDescent="0.25">
      <c r="A240" t="s">
        <v>73</v>
      </c>
      <c r="B240" s="7" t="s">
        <v>28</v>
      </c>
      <c r="C240" s="7" t="s">
        <v>140</v>
      </c>
      <c r="D240" s="7" t="s">
        <v>144</v>
      </c>
      <c r="E240" s="3">
        <v>1976.7</v>
      </c>
      <c r="F240" s="3">
        <v>39.534000000000013</v>
      </c>
      <c r="G240" s="3">
        <v>1797</v>
      </c>
      <c r="H240" s="3">
        <v>1</v>
      </c>
      <c r="I240" s="3">
        <v>0</v>
      </c>
      <c r="J240" s="3">
        <v>1797</v>
      </c>
      <c r="K240" s="3">
        <v>359</v>
      </c>
      <c r="L240" s="3">
        <v>1437.6</v>
      </c>
      <c r="M240" s="1">
        <f>DATE(P240, MATCH(O240, {"January","February","March","April","May","June","July","August","September","October","November","December"}, 0), 1)</f>
        <v>45658</v>
      </c>
      <c r="N240" s="3">
        <f t="shared" si="71"/>
        <v>1</v>
      </c>
      <c r="O240" s="8" t="str">
        <f t="shared" si="72"/>
        <v>January</v>
      </c>
      <c r="P240">
        <f t="shared" si="58"/>
        <v>2025</v>
      </c>
      <c r="Q240" s="3">
        <v>84607016</v>
      </c>
      <c r="R240" s="5">
        <v>0.8</v>
      </c>
      <c r="S240" s="6">
        <v>0.9</v>
      </c>
      <c r="T240" s="6">
        <v>1</v>
      </c>
    </row>
    <row r="241" spans="1:20" ht="15.75" customHeight="1" x14ac:dyDescent="0.25">
      <c r="A241" t="s">
        <v>74</v>
      </c>
      <c r="B241" s="7" t="s">
        <v>28</v>
      </c>
      <c r="C241" s="7" t="s">
        <v>141</v>
      </c>
      <c r="D241" s="7" t="s">
        <v>144</v>
      </c>
      <c r="E241" s="3">
        <v>1415.7</v>
      </c>
      <c r="F241" s="3">
        <v>28.314</v>
      </c>
      <c r="G241" s="3">
        <v>1287</v>
      </c>
      <c r="H241" s="3">
        <v>1</v>
      </c>
      <c r="I241" s="3">
        <v>0</v>
      </c>
      <c r="J241" s="3">
        <v>1287</v>
      </c>
      <c r="K241" s="3">
        <v>257</v>
      </c>
      <c r="L241" s="3">
        <v>1029.5999999999999</v>
      </c>
      <c r="M241" s="1">
        <f>DATE(P241, MATCH(O241, {"January","February","March","April","May","June","July","August","September","October","November","December"}, 0), 1)</f>
        <v>45748</v>
      </c>
      <c r="N241" s="3">
        <f t="shared" ref="N241:N242" si="73">VALUE(4)</f>
        <v>4</v>
      </c>
      <c r="O241" s="8" t="str">
        <f t="shared" ref="O241:O242" si="74">REPLACE("December",1,8,"April")</f>
        <v>April</v>
      </c>
      <c r="P241">
        <f t="shared" si="58"/>
        <v>2025</v>
      </c>
      <c r="Q241" s="3">
        <v>68221000</v>
      </c>
      <c r="R241" s="5">
        <v>0.8</v>
      </c>
      <c r="S241" s="6">
        <v>0.9</v>
      </c>
      <c r="T241" s="6">
        <v>1</v>
      </c>
    </row>
    <row r="242" spans="1:20" ht="15.75" customHeight="1" x14ac:dyDescent="0.25">
      <c r="A242" t="s">
        <v>75</v>
      </c>
      <c r="B242" s="7" t="s">
        <v>26</v>
      </c>
      <c r="C242" s="7" t="s">
        <v>140</v>
      </c>
      <c r="D242" s="7" t="s">
        <v>144</v>
      </c>
      <c r="E242" s="3">
        <v>1876.6</v>
      </c>
      <c r="F242" s="3">
        <v>37.531999999999996</v>
      </c>
      <c r="G242" s="3">
        <v>1706</v>
      </c>
      <c r="H242" s="3">
        <v>1</v>
      </c>
      <c r="I242" s="3">
        <v>0</v>
      </c>
      <c r="J242" s="3">
        <v>1706</v>
      </c>
      <c r="K242" s="3">
        <v>341</v>
      </c>
      <c r="L242" s="3">
        <v>1364.8</v>
      </c>
      <c r="M242" s="1">
        <f>DATE(P242, MATCH(O242, {"January","February","March","April","May","June","July","August","September","October","November","December"}, 0), 1)</f>
        <v>45748</v>
      </c>
      <c r="N242" s="3">
        <f t="shared" si="73"/>
        <v>4</v>
      </c>
      <c r="O242" s="8" t="str">
        <f t="shared" si="74"/>
        <v>April</v>
      </c>
      <c r="P242">
        <f t="shared" si="58"/>
        <v>2025</v>
      </c>
      <c r="Q242" s="3">
        <v>84607016</v>
      </c>
      <c r="R242" s="5">
        <v>0.8</v>
      </c>
      <c r="S242" s="6">
        <v>0.9</v>
      </c>
      <c r="T242" s="6">
        <v>1</v>
      </c>
    </row>
    <row r="243" spans="1:20" ht="15.75" customHeight="1" x14ac:dyDescent="0.25">
      <c r="A243" t="s">
        <v>76</v>
      </c>
      <c r="B243" s="7" t="s">
        <v>26</v>
      </c>
      <c r="C243" s="7" t="s">
        <v>142</v>
      </c>
      <c r="D243" s="7" t="s">
        <v>144</v>
      </c>
      <c r="E243" s="3">
        <v>2234.1</v>
      </c>
      <c r="F243" s="3">
        <v>44.682000000000009</v>
      </c>
      <c r="G243" s="3">
        <v>2031</v>
      </c>
      <c r="H243" s="3">
        <v>1</v>
      </c>
      <c r="I243" s="3">
        <v>0</v>
      </c>
      <c r="J243" s="3">
        <v>2031</v>
      </c>
      <c r="K243" s="3">
        <v>406</v>
      </c>
      <c r="L243" s="3">
        <v>1624.8</v>
      </c>
      <c r="M243" s="1">
        <f>DATE(P243, MATCH(O243, {"January","February","March","April","May","June","July","August","September","October","November","December"}, 0), 1)</f>
        <v>45689</v>
      </c>
      <c r="N243" s="3">
        <f>VALUE(2)</f>
        <v>2</v>
      </c>
      <c r="O243" s="8" t="str">
        <f>REPLACE("October",1,7,"February")</f>
        <v>February</v>
      </c>
      <c r="P243">
        <f t="shared" si="58"/>
        <v>2025</v>
      </c>
      <c r="Q243" s="3">
        <v>129406736</v>
      </c>
      <c r="R243" s="5">
        <v>0.8</v>
      </c>
      <c r="S243" s="6">
        <v>0.9</v>
      </c>
      <c r="T243" s="6">
        <v>1</v>
      </c>
    </row>
    <row r="244" spans="1:20" ht="15.75" customHeight="1" x14ac:dyDescent="0.25">
      <c r="A244" t="s">
        <v>77</v>
      </c>
      <c r="B244" s="7" t="s">
        <v>26</v>
      </c>
      <c r="C244" s="7" t="s">
        <v>141</v>
      </c>
      <c r="D244" s="7" t="s">
        <v>144</v>
      </c>
      <c r="E244" s="3">
        <v>2163.6999999999998</v>
      </c>
      <c r="F244" s="3">
        <v>43.274000000000008</v>
      </c>
      <c r="G244" s="3">
        <v>1967</v>
      </c>
      <c r="H244" s="3">
        <v>1</v>
      </c>
      <c r="I244" s="3">
        <v>0</v>
      </c>
      <c r="J244" s="3">
        <v>1967</v>
      </c>
      <c r="K244" s="3">
        <v>393</v>
      </c>
      <c r="L244" s="3">
        <v>1573.6</v>
      </c>
      <c r="M244" s="1">
        <f>DATE(P244, MATCH(O244, {"January","February","March","April","May","June","July","August","September","October","November","December"}, 0), 1)</f>
        <v>45717</v>
      </c>
      <c r="N244" s="3">
        <v>3</v>
      </c>
      <c r="O244" s="8" t="s">
        <v>21</v>
      </c>
      <c r="P244">
        <f t="shared" si="58"/>
        <v>2025</v>
      </c>
      <c r="Q244" s="3">
        <v>40528396</v>
      </c>
      <c r="R244" s="5">
        <v>0.8</v>
      </c>
      <c r="S244" s="6">
        <v>0.9</v>
      </c>
      <c r="T244" s="6">
        <v>1</v>
      </c>
    </row>
    <row r="245" spans="1:20" ht="15.75" customHeight="1" x14ac:dyDescent="0.25">
      <c r="A245" t="s">
        <v>78</v>
      </c>
      <c r="B245" s="7" t="s">
        <v>26</v>
      </c>
      <c r="C245" s="7" t="s">
        <v>140</v>
      </c>
      <c r="D245" s="7" t="s">
        <v>144</v>
      </c>
      <c r="E245" s="3">
        <v>2044.9</v>
      </c>
      <c r="F245" s="3">
        <v>40.898000000000003</v>
      </c>
      <c r="G245" s="3">
        <v>1859</v>
      </c>
      <c r="H245" s="3">
        <v>1</v>
      </c>
      <c r="I245" s="3">
        <v>0</v>
      </c>
      <c r="J245" s="3">
        <v>1859</v>
      </c>
      <c r="K245" s="3">
        <v>372</v>
      </c>
      <c r="L245" s="3">
        <v>1487.2</v>
      </c>
      <c r="M245" s="1">
        <f>DATE(P245, MATCH(O245, {"January","February","March","April","May","June","July","August","September","October","November","December"}, 0), 1)</f>
        <v>45870</v>
      </c>
      <c r="N245" s="3">
        <v>8</v>
      </c>
      <c r="O245" s="8" t="s">
        <v>16</v>
      </c>
      <c r="P245">
        <f t="shared" si="58"/>
        <v>2025</v>
      </c>
      <c r="Q245" s="3">
        <v>84607016</v>
      </c>
      <c r="R245" s="5">
        <v>0.8</v>
      </c>
      <c r="S245" s="6">
        <v>0.9</v>
      </c>
      <c r="T245" s="6">
        <v>1</v>
      </c>
    </row>
    <row r="246" spans="1:20" ht="15.75" customHeight="1" x14ac:dyDescent="0.25">
      <c r="A246" t="s">
        <v>79</v>
      </c>
      <c r="B246" s="7" t="s">
        <v>26</v>
      </c>
      <c r="C246" s="7" t="s">
        <v>141</v>
      </c>
      <c r="D246" s="7" t="s">
        <v>144</v>
      </c>
      <c r="E246" s="3">
        <v>3136.1</v>
      </c>
      <c r="F246" s="3">
        <v>62.722000000000008</v>
      </c>
      <c r="G246" s="3">
        <v>2851</v>
      </c>
      <c r="H246" s="3">
        <v>1</v>
      </c>
      <c r="I246" s="3">
        <v>0</v>
      </c>
      <c r="J246" s="3">
        <v>2851</v>
      </c>
      <c r="K246" s="3">
        <v>570</v>
      </c>
      <c r="L246" s="3">
        <v>2280.8000000000002</v>
      </c>
      <c r="M246" s="1">
        <f>DATE(P246, MATCH(O246, {"January","February","March","April","May","June","July","August","September","October","November","December"}, 0), 1)</f>
        <v>45689</v>
      </c>
      <c r="N246" s="3">
        <f t="shared" ref="N246:N247" si="75">VALUE(2)</f>
        <v>2</v>
      </c>
      <c r="O246" s="8" t="str">
        <f t="shared" ref="O246:O247" si="76">REPLACE("October",1,7,"February")</f>
        <v>February</v>
      </c>
      <c r="P246">
        <f t="shared" si="58"/>
        <v>2025</v>
      </c>
      <c r="Q246" s="3">
        <v>40528396</v>
      </c>
      <c r="R246" s="5">
        <v>0.8</v>
      </c>
      <c r="S246" s="6">
        <v>0.9</v>
      </c>
      <c r="T246" s="6">
        <v>1</v>
      </c>
    </row>
    <row r="247" spans="1:20" ht="15.75" customHeight="1" x14ac:dyDescent="0.25">
      <c r="A247" t="s">
        <v>80</v>
      </c>
      <c r="B247" s="7" t="s">
        <v>27</v>
      </c>
      <c r="C247" s="7" t="s">
        <v>140</v>
      </c>
      <c r="D247" s="7" t="s">
        <v>144</v>
      </c>
      <c r="E247" s="3">
        <v>2223.1</v>
      </c>
      <c r="F247" s="3">
        <v>44.46200000000001</v>
      </c>
      <c r="G247" s="3">
        <v>2021</v>
      </c>
      <c r="H247" s="3">
        <v>1</v>
      </c>
      <c r="I247" s="3">
        <v>0</v>
      </c>
      <c r="J247" s="3">
        <v>2021</v>
      </c>
      <c r="K247" s="3">
        <v>404</v>
      </c>
      <c r="L247" s="3">
        <v>1616.8</v>
      </c>
      <c r="M247" s="1">
        <f>DATE(P247, MATCH(O247, {"January","February","March","April","May","June","July","August","September","October","November","December"}, 0), 1)</f>
        <v>45689</v>
      </c>
      <c r="N247" s="3">
        <f t="shared" si="75"/>
        <v>2</v>
      </c>
      <c r="O247" s="8" t="str">
        <f t="shared" si="76"/>
        <v>February</v>
      </c>
      <c r="P247">
        <f t="shared" si="58"/>
        <v>2025</v>
      </c>
      <c r="Q247" s="3">
        <v>84607016</v>
      </c>
      <c r="R247" s="5">
        <v>0.8</v>
      </c>
      <c r="S247" s="6">
        <v>0.9</v>
      </c>
      <c r="T247" s="6">
        <v>1</v>
      </c>
    </row>
    <row r="248" spans="1:20" ht="15.75" customHeight="1" x14ac:dyDescent="0.25">
      <c r="A248" t="s">
        <v>81</v>
      </c>
      <c r="B248" s="7" t="s">
        <v>27</v>
      </c>
      <c r="C248" s="7" t="s">
        <v>142</v>
      </c>
      <c r="D248" s="7" t="s">
        <v>144</v>
      </c>
      <c r="E248" s="3">
        <v>1251.8</v>
      </c>
      <c r="F248" s="3">
        <v>25.036000000000001</v>
      </c>
      <c r="G248" s="3">
        <v>1138</v>
      </c>
      <c r="H248" s="3">
        <v>1</v>
      </c>
      <c r="I248" s="3">
        <v>0</v>
      </c>
      <c r="J248" s="3">
        <v>1138</v>
      </c>
      <c r="K248" s="3">
        <v>228</v>
      </c>
      <c r="L248" s="3">
        <v>910.4</v>
      </c>
      <c r="M248" s="1">
        <f>DATE(P248, MATCH(O248, {"January","February","March","April","May","June","July","August","September","October","November","December"}, 0), 1)</f>
        <v>45748</v>
      </c>
      <c r="N248" s="3">
        <f>VALUE(4)</f>
        <v>4</v>
      </c>
      <c r="O248" s="8" t="str">
        <f>REPLACE("December",1,8,"April")</f>
        <v>April</v>
      </c>
      <c r="P248">
        <f t="shared" si="58"/>
        <v>2025</v>
      </c>
      <c r="Q248" s="3">
        <v>129406736</v>
      </c>
      <c r="R248" s="5">
        <v>0.8</v>
      </c>
      <c r="S248" s="6">
        <v>0.9</v>
      </c>
      <c r="T248" s="6">
        <v>1</v>
      </c>
    </row>
    <row r="249" spans="1:20" ht="15.75" customHeight="1" x14ac:dyDescent="0.25">
      <c r="A249" t="s">
        <v>82</v>
      </c>
      <c r="B249" s="7" t="s">
        <v>27</v>
      </c>
      <c r="C249" s="7" t="s">
        <v>140</v>
      </c>
      <c r="D249" s="7" t="s">
        <v>144</v>
      </c>
      <c r="E249" s="3">
        <v>1274.9000000000001</v>
      </c>
      <c r="F249" s="3">
        <v>25.498000000000001</v>
      </c>
      <c r="G249" s="3">
        <v>1159</v>
      </c>
      <c r="H249" s="3">
        <v>1</v>
      </c>
      <c r="I249" s="3">
        <v>0</v>
      </c>
      <c r="J249" s="3">
        <v>1159</v>
      </c>
      <c r="K249" s="3">
        <v>232</v>
      </c>
      <c r="L249" s="3">
        <v>927.2</v>
      </c>
      <c r="M249" s="1">
        <f>DATE(P249, MATCH(O249, {"January","February","March","April","May","June","July","August","September","October","November","December"}, 0), 1)</f>
        <v>45689</v>
      </c>
      <c r="N249" s="3">
        <f>VALUE(2)</f>
        <v>2</v>
      </c>
      <c r="O249" s="8" t="str">
        <f>REPLACE("October",1,7,"February")</f>
        <v>February</v>
      </c>
      <c r="P249">
        <f t="shared" si="58"/>
        <v>2025</v>
      </c>
      <c r="Q249" s="3">
        <v>84607016</v>
      </c>
      <c r="R249" s="5">
        <v>0.8</v>
      </c>
      <c r="S249" s="6">
        <v>0.9</v>
      </c>
      <c r="T249" s="6">
        <v>1</v>
      </c>
    </row>
    <row r="250" spans="1:20" ht="15.75" customHeight="1" x14ac:dyDescent="0.25">
      <c r="A250" t="s">
        <v>83</v>
      </c>
      <c r="B250" s="7" t="s">
        <v>27</v>
      </c>
      <c r="C250" s="7" t="s">
        <v>141</v>
      </c>
      <c r="D250" s="7" t="s">
        <v>144</v>
      </c>
      <c r="E250" s="3">
        <v>1522.95</v>
      </c>
      <c r="F250" s="3">
        <v>30.459</v>
      </c>
      <c r="G250" s="3">
        <v>1384.5</v>
      </c>
      <c r="H250" s="3">
        <v>1</v>
      </c>
      <c r="I250" s="3">
        <v>0</v>
      </c>
      <c r="J250" s="3">
        <v>1384.5</v>
      </c>
      <c r="K250" s="3">
        <v>277</v>
      </c>
      <c r="L250" s="3">
        <v>1107.5999999999999</v>
      </c>
      <c r="M250" s="1">
        <f>DATE(P250, MATCH(O250, {"January","February","March","April","May","June","July","August","September","October","November","December"}, 0), 1)</f>
        <v>45658</v>
      </c>
      <c r="N250" s="3">
        <v>1</v>
      </c>
      <c r="O250" s="8" t="s">
        <v>18</v>
      </c>
      <c r="P250">
        <f t="shared" si="58"/>
        <v>2025</v>
      </c>
      <c r="Q250" s="3">
        <v>68221000</v>
      </c>
      <c r="R250" s="5">
        <v>0.8</v>
      </c>
      <c r="S250" s="6">
        <v>0.9</v>
      </c>
      <c r="T250" s="6">
        <v>1</v>
      </c>
    </row>
    <row r="251" spans="1:20" ht="15.75" customHeight="1" x14ac:dyDescent="0.25">
      <c r="A251" t="s">
        <v>84</v>
      </c>
      <c r="B251" s="7" t="s">
        <v>27</v>
      </c>
      <c r="C251" s="7" t="s">
        <v>141</v>
      </c>
      <c r="D251" s="7" t="s">
        <v>144</v>
      </c>
      <c r="E251" s="3">
        <v>3989.7</v>
      </c>
      <c r="F251" s="3">
        <v>79.794000000000011</v>
      </c>
      <c r="G251" s="3">
        <v>3627</v>
      </c>
      <c r="H251" s="3">
        <v>1</v>
      </c>
      <c r="I251" s="3">
        <v>0</v>
      </c>
      <c r="J251" s="3">
        <v>3627</v>
      </c>
      <c r="K251" s="3">
        <v>725</v>
      </c>
      <c r="L251" s="3">
        <v>2901.6</v>
      </c>
      <c r="M251" s="1">
        <f>DATE(P251, MATCH(O251, {"January","February","March","April","May","June","July","August","September","October","November","December"}, 0), 1)</f>
        <v>45839</v>
      </c>
      <c r="N251" s="3">
        <v>7</v>
      </c>
      <c r="O251" s="8" t="s">
        <v>17</v>
      </c>
      <c r="P251">
        <f t="shared" si="58"/>
        <v>2025</v>
      </c>
      <c r="Q251" s="3">
        <v>334914895</v>
      </c>
      <c r="R251" s="5">
        <v>0.8</v>
      </c>
      <c r="S251" s="6">
        <v>0.9</v>
      </c>
      <c r="T251" s="6">
        <v>1</v>
      </c>
    </row>
    <row r="252" spans="1:20" ht="15" customHeight="1" x14ac:dyDescent="0.25">
      <c r="A252" t="s">
        <v>85</v>
      </c>
      <c r="B252" s="7" t="s">
        <v>28</v>
      </c>
      <c r="C252" s="7" t="s">
        <v>142</v>
      </c>
      <c r="D252" s="7" t="s">
        <v>144</v>
      </c>
      <c r="E252" s="3">
        <v>792.00000000000011</v>
      </c>
      <c r="F252" s="3">
        <v>15.84</v>
      </c>
      <c r="G252" s="3">
        <v>720</v>
      </c>
      <c r="H252" s="3">
        <v>1</v>
      </c>
      <c r="I252" s="3">
        <v>0</v>
      </c>
      <c r="J252" s="3">
        <v>720</v>
      </c>
      <c r="K252" s="3">
        <v>144</v>
      </c>
      <c r="L252" s="3">
        <v>576</v>
      </c>
      <c r="M252" s="1">
        <f>DATE(P252, MATCH(O252, {"January","February","March","April","May","June","July","August","September","October","November","December"}, 0), 1)</f>
        <v>45658</v>
      </c>
      <c r="N252" s="3">
        <f>VALUE(1)</f>
        <v>1</v>
      </c>
      <c r="O252" s="8" t="str">
        <f>REPLACE("September",1,9,"January")</f>
        <v>January</v>
      </c>
      <c r="P252">
        <f t="shared" si="58"/>
        <v>2025</v>
      </c>
      <c r="Q252" s="3">
        <v>129406736</v>
      </c>
      <c r="R252" s="5">
        <v>0.8</v>
      </c>
      <c r="S252" s="6">
        <v>0.9</v>
      </c>
      <c r="T252" s="6">
        <v>1</v>
      </c>
    </row>
    <row r="253" spans="1:20" ht="15" customHeight="1" x14ac:dyDescent="0.25">
      <c r="A253" t="s">
        <v>86</v>
      </c>
      <c r="B253" s="7" t="s">
        <v>28</v>
      </c>
      <c r="C253" s="7" t="s">
        <v>140</v>
      </c>
      <c r="D253" s="7" t="s">
        <v>144</v>
      </c>
      <c r="E253" s="3">
        <v>2576.1999999999998</v>
      </c>
      <c r="F253" s="3">
        <v>51.524000000000008</v>
      </c>
      <c r="G253" s="3">
        <v>2342</v>
      </c>
      <c r="H253" s="3">
        <v>1</v>
      </c>
      <c r="I253" s="3">
        <v>0</v>
      </c>
      <c r="J253" s="3">
        <v>2342</v>
      </c>
      <c r="K253" s="3">
        <v>468</v>
      </c>
      <c r="L253" s="3">
        <v>1873.6</v>
      </c>
      <c r="M253" s="1">
        <f>DATE(P253, MATCH(O253, {"January","February","March","April","May","June","July","August","September","October","November","December"}, 0), 1)</f>
        <v>45717</v>
      </c>
      <c r="N253" s="3">
        <f>VALUE(3)</f>
        <v>3</v>
      </c>
      <c r="O253" s="8" t="str">
        <f>REPLACE("November",1,8,"March")</f>
        <v>March</v>
      </c>
      <c r="P253">
        <f t="shared" si="58"/>
        <v>2025</v>
      </c>
      <c r="Q253" s="3">
        <v>84607016</v>
      </c>
      <c r="R253" s="5">
        <v>0.8</v>
      </c>
      <c r="S253" s="6">
        <v>0.9</v>
      </c>
      <c r="T253" s="6">
        <v>1</v>
      </c>
    </row>
    <row r="254" spans="1:20" ht="15.75" customHeight="1" x14ac:dyDescent="0.25">
      <c r="A254" t="s">
        <v>87</v>
      </c>
      <c r="B254" s="7" t="s">
        <v>28</v>
      </c>
      <c r="C254" s="7" t="s">
        <v>142</v>
      </c>
      <c r="D254" s="7" t="s">
        <v>144</v>
      </c>
      <c r="E254" s="3">
        <v>1210</v>
      </c>
      <c r="F254" s="3">
        <v>24.2</v>
      </c>
      <c r="G254" s="3">
        <v>1100</v>
      </c>
      <c r="H254" s="3">
        <v>1</v>
      </c>
      <c r="I254" s="3">
        <v>0</v>
      </c>
      <c r="J254" s="3">
        <v>1100</v>
      </c>
      <c r="K254" s="3">
        <v>220</v>
      </c>
      <c r="L254" s="3">
        <v>880</v>
      </c>
      <c r="M254" s="1">
        <f>DATE(P254, MATCH(O254, {"January","February","March","April","May","June","July","August","September","October","November","December"}, 0), 1)</f>
        <v>45748</v>
      </c>
      <c r="N254" s="3">
        <f>VALUE(4)</f>
        <v>4</v>
      </c>
      <c r="O254" s="8" t="str">
        <f>REPLACE("December",1,8,"April")</f>
        <v>April</v>
      </c>
      <c r="P254">
        <f t="shared" si="58"/>
        <v>2025</v>
      </c>
      <c r="Q254" s="3">
        <v>129406736</v>
      </c>
      <c r="R254" s="5">
        <v>0.8</v>
      </c>
      <c r="S254" s="6">
        <v>0.9</v>
      </c>
      <c r="T254" s="6">
        <v>1</v>
      </c>
    </row>
    <row r="255" spans="1:20" ht="15.75" customHeight="1" x14ac:dyDescent="0.25">
      <c r="A255" t="s">
        <v>88</v>
      </c>
      <c r="B255" s="7" t="s">
        <v>28</v>
      </c>
      <c r="C255" s="7" t="s">
        <v>142</v>
      </c>
      <c r="D255" s="7" t="s">
        <v>144</v>
      </c>
      <c r="E255" s="3">
        <v>1078</v>
      </c>
      <c r="F255" s="3">
        <v>21.56</v>
      </c>
      <c r="G255" s="3">
        <v>980</v>
      </c>
      <c r="H255" s="3">
        <v>1</v>
      </c>
      <c r="I255" s="3">
        <v>0</v>
      </c>
      <c r="J255" s="3">
        <v>980</v>
      </c>
      <c r="K255" s="3">
        <v>196</v>
      </c>
      <c r="L255" s="3">
        <v>784</v>
      </c>
      <c r="M255" s="1">
        <f>DATE(P255, MATCH(O255, {"January","February","March","April","May","June","July","August","September","October","November","December"}, 0), 1)</f>
        <v>45748</v>
      </c>
      <c r="N255" s="3">
        <v>4</v>
      </c>
      <c r="O255" s="8" t="s">
        <v>20</v>
      </c>
      <c r="P255">
        <f t="shared" si="58"/>
        <v>2025</v>
      </c>
      <c r="Q255" s="3">
        <v>129406736</v>
      </c>
      <c r="R255" s="5">
        <v>0.8</v>
      </c>
      <c r="S255" s="6">
        <v>0.9</v>
      </c>
      <c r="T255" s="6">
        <v>1</v>
      </c>
    </row>
    <row r="256" spans="1:20" ht="15.75" customHeight="1" x14ac:dyDescent="0.25">
      <c r="A256" t="s">
        <v>89</v>
      </c>
      <c r="B256" s="7" t="s">
        <v>28</v>
      </c>
      <c r="C256" s="7" t="s">
        <v>140</v>
      </c>
      <c r="D256" s="7" t="s">
        <v>144</v>
      </c>
      <c r="E256" s="3">
        <v>1606</v>
      </c>
      <c r="F256" s="3">
        <v>32.119999999999997</v>
      </c>
      <c r="G256" s="3">
        <v>1460</v>
      </c>
      <c r="H256" s="3">
        <v>1</v>
      </c>
      <c r="I256" s="3">
        <v>0</v>
      </c>
      <c r="J256" s="3">
        <v>1460</v>
      </c>
      <c r="K256" s="3">
        <v>292</v>
      </c>
      <c r="L256" s="3">
        <v>1168</v>
      </c>
      <c r="M256" s="1">
        <f>DATE(P256, MATCH(O256, {"January","February","March","April","May","June","July","August","September","October","November","December"}, 0), 1)</f>
        <v>45778</v>
      </c>
      <c r="N256" s="3">
        <v>5</v>
      </c>
      <c r="O256" s="8" t="s">
        <v>19</v>
      </c>
      <c r="P256">
        <f t="shared" si="58"/>
        <v>2025</v>
      </c>
      <c r="Q256" s="3">
        <v>84607016</v>
      </c>
      <c r="R256" s="5">
        <v>0.8</v>
      </c>
      <c r="S256" s="6">
        <v>0.9</v>
      </c>
      <c r="T256" s="6">
        <v>1</v>
      </c>
    </row>
    <row r="257" spans="1:20" ht="15.75" customHeight="1" x14ac:dyDescent="0.25">
      <c r="A257" t="s">
        <v>90</v>
      </c>
      <c r="B257" s="7" t="s">
        <v>26</v>
      </c>
      <c r="C257" s="7" t="s">
        <v>141</v>
      </c>
      <c r="D257" s="7" t="s">
        <v>144</v>
      </c>
      <c r="E257" s="3">
        <v>1543.3</v>
      </c>
      <c r="F257" s="3">
        <v>30.866</v>
      </c>
      <c r="G257" s="3">
        <v>1403</v>
      </c>
      <c r="H257" s="3">
        <v>1</v>
      </c>
      <c r="I257" s="3">
        <v>0</v>
      </c>
      <c r="J257" s="3">
        <v>1403</v>
      </c>
      <c r="K257" s="3">
        <v>281</v>
      </c>
      <c r="L257" s="3">
        <v>1122.4000000000001</v>
      </c>
      <c r="M257" s="1">
        <f>DATE(P257, MATCH(O257, {"January","February","March","April","May","June","July","August","September","October","November","December"}, 0), 1)</f>
        <v>45689</v>
      </c>
      <c r="N257" s="3">
        <f>VALUE(2)</f>
        <v>2</v>
      </c>
      <c r="O257" s="8" t="str">
        <f>REPLACE("October",1,7,"February")</f>
        <v>February</v>
      </c>
      <c r="P257">
        <f t="shared" si="58"/>
        <v>2025</v>
      </c>
      <c r="Q257" s="3">
        <v>68221000</v>
      </c>
      <c r="R257" s="5">
        <v>0.8</v>
      </c>
      <c r="S257" s="6">
        <v>0.9</v>
      </c>
      <c r="T257" s="6">
        <v>1</v>
      </c>
    </row>
    <row r="258" spans="1:20" ht="15.75" customHeight="1" x14ac:dyDescent="0.25">
      <c r="A258" t="s">
        <v>91</v>
      </c>
      <c r="B258" s="7" t="s">
        <v>26</v>
      </c>
      <c r="C258" s="7" t="s">
        <v>141</v>
      </c>
      <c r="D258" s="7" t="s">
        <v>144</v>
      </c>
      <c r="E258" s="3">
        <v>2995.3</v>
      </c>
      <c r="F258" s="3">
        <v>59.906000000000013</v>
      </c>
      <c r="G258" s="3">
        <v>2723</v>
      </c>
      <c r="H258" s="3">
        <v>1</v>
      </c>
      <c r="I258" s="3">
        <v>0</v>
      </c>
      <c r="J258" s="3">
        <v>2723</v>
      </c>
      <c r="K258" s="3">
        <v>545</v>
      </c>
      <c r="L258" s="3">
        <v>2178.4</v>
      </c>
      <c r="M258" s="1">
        <f>DATE(P258, MATCH(O258, {"January","February","March","April","May","June","July","August","September","October","November","December"}, 0), 1)</f>
        <v>45717</v>
      </c>
      <c r="N258" s="3">
        <f>VALUE(3)</f>
        <v>3</v>
      </c>
      <c r="O258" s="8" t="str">
        <f>REPLACE("November",1,8,"March")</f>
        <v>March</v>
      </c>
      <c r="P258">
        <f t="shared" si="58"/>
        <v>2025</v>
      </c>
      <c r="Q258" s="3">
        <v>334914895</v>
      </c>
      <c r="R258" s="5">
        <v>0.8</v>
      </c>
      <c r="S258" s="6">
        <v>0.9</v>
      </c>
      <c r="T258" s="6">
        <v>1</v>
      </c>
    </row>
    <row r="259" spans="1:20" ht="15" customHeight="1" x14ac:dyDescent="0.25">
      <c r="A259" t="s">
        <v>92</v>
      </c>
      <c r="B259" s="7" t="s">
        <v>26</v>
      </c>
      <c r="C259" s="7" t="s">
        <v>141</v>
      </c>
      <c r="D259" s="7" t="s">
        <v>144</v>
      </c>
      <c r="E259" s="3">
        <v>1932.7</v>
      </c>
      <c r="F259" s="3">
        <v>38.654000000000003</v>
      </c>
      <c r="G259" s="3">
        <v>1757</v>
      </c>
      <c r="H259" s="3">
        <v>1</v>
      </c>
      <c r="I259" s="3">
        <v>0</v>
      </c>
      <c r="J259" s="3">
        <v>1757</v>
      </c>
      <c r="K259" s="3">
        <v>351</v>
      </c>
      <c r="L259" s="3">
        <v>1405.6</v>
      </c>
      <c r="M259" s="1">
        <f>DATE(P259, MATCH(O259, {"January","February","March","April","May","June","July","August","September","October","November","December"}, 0), 1)</f>
        <v>45689</v>
      </c>
      <c r="N259" s="3">
        <f>VALUE(2)</f>
        <v>2</v>
      </c>
      <c r="O259" s="8" t="str">
        <f>REPLACE("October",1,7,"February")</f>
        <v>February</v>
      </c>
      <c r="P259">
        <f t="shared" ref="P259:P322" si="77">VALUE(2025)</f>
        <v>2025</v>
      </c>
      <c r="Q259" s="3">
        <v>68221000</v>
      </c>
      <c r="R259" s="5">
        <v>0.8</v>
      </c>
      <c r="S259" s="6">
        <v>0.9</v>
      </c>
      <c r="T259" s="6">
        <v>1</v>
      </c>
    </row>
    <row r="260" spans="1:20" ht="15.75" customHeight="1" x14ac:dyDescent="0.25">
      <c r="A260" t="s">
        <v>93</v>
      </c>
      <c r="B260" s="7" t="s">
        <v>26</v>
      </c>
      <c r="C260" s="7" t="s">
        <v>142</v>
      </c>
      <c r="D260" s="7" t="s">
        <v>144</v>
      </c>
      <c r="E260" s="3">
        <v>2574</v>
      </c>
      <c r="F260" s="3">
        <v>51.48</v>
      </c>
      <c r="G260" s="3">
        <v>2340</v>
      </c>
      <c r="H260" s="3">
        <v>1</v>
      </c>
      <c r="I260" s="3">
        <v>0</v>
      </c>
      <c r="J260" s="3">
        <v>2340</v>
      </c>
      <c r="K260" s="3">
        <v>468</v>
      </c>
      <c r="L260" s="3">
        <v>1872</v>
      </c>
      <c r="M260" s="1">
        <f>DATE(P260, MATCH(O260, {"January","February","March","April","May","June","July","August","September","October","November","December"}, 0), 1)</f>
        <v>45658</v>
      </c>
      <c r="N260" s="3">
        <v>1</v>
      </c>
      <c r="O260" s="8" t="s">
        <v>18</v>
      </c>
      <c r="P260">
        <f t="shared" si="77"/>
        <v>2025</v>
      </c>
      <c r="Q260" s="3">
        <v>129406736</v>
      </c>
      <c r="R260" s="5">
        <v>0.8</v>
      </c>
      <c r="S260" s="6">
        <v>0.9</v>
      </c>
      <c r="T260" s="6">
        <v>1</v>
      </c>
    </row>
    <row r="261" spans="1:20" ht="15" customHeight="1" x14ac:dyDescent="0.25">
      <c r="A261" t="s">
        <v>94</v>
      </c>
      <c r="B261" s="7" t="s">
        <v>26</v>
      </c>
      <c r="C261" s="7" t="s">
        <v>141</v>
      </c>
      <c r="D261" s="7" t="s">
        <v>144</v>
      </c>
      <c r="E261" s="3">
        <v>2576.1999999999998</v>
      </c>
      <c r="F261" s="3">
        <v>51.524000000000008</v>
      </c>
      <c r="G261" s="3">
        <v>2342</v>
      </c>
      <c r="H261" s="3">
        <v>1</v>
      </c>
      <c r="I261" s="3">
        <v>0</v>
      </c>
      <c r="J261" s="3">
        <v>2342</v>
      </c>
      <c r="K261" s="3">
        <v>468</v>
      </c>
      <c r="L261" s="3">
        <v>1873.6</v>
      </c>
      <c r="M261" s="1">
        <f>DATE(P261, MATCH(O261, {"January","February","March","April","May","June","July","August","September","October","November","December"}, 0), 1)</f>
        <v>45717</v>
      </c>
      <c r="N261" s="3">
        <f>VALUE(3)</f>
        <v>3</v>
      </c>
      <c r="O261" s="8" t="str">
        <f>REPLACE("November",1,8,"March")</f>
        <v>March</v>
      </c>
      <c r="P261">
        <f t="shared" si="77"/>
        <v>2025</v>
      </c>
      <c r="Q261" s="3">
        <v>68221000</v>
      </c>
      <c r="R261" s="5">
        <v>0.8</v>
      </c>
      <c r="S261" s="6">
        <v>0.9</v>
      </c>
      <c r="T261" s="6">
        <v>1</v>
      </c>
    </row>
    <row r="262" spans="1:20" ht="15.75" customHeight="1" x14ac:dyDescent="0.25">
      <c r="A262" t="s">
        <v>95</v>
      </c>
      <c r="B262" s="7" t="s">
        <v>27</v>
      </c>
      <c r="C262" s="7" t="s">
        <v>141</v>
      </c>
      <c r="D262" s="7" t="s">
        <v>144</v>
      </c>
      <c r="E262" s="3">
        <v>2173.6</v>
      </c>
      <c r="F262" s="3">
        <v>43.472000000000008</v>
      </c>
      <c r="G262" s="3">
        <v>1976</v>
      </c>
      <c r="H262" s="3">
        <v>1</v>
      </c>
      <c r="I262" s="3">
        <v>0</v>
      </c>
      <c r="J262" s="3">
        <v>1976</v>
      </c>
      <c r="K262" s="3">
        <v>395</v>
      </c>
      <c r="L262" s="3">
        <v>1580.8</v>
      </c>
      <c r="M262" s="1">
        <f>DATE(P262, MATCH(O262, {"January","February","March","April","May","June","July","August","September","October","November","December"}, 0), 1)</f>
        <v>45689</v>
      </c>
      <c r="N262" s="3">
        <f t="shared" ref="N262:N263" si="78">VALUE(2)</f>
        <v>2</v>
      </c>
      <c r="O262" s="8" t="str">
        <f t="shared" ref="O262:O263" si="79">REPLACE("October",1,7,"February")</f>
        <v>February</v>
      </c>
      <c r="P262">
        <f t="shared" si="77"/>
        <v>2025</v>
      </c>
      <c r="Q262" s="3">
        <v>68221000</v>
      </c>
      <c r="R262" s="5">
        <v>0.8</v>
      </c>
      <c r="S262" s="6">
        <v>0.9</v>
      </c>
      <c r="T262" s="6">
        <v>1</v>
      </c>
    </row>
    <row r="263" spans="1:20" ht="15.75" customHeight="1" x14ac:dyDescent="0.25">
      <c r="A263" t="s">
        <v>96</v>
      </c>
      <c r="B263" s="7" t="s">
        <v>27</v>
      </c>
      <c r="C263" s="7" t="s">
        <v>141</v>
      </c>
      <c r="D263" s="7" t="s">
        <v>144</v>
      </c>
      <c r="E263" s="3">
        <v>2399.1</v>
      </c>
      <c r="F263" s="3">
        <v>47.982000000000014</v>
      </c>
      <c r="G263" s="3">
        <v>2181</v>
      </c>
      <c r="H263" s="3">
        <v>1</v>
      </c>
      <c r="I263" s="3">
        <v>0</v>
      </c>
      <c r="J263" s="3">
        <v>2181</v>
      </c>
      <c r="K263" s="3">
        <v>436</v>
      </c>
      <c r="L263" s="3">
        <v>1744.8</v>
      </c>
      <c r="M263" s="1">
        <f>DATE(P263, MATCH(O263, {"January","February","March","April","May","June","July","August","September","October","November","December"}, 0), 1)</f>
        <v>45689</v>
      </c>
      <c r="N263" s="3">
        <f t="shared" si="78"/>
        <v>2</v>
      </c>
      <c r="O263" s="8" t="str">
        <f t="shared" si="79"/>
        <v>February</v>
      </c>
      <c r="P263">
        <f t="shared" si="77"/>
        <v>2025</v>
      </c>
      <c r="Q263" s="3">
        <v>68221000</v>
      </c>
      <c r="R263" s="5">
        <v>0.8</v>
      </c>
      <c r="S263" s="6">
        <v>0.9</v>
      </c>
      <c r="T263" s="6">
        <v>1</v>
      </c>
    </row>
    <row r="264" spans="1:20" ht="15" customHeight="1" x14ac:dyDescent="0.25">
      <c r="A264" t="s">
        <v>97</v>
      </c>
      <c r="B264" s="7" t="s">
        <v>27</v>
      </c>
      <c r="C264" s="7" t="s">
        <v>140</v>
      </c>
      <c r="D264" s="7" t="s">
        <v>144</v>
      </c>
      <c r="E264" s="3">
        <v>2750</v>
      </c>
      <c r="F264" s="3">
        <v>55</v>
      </c>
      <c r="G264" s="3">
        <v>2500</v>
      </c>
      <c r="H264" s="3">
        <v>1</v>
      </c>
      <c r="I264" s="3">
        <v>0</v>
      </c>
      <c r="J264" s="3">
        <v>2500</v>
      </c>
      <c r="K264" s="3">
        <v>500</v>
      </c>
      <c r="L264" s="3">
        <v>2000</v>
      </c>
      <c r="M264" s="1">
        <f>DATE(P264, MATCH(O264, {"January","February","March","April","May","June","July","August","September","October","November","December"}, 0), 1)</f>
        <v>45717</v>
      </c>
      <c r="N264" s="3">
        <f>VALUE(3)</f>
        <v>3</v>
      </c>
      <c r="O264" s="8" t="str">
        <f>REPLACE("November",1,8,"March")</f>
        <v>March</v>
      </c>
      <c r="P264">
        <f t="shared" si="77"/>
        <v>2025</v>
      </c>
      <c r="Q264" s="3">
        <v>84607016</v>
      </c>
      <c r="R264" s="5">
        <v>0.8</v>
      </c>
      <c r="S264" s="6">
        <v>0.9</v>
      </c>
      <c r="T264" s="6">
        <v>1</v>
      </c>
    </row>
    <row r="265" spans="1:20" ht="15.75" customHeight="1" x14ac:dyDescent="0.25">
      <c r="A265" t="s">
        <v>98</v>
      </c>
      <c r="B265" s="7" t="s">
        <v>27</v>
      </c>
      <c r="C265" s="7" t="s">
        <v>141</v>
      </c>
      <c r="D265" s="7" t="s">
        <v>144</v>
      </c>
      <c r="E265" s="3">
        <v>536.80000000000007</v>
      </c>
      <c r="F265" s="3">
        <v>10.736000000000001</v>
      </c>
      <c r="G265" s="3">
        <v>488</v>
      </c>
      <c r="H265" s="3">
        <v>1</v>
      </c>
      <c r="I265" s="3">
        <v>0</v>
      </c>
      <c r="J265" s="3">
        <v>488</v>
      </c>
      <c r="K265" s="3">
        <v>98</v>
      </c>
      <c r="L265" s="3">
        <v>390.4</v>
      </c>
      <c r="M265" s="1">
        <f>DATE(P265, MATCH(O265, {"January","February","March","April","May","June","July","August","September","October","November","December"}, 0), 1)</f>
        <v>45689</v>
      </c>
      <c r="N265" s="3">
        <v>2</v>
      </c>
      <c r="O265" s="8" t="s">
        <v>14</v>
      </c>
      <c r="P265">
        <f t="shared" si="77"/>
        <v>2025</v>
      </c>
      <c r="Q265" s="3">
        <v>40528396</v>
      </c>
      <c r="R265" s="5">
        <v>0.8</v>
      </c>
      <c r="S265" s="6">
        <v>0.9</v>
      </c>
      <c r="T265" s="6">
        <v>1</v>
      </c>
    </row>
    <row r="266" spans="1:20" ht="15.75" customHeight="1" x14ac:dyDescent="0.25">
      <c r="A266" t="s">
        <v>99</v>
      </c>
      <c r="B266" s="7" t="s">
        <v>27</v>
      </c>
      <c r="C266" s="7" t="s">
        <v>141</v>
      </c>
      <c r="D266" s="7" t="s">
        <v>144</v>
      </c>
      <c r="E266" s="3">
        <v>1410.2</v>
      </c>
      <c r="F266" s="3">
        <v>28.204000000000001</v>
      </c>
      <c r="G266" s="3">
        <v>1282</v>
      </c>
      <c r="H266" s="3">
        <v>1</v>
      </c>
      <c r="I266" s="3">
        <v>0</v>
      </c>
      <c r="J266" s="3">
        <v>1282</v>
      </c>
      <c r="K266" s="3">
        <v>256</v>
      </c>
      <c r="L266" s="3">
        <v>1025.5999999999999</v>
      </c>
      <c r="M266" s="1">
        <f>DATE(P266, MATCH(O266, {"January","February","March","April","May","June","July","August","September","October","November","December"}, 0), 1)</f>
        <v>45809</v>
      </c>
      <c r="N266" s="3">
        <v>6</v>
      </c>
      <c r="O266" s="8" t="s">
        <v>15</v>
      </c>
      <c r="P266">
        <f t="shared" si="77"/>
        <v>2025</v>
      </c>
      <c r="Q266" s="3">
        <v>334914895</v>
      </c>
      <c r="R266" s="5">
        <v>0.8</v>
      </c>
      <c r="S266" s="6">
        <v>0.9</v>
      </c>
      <c r="T266" s="6">
        <v>1</v>
      </c>
    </row>
    <row r="267" spans="1:20" ht="15.75" customHeight="1" x14ac:dyDescent="0.25">
      <c r="A267" t="s">
        <v>100</v>
      </c>
      <c r="B267" s="7" t="s">
        <v>28</v>
      </c>
      <c r="C267" s="7" t="s">
        <v>141</v>
      </c>
      <c r="D267" s="7" t="s">
        <v>144</v>
      </c>
      <c r="E267" s="3">
        <v>2751.1</v>
      </c>
      <c r="F267" s="3">
        <v>55.022000000000013</v>
      </c>
      <c r="G267" s="3">
        <v>2501</v>
      </c>
      <c r="H267" s="3">
        <v>1</v>
      </c>
      <c r="I267" s="3">
        <v>0</v>
      </c>
      <c r="J267" s="3">
        <v>2501</v>
      </c>
      <c r="K267" s="3">
        <v>500</v>
      </c>
      <c r="L267" s="3">
        <v>2000.8</v>
      </c>
      <c r="M267" s="1">
        <f>DATE(P267, MATCH(O267, {"January","February","March","April","May","June","July","August","September","October","November","December"}, 0), 1)</f>
        <v>45717</v>
      </c>
      <c r="N267" s="3">
        <v>3</v>
      </c>
      <c r="O267" s="8" t="s">
        <v>21</v>
      </c>
      <c r="P267">
        <f t="shared" si="77"/>
        <v>2025</v>
      </c>
      <c r="Q267" s="3">
        <v>68221000</v>
      </c>
      <c r="R267" s="5">
        <v>0.8</v>
      </c>
      <c r="S267" s="6">
        <v>0.9</v>
      </c>
      <c r="T267" s="6">
        <v>1</v>
      </c>
    </row>
    <row r="268" spans="1:20" ht="15.75" customHeight="1" x14ac:dyDescent="0.25">
      <c r="A268" t="s">
        <v>101</v>
      </c>
      <c r="B268" s="7" t="s">
        <v>28</v>
      </c>
      <c r="C268" s="7" t="s">
        <v>141</v>
      </c>
      <c r="D268" s="7" t="s">
        <v>144</v>
      </c>
      <c r="E268" s="3">
        <v>778.80000000000007</v>
      </c>
      <c r="F268" s="3">
        <v>15.576000000000001</v>
      </c>
      <c r="G268" s="3">
        <v>708</v>
      </c>
      <c r="H268" s="3">
        <v>1</v>
      </c>
      <c r="I268" s="3">
        <v>0</v>
      </c>
      <c r="J268" s="3">
        <v>708</v>
      </c>
      <c r="K268" s="3">
        <v>142</v>
      </c>
      <c r="L268" s="3">
        <v>566.4</v>
      </c>
      <c r="M268" s="1">
        <f>DATE(P268, MATCH(O268, {"January","February","March","April","May","June","July","August","September","October","November","December"}, 0), 1)</f>
        <v>45809</v>
      </c>
      <c r="N268" s="3">
        <v>6</v>
      </c>
      <c r="O268" s="8" t="s">
        <v>15</v>
      </c>
      <c r="P268">
        <f t="shared" si="77"/>
        <v>2025</v>
      </c>
      <c r="Q268" s="3">
        <v>40528396</v>
      </c>
      <c r="R268" s="5">
        <v>0.8</v>
      </c>
      <c r="S268" s="6">
        <v>0.9</v>
      </c>
      <c r="T268" s="6">
        <v>1</v>
      </c>
    </row>
    <row r="269" spans="1:20" ht="15.75" customHeight="1" x14ac:dyDescent="0.25">
      <c r="A269" t="s">
        <v>102</v>
      </c>
      <c r="B269" s="7" t="s">
        <v>28</v>
      </c>
      <c r="C269" s="7" t="s">
        <v>140</v>
      </c>
      <c r="D269" s="7" t="s">
        <v>144</v>
      </c>
      <c r="E269" s="3">
        <v>709.50000000000011</v>
      </c>
      <c r="F269" s="3">
        <v>14.19</v>
      </c>
      <c r="G269" s="3">
        <v>645</v>
      </c>
      <c r="H269" s="3">
        <v>1</v>
      </c>
      <c r="I269" s="3">
        <v>0</v>
      </c>
      <c r="J269" s="3">
        <v>645</v>
      </c>
      <c r="K269" s="3">
        <v>129</v>
      </c>
      <c r="L269" s="3">
        <v>516</v>
      </c>
      <c r="M269" s="1">
        <f>DATE(P269, MATCH(O269, {"January","February","March","April","May","June","July","August","September","October","November","December"}, 0), 1)</f>
        <v>45839</v>
      </c>
      <c r="N269" s="3">
        <v>7</v>
      </c>
      <c r="O269" s="8" t="s">
        <v>17</v>
      </c>
      <c r="P269">
        <f t="shared" si="77"/>
        <v>2025</v>
      </c>
      <c r="Q269" s="3">
        <v>84607016</v>
      </c>
      <c r="R269" s="5">
        <v>0.8</v>
      </c>
      <c r="S269" s="6">
        <v>0.9</v>
      </c>
      <c r="T269" s="6">
        <v>1</v>
      </c>
    </row>
    <row r="270" spans="1:20" ht="15.75" customHeight="1" x14ac:dyDescent="0.25">
      <c r="A270" t="s">
        <v>103</v>
      </c>
      <c r="B270" s="7" t="s">
        <v>28</v>
      </c>
      <c r="C270" s="7" t="s">
        <v>141</v>
      </c>
      <c r="D270" s="7" t="s">
        <v>144</v>
      </c>
      <c r="E270" s="3">
        <v>1718.2</v>
      </c>
      <c r="F270" s="3">
        <v>34.363999999999997</v>
      </c>
      <c r="G270" s="3">
        <v>1562</v>
      </c>
      <c r="H270" s="3">
        <v>1</v>
      </c>
      <c r="I270" s="3">
        <v>0</v>
      </c>
      <c r="J270" s="3">
        <v>1562</v>
      </c>
      <c r="K270" s="3">
        <v>312</v>
      </c>
      <c r="L270" s="3">
        <v>1249.5999999999999</v>
      </c>
      <c r="M270" s="1">
        <f>DATE(P270, MATCH(O270, {"January","February","March","April","May","June","July","August","September","October","November","December"}, 0), 1)</f>
        <v>45870</v>
      </c>
      <c r="N270" s="3">
        <v>8</v>
      </c>
      <c r="O270" s="8" t="s">
        <v>16</v>
      </c>
      <c r="P270">
        <f t="shared" si="77"/>
        <v>2025</v>
      </c>
      <c r="Q270" s="3">
        <v>68221000</v>
      </c>
      <c r="R270" s="5">
        <v>0.8</v>
      </c>
      <c r="S270" s="6">
        <v>0.9</v>
      </c>
      <c r="T270" s="6">
        <v>1</v>
      </c>
    </row>
    <row r="271" spans="1:20" ht="15.75" customHeight="1" x14ac:dyDescent="0.25">
      <c r="A271" t="s">
        <v>104</v>
      </c>
      <c r="B271" s="7" t="s">
        <v>28</v>
      </c>
      <c r="C271" s="7" t="s">
        <v>141</v>
      </c>
      <c r="D271" s="7" t="s">
        <v>144</v>
      </c>
      <c r="E271" s="3">
        <v>1411.3</v>
      </c>
      <c r="F271" s="3">
        <v>28.225999999999999</v>
      </c>
      <c r="G271" s="3">
        <v>1283</v>
      </c>
      <c r="H271" s="3">
        <v>1</v>
      </c>
      <c r="I271" s="3">
        <v>0</v>
      </c>
      <c r="J271" s="3">
        <v>1283</v>
      </c>
      <c r="K271" s="3">
        <v>257</v>
      </c>
      <c r="L271" s="3">
        <v>1026.4000000000001</v>
      </c>
      <c r="M271" s="1">
        <f>DATE(P271, MATCH(O271, {"January","February","March","April","May","June","July","August","September","October","November","December"}, 0), 1)</f>
        <v>45658</v>
      </c>
      <c r="N271" s="3">
        <f>VALUE(1)</f>
        <v>1</v>
      </c>
      <c r="O271" s="8" t="str">
        <f>REPLACE("September",1,9,"January")</f>
        <v>January</v>
      </c>
      <c r="P271">
        <f t="shared" si="77"/>
        <v>2025</v>
      </c>
      <c r="Q271" s="3">
        <v>40528396</v>
      </c>
      <c r="R271" s="5">
        <v>0.8</v>
      </c>
      <c r="S271" s="6">
        <v>0.9</v>
      </c>
      <c r="T271" s="6">
        <v>1</v>
      </c>
    </row>
    <row r="272" spans="1:20" ht="15.75" customHeight="1" x14ac:dyDescent="0.25">
      <c r="A272" t="s">
        <v>35</v>
      </c>
      <c r="B272" s="7" t="s">
        <v>26</v>
      </c>
      <c r="C272" s="7" t="s">
        <v>140</v>
      </c>
      <c r="D272" s="7" t="s">
        <v>144</v>
      </c>
      <c r="E272" s="3">
        <v>782.1</v>
      </c>
      <c r="F272" s="3">
        <v>15.641999999999999</v>
      </c>
      <c r="G272" s="3">
        <v>711</v>
      </c>
      <c r="H272" s="3">
        <v>1</v>
      </c>
      <c r="I272" s="3">
        <v>0</v>
      </c>
      <c r="J272" s="3">
        <v>711</v>
      </c>
      <c r="K272" s="3">
        <v>142</v>
      </c>
      <c r="L272" s="3">
        <v>568.79999999999995</v>
      </c>
      <c r="M272" s="1">
        <f>DATE(P272, MATCH(O272, {"January","February","March","April","May","June","July","August","September","October","November","December"}, 0), 1)</f>
        <v>45748</v>
      </c>
      <c r="N272" s="3">
        <f>VALUE(4)</f>
        <v>4</v>
      </c>
      <c r="O272" s="8" t="str">
        <f>REPLACE("December",1,8,"April")</f>
        <v>April</v>
      </c>
      <c r="P272">
        <f t="shared" si="77"/>
        <v>2025</v>
      </c>
      <c r="Q272" s="3">
        <v>84607016</v>
      </c>
      <c r="R272" s="5">
        <v>0.8</v>
      </c>
      <c r="S272" s="6">
        <v>0.9</v>
      </c>
      <c r="T272" s="6">
        <v>1</v>
      </c>
    </row>
    <row r="273" spans="1:20" ht="15.75" customHeight="1" x14ac:dyDescent="0.25">
      <c r="A273" t="s">
        <v>105</v>
      </c>
      <c r="B273" s="7" t="s">
        <v>26</v>
      </c>
      <c r="C273" s="7" t="s">
        <v>141</v>
      </c>
      <c r="D273" s="7" t="s">
        <v>144</v>
      </c>
      <c r="E273" s="3">
        <v>4182.75</v>
      </c>
      <c r="F273" s="3">
        <v>83.655000000000001</v>
      </c>
      <c r="G273" s="3">
        <v>3802.5</v>
      </c>
      <c r="H273" s="3">
        <v>1</v>
      </c>
      <c r="I273" s="3">
        <v>0</v>
      </c>
      <c r="J273" s="3">
        <v>3802.5</v>
      </c>
      <c r="K273" s="3">
        <v>760</v>
      </c>
      <c r="L273" s="3">
        <v>3042</v>
      </c>
      <c r="M273" s="1">
        <f>DATE(P273, MATCH(O273, {"January","February","March","April","May","June","July","August","September","October","November","December"}, 0), 1)</f>
        <v>45748</v>
      </c>
      <c r="N273" s="3">
        <v>4</v>
      </c>
      <c r="O273" s="8" t="s">
        <v>20</v>
      </c>
      <c r="P273">
        <f t="shared" si="77"/>
        <v>2025</v>
      </c>
      <c r="Q273" s="3">
        <v>40528396</v>
      </c>
      <c r="R273" s="5">
        <v>0.8</v>
      </c>
      <c r="S273" s="6">
        <v>0.9</v>
      </c>
      <c r="T273" s="6">
        <v>1</v>
      </c>
    </row>
    <row r="274" spans="1:20" ht="15.75" customHeight="1" x14ac:dyDescent="0.25">
      <c r="A274" t="s">
        <v>106</v>
      </c>
      <c r="B274" s="7" t="s">
        <v>26</v>
      </c>
      <c r="C274" s="7" t="s">
        <v>141</v>
      </c>
      <c r="D274" s="7" t="s">
        <v>144</v>
      </c>
      <c r="E274" s="3">
        <v>1832.6</v>
      </c>
      <c r="F274" s="3">
        <v>36.652000000000001</v>
      </c>
      <c r="G274" s="3">
        <v>1666</v>
      </c>
      <c r="H274" s="3">
        <v>1</v>
      </c>
      <c r="I274" s="3">
        <v>0</v>
      </c>
      <c r="J274" s="3">
        <v>1666</v>
      </c>
      <c r="K274" s="3">
        <v>333</v>
      </c>
      <c r="L274" s="3">
        <v>1332.8</v>
      </c>
      <c r="M274" s="1">
        <f>DATE(P274, MATCH(O274, {"January","February","March","April","May","June","July","August","September","October","November","December"}, 0), 1)</f>
        <v>45778</v>
      </c>
      <c r="N274" s="3">
        <v>5</v>
      </c>
      <c r="O274" s="8" t="s">
        <v>19</v>
      </c>
      <c r="P274">
        <f t="shared" si="77"/>
        <v>2025</v>
      </c>
      <c r="Q274" s="3">
        <v>68221000</v>
      </c>
      <c r="R274" s="5">
        <v>0.8</v>
      </c>
      <c r="S274" s="6">
        <v>0.9</v>
      </c>
      <c r="T274" s="6">
        <v>1</v>
      </c>
    </row>
    <row r="275" spans="1:20" ht="15.75" customHeight="1" x14ac:dyDescent="0.25">
      <c r="A275" t="s">
        <v>107</v>
      </c>
      <c r="B275" s="7" t="s">
        <v>26</v>
      </c>
      <c r="C275" s="7" t="s">
        <v>141</v>
      </c>
      <c r="D275" s="7" t="s">
        <v>144</v>
      </c>
      <c r="E275" s="3">
        <v>354.2</v>
      </c>
      <c r="F275" s="3">
        <v>7.0840000000000014</v>
      </c>
      <c r="G275" s="3">
        <v>322</v>
      </c>
      <c r="H275" s="3">
        <v>1</v>
      </c>
      <c r="I275" s="3">
        <v>0</v>
      </c>
      <c r="J275" s="3">
        <v>322</v>
      </c>
      <c r="K275" s="3">
        <v>64</v>
      </c>
      <c r="L275" s="3">
        <v>257.60000000000002</v>
      </c>
      <c r="M275" s="1">
        <f>DATE(P275, MATCH(O275, {"January","February","March","April","May","June","July","August","September","October","November","December"}, 0), 1)</f>
        <v>45658</v>
      </c>
      <c r="N275" s="3">
        <f>VALUE(1)</f>
        <v>1</v>
      </c>
      <c r="O275" s="8" t="str">
        <f>REPLACE("September",1,9,"January")</f>
        <v>January</v>
      </c>
      <c r="P275">
        <f t="shared" si="77"/>
        <v>2025</v>
      </c>
      <c r="Q275" s="3">
        <v>68221000</v>
      </c>
      <c r="R275" s="5">
        <v>0.8</v>
      </c>
      <c r="S275" s="6">
        <v>0.9</v>
      </c>
      <c r="T275" s="6">
        <v>1</v>
      </c>
    </row>
    <row r="276" spans="1:20" ht="15.75" customHeight="1" x14ac:dyDescent="0.25">
      <c r="A276" t="s">
        <v>108</v>
      </c>
      <c r="B276" s="7" t="s">
        <v>26</v>
      </c>
      <c r="C276" s="7" t="s">
        <v>141</v>
      </c>
      <c r="D276" s="7" t="s">
        <v>144</v>
      </c>
      <c r="E276" s="3">
        <v>2553.1</v>
      </c>
      <c r="F276" s="3">
        <v>51.062000000000012</v>
      </c>
      <c r="G276" s="3">
        <v>2321</v>
      </c>
      <c r="H276" s="3">
        <v>1</v>
      </c>
      <c r="I276" s="3">
        <v>0</v>
      </c>
      <c r="J276" s="3">
        <v>2321</v>
      </c>
      <c r="K276" s="3">
        <v>464</v>
      </c>
      <c r="L276" s="3">
        <v>1856.8</v>
      </c>
      <c r="M276" s="1">
        <f>DATE(P276, MATCH(O276, {"January","February","March","April","May","June","July","August","September","October","November","December"}, 0), 1)</f>
        <v>45717</v>
      </c>
      <c r="N276" s="3">
        <f t="shared" ref="N276:N277" si="80">VALUE(3)</f>
        <v>3</v>
      </c>
      <c r="O276" s="8" t="str">
        <f t="shared" ref="O276:O277" si="81">REPLACE("November",1,8,"March")</f>
        <v>March</v>
      </c>
      <c r="P276">
        <f t="shared" si="77"/>
        <v>2025</v>
      </c>
      <c r="Q276" s="3">
        <v>40528396</v>
      </c>
      <c r="R276" s="5">
        <v>0.8</v>
      </c>
      <c r="S276" s="6">
        <v>0.9</v>
      </c>
      <c r="T276" s="6">
        <v>1</v>
      </c>
    </row>
    <row r="277" spans="1:20" ht="15.75" customHeight="1" x14ac:dyDescent="0.25">
      <c r="A277" t="s">
        <v>109</v>
      </c>
      <c r="B277" s="7" t="s">
        <v>27</v>
      </c>
      <c r="C277" s="7" t="s">
        <v>141</v>
      </c>
      <c r="D277" s="7" t="s">
        <v>144</v>
      </c>
      <c r="E277" s="3">
        <v>2042.7</v>
      </c>
      <c r="F277" s="3">
        <v>40.854000000000013</v>
      </c>
      <c r="G277" s="3">
        <v>1857</v>
      </c>
      <c r="H277" s="3">
        <v>1</v>
      </c>
      <c r="I277" s="3">
        <v>0</v>
      </c>
      <c r="J277" s="3">
        <v>1857</v>
      </c>
      <c r="K277" s="3">
        <v>371</v>
      </c>
      <c r="L277" s="3">
        <v>1485.6</v>
      </c>
      <c r="M277" s="1">
        <f>DATE(P277, MATCH(O277, {"January","February","March","April","May","June","July","August","September","October","November","December"}, 0), 1)</f>
        <v>45717</v>
      </c>
      <c r="N277" s="3">
        <f t="shared" si="80"/>
        <v>3</v>
      </c>
      <c r="O277" s="8" t="str">
        <f t="shared" si="81"/>
        <v>March</v>
      </c>
      <c r="P277">
        <f t="shared" si="77"/>
        <v>2025</v>
      </c>
      <c r="Q277" s="3">
        <v>68221000</v>
      </c>
      <c r="R277" s="5">
        <v>0.8</v>
      </c>
      <c r="S277" s="6">
        <v>0.9</v>
      </c>
      <c r="T277" s="6">
        <v>1</v>
      </c>
    </row>
    <row r="278" spans="1:20" ht="15.75" customHeight="1" x14ac:dyDescent="0.25">
      <c r="A278" t="s">
        <v>110</v>
      </c>
      <c r="B278" s="7" t="s">
        <v>27</v>
      </c>
      <c r="C278" s="7" t="s">
        <v>141</v>
      </c>
      <c r="D278" s="7" t="s">
        <v>144</v>
      </c>
      <c r="E278" s="3">
        <v>1772.1</v>
      </c>
      <c r="F278" s="3">
        <v>35.442</v>
      </c>
      <c r="G278" s="3">
        <v>1611</v>
      </c>
      <c r="H278" s="3">
        <v>1</v>
      </c>
      <c r="I278" s="3">
        <v>0</v>
      </c>
      <c r="J278" s="3">
        <v>1611</v>
      </c>
      <c r="K278" s="3">
        <v>322</v>
      </c>
      <c r="L278" s="3">
        <v>1288.8</v>
      </c>
      <c r="M278" s="1">
        <f>DATE(P278, MATCH(O278, {"January","February","March","April","May","June","July","August","September","October","November","December"}, 0), 1)</f>
        <v>45748</v>
      </c>
      <c r="N278" s="3">
        <f t="shared" ref="N278:N280" si="82">VALUE(4)</f>
        <v>4</v>
      </c>
      <c r="O278" s="8" t="str">
        <f t="shared" ref="O278:O280" si="83">REPLACE("December",1,8,"April")</f>
        <v>April</v>
      </c>
      <c r="P278">
        <f t="shared" si="77"/>
        <v>2025</v>
      </c>
      <c r="Q278" s="3">
        <v>40528396</v>
      </c>
      <c r="R278" s="5">
        <v>0.8</v>
      </c>
      <c r="S278" s="6">
        <v>0.9</v>
      </c>
      <c r="T278" s="6">
        <v>1</v>
      </c>
    </row>
    <row r="279" spans="1:20" ht="15.75" customHeight="1" x14ac:dyDescent="0.25">
      <c r="A279" t="s">
        <v>111</v>
      </c>
      <c r="B279" s="7" t="s">
        <v>27</v>
      </c>
      <c r="C279" s="7" t="s">
        <v>141</v>
      </c>
      <c r="D279" s="7" t="s">
        <v>144</v>
      </c>
      <c r="E279" s="3">
        <v>3076.7</v>
      </c>
      <c r="F279" s="3">
        <v>61.534000000000013</v>
      </c>
      <c r="G279" s="3">
        <v>2797</v>
      </c>
      <c r="H279" s="3">
        <v>1</v>
      </c>
      <c r="I279" s="3">
        <v>0</v>
      </c>
      <c r="J279" s="3">
        <v>2797</v>
      </c>
      <c r="K279" s="3">
        <v>559</v>
      </c>
      <c r="L279" s="3">
        <v>2237.6</v>
      </c>
      <c r="M279" s="1">
        <f>DATE(P279, MATCH(O279, {"January","February","March","April","May","June","July","August","September","October","November","December"}, 0), 1)</f>
        <v>45748</v>
      </c>
      <c r="N279" s="3">
        <f t="shared" si="82"/>
        <v>4</v>
      </c>
      <c r="O279" s="8" t="str">
        <f t="shared" si="83"/>
        <v>April</v>
      </c>
      <c r="P279">
        <f t="shared" si="77"/>
        <v>2025</v>
      </c>
      <c r="Q279" s="3">
        <v>334914895</v>
      </c>
      <c r="R279" s="5">
        <v>0.8</v>
      </c>
      <c r="S279" s="6">
        <v>0.9</v>
      </c>
      <c r="T279" s="6">
        <v>1</v>
      </c>
    </row>
    <row r="280" spans="1:20" ht="15.75" customHeight="1" x14ac:dyDescent="0.25">
      <c r="A280" t="s">
        <v>112</v>
      </c>
      <c r="B280" s="7" t="s">
        <v>27</v>
      </c>
      <c r="C280" s="7" t="s">
        <v>140</v>
      </c>
      <c r="D280" s="7" t="s">
        <v>144</v>
      </c>
      <c r="E280" s="3">
        <v>367.4</v>
      </c>
      <c r="F280" s="3">
        <v>7.3480000000000008</v>
      </c>
      <c r="G280" s="3">
        <v>334</v>
      </c>
      <c r="H280" s="3">
        <v>1</v>
      </c>
      <c r="I280" s="3">
        <v>0</v>
      </c>
      <c r="J280" s="3">
        <v>334</v>
      </c>
      <c r="K280" s="3">
        <v>67</v>
      </c>
      <c r="L280" s="3">
        <v>267.2</v>
      </c>
      <c r="M280" s="1">
        <f>DATE(P280, MATCH(O280, {"January","February","March","April","May","June","July","August","September","October","November","December"}, 0), 1)</f>
        <v>45748</v>
      </c>
      <c r="N280" s="3">
        <f t="shared" si="82"/>
        <v>4</v>
      </c>
      <c r="O280" s="8" t="str">
        <f t="shared" si="83"/>
        <v>April</v>
      </c>
      <c r="P280">
        <f t="shared" si="77"/>
        <v>2025</v>
      </c>
      <c r="Q280" s="3">
        <v>84607016</v>
      </c>
      <c r="R280" s="5">
        <v>0.8</v>
      </c>
      <c r="S280" s="6">
        <v>0.9</v>
      </c>
      <c r="T280" s="6">
        <v>1</v>
      </c>
    </row>
    <row r="281" spans="1:20" ht="15.75" customHeight="1" x14ac:dyDescent="0.25">
      <c r="A281" t="s">
        <v>113</v>
      </c>
      <c r="B281" s="7" t="s">
        <v>27</v>
      </c>
      <c r="C281" s="7" t="s">
        <v>141</v>
      </c>
      <c r="D281" s="7" t="s">
        <v>144</v>
      </c>
      <c r="E281" s="3">
        <v>2560.8000000000002</v>
      </c>
      <c r="F281" s="3">
        <v>51.216000000000008</v>
      </c>
      <c r="G281" s="3">
        <v>2328</v>
      </c>
      <c r="H281" s="3">
        <v>1</v>
      </c>
      <c r="I281" s="3">
        <v>0</v>
      </c>
      <c r="J281" s="3">
        <v>2328</v>
      </c>
      <c r="K281" s="3">
        <v>466</v>
      </c>
      <c r="L281" s="3">
        <v>1862.4</v>
      </c>
      <c r="M281" s="1">
        <f>DATE(P281, MATCH(O281, {"January","February","March","April","May","June","July","August","September","October","November","December"}, 0), 1)</f>
        <v>45658</v>
      </c>
      <c r="N281" s="3">
        <f>VALUE(1)</f>
        <v>1</v>
      </c>
      <c r="O281" s="8" t="str">
        <f>REPLACE("September",1,9,"January")</f>
        <v>January</v>
      </c>
      <c r="P281">
        <f t="shared" si="77"/>
        <v>2025</v>
      </c>
      <c r="Q281" s="3">
        <v>334914895</v>
      </c>
      <c r="R281" s="5">
        <v>0.8</v>
      </c>
      <c r="S281" s="6">
        <v>0.9</v>
      </c>
      <c r="T281" s="6">
        <v>1</v>
      </c>
    </row>
    <row r="282" spans="1:20" ht="15.75" customHeight="1" x14ac:dyDescent="0.25">
      <c r="A282" t="s">
        <v>114</v>
      </c>
      <c r="B282" s="7" t="s">
        <v>28</v>
      </c>
      <c r="C282" s="7" t="s">
        <v>141</v>
      </c>
      <c r="D282" s="7" t="s">
        <v>144</v>
      </c>
      <c r="E282" s="3">
        <v>2544.3000000000002</v>
      </c>
      <c r="F282" s="3">
        <v>50.886000000000003</v>
      </c>
      <c r="G282" s="3">
        <v>2313</v>
      </c>
      <c r="H282" s="3">
        <v>1</v>
      </c>
      <c r="I282" s="3">
        <v>0</v>
      </c>
      <c r="J282" s="3">
        <v>2313</v>
      </c>
      <c r="K282" s="3">
        <v>463</v>
      </c>
      <c r="L282" s="3">
        <v>1850.4</v>
      </c>
      <c r="M282" s="1">
        <f>DATE(P282, MATCH(O282, {"January","February","March","April","May","June","July","August","September","October","November","December"}, 0), 1)</f>
        <v>45778</v>
      </c>
      <c r="N282" s="3">
        <v>5</v>
      </c>
      <c r="O282" s="8" t="s">
        <v>19</v>
      </c>
      <c r="P282">
        <f t="shared" si="77"/>
        <v>2025</v>
      </c>
      <c r="Q282" s="3">
        <v>334914895</v>
      </c>
      <c r="R282" s="5">
        <v>0.8</v>
      </c>
      <c r="S282" s="6">
        <v>0.9</v>
      </c>
      <c r="T282" s="6">
        <v>1</v>
      </c>
    </row>
    <row r="283" spans="1:20" ht="15.75" customHeight="1" x14ac:dyDescent="0.25">
      <c r="A283" t="s">
        <v>115</v>
      </c>
      <c r="B283" s="7" t="s">
        <v>28</v>
      </c>
      <c r="C283" s="7" t="s">
        <v>141</v>
      </c>
      <c r="D283" s="7" t="s">
        <v>144</v>
      </c>
      <c r="E283" s="3">
        <v>1984.4</v>
      </c>
      <c r="F283" s="3">
        <v>39.688000000000002</v>
      </c>
      <c r="G283" s="3">
        <v>1804</v>
      </c>
      <c r="H283" s="3">
        <v>1</v>
      </c>
      <c r="I283" s="3">
        <v>0</v>
      </c>
      <c r="J283" s="3">
        <v>1804</v>
      </c>
      <c r="K283" s="3">
        <v>361</v>
      </c>
      <c r="L283" s="3">
        <v>1443.2</v>
      </c>
      <c r="M283" s="1">
        <f>DATE(P283, MATCH(O283, {"January","February","March","April","May","June","July","August","September","October","November","December"}, 0), 1)</f>
        <v>45717</v>
      </c>
      <c r="N283" s="3">
        <f>VALUE(3)</f>
        <v>3</v>
      </c>
      <c r="O283" s="8" t="str">
        <f>REPLACE("November",1,8,"March")</f>
        <v>March</v>
      </c>
      <c r="P283">
        <f t="shared" si="77"/>
        <v>2025</v>
      </c>
      <c r="Q283" s="3">
        <v>334914895</v>
      </c>
      <c r="R283" s="5">
        <v>0.8</v>
      </c>
      <c r="S283" s="6">
        <v>0.9</v>
      </c>
      <c r="T283" s="6">
        <v>1</v>
      </c>
    </row>
    <row r="284" spans="1:20" ht="15.75" customHeight="1" x14ac:dyDescent="0.25">
      <c r="A284" t="s">
        <v>116</v>
      </c>
      <c r="B284" s="7" t="s">
        <v>28</v>
      </c>
      <c r="C284" s="7" t="s">
        <v>141</v>
      </c>
      <c r="D284" s="7" t="s">
        <v>144</v>
      </c>
      <c r="E284" s="3">
        <v>2279.1999999999998</v>
      </c>
      <c r="F284" s="3">
        <v>45.584000000000003</v>
      </c>
      <c r="G284" s="3">
        <v>2072</v>
      </c>
      <c r="H284" s="3">
        <v>1</v>
      </c>
      <c r="I284" s="3">
        <v>0</v>
      </c>
      <c r="J284" s="3">
        <v>2072</v>
      </c>
      <c r="K284" s="3">
        <v>414</v>
      </c>
      <c r="L284" s="3">
        <v>1657.6</v>
      </c>
      <c r="M284" s="1">
        <f>DATE(P284, MATCH(O284, {"January","February","March","April","May","June","July","August","September","October","November","December"}, 0), 1)</f>
        <v>45748</v>
      </c>
      <c r="N284" s="3">
        <f>VALUE(4)</f>
        <v>4</v>
      </c>
      <c r="O284" s="8" t="str">
        <f>REPLACE("December",1,8,"April")</f>
        <v>April</v>
      </c>
      <c r="P284">
        <f t="shared" si="77"/>
        <v>2025</v>
      </c>
      <c r="Q284" s="3">
        <v>68221000</v>
      </c>
      <c r="R284" s="5">
        <v>0.8</v>
      </c>
      <c r="S284" s="6">
        <v>0.9</v>
      </c>
      <c r="T284" s="6">
        <v>1</v>
      </c>
    </row>
    <row r="285" spans="1:20" ht="15.75" customHeight="1" x14ac:dyDescent="0.25">
      <c r="A285" t="s">
        <v>117</v>
      </c>
      <c r="B285" s="7" t="s">
        <v>28</v>
      </c>
      <c r="C285" s="7" t="s">
        <v>140</v>
      </c>
      <c r="D285" s="7" t="s">
        <v>144</v>
      </c>
      <c r="E285" s="3">
        <v>842.6</v>
      </c>
      <c r="F285" s="3">
        <v>16.852</v>
      </c>
      <c r="G285" s="3">
        <v>766</v>
      </c>
      <c r="H285" s="3">
        <v>1</v>
      </c>
      <c r="I285" s="3">
        <v>0</v>
      </c>
      <c r="J285" s="3">
        <v>766</v>
      </c>
      <c r="K285" s="3">
        <v>153</v>
      </c>
      <c r="L285" s="3">
        <v>612.79999999999995</v>
      </c>
      <c r="M285" s="1">
        <f>DATE(P285, MATCH(O285, {"January","February","March","April","May","June","July","August","September","October","November","December"}, 0), 1)</f>
        <v>45658</v>
      </c>
      <c r="N285" s="3">
        <v>1</v>
      </c>
      <c r="O285" s="8" t="s">
        <v>18</v>
      </c>
      <c r="P285">
        <f t="shared" si="77"/>
        <v>2025</v>
      </c>
      <c r="Q285" s="3">
        <v>84607016</v>
      </c>
      <c r="R285" s="5">
        <v>0.8</v>
      </c>
      <c r="S285" s="6">
        <v>0.9</v>
      </c>
      <c r="T285" s="6">
        <v>1</v>
      </c>
    </row>
    <row r="286" spans="1:20" ht="15.75" customHeight="1" x14ac:dyDescent="0.25">
      <c r="A286" t="s">
        <v>118</v>
      </c>
      <c r="B286" s="7" t="s">
        <v>28</v>
      </c>
      <c r="C286" s="7" t="s">
        <v>140</v>
      </c>
      <c r="D286" s="7" t="s">
        <v>144</v>
      </c>
      <c r="E286" s="3">
        <v>3291.2</v>
      </c>
      <c r="F286" s="3">
        <v>65.824000000000012</v>
      </c>
      <c r="G286" s="3">
        <v>2992</v>
      </c>
      <c r="H286" s="3">
        <v>1</v>
      </c>
      <c r="I286" s="3">
        <v>0</v>
      </c>
      <c r="J286" s="3">
        <v>2992</v>
      </c>
      <c r="K286" s="3">
        <v>598</v>
      </c>
      <c r="L286" s="3">
        <v>2393.6</v>
      </c>
      <c r="M286" s="1">
        <f>DATE(P286, MATCH(O286, {"January","February","March","April","May","June","July","August","September","October","November","December"}, 0), 1)</f>
        <v>45689</v>
      </c>
      <c r="N286" s="3">
        <f>VALUE(2)</f>
        <v>2</v>
      </c>
      <c r="O286" s="8" t="str">
        <f>REPLACE("October",1,7,"February")</f>
        <v>February</v>
      </c>
      <c r="P286">
        <f t="shared" si="77"/>
        <v>2025</v>
      </c>
      <c r="Q286" s="3">
        <v>84607016</v>
      </c>
      <c r="R286" s="5">
        <v>0.8</v>
      </c>
      <c r="S286" s="6">
        <v>0.9</v>
      </c>
      <c r="T286" s="6">
        <v>1</v>
      </c>
    </row>
    <row r="287" spans="1:20" ht="15.75" customHeight="1" x14ac:dyDescent="0.25">
      <c r="A287" t="s">
        <v>119</v>
      </c>
      <c r="B287" s="7" t="s">
        <v>26</v>
      </c>
      <c r="C287" s="7" t="s">
        <v>142</v>
      </c>
      <c r="D287" s="7" t="s">
        <v>144</v>
      </c>
      <c r="E287" s="3">
        <v>2372.6999999999998</v>
      </c>
      <c r="F287" s="3">
        <v>47.454000000000008</v>
      </c>
      <c r="G287" s="3">
        <v>2157</v>
      </c>
      <c r="H287" s="3">
        <v>1</v>
      </c>
      <c r="I287" s="3">
        <v>0</v>
      </c>
      <c r="J287" s="3">
        <v>2157</v>
      </c>
      <c r="K287" s="3">
        <v>431</v>
      </c>
      <c r="L287" s="3">
        <v>1725.6</v>
      </c>
      <c r="M287" s="1">
        <f>DATE(P287, MATCH(O287, {"January","February","March","April","May","June","July","August","September","October","November","December"}, 0), 1)</f>
        <v>45748</v>
      </c>
      <c r="N287" s="3">
        <f>VALUE(4)</f>
        <v>4</v>
      </c>
      <c r="O287" s="8" t="str">
        <f>REPLACE("December",1,8,"April")</f>
        <v>April</v>
      </c>
      <c r="P287">
        <f t="shared" si="77"/>
        <v>2025</v>
      </c>
      <c r="Q287" s="3">
        <v>129406736</v>
      </c>
      <c r="R287" s="5">
        <v>0.8</v>
      </c>
      <c r="S287" s="6">
        <v>0.9</v>
      </c>
      <c r="T287" s="6">
        <v>1</v>
      </c>
    </row>
    <row r="288" spans="1:20" ht="15.75" customHeight="1" x14ac:dyDescent="0.25">
      <c r="A288" t="s">
        <v>120</v>
      </c>
      <c r="B288" s="7" t="s">
        <v>26</v>
      </c>
      <c r="C288" s="7" t="s">
        <v>141</v>
      </c>
      <c r="D288" s="7" t="s">
        <v>144</v>
      </c>
      <c r="E288" s="3">
        <v>744.7</v>
      </c>
      <c r="F288" s="3">
        <v>14.894</v>
      </c>
      <c r="G288" s="3">
        <v>677</v>
      </c>
      <c r="H288" s="3">
        <v>1</v>
      </c>
      <c r="I288" s="3">
        <v>0</v>
      </c>
      <c r="J288" s="3">
        <v>677</v>
      </c>
      <c r="K288" s="3">
        <v>135</v>
      </c>
      <c r="L288" s="3">
        <v>541.6</v>
      </c>
      <c r="M288" s="1">
        <f>DATE(P288, MATCH(O288, {"January","February","March","April","May","June","July","August","September","October","November","December"}, 0), 1)</f>
        <v>45717</v>
      </c>
      <c r="N288" s="3">
        <v>3</v>
      </c>
      <c r="O288" s="8" t="s">
        <v>21</v>
      </c>
      <c r="P288">
        <f t="shared" si="77"/>
        <v>2025</v>
      </c>
      <c r="Q288" s="3">
        <v>334914895</v>
      </c>
      <c r="R288" s="5">
        <v>0.8</v>
      </c>
      <c r="S288" s="6">
        <v>0.9</v>
      </c>
      <c r="T288" s="6">
        <v>1</v>
      </c>
    </row>
    <row r="289" spans="1:20" ht="15" customHeight="1" x14ac:dyDescent="0.25">
      <c r="A289" t="s">
        <v>121</v>
      </c>
      <c r="B289" s="7" t="s">
        <v>26</v>
      </c>
      <c r="C289" s="7" t="s">
        <v>141</v>
      </c>
      <c r="D289" s="7" t="s">
        <v>144</v>
      </c>
      <c r="E289" s="3">
        <v>1950.3</v>
      </c>
      <c r="F289" s="3">
        <v>39.006000000000007</v>
      </c>
      <c r="G289" s="3">
        <v>1773</v>
      </c>
      <c r="H289" s="3">
        <v>1</v>
      </c>
      <c r="I289" s="3">
        <v>0</v>
      </c>
      <c r="J289" s="3">
        <v>1773</v>
      </c>
      <c r="K289" s="3">
        <v>355</v>
      </c>
      <c r="L289" s="3">
        <v>1418.4</v>
      </c>
      <c r="M289" s="1">
        <f>DATE(P289, MATCH(O289, {"January","February","March","April","May","June","July","August","September","October","November","December"}, 0), 1)</f>
        <v>45748</v>
      </c>
      <c r="N289" s="3">
        <v>4</v>
      </c>
      <c r="O289" s="8" t="s">
        <v>20</v>
      </c>
      <c r="P289">
        <f t="shared" si="77"/>
        <v>2025</v>
      </c>
      <c r="Q289" s="3">
        <v>68221000</v>
      </c>
      <c r="R289" s="5">
        <v>0.8</v>
      </c>
      <c r="S289" s="6">
        <v>0.9</v>
      </c>
      <c r="T289" s="6">
        <v>1</v>
      </c>
    </row>
    <row r="290" spans="1:20" ht="16.5" customHeight="1" x14ac:dyDescent="0.25">
      <c r="A290" t="s">
        <v>122</v>
      </c>
      <c r="B290" s="7" t="s">
        <v>26</v>
      </c>
      <c r="C290" s="7" t="s">
        <v>142</v>
      </c>
      <c r="D290" s="7" t="s">
        <v>144</v>
      </c>
      <c r="E290" s="3">
        <v>2662</v>
      </c>
      <c r="F290" s="3">
        <v>53.24</v>
      </c>
      <c r="G290" s="3">
        <v>2420</v>
      </c>
      <c r="H290" s="3">
        <v>1</v>
      </c>
      <c r="I290" s="3">
        <v>0</v>
      </c>
      <c r="J290" s="3">
        <v>2420</v>
      </c>
      <c r="K290" s="3">
        <v>484</v>
      </c>
      <c r="L290" s="3">
        <v>1936</v>
      </c>
      <c r="M290" s="1">
        <f>DATE(P290, MATCH(O290, {"January","February","March","April","May","June","July","August","September","October","November","December"}, 0), 1)</f>
        <v>45658</v>
      </c>
      <c r="N290" s="3">
        <f>VALUE(1)</f>
        <v>1</v>
      </c>
      <c r="O290" s="8" t="str">
        <f>REPLACE("September",1,9,"January")</f>
        <v>January</v>
      </c>
      <c r="P290">
        <f t="shared" si="77"/>
        <v>2025</v>
      </c>
      <c r="Q290" s="3">
        <v>129406736</v>
      </c>
      <c r="R290" s="5">
        <v>0.8</v>
      </c>
      <c r="S290" s="6">
        <v>0.9</v>
      </c>
      <c r="T290" s="6">
        <v>1</v>
      </c>
    </row>
    <row r="291" spans="1:20" ht="15.75" customHeight="1" x14ac:dyDescent="0.25">
      <c r="A291" t="s">
        <v>123</v>
      </c>
      <c r="B291" s="7" t="s">
        <v>26</v>
      </c>
      <c r="C291" s="7" t="s">
        <v>141</v>
      </c>
      <c r="D291" s="7" t="s">
        <v>144</v>
      </c>
      <c r="E291" s="3">
        <v>3007.4</v>
      </c>
      <c r="F291" s="3">
        <v>60.148000000000003</v>
      </c>
      <c r="G291" s="3">
        <v>2734</v>
      </c>
      <c r="H291" s="3">
        <v>1</v>
      </c>
      <c r="I291" s="3">
        <v>0</v>
      </c>
      <c r="J291" s="3">
        <v>2734</v>
      </c>
      <c r="K291" s="3">
        <v>547</v>
      </c>
      <c r="L291" s="3">
        <v>2187.1999999999998</v>
      </c>
      <c r="M291" s="1">
        <f>DATE(P291, MATCH(O291, {"January","February","March","April","May","June","July","August","September","October","November","December"}, 0), 1)</f>
        <v>45689</v>
      </c>
      <c r="N291" s="3">
        <f t="shared" ref="N291:N292" si="84">VALUE(2)</f>
        <v>2</v>
      </c>
      <c r="O291" s="8" t="str">
        <f t="shared" ref="O291:O292" si="85">REPLACE("October",1,7,"February")</f>
        <v>February</v>
      </c>
      <c r="P291">
        <f t="shared" si="77"/>
        <v>2025</v>
      </c>
      <c r="Q291" s="3">
        <v>40528396</v>
      </c>
      <c r="R291" s="5">
        <v>0.8</v>
      </c>
      <c r="S291" s="6">
        <v>0.9</v>
      </c>
      <c r="T291" s="6">
        <v>1</v>
      </c>
    </row>
    <row r="292" spans="1:20" ht="15" customHeight="1" x14ac:dyDescent="0.25">
      <c r="A292" t="s">
        <v>124</v>
      </c>
      <c r="B292" s="7" t="s">
        <v>27</v>
      </c>
      <c r="C292" s="7" t="s">
        <v>142</v>
      </c>
      <c r="D292" s="7" t="s">
        <v>144</v>
      </c>
      <c r="E292" s="3">
        <v>1886.5</v>
      </c>
      <c r="F292" s="3">
        <v>37.729999999999997</v>
      </c>
      <c r="G292" s="3">
        <v>1715</v>
      </c>
      <c r="H292" s="3">
        <v>1</v>
      </c>
      <c r="I292" s="3">
        <v>0</v>
      </c>
      <c r="J292" s="3">
        <v>1715</v>
      </c>
      <c r="K292" s="3">
        <v>343</v>
      </c>
      <c r="L292" s="3">
        <v>1372</v>
      </c>
      <c r="M292" s="1">
        <f>DATE(P292, MATCH(O292, {"January","February","March","April","May","June","July","August","September","October","November","December"}, 0), 1)</f>
        <v>45689</v>
      </c>
      <c r="N292" s="3">
        <f t="shared" si="84"/>
        <v>2</v>
      </c>
      <c r="O292" s="8" t="str">
        <f t="shared" si="85"/>
        <v>February</v>
      </c>
      <c r="P292">
        <f t="shared" si="77"/>
        <v>2025</v>
      </c>
      <c r="Q292" s="3">
        <v>129406736</v>
      </c>
      <c r="R292" s="5">
        <v>0.8</v>
      </c>
      <c r="S292" s="6">
        <v>0.9</v>
      </c>
      <c r="T292" s="6">
        <v>1</v>
      </c>
    </row>
    <row r="293" spans="1:20" ht="15" customHeight="1" x14ac:dyDescent="0.25">
      <c r="A293" t="s">
        <v>125</v>
      </c>
      <c r="B293" s="7" t="s">
        <v>27</v>
      </c>
      <c r="C293" s="7" t="s">
        <v>141</v>
      </c>
      <c r="D293" s="7" t="s">
        <v>144</v>
      </c>
      <c r="E293" s="3">
        <v>1304.5999999999999</v>
      </c>
      <c r="F293" s="3">
        <v>26.091999999999999</v>
      </c>
      <c r="G293" s="3">
        <v>1186</v>
      </c>
      <c r="H293" s="3">
        <v>1</v>
      </c>
      <c r="I293" s="3">
        <v>0</v>
      </c>
      <c r="J293" s="3">
        <v>1186</v>
      </c>
      <c r="K293" s="3">
        <v>237</v>
      </c>
      <c r="L293" s="3">
        <v>948.8</v>
      </c>
      <c r="M293" s="1">
        <f>DATE(P293, MATCH(O293, {"January","February","March","April","May","June","July","August","September","October","November","December"}, 0), 1)</f>
        <v>45748</v>
      </c>
      <c r="N293" s="3">
        <f>VALUE(4)</f>
        <v>4</v>
      </c>
      <c r="O293" s="8" t="str">
        <f>REPLACE("December",1,8,"April")</f>
        <v>April</v>
      </c>
      <c r="P293">
        <f t="shared" si="77"/>
        <v>2025</v>
      </c>
      <c r="Q293" s="3">
        <v>68221000</v>
      </c>
      <c r="R293" s="5">
        <v>0.8</v>
      </c>
      <c r="S293" s="6">
        <v>0.9</v>
      </c>
      <c r="T293" s="6">
        <v>1</v>
      </c>
    </row>
    <row r="294" spans="1:20" ht="15.75" customHeight="1" x14ac:dyDescent="0.25">
      <c r="A294" t="s">
        <v>126</v>
      </c>
      <c r="B294" s="7" t="s">
        <v>27</v>
      </c>
      <c r="C294" s="7" t="s">
        <v>142</v>
      </c>
      <c r="D294" s="7" t="s">
        <v>144</v>
      </c>
      <c r="E294" s="3">
        <v>2927.1</v>
      </c>
      <c r="F294" s="3">
        <v>58.542000000000009</v>
      </c>
      <c r="G294" s="3">
        <v>2661</v>
      </c>
      <c r="H294" s="3">
        <v>1</v>
      </c>
      <c r="I294" s="3">
        <v>0</v>
      </c>
      <c r="J294" s="3">
        <v>2661</v>
      </c>
      <c r="K294" s="3">
        <v>532</v>
      </c>
      <c r="L294" s="3">
        <v>2128.8000000000002</v>
      </c>
      <c r="M294" s="1">
        <f>DATE(P294, MATCH(O294, {"January","February","March","April","May","June","July","August","September","October","November","December"}, 0), 1)</f>
        <v>45778</v>
      </c>
      <c r="N294" s="3">
        <v>5</v>
      </c>
      <c r="O294" s="8" t="s">
        <v>19</v>
      </c>
      <c r="P294">
        <f t="shared" si="77"/>
        <v>2025</v>
      </c>
      <c r="Q294" s="3">
        <v>129406736</v>
      </c>
      <c r="R294" s="5">
        <v>0.8</v>
      </c>
      <c r="S294" s="6">
        <v>0.9</v>
      </c>
      <c r="T294" s="6">
        <v>1</v>
      </c>
    </row>
    <row r="295" spans="1:20" ht="15.75" customHeight="1" x14ac:dyDescent="0.25">
      <c r="A295" t="s">
        <v>127</v>
      </c>
      <c r="B295" s="7" t="s">
        <v>27</v>
      </c>
      <c r="C295" s="7" t="s">
        <v>141</v>
      </c>
      <c r="D295" s="7" t="s">
        <v>144</v>
      </c>
      <c r="E295" s="3">
        <v>1080.75</v>
      </c>
      <c r="F295" s="3">
        <v>21.614999999999998</v>
      </c>
      <c r="G295" s="3">
        <v>982.5</v>
      </c>
      <c r="H295" s="3">
        <v>1</v>
      </c>
      <c r="I295" s="3">
        <v>0</v>
      </c>
      <c r="J295" s="3">
        <v>982.5</v>
      </c>
      <c r="K295" s="3">
        <v>196</v>
      </c>
      <c r="L295" s="3">
        <v>786</v>
      </c>
      <c r="M295" s="1">
        <f>DATE(P295, MATCH(O295, {"January","February","March","April","May","June","July","August","September","October","November","December"}, 0), 1)</f>
        <v>45658</v>
      </c>
      <c r="N295" s="3">
        <v>1</v>
      </c>
      <c r="O295" s="8" t="s">
        <v>18</v>
      </c>
      <c r="P295">
        <f t="shared" si="77"/>
        <v>2025</v>
      </c>
      <c r="Q295" s="3">
        <v>334914895</v>
      </c>
      <c r="R295" s="5">
        <v>0.8</v>
      </c>
      <c r="S295" s="6">
        <v>0.9</v>
      </c>
      <c r="T295" s="6">
        <v>1</v>
      </c>
    </row>
    <row r="296" spans="1:20" ht="15.75" customHeight="1" x14ac:dyDescent="0.25">
      <c r="A296" t="s">
        <v>128</v>
      </c>
      <c r="B296" s="7" t="s">
        <v>27</v>
      </c>
      <c r="C296" s="7" t="s">
        <v>141</v>
      </c>
      <c r="D296" s="7" t="s">
        <v>144</v>
      </c>
      <c r="E296" s="3">
        <v>1427.8</v>
      </c>
      <c r="F296" s="3">
        <v>28.556000000000001</v>
      </c>
      <c r="G296" s="3">
        <v>1298</v>
      </c>
      <c r="H296" s="3">
        <v>1</v>
      </c>
      <c r="I296" s="3">
        <v>0</v>
      </c>
      <c r="J296" s="3">
        <v>1298</v>
      </c>
      <c r="K296" s="3">
        <v>260</v>
      </c>
      <c r="L296" s="3">
        <v>1038.4000000000001</v>
      </c>
      <c r="M296" s="1">
        <f>DATE(P296, MATCH(O296, {"January","February","March","April","May","June","July","August","September","October","November","December"}, 0), 1)</f>
        <v>45689</v>
      </c>
      <c r="N296" s="3">
        <v>2</v>
      </c>
      <c r="O296" s="8" t="s">
        <v>14</v>
      </c>
      <c r="P296">
        <f t="shared" si="77"/>
        <v>2025</v>
      </c>
      <c r="Q296" s="3">
        <v>334914895</v>
      </c>
      <c r="R296" s="5">
        <v>0.8</v>
      </c>
      <c r="S296" s="6">
        <v>0.9</v>
      </c>
      <c r="T296" s="6">
        <v>1</v>
      </c>
    </row>
    <row r="297" spans="1:20" ht="15" customHeight="1" x14ac:dyDescent="0.25">
      <c r="A297" t="s">
        <v>129</v>
      </c>
      <c r="B297" s="7" t="s">
        <v>28</v>
      </c>
      <c r="C297" s="7" t="s">
        <v>142</v>
      </c>
      <c r="D297" s="7" t="s">
        <v>144</v>
      </c>
      <c r="E297" s="3">
        <v>664.40000000000009</v>
      </c>
      <c r="F297" s="3">
        <v>13.288</v>
      </c>
      <c r="G297" s="3">
        <v>604</v>
      </c>
      <c r="H297" s="3">
        <v>1</v>
      </c>
      <c r="I297" s="3">
        <v>0</v>
      </c>
      <c r="J297" s="3">
        <v>604</v>
      </c>
      <c r="K297" s="3">
        <v>121</v>
      </c>
      <c r="L297" s="3">
        <v>483.2</v>
      </c>
      <c r="M297" s="1">
        <f>DATE(P297, MATCH(O297, {"January","February","March","April","May","June","July","August","September","October","November","December"}, 0), 1)</f>
        <v>45809</v>
      </c>
      <c r="N297" s="3">
        <v>6</v>
      </c>
      <c r="O297" s="8" t="s">
        <v>15</v>
      </c>
      <c r="P297">
        <f t="shared" si="77"/>
        <v>2025</v>
      </c>
      <c r="Q297" s="3">
        <v>129406736</v>
      </c>
      <c r="R297" s="5">
        <v>0.8</v>
      </c>
      <c r="S297" s="6">
        <v>0.9</v>
      </c>
      <c r="T297" s="6">
        <v>1</v>
      </c>
    </row>
    <row r="298" spans="1:20" ht="15.75" customHeight="1" x14ac:dyDescent="0.25">
      <c r="A298" t="s">
        <v>130</v>
      </c>
      <c r="B298" s="7" t="s">
        <v>28</v>
      </c>
      <c r="C298" s="7" t="s">
        <v>142</v>
      </c>
      <c r="D298" s="7" t="s">
        <v>144</v>
      </c>
      <c r="E298" s="3">
        <v>2480.5</v>
      </c>
      <c r="F298" s="3">
        <v>49.61</v>
      </c>
      <c r="G298" s="3">
        <v>2255</v>
      </c>
      <c r="H298" s="3">
        <v>1</v>
      </c>
      <c r="I298" s="3">
        <v>0</v>
      </c>
      <c r="J298" s="3">
        <v>2255</v>
      </c>
      <c r="K298" s="3">
        <v>451</v>
      </c>
      <c r="L298" s="3">
        <v>1804</v>
      </c>
      <c r="M298" s="1">
        <f>DATE(P298, MATCH(O298, {"January","February","March","April","May","June","July","August","September","October","November","December"}, 0), 1)</f>
        <v>45839</v>
      </c>
      <c r="N298" s="3">
        <v>7</v>
      </c>
      <c r="O298" s="8" t="s">
        <v>17</v>
      </c>
      <c r="P298">
        <f t="shared" si="77"/>
        <v>2025</v>
      </c>
      <c r="Q298" s="3">
        <v>129406736</v>
      </c>
      <c r="R298" s="5">
        <v>0.8</v>
      </c>
      <c r="S298" s="6">
        <v>0.9</v>
      </c>
      <c r="T298" s="6">
        <v>1</v>
      </c>
    </row>
    <row r="299" spans="1:20" ht="15.75" customHeight="1" x14ac:dyDescent="0.25">
      <c r="A299" t="s">
        <v>131</v>
      </c>
      <c r="B299" s="7" t="s">
        <v>28</v>
      </c>
      <c r="C299" s="7" t="s">
        <v>141</v>
      </c>
      <c r="D299" s="7" t="s">
        <v>144</v>
      </c>
      <c r="E299" s="3">
        <v>1373.9</v>
      </c>
      <c r="F299" s="3">
        <v>27.478000000000002</v>
      </c>
      <c r="G299" s="3">
        <v>1249</v>
      </c>
      <c r="H299" s="3">
        <v>1</v>
      </c>
      <c r="I299" s="3">
        <v>0</v>
      </c>
      <c r="J299" s="3">
        <v>1249</v>
      </c>
      <c r="K299" s="3">
        <v>250</v>
      </c>
      <c r="L299" s="3">
        <v>999.2</v>
      </c>
      <c r="M299" s="1">
        <f>DATE(P299, MATCH(O299, {"January","February","March","April","May","June","July","August","September","October","November","December"}, 0), 1)</f>
        <v>45689</v>
      </c>
      <c r="N299" s="3">
        <f>VALUE(2)</f>
        <v>2</v>
      </c>
      <c r="O299" s="8" t="str">
        <f>REPLACE("October",1,7,"February")</f>
        <v>February</v>
      </c>
      <c r="P299">
        <f t="shared" si="77"/>
        <v>2025</v>
      </c>
      <c r="Q299" s="3">
        <v>40528396</v>
      </c>
      <c r="R299" s="5">
        <v>0.8</v>
      </c>
      <c r="S299" s="6">
        <v>0.9</v>
      </c>
      <c r="T299" s="6">
        <v>1</v>
      </c>
    </row>
    <row r="300" spans="1:20" ht="15.75" customHeight="1" x14ac:dyDescent="0.25">
      <c r="A300" t="s">
        <v>132</v>
      </c>
      <c r="B300" s="7" t="s">
        <v>28</v>
      </c>
      <c r="C300" s="7" t="s">
        <v>141</v>
      </c>
      <c r="D300" s="7" t="s">
        <v>144</v>
      </c>
      <c r="E300" s="3">
        <v>322.3</v>
      </c>
      <c r="F300" s="3">
        <v>6.4460000000000006</v>
      </c>
      <c r="G300" s="3">
        <v>293</v>
      </c>
      <c r="H300" s="3">
        <v>1</v>
      </c>
      <c r="I300" s="3">
        <v>0</v>
      </c>
      <c r="J300" s="3">
        <v>293</v>
      </c>
      <c r="K300" s="3">
        <v>59</v>
      </c>
      <c r="L300" s="3">
        <v>234.4</v>
      </c>
      <c r="M300" s="1">
        <f>DATE(P300, MATCH(O300, {"January","February","March","April","May","June","July","August","September","October","November","December"}, 0), 1)</f>
        <v>45689</v>
      </c>
      <c r="N300" s="3">
        <v>2</v>
      </c>
      <c r="O300" s="8" t="s">
        <v>14</v>
      </c>
      <c r="P300">
        <f t="shared" si="77"/>
        <v>2025</v>
      </c>
      <c r="Q300" s="3">
        <v>68221000</v>
      </c>
      <c r="R300" s="5">
        <v>0.8</v>
      </c>
      <c r="S300" s="6">
        <v>0.9</v>
      </c>
      <c r="T300" s="6">
        <v>1</v>
      </c>
    </row>
    <row r="301" spans="1:20" ht="15.75" customHeight="1" x14ac:dyDescent="0.25">
      <c r="A301" t="s">
        <v>133</v>
      </c>
      <c r="B301" s="7" t="s">
        <v>28</v>
      </c>
      <c r="C301" s="7" t="s">
        <v>141</v>
      </c>
      <c r="D301" s="7" t="s">
        <v>144</v>
      </c>
      <c r="E301" s="3">
        <v>3295.6</v>
      </c>
      <c r="F301" s="3">
        <v>65.912000000000006</v>
      </c>
      <c r="G301" s="3">
        <v>2996</v>
      </c>
      <c r="H301" s="3">
        <v>1</v>
      </c>
      <c r="I301" s="3">
        <v>0</v>
      </c>
      <c r="J301" s="3">
        <v>2996</v>
      </c>
      <c r="K301" s="3">
        <v>599</v>
      </c>
      <c r="L301" s="3">
        <v>2396.8000000000002</v>
      </c>
      <c r="M301" s="1">
        <f>DATE(P301, MATCH(O301, {"January","February","March","April","May","June","July","August","September","October","November","December"}, 0), 1)</f>
        <v>45689</v>
      </c>
      <c r="N301" s="3">
        <f>VALUE(2)</f>
        <v>2</v>
      </c>
      <c r="O301" s="8" t="str">
        <f>REPLACE("October",1,7,"February")</f>
        <v>February</v>
      </c>
      <c r="P301">
        <f t="shared" si="77"/>
        <v>2025</v>
      </c>
      <c r="Q301" s="3">
        <v>334914895</v>
      </c>
      <c r="R301" s="5">
        <v>0.8</v>
      </c>
      <c r="S301" s="6">
        <v>0.9</v>
      </c>
      <c r="T301" s="6">
        <v>1</v>
      </c>
    </row>
    <row r="302" spans="1:20" ht="15.75" customHeight="1" x14ac:dyDescent="0.25">
      <c r="A302" t="s">
        <v>34</v>
      </c>
      <c r="B302" s="7" t="s">
        <v>26</v>
      </c>
      <c r="C302" s="7" t="s">
        <v>141</v>
      </c>
      <c r="D302" s="7" t="s">
        <v>144</v>
      </c>
      <c r="E302" s="3">
        <v>2450.25</v>
      </c>
      <c r="F302" s="3">
        <v>49.005000000000003</v>
      </c>
      <c r="G302" s="3">
        <v>2227.5</v>
      </c>
      <c r="H302" s="3">
        <v>1</v>
      </c>
      <c r="I302" s="3">
        <v>0</v>
      </c>
      <c r="J302" s="3">
        <v>2227.5</v>
      </c>
      <c r="K302" s="3">
        <v>446</v>
      </c>
      <c r="L302" s="3">
        <v>1782</v>
      </c>
      <c r="M302" s="1">
        <f>DATE(P302, MATCH(O302, {"January","February","March","April","May","June","July","August","September","October","November","December"}, 0), 1)</f>
        <v>45658</v>
      </c>
      <c r="N302" s="3">
        <v>1</v>
      </c>
      <c r="O302" s="8" t="s">
        <v>18</v>
      </c>
      <c r="P302">
        <f t="shared" si="77"/>
        <v>2025</v>
      </c>
      <c r="Q302" s="3">
        <v>40528396</v>
      </c>
      <c r="R302" s="5">
        <v>0.8</v>
      </c>
      <c r="S302" s="6">
        <v>0.9</v>
      </c>
      <c r="T302" s="6">
        <v>1</v>
      </c>
    </row>
    <row r="303" spans="1:20" ht="15" customHeight="1" x14ac:dyDescent="0.25">
      <c r="A303" t="s">
        <v>36</v>
      </c>
      <c r="B303" s="7" t="s">
        <v>26</v>
      </c>
      <c r="C303" s="7" t="s">
        <v>140</v>
      </c>
      <c r="D303" s="7" t="s">
        <v>144</v>
      </c>
      <c r="E303" s="3">
        <v>1318.9</v>
      </c>
      <c r="F303" s="3">
        <v>26.378</v>
      </c>
      <c r="G303" s="3">
        <v>1199</v>
      </c>
      <c r="H303" s="3">
        <v>1</v>
      </c>
      <c r="I303" s="3">
        <v>0</v>
      </c>
      <c r="J303" s="3">
        <v>1199</v>
      </c>
      <c r="K303" s="3">
        <v>240</v>
      </c>
      <c r="L303" s="3">
        <v>959.2</v>
      </c>
      <c r="M303" s="1">
        <f>DATE(P303, MATCH(O303, {"January","February","March","April","May","June","July","August","September","October","November","December"}, 0), 1)</f>
        <v>45748</v>
      </c>
      <c r="N303" s="3">
        <v>4</v>
      </c>
      <c r="O303" s="8" t="s">
        <v>20</v>
      </c>
      <c r="P303">
        <f t="shared" si="77"/>
        <v>2025</v>
      </c>
      <c r="Q303" s="3">
        <v>84607016</v>
      </c>
      <c r="R303" s="5">
        <v>0.8</v>
      </c>
      <c r="S303" s="6">
        <v>0.9</v>
      </c>
      <c r="T303" s="6">
        <v>1</v>
      </c>
    </row>
    <row r="304" spans="1:20" ht="15.75" customHeight="1" x14ac:dyDescent="0.25">
      <c r="A304" t="s">
        <v>37</v>
      </c>
      <c r="B304" s="7" t="s">
        <v>26</v>
      </c>
      <c r="C304" s="7" t="s">
        <v>141</v>
      </c>
      <c r="D304" s="7" t="s">
        <v>144</v>
      </c>
      <c r="E304" s="3">
        <v>220</v>
      </c>
      <c r="F304" s="3">
        <v>4.4000000000000004</v>
      </c>
      <c r="G304" s="3">
        <v>200</v>
      </c>
      <c r="H304" s="3">
        <v>1</v>
      </c>
      <c r="I304" s="3">
        <v>0</v>
      </c>
      <c r="J304" s="3">
        <v>200</v>
      </c>
      <c r="K304" s="3">
        <v>40</v>
      </c>
      <c r="L304" s="3">
        <v>160</v>
      </c>
      <c r="M304" s="1">
        <f>DATE(P304, MATCH(O304, {"January","February","March","April","May","June","July","August","September","October","November","December"}, 0), 1)</f>
        <v>45778</v>
      </c>
      <c r="N304" s="3">
        <v>5</v>
      </c>
      <c r="O304" s="8" t="s">
        <v>19</v>
      </c>
      <c r="P304">
        <f t="shared" si="77"/>
        <v>2025</v>
      </c>
      <c r="Q304" s="3">
        <v>40528396</v>
      </c>
      <c r="R304" s="5">
        <v>0.8</v>
      </c>
      <c r="S304" s="6">
        <v>0.9</v>
      </c>
      <c r="T304" s="6">
        <v>1</v>
      </c>
    </row>
    <row r="305" spans="1:20" ht="15.75" customHeight="1" x14ac:dyDescent="0.25">
      <c r="A305" t="s">
        <v>38</v>
      </c>
      <c r="B305" s="7" t="s">
        <v>26</v>
      </c>
      <c r="C305" s="7" t="s">
        <v>141</v>
      </c>
      <c r="D305" s="7" t="s">
        <v>144</v>
      </c>
      <c r="E305" s="3">
        <v>426.8</v>
      </c>
      <c r="F305" s="3">
        <v>8.5359999999999996</v>
      </c>
      <c r="G305" s="3">
        <v>388</v>
      </c>
      <c r="H305" s="3">
        <v>1</v>
      </c>
      <c r="I305" s="3">
        <v>0</v>
      </c>
      <c r="J305" s="3">
        <v>388</v>
      </c>
      <c r="K305" s="3">
        <v>78</v>
      </c>
      <c r="L305" s="3">
        <v>310.39999999999998</v>
      </c>
      <c r="M305" s="1">
        <f>DATE(P305, MATCH(O305, {"January","February","March","April","May","June","July","August","September","October","November","December"}, 0), 1)</f>
        <v>45658</v>
      </c>
      <c r="N305" s="3">
        <f>VALUE(1)</f>
        <v>1</v>
      </c>
      <c r="O305" s="8" t="str">
        <f>REPLACE("September",1,9,"January")</f>
        <v>January</v>
      </c>
      <c r="P305">
        <f t="shared" si="77"/>
        <v>2025</v>
      </c>
      <c r="Q305" s="3">
        <v>40528396</v>
      </c>
      <c r="R305" s="5">
        <v>0.8</v>
      </c>
      <c r="S305" s="6">
        <v>0.9</v>
      </c>
      <c r="T305" s="6">
        <v>1</v>
      </c>
    </row>
    <row r="306" spans="1:20" ht="15.75" customHeight="1" x14ac:dyDescent="0.25">
      <c r="A306" t="s">
        <v>39</v>
      </c>
      <c r="B306" s="7" t="s">
        <v>26</v>
      </c>
      <c r="C306" s="7" t="s">
        <v>142</v>
      </c>
      <c r="D306" s="7" t="s">
        <v>144</v>
      </c>
      <c r="E306" s="3">
        <v>1899.7</v>
      </c>
      <c r="F306" s="3">
        <v>37.994</v>
      </c>
      <c r="G306" s="3">
        <v>1727</v>
      </c>
      <c r="H306" s="3">
        <v>1</v>
      </c>
      <c r="I306" s="3">
        <v>0</v>
      </c>
      <c r="J306" s="3">
        <v>1727</v>
      </c>
      <c r="K306" s="3">
        <v>345</v>
      </c>
      <c r="L306" s="3">
        <v>1381.6</v>
      </c>
      <c r="M306" s="1">
        <f>DATE(P306, MATCH(O306, {"January","February","March","April","May","June","July","August","September","October","November","December"}, 0), 1)</f>
        <v>45689</v>
      </c>
      <c r="N306" s="3">
        <f>VALUE(2)</f>
        <v>2</v>
      </c>
      <c r="O306" s="8" t="str">
        <f>REPLACE("October",1,7,"February")</f>
        <v>February</v>
      </c>
      <c r="P306">
        <f t="shared" si="77"/>
        <v>2025</v>
      </c>
      <c r="Q306" s="3">
        <v>129406736</v>
      </c>
      <c r="R306" s="5">
        <v>0.8</v>
      </c>
      <c r="S306" s="6">
        <v>0.9</v>
      </c>
      <c r="T306" s="6">
        <v>1</v>
      </c>
    </row>
    <row r="307" spans="1:20" ht="15.75" customHeight="1" x14ac:dyDescent="0.25">
      <c r="A307" t="s">
        <v>40</v>
      </c>
      <c r="B307" s="7" t="s">
        <v>27</v>
      </c>
      <c r="C307" s="7" t="s">
        <v>141</v>
      </c>
      <c r="D307" s="7" t="s">
        <v>144</v>
      </c>
      <c r="E307" s="3">
        <v>2530</v>
      </c>
      <c r="F307" s="3">
        <v>50.6</v>
      </c>
      <c r="G307" s="3">
        <v>2300</v>
      </c>
      <c r="H307" s="3">
        <v>1</v>
      </c>
      <c r="I307" s="3">
        <v>0</v>
      </c>
      <c r="J307" s="3">
        <v>2300</v>
      </c>
      <c r="K307" s="3">
        <v>460</v>
      </c>
      <c r="L307" s="3">
        <v>1840</v>
      </c>
      <c r="M307" s="1">
        <f>DATE(P307, MATCH(O307, {"January","February","March","April","May","June","July","August","September","October","November","December"}, 0), 1)</f>
        <v>45748</v>
      </c>
      <c r="N307" s="3">
        <f>VALUE(4)</f>
        <v>4</v>
      </c>
      <c r="O307" s="8" t="str">
        <f>REPLACE("December",1,8,"April")</f>
        <v>April</v>
      </c>
      <c r="P307">
        <f t="shared" si="77"/>
        <v>2025</v>
      </c>
      <c r="Q307" s="3">
        <v>40528396</v>
      </c>
      <c r="R307" s="5">
        <v>0.8</v>
      </c>
      <c r="S307" s="6">
        <v>0.9</v>
      </c>
      <c r="T307" s="6">
        <v>1</v>
      </c>
    </row>
    <row r="308" spans="1:20" ht="15" customHeight="1" x14ac:dyDescent="0.25">
      <c r="A308" t="s">
        <v>41</v>
      </c>
      <c r="B308" s="7" t="s">
        <v>27</v>
      </c>
      <c r="C308" s="7" t="s">
        <v>142</v>
      </c>
      <c r="D308" s="7" t="s">
        <v>144</v>
      </c>
      <c r="E308" s="3">
        <v>600.6</v>
      </c>
      <c r="F308" s="3">
        <v>12.012</v>
      </c>
      <c r="G308" s="3">
        <v>546</v>
      </c>
      <c r="H308" s="3">
        <v>1</v>
      </c>
      <c r="I308" s="3">
        <v>0</v>
      </c>
      <c r="J308" s="3">
        <v>546</v>
      </c>
      <c r="K308" s="3">
        <v>109</v>
      </c>
      <c r="L308" s="3">
        <v>436.8</v>
      </c>
      <c r="M308" s="1">
        <f>DATE(P308, MATCH(O308, {"January","February","March","April","May","June","July","August","September","October","November","December"}, 0), 1)</f>
        <v>45689</v>
      </c>
      <c r="N308" s="3">
        <f>VALUE(2)</f>
        <v>2</v>
      </c>
      <c r="O308" s="8" t="str">
        <f>REPLACE("October",1,7,"February")</f>
        <v>February</v>
      </c>
      <c r="P308">
        <f t="shared" si="77"/>
        <v>2025</v>
      </c>
      <c r="Q308" s="3">
        <v>129406736</v>
      </c>
      <c r="R308" s="5">
        <v>0.8</v>
      </c>
      <c r="S308" s="6">
        <v>0.9</v>
      </c>
      <c r="T308" s="6">
        <v>1</v>
      </c>
    </row>
    <row r="309" spans="1:20" ht="15" customHeight="1" x14ac:dyDescent="0.25">
      <c r="A309" t="s">
        <v>42</v>
      </c>
      <c r="B309" s="7" t="s">
        <v>27</v>
      </c>
      <c r="C309" s="7" t="s">
        <v>142</v>
      </c>
      <c r="D309" s="7" t="s">
        <v>144</v>
      </c>
      <c r="E309" s="3">
        <v>1504.8</v>
      </c>
      <c r="F309" s="3">
        <v>30.096</v>
      </c>
      <c r="G309" s="3">
        <v>1368</v>
      </c>
      <c r="H309" s="3">
        <v>1</v>
      </c>
      <c r="I309" s="3">
        <v>0</v>
      </c>
      <c r="J309" s="3">
        <v>1368</v>
      </c>
      <c r="K309" s="3">
        <v>274</v>
      </c>
      <c r="L309" s="3">
        <v>1094.4000000000001</v>
      </c>
      <c r="M309" s="1">
        <f>DATE(P309, MATCH(O309, {"January","February","March","April","May","June","July","August","September","October","November","December"}, 0), 1)</f>
        <v>45689</v>
      </c>
      <c r="N309" s="3">
        <v>2</v>
      </c>
      <c r="O309" s="8" t="s">
        <v>14</v>
      </c>
      <c r="P309">
        <f t="shared" si="77"/>
        <v>2025</v>
      </c>
      <c r="Q309" s="3">
        <v>129406736</v>
      </c>
      <c r="R309" s="5">
        <v>0.8</v>
      </c>
      <c r="S309" s="6">
        <v>0.9</v>
      </c>
      <c r="T309" s="6">
        <v>1</v>
      </c>
    </row>
    <row r="310" spans="1:20" ht="15" customHeight="1" x14ac:dyDescent="0.25">
      <c r="A310" t="s">
        <v>43</v>
      </c>
      <c r="B310" s="7" t="s">
        <v>27</v>
      </c>
      <c r="C310" s="7" t="s">
        <v>141</v>
      </c>
      <c r="D310" s="7" t="s">
        <v>143</v>
      </c>
      <c r="E310" s="3">
        <v>3025</v>
      </c>
      <c r="F310" s="3">
        <v>60.500000000000007</v>
      </c>
      <c r="G310" s="3">
        <v>2750</v>
      </c>
      <c r="H310" s="3">
        <v>5</v>
      </c>
      <c r="I310" s="3">
        <v>2</v>
      </c>
      <c r="J310" s="3">
        <v>13750</v>
      </c>
      <c r="K310" s="3">
        <v>6050</v>
      </c>
      <c r="L310" s="3">
        <v>7700</v>
      </c>
      <c r="M310" s="1">
        <f>DATE(P310, MATCH(O310, {"January","February","March","April","May","June","July","August","September","October","November","December"}, 0), 1)</f>
        <v>45689</v>
      </c>
      <c r="N310" s="3">
        <v>2</v>
      </c>
      <c r="O310" s="8" t="s">
        <v>14</v>
      </c>
      <c r="P310">
        <f t="shared" si="77"/>
        <v>2025</v>
      </c>
      <c r="Q310" s="3">
        <v>68221000</v>
      </c>
      <c r="R310" s="5">
        <v>0.56000000000000005</v>
      </c>
      <c r="S310" s="6">
        <v>0.9</v>
      </c>
      <c r="T310" s="6">
        <v>1</v>
      </c>
    </row>
    <row r="311" spans="1:20" ht="15.75" customHeight="1" x14ac:dyDescent="0.25">
      <c r="A311" t="s">
        <v>44</v>
      </c>
      <c r="B311" s="7" t="s">
        <v>27</v>
      </c>
      <c r="C311" s="7" t="s">
        <v>141</v>
      </c>
      <c r="D311" s="7" t="s">
        <v>143</v>
      </c>
      <c r="E311" s="3">
        <v>2148.3000000000002</v>
      </c>
      <c r="F311" s="3">
        <v>42.966000000000001</v>
      </c>
      <c r="G311" s="3">
        <v>1953</v>
      </c>
      <c r="H311" s="3">
        <v>5</v>
      </c>
      <c r="I311" s="3">
        <v>2</v>
      </c>
      <c r="J311" s="3">
        <v>9765</v>
      </c>
      <c r="K311" s="3">
        <v>4297</v>
      </c>
      <c r="L311" s="3">
        <v>5468.4</v>
      </c>
      <c r="M311" s="1">
        <f>DATE(P311, MATCH(O311, {"January","February","March","April","May","June","July","August","September","October","November","December"}, 0), 1)</f>
        <v>45748</v>
      </c>
      <c r="N311" s="3">
        <v>4</v>
      </c>
      <c r="O311" s="8" t="s">
        <v>20</v>
      </c>
      <c r="P311">
        <f t="shared" si="77"/>
        <v>2025</v>
      </c>
      <c r="Q311" s="3">
        <v>334914895</v>
      </c>
      <c r="R311" s="5">
        <v>0.56000000000000005</v>
      </c>
      <c r="S311" s="6">
        <v>0.9</v>
      </c>
      <c r="T311" s="6">
        <v>1</v>
      </c>
    </row>
    <row r="312" spans="1:20" ht="15.75" customHeight="1" x14ac:dyDescent="0.25">
      <c r="A312" t="s">
        <v>45</v>
      </c>
      <c r="B312" s="7" t="s">
        <v>28</v>
      </c>
      <c r="C312" s="7" t="s">
        <v>140</v>
      </c>
      <c r="D312" s="7" t="s">
        <v>143</v>
      </c>
      <c r="E312" s="3">
        <v>4641.4500000000007</v>
      </c>
      <c r="F312" s="3">
        <v>92.829000000000022</v>
      </c>
      <c r="G312" s="3">
        <v>4219.5</v>
      </c>
      <c r="H312" s="3">
        <v>5</v>
      </c>
      <c r="I312" s="3">
        <v>2</v>
      </c>
      <c r="J312" s="3">
        <v>21097.5</v>
      </c>
      <c r="K312" s="3">
        <v>9283</v>
      </c>
      <c r="L312" s="3">
        <v>11814.6</v>
      </c>
      <c r="M312" s="1">
        <f>DATE(P312, MATCH(O312, {"January","February","March","April","May","June","July","August","September","October","November","December"}, 0), 1)</f>
        <v>45748</v>
      </c>
      <c r="N312" s="3">
        <v>4</v>
      </c>
      <c r="O312" s="8" t="s">
        <v>20</v>
      </c>
      <c r="P312">
        <f t="shared" si="77"/>
        <v>2025</v>
      </c>
      <c r="Q312" s="3">
        <v>84607016</v>
      </c>
      <c r="R312" s="5">
        <v>0.56000000000000005</v>
      </c>
      <c r="S312" s="6">
        <v>0.9</v>
      </c>
      <c r="T312" s="6">
        <v>1</v>
      </c>
    </row>
    <row r="313" spans="1:20" ht="15" customHeight="1" x14ac:dyDescent="0.25">
      <c r="A313" t="s">
        <v>46</v>
      </c>
      <c r="B313" s="7" t="s">
        <v>28</v>
      </c>
      <c r="C313" s="7" t="s">
        <v>141</v>
      </c>
      <c r="D313" s="7" t="s">
        <v>143</v>
      </c>
      <c r="E313" s="3">
        <v>2088.9</v>
      </c>
      <c r="F313" s="3">
        <v>41.778000000000013</v>
      </c>
      <c r="G313" s="3">
        <v>1899</v>
      </c>
      <c r="H313" s="3">
        <v>5</v>
      </c>
      <c r="I313" s="3">
        <v>2</v>
      </c>
      <c r="J313" s="3">
        <v>9495</v>
      </c>
      <c r="K313" s="3">
        <v>4178</v>
      </c>
      <c r="L313" s="3">
        <v>5317.2</v>
      </c>
      <c r="M313" s="1">
        <f>DATE(P313, MATCH(O313, {"January","February","March","April","May","June","July","August","September","October","November","December"}, 0), 1)</f>
        <v>45809</v>
      </c>
      <c r="N313" s="3">
        <v>6</v>
      </c>
      <c r="O313" s="8" t="s">
        <v>15</v>
      </c>
      <c r="P313">
        <f t="shared" si="77"/>
        <v>2025</v>
      </c>
      <c r="Q313" s="3">
        <v>68221000</v>
      </c>
      <c r="R313" s="5">
        <v>0.56000000000000005</v>
      </c>
      <c r="S313" s="6">
        <v>0.9</v>
      </c>
      <c r="T313" s="6">
        <v>1</v>
      </c>
    </row>
    <row r="314" spans="1:20" ht="15.75" customHeight="1" x14ac:dyDescent="0.25">
      <c r="A314" t="s">
        <v>47</v>
      </c>
      <c r="B314" s="7" t="s">
        <v>28</v>
      </c>
      <c r="C314" s="7" t="s">
        <v>140</v>
      </c>
      <c r="D314" s="7" t="s">
        <v>143</v>
      </c>
      <c r="E314" s="3">
        <v>1854.6</v>
      </c>
      <c r="F314" s="3">
        <v>37.092000000000013</v>
      </c>
      <c r="G314" s="3">
        <v>1686</v>
      </c>
      <c r="H314" s="3">
        <v>5</v>
      </c>
      <c r="I314" s="3">
        <v>2</v>
      </c>
      <c r="J314" s="3">
        <v>8430</v>
      </c>
      <c r="K314" s="3">
        <v>3709</v>
      </c>
      <c r="L314" s="3">
        <v>4720.8</v>
      </c>
      <c r="M314" s="1">
        <f>DATE(P314, MATCH(O314, {"January","February","March","April","May","June","July","August","September","October","November","December"}, 0), 1)</f>
        <v>45839</v>
      </c>
      <c r="N314" s="3">
        <v>7</v>
      </c>
      <c r="O314" s="8" t="s">
        <v>17</v>
      </c>
      <c r="P314">
        <f t="shared" si="77"/>
        <v>2025</v>
      </c>
      <c r="Q314" s="3">
        <v>84607016</v>
      </c>
      <c r="R314" s="5">
        <v>0.56000000000000005</v>
      </c>
      <c r="S314" s="6">
        <v>0.9</v>
      </c>
      <c r="T314" s="6">
        <v>1</v>
      </c>
    </row>
    <row r="315" spans="1:20" ht="16.5" customHeight="1" x14ac:dyDescent="0.25">
      <c r="A315" t="s">
        <v>48</v>
      </c>
      <c r="B315" s="7" t="s">
        <v>28</v>
      </c>
      <c r="C315" s="7" t="s">
        <v>141</v>
      </c>
      <c r="D315" s="7" t="s">
        <v>143</v>
      </c>
      <c r="E315" s="3">
        <v>2355.1</v>
      </c>
      <c r="F315" s="3">
        <v>47.102000000000011</v>
      </c>
      <c r="G315" s="3">
        <v>2141</v>
      </c>
      <c r="H315" s="3">
        <v>5</v>
      </c>
      <c r="I315" s="3">
        <v>2</v>
      </c>
      <c r="J315" s="3">
        <v>10705</v>
      </c>
      <c r="K315" s="3">
        <v>4710</v>
      </c>
      <c r="L315" s="3">
        <v>5994.8</v>
      </c>
      <c r="M315" s="1">
        <f>DATE(P315, MATCH(O315, {"January","February","March","April","May","June","July","August","September","October","November","December"}, 0), 1)</f>
        <v>45870</v>
      </c>
      <c r="N315" s="3">
        <v>8</v>
      </c>
      <c r="O315" s="8" t="s">
        <v>16</v>
      </c>
      <c r="P315">
        <f t="shared" si="77"/>
        <v>2025</v>
      </c>
      <c r="Q315" s="3">
        <v>334914895</v>
      </c>
      <c r="R315" s="5">
        <v>0.56000000000000005</v>
      </c>
      <c r="S315" s="6">
        <v>0.9</v>
      </c>
      <c r="T315" s="6">
        <v>1</v>
      </c>
    </row>
    <row r="316" spans="1:20" ht="15" customHeight="1" x14ac:dyDescent="0.25">
      <c r="A316" t="s">
        <v>49</v>
      </c>
      <c r="B316" s="7" t="s">
        <v>28</v>
      </c>
      <c r="C316" s="7" t="s">
        <v>141</v>
      </c>
      <c r="D316" s="7" t="s">
        <v>143</v>
      </c>
      <c r="E316" s="3">
        <v>1257.3</v>
      </c>
      <c r="F316" s="3">
        <v>25.146000000000001</v>
      </c>
      <c r="G316" s="3">
        <v>1143</v>
      </c>
      <c r="H316" s="3">
        <v>5</v>
      </c>
      <c r="I316" s="3">
        <v>2</v>
      </c>
      <c r="J316" s="3">
        <v>5715</v>
      </c>
      <c r="K316" s="3">
        <v>2515</v>
      </c>
      <c r="L316" s="3">
        <v>3200.4</v>
      </c>
      <c r="M316" s="1">
        <f>DATE(P316, MATCH(O316, {"January","February","March","April","May","June","July","August","September","October","November","December"}, 0), 1)</f>
        <v>45689</v>
      </c>
      <c r="N316" s="3">
        <f>VALUE(2)</f>
        <v>2</v>
      </c>
      <c r="O316" s="8" t="str">
        <f>REPLACE("October",1,7,"February")</f>
        <v>February</v>
      </c>
      <c r="P316">
        <f t="shared" si="77"/>
        <v>2025</v>
      </c>
      <c r="Q316" s="3">
        <v>334914895</v>
      </c>
      <c r="R316" s="5">
        <v>0.56000000000000005</v>
      </c>
      <c r="S316" s="6">
        <v>0.9</v>
      </c>
      <c r="T316" s="6">
        <v>1</v>
      </c>
    </row>
    <row r="317" spans="1:20" ht="15" customHeight="1" x14ac:dyDescent="0.25">
      <c r="A317" t="s">
        <v>50</v>
      </c>
      <c r="B317" s="7" t="s">
        <v>26</v>
      </c>
      <c r="C317" s="7" t="s">
        <v>141</v>
      </c>
      <c r="D317" s="7" t="s">
        <v>143</v>
      </c>
      <c r="E317" s="3">
        <v>676.5</v>
      </c>
      <c r="F317" s="3">
        <v>13.53</v>
      </c>
      <c r="G317" s="3">
        <v>615</v>
      </c>
      <c r="H317" s="3">
        <v>5</v>
      </c>
      <c r="I317" s="3">
        <v>2</v>
      </c>
      <c r="J317" s="3">
        <v>3075</v>
      </c>
      <c r="K317" s="3">
        <v>1353</v>
      </c>
      <c r="L317" s="3">
        <v>1722</v>
      </c>
      <c r="M317" s="1">
        <f>DATE(P317, MATCH(O317, {"January","February","March","April","May","June","July","August","September","October","November","December"}, 0), 1)</f>
        <v>45748</v>
      </c>
      <c r="N317" s="3">
        <f>VALUE(4)</f>
        <v>4</v>
      </c>
      <c r="O317" s="8" t="str">
        <f>REPLACE("December",1,8,"April")</f>
        <v>April</v>
      </c>
      <c r="P317">
        <f t="shared" si="77"/>
        <v>2025</v>
      </c>
      <c r="Q317" s="3">
        <v>334914895</v>
      </c>
      <c r="R317" s="5">
        <v>0.56000000000000005</v>
      </c>
      <c r="S317" s="6">
        <v>0.9</v>
      </c>
      <c r="T317" s="6">
        <v>1</v>
      </c>
    </row>
    <row r="318" spans="1:20" ht="15.75" customHeight="1" x14ac:dyDescent="0.25">
      <c r="A318" t="s">
        <v>51</v>
      </c>
      <c r="B318" s="7" t="s">
        <v>26</v>
      </c>
      <c r="C318" s="7" t="s">
        <v>141</v>
      </c>
      <c r="D318" s="7" t="s">
        <v>143</v>
      </c>
      <c r="E318" s="3">
        <v>2187.9</v>
      </c>
      <c r="F318" s="3">
        <v>43.758000000000003</v>
      </c>
      <c r="G318" s="3">
        <v>1989</v>
      </c>
      <c r="H318" s="3">
        <v>5</v>
      </c>
      <c r="I318" s="3">
        <v>2</v>
      </c>
      <c r="J318" s="3">
        <v>9945</v>
      </c>
      <c r="K318" s="3">
        <v>4376</v>
      </c>
      <c r="L318" s="3">
        <v>5569.2</v>
      </c>
      <c r="M318" s="1">
        <f>DATE(P318, MATCH(O318, {"January","February","March","April","May","June","July","August","September","October","November","December"}, 0), 1)</f>
        <v>45658</v>
      </c>
      <c r="N318" s="3">
        <f>VALUE(1)</f>
        <v>1</v>
      </c>
      <c r="O318" s="8" t="str">
        <f>REPLACE("September",1,9,"January")</f>
        <v>January</v>
      </c>
      <c r="P318">
        <f t="shared" si="77"/>
        <v>2025</v>
      </c>
      <c r="Q318" s="3">
        <v>334914895</v>
      </c>
      <c r="R318" s="5">
        <v>0.56000000000000005</v>
      </c>
      <c r="S318" s="6">
        <v>0.9</v>
      </c>
      <c r="T318" s="6">
        <v>1</v>
      </c>
    </row>
    <row r="319" spans="1:20" ht="15" customHeight="1" x14ac:dyDescent="0.25">
      <c r="A319" t="s">
        <v>52</v>
      </c>
      <c r="B319" s="7" t="s">
        <v>26</v>
      </c>
      <c r="C319" s="7" t="s">
        <v>141</v>
      </c>
      <c r="D319" s="7" t="s">
        <v>143</v>
      </c>
      <c r="E319" s="3">
        <v>353.1</v>
      </c>
      <c r="F319" s="3">
        <v>7.0620000000000003</v>
      </c>
      <c r="G319" s="3">
        <v>321</v>
      </c>
      <c r="H319" s="3">
        <v>5</v>
      </c>
      <c r="I319" s="3">
        <v>2</v>
      </c>
      <c r="J319" s="3">
        <v>1605</v>
      </c>
      <c r="K319" s="3">
        <v>706</v>
      </c>
      <c r="L319" s="3">
        <v>898.8</v>
      </c>
      <c r="M319" s="1">
        <f>DATE(P319, MATCH(O319, {"January","February","March","April","May","June","July","August","September","October","November","December"}, 0), 1)</f>
        <v>45717</v>
      </c>
      <c r="N319" s="3">
        <f>VALUE(3)</f>
        <v>3</v>
      </c>
      <c r="O319" s="8" t="str">
        <f>REPLACE("November",1,8,"March")</f>
        <v>March</v>
      </c>
      <c r="P319">
        <f t="shared" si="77"/>
        <v>2025</v>
      </c>
      <c r="Q319" s="3">
        <v>68221000</v>
      </c>
      <c r="R319" s="5">
        <v>0.56000000000000005</v>
      </c>
      <c r="S319" s="6">
        <v>0.9</v>
      </c>
      <c r="T319" s="6">
        <v>1</v>
      </c>
    </row>
    <row r="320" spans="1:20" ht="15.75" customHeight="1" x14ac:dyDescent="0.25">
      <c r="A320" t="s">
        <v>53</v>
      </c>
      <c r="B320" s="7" t="s">
        <v>26</v>
      </c>
      <c r="C320" s="7" t="s">
        <v>140</v>
      </c>
      <c r="D320" s="7" t="s">
        <v>143</v>
      </c>
      <c r="E320" s="3">
        <v>284.89999999999998</v>
      </c>
      <c r="F320" s="3">
        <v>5.6980000000000004</v>
      </c>
      <c r="G320" s="3">
        <v>259</v>
      </c>
      <c r="H320" s="3">
        <v>5</v>
      </c>
      <c r="I320" s="3">
        <v>2</v>
      </c>
      <c r="J320" s="3">
        <v>1295</v>
      </c>
      <c r="K320" s="3">
        <v>570</v>
      </c>
      <c r="L320" s="3">
        <v>725.2</v>
      </c>
      <c r="M320" s="1">
        <f>DATE(P320, MATCH(O320, {"January","February","March","April","May","June","July","August","September","October","November","December"}, 0), 1)</f>
        <v>45717</v>
      </c>
      <c r="N320" s="3">
        <v>3</v>
      </c>
      <c r="O320" s="8" t="s">
        <v>21</v>
      </c>
      <c r="P320">
        <f t="shared" si="77"/>
        <v>2025</v>
      </c>
      <c r="Q320" s="3">
        <v>84607016</v>
      </c>
      <c r="R320" s="5">
        <v>0.56000000000000005</v>
      </c>
      <c r="S320" s="6">
        <v>0.9</v>
      </c>
      <c r="T320" s="6">
        <v>1</v>
      </c>
    </row>
    <row r="321" spans="1:20" ht="15.75" customHeight="1" x14ac:dyDescent="0.25">
      <c r="A321" t="s">
        <v>54</v>
      </c>
      <c r="B321" s="7" t="s">
        <v>26</v>
      </c>
      <c r="C321" s="7" t="s">
        <v>142</v>
      </c>
      <c r="D321" s="7" t="s">
        <v>143</v>
      </c>
      <c r="E321" s="3">
        <v>1211.0999999999999</v>
      </c>
      <c r="F321" s="3">
        <v>24.222000000000001</v>
      </c>
      <c r="G321" s="3">
        <v>1101</v>
      </c>
      <c r="H321" s="3">
        <v>5</v>
      </c>
      <c r="I321" s="3">
        <v>2</v>
      </c>
      <c r="J321" s="3">
        <v>5505</v>
      </c>
      <c r="K321" s="3">
        <v>2422</v>
      </c>
      <c r="L321" s="3">
        <v>3082.8</v>
      </c>
      <c r="M321" s="1">
        <f>DATE(P321, MATCH(O321, {"January","February","March","April","May","June","July","August","September","October","November","December"}, 0), 1)</f>
        <v>45717</v>
      </c>
      <c r="N321" s="3">
        <v>3</v>
      </c>
      <c r="O321" s="8" t="s">
        <v>21</v>
      </c>
      <c r="P321">
        <f t="shared" si="77"/>
        <v>2025</v>
      </c>
      <c r="Q321" s="3">
        <v>129406736</v>
      </c>
      <c r="R321" s="5">
        <v>0.56000000000000005</v>
      </c>
      <c r="S321" s="6">
        <v>0.9</v>
      </c>
      <c r="T321" s="6">
        <v>1</v>
      </c>
    </row>
    <row r="322" spans="1:20" ht="16.5" customHeight="1" x14ac:dyDescent="0.25">
      <c r="A322" t="s">
        <v>55</v>
      </c>
      <c r="B322" s="7" t="s">
        <v>27</v>
      </c>
      <c r="C322" s="7" t="s">
        <v>140</v>
      </c>
      <c r="D322" s="7" t="s">
        <v>143</v>
      </c>
      <c r="E322" s="3">
        <v>2503.6</v>
      </c>
      <c r="F322" s="3">
        <v>50.07200000000001</v>
      </c>
      <c r="G322" s="3">
        <v>2276</v>
      </c>
      <c r="H322" s="3">
        <v>5</v>
      </c>
      <c r="I322" s="3">
        <v>2</v>
      </c>
      <c r="J322" s="3">
        <v>11380</v>
      </c>
      <c r="K322" s="3">
        <v>5007</v>
      </c>
      <c r="L322" s="3">
        <v>6372.8</v>
      </c>
      <c r="M322" s="1">
        <f>DATE(P322, MATCH(O322, {"January","February","March","April","May","June","July","August","September","October","November","December"}, 0), 1)</f>
        <v>45778</v>
      </c>
      <c r="N322" s="3">
        <v>5</v>
      </c>
      <c r="O322" s="8" t="s">
        <v>19</v>
      </c>
      <c r="P322">
        <f t="shared" si="77"/>
        <v>2025</v>
      </c>
      <c r="Q322" s="3">
        <v>84607016</v>
      </c>
      <c r="R322" s="5">
        <v>0.56000000000000005</v>
      </c>
      <c r="S322" s="6">
        <v>0.9</v>
      </c>
      <c r="T322" s="6">
        <v>1</v>
      </c>
    </row>
    <row r="323" spans="1:20" ht="15" customHeight="1" x14ac:dyDescent="0.25">
      <c r="A323" t="s">
        <v>56</v>
      </c>
      <c r="B323" s="7" t="s">
        <v>27</v>
      </c>
      <c r="C323" s="7" t="s">
        <v>140</v>
      </c>
      <c r="D323" s="7" t="s">
        <v>143</v>
      </c>
      <c r="E323" s="3">
        <v>3262.6</v>
      </c>
      <c r="F323" s="3">
        <v>65.25200000000001</v>
      </c>
      <c r="G323" s="3">
        <v>2966</v>
      </c>
      <c r="H323" s="3">
        <v>5</v>
      </c>
      <c r="I323" s="3">
        <v>2</v>
      </c>
      <c r="J323" s="3">
        <v>14830</v>
      </c>
      <c r="K323" s="3">
        <v>6525</v>
      </c>
      <c r="L323" s="3">
        <v>8304.7999999999993</v>
      </c>
      <c r="M323" s="1">
        <f>DATE(P323, MATCH(O323, {"January","February","March","April","May","June","July","August","September","October","November","December"}, 0), 1)</f>
        <v>45689</v>
      </c>
      <c r="N323" s="3">
        <f>VALUE(2)</f>
        <v>2</v>
      </c>
      <c r="O323" s="8" t="str">
        <f>REPLACE("October",1,7,"February")</f>
        <v>February</v>
      </c>
      <c r="P323">
        <f t="shared" ref="P323:P386" si="86">VALUE(2025)</f>
        <v>2025</v>
      </c>
      <c r="Q323" s="3">
        <v>84607016</v>
      </c>
      <c r="R323" s="5">
        <v>0.56000000000000005</v>
      </c>
      <c r="S323" s="6">
        <v>0.9</v>
      </c>
      <c r="T323" s="6">
        <v>1</v>
      </c>
    </row>
    <row r="324" spans="1:20" ht="15" customHeight="1" x14ac:dyDescent="0.25">
      <c r="A324" t="s">
        <v>57</v>
      </c>
      <c r="B324" s="7" t="s">
        <v>27</v>
      </c>
      <c r="C324" s="7" t="s">
        <v>141</v>
      </c>
      <c r="D324" s="7" t="s">
        <v>143</v>
      </c>
      <c r="E324" s="3">
        <v>1359.6</v>
      </c>
      <c r="F324" s="3">
        <v>27.192</v>
      </c>
      <c r="G324" s="3">
        <v>1236</v>
      </c>
      <c r="H324" s="3">
        <v>5</v>
      </c>
      <c r="I324" s="3">
        <v>2</v>
      </c>
      <c r="J324" s="3">
        <v>6180</v>
      </c>
      <c r="K324" s="3">
        <v>2719</v>
      </c>
      <c r="L324" s="3">
        <v>3460.8</v>
      </c>
      <c r="M324" s="1">
        <f>DATE(P324, MATCH(O324, {"January","February","March","April","May","June","July","August","September","October","November","December"}, 0), 1)</f>
        <v>45717</v>
      </c>
      <c r="N324" s="3">
        <f t="shared" ref="N324:N325" si="87">VALUE(3)</f>
        <v>3</v>
      </c>
      <c r="O324" s="8" t="str">
        <f t="shared" ref="O324:O325" si="88">REPLACE("November",1,8,"March")</f>
        <v>March</v>
      </c>
      <c r="P324">
        <f t="shared" si="86"/>
        <v>2025</v>
      </c>
      <c r="Q324" s="3">
        <v>334914895</v>
      </c>
      <c r="R324" s="5">
        <v>0.56000000000000005</v>
      </c>
      <c r="S324" s="6">
        <v>0.9</v>
      </c>
      <c r="T324" s="6">
        <v>1</v>
      </c>
    </row>
    <row r="325" spans="1:20" ht="15.75" customHeight="1" x14ac:dyDescent="0.25">
      <c r="A325" t="s">
        <v>58</v>
      </c>
      <c r="B325" s="7" t="s">
        <v>27</v>
      </c>
      <c r="C325" s="7" t="s">
        <v>141</v>
      </c>
      <c r="D325" s="7" t="s">
        <v>143</v>
      </c>
      <c r="E325" s="3">
        <v>1035.0999999999999</v>
      </c>
      <c r="F325" s="3">
        <v>20.702000000000002</v>
      </c>
      <c r="G325" s="3">
        <v>941</v>
      </c>
      <c r="H325" s="3">
        <v>5</v>
      </c>
      <c r="I325" s="3">
        <v>2</v>
      </c>
      <c r="J325" s="3">
        <v>4705</v>
      </c>
      <c r="K325" s="3">
        <v>2070</v>
      </c>
      <c r="L325" s="3">
        <v>2634.8</v>
      </c>
      <c r="M325" s="1">
        <f>DATE(P325, MATCH(O325, {"January","February","March","April","May","June","July","August","September","October","November","December"}, 0), 1)</f>
        <v>45717</v>
      </c>
      <c r="N325" s="3">
        <f t="shared" si="87"/>
        <v>3</v>
      </c>
      <c r="O325" s="8" t="str">
        <f t="shared" si="88"/>
        <v>March</v>
      </c>
      <c r="P325">
        <f t="shared" si="86"/>
        <v>2025</v>
      </c>
      <c r="Q325" s="3">
        <v>68221000</v>
      </c>
      <c r="R325" s="5">
        <v>0.56000000000000005</v>
      </c>
      <c r="S325" s="6">
        <v>0.9</v>
      </c>
      <c r="T325" s="6">
        <v>1</v>
      </c>
    </row>
    <row r="326" spans="1:20" ht="15.75" customHeight="1" x14ac:dyDescent="0.25">
      <c r="A326" t="s">
        <v>59</v>
      </c>
      <c r="B326" s="7" t="s">
        <v>27</v>
      </c>
      <c r="C326" s="7" t="s">
        <v>141</v>
      </c>
      <c r="D326" s="7" t="s">
        <v>143</v>
      </c>
      <c r="E326" s="3">
        <v>2107.6</v>
      </c>
      <c r="F326" s="3">
        <v>42.152000000000008</v>
      </c>
      <c r="G326" s="3">
        <v>1916</v>
      </c>
      <c r="H326" s="3">
        <v>5</v>
      </c>
      <c r="I326" s="3">
        <v>2</v>
      </c>
      <c r="J326" s="3">
        <v>9580</v>
      </c>
      <c r="K326" s="3">
        <v>4215</v>
      </c>
      <c r="L326" s="3">
        <v>5364.8</v>
      </c>
      <c r="M326" s="1">
        <f>DATE(P326, MATCH(O326, {"January","February","March","April","May","June","July","August","September","October","November","December"}, 0), 1)</f>
        <v>45748</v>
      </c>
      <c r="N326" s="3">
        <f>VALUE(4)</f>
        <v>4</v>
      </c>
      <c r="O326" s="8" t="str">
        <f>REPLACE("December",1,8,"April")</f>
        <v>April</v>
      </c>
      <c r="P326">
        <f t="shared" si="86"/>
        <v>2025</v>
      </c>
      <c r="Q326" s="3">
        <v>40528396</v>
      </c>
      <c r="R326" s="5">
        <v>0.56000000000000005</v>
      </c>
      <c r="S326" s="6">
        <v>0.9</v>
      </c>
      <c r="T326" s="6">
        <v>1</v>
      </c>
    </row>
    <row r="327" spans="1:20" ht="15.75" customHeight="1" x14ac:dyDescent="0.25">
      <c r="A327" t="s">
        <v>60</v>
      </c>
      <c r="B327" s="7" t="s">
        <v>28</v>
      </c>
      <c r="C327" s="7" t="s">
        <v>142</v>
      </c>
      <c r="D327" s="7" t="s">
        <v>143</v>
      </c>
      <c r="E327" s="3">
        <v>2051.5</v>
      </c>
      <c r="F327" s="3">
        <v>41.03</v>
      </c>
      <c r="G327" s="3">
        <v>1865</v>
      </c>
      <c r="H327" s="3">
        <v>5</v>
      </c>
      <c r="I327" s="3">
        <v>2</v>
      </c>
      <c r="J327" s="3">
        <v>9325</v>
      </c>
      <c r="K327" s="3">
        <v>4103</v>
      </c>
      <c r="L327" s="3">
        <v>5222</v>
      </c>
      <c r="M327" s="1">
        <f>DATE(P327, MATCH(O327, {"January","February","March","April","May","June","July","August","September","October","November","December"}, 0), 1)</f>
        <v>45689</v>
      </c>
      <c r="N327" s="3">
        <v>2</v>
      </c>
      <c r="O327" s="8" t="s">
        <v>14</v>
      </c>
      <c r="P327">
        <f t="shared" si="86"/>
        <v>2025</v>
      </c>
      <c r="Q327" s="3">
        <v>129406736</v>
      </c>
      <c r="R327" s="5">
        <v>0.56000000000000005</v>
      </c>
      <c r="S327" s="6">
        <v>0.9</v>
      </c>
      <c r="T327" s="6">
        <v>1</v>
      </c>
    </row>
    <row r="328" spans="1:20" ht="15" customHeight="1" x14ac:dyDescent="0.25">
      <c r="A328" t="s">
        <v>61</v>
      </c>
      <c r="B328" s="7" t="s">
        <v>28</v>
      </c>
      <c r="C328" s="7" t="s">
        <v>142</v>
      </c>
      <c r="D328" s="7" t="s">
        <v>143</v>
      </c>
      <c r="E328" s="3">
        <v>1181.4000000000001</v>
      </c>
      <c r="F328" s="3">
        <v>23.628</v>
      </c>
      <c r="G328" s="3">
        <v>1074</v>
      </c>
      <c r="H328" s="3">
        <v>5</v>
      </c>
      <c r="I328" s="3">
        <v>2</v>
      </c>
      <c r="J328" s="3">
        <v>5370</v>
      </c>
      <c r="K328" s="3">
        <v>2363</v>
      </c>
      <c r="L328" s="3">
        <v>3007.2</v>
      </c>
      <c r="M328" s="1">
        <f>DATE(P328, MATCH(O328, {"January","February","March","April","May","June","July","August","September","October","November","December"}, 0), 1)</f>
        <v>45748</v>
      </c>
      <c r="N328" s="3">
        <v>4</v>
      </c>
      <c r="O328" s="8" t="s">
        <v>20</v>
      </c>
      <c r="P328">
        <f t="shared" si="86"/>
        <v>2025</v>
      </c>
      <c r="Q328" s="3">
        <v>129406736</v>
      </c>
      <c r="R328" s="5">
        <v>0.56000000000000005</v>
      </c>
      <c r="S328" s="6">
        <v>0.9</v>
      </c>
      <c r="T328" s="6">
        <v>1</v>
      </c>
    </row>
    <row r="329" spans="1:20" ht="15.75" customHeight="1" x14ac:dyDescent="0.25">
      <c r="A329" t="s">
        <v>62</v>
      </c>
      <c r="B329" s="7" t="s">
        <v>28</v>
      </c>
      <c r="C329" s="7" t="s">
        <v>140</v>
      </c>
      <c r="D329" s="7" t="s">
        <v>143</v>
      </c>
      <c r="E329" s="3">
        <v>2097.6999999999998</v>
      </c>
      <c r="F329" s="3">
        <v>41.954000000000008</v>
      </c>
      <c r="G329" s="3">
        <v>1907</v>
      </c>
      <c r="H329" s="3">
        <v>5</v>
      </c>
      <c r="I329" s="3">
        <v>2</v>
      </c>
      <c r="J329" s="3">
        <v>9535</v>
      </c>
      <c r="K329" s="3">
        <v>4195</v>
      </c>
      <c r="L329" s="3">
        <v>5339.6</v>
      </c>
      <c r="M329" s="1">
        <f>DATE(P329, MATCH(O329, {"January","February","March","April","May","June","July","August","September","October","November","December"}, 0), 1)</f>
        <v>45658</v>
      </c>
      <c r="N329" s="3">
        <f>VALUE(1)</f>
        <v>1</v>
      </c>
      <c r="O329" s="8" t="str">
        <f>REPLACE("September",1,9,"January")</f>
        <v>January</v>
      </c>
      <c r="P329">
        <f t="shared" si="86"/>
        <v>2025</v>
      </c>
      <c r="Q329" s="3">
        <v>84607016</v>
      </c>
      <c r="R329" s="5">
        <v>0.56000000000000005</v>
      </c>
      <c r="S329" s="6">
        <v>0.9</v>
      </c>
      <c r="T329" s="6">
        <v>1</v>
      </c>
    </row>
    <row r="330" spans="1:20" ht="15" customHeight="1" x14ac:dyDescent="0.25">
      <c r="A330" t="s">
        <v>63</v>
      </c>
      <c r="B330" s="7" t="s">
        <v>28</v>
      </c>
      <c r="C330" s="7" t="s">
        <v>141</v>
      </c>
      <c r="D330" s="7" t="s">
        <v>143</v>
      </c>
      <c r="E330" s="3">
        <v>738.1</v>
      </c>
      <c r="F330" s="3">
        <v>14.762</v>
      </c>
      <c r="G330" s="3">
        <v>671</v>
      </c>
      <c r="H330" s="3">
        <v>5</v>
      </c>
      <c r="I330" s="3">
        <v>2</v>
      </c>
      <c r="J330" s="3">
        <v>3355</v>
      </c>
      <c r="K330" s="3">
        <v>1476</v>
      </c>
      <c r="L330" s="3">
        <v>1878.8</v>
      </c>
      <c r="M330" s="1">
        <f>DATE(P330, MATCH(O330, {"January","February","March","April","May","June","July","August","September","October","November","December"}, 0), 1)</f>
        <v>45689</v>
      </c>
      <c r="N330" s="3">
        <f>VALUE(2)</f>
        <v>2</v>
      </c>
      <c r="O330" s="8" t="str">
        <f>REPLACE("October",1,7,"February")</f>
        <v>February</v>
      </c>
      <c r="P330">
        <f t="shared" si="86"/>
        <v>2025</v>
      </c>
      <c r="Q330" s="3">
        <v>334914895</v>
      </c>
      <c r="R330" s="5">
        <v>0.56000000000000005</v>
      </c>
      <c r="S330" s="6">
        <v>0.9</v>
      </c>
      <c r="T330" s="6">
        <v>1</v>
      </c>
    </row>
    <row r="331" spans="1:20" ht="16.5" customHeight="1" x14ac:dyDescent="0.25">
      <c r="A331" t="s">
        <v>64</v>
      </c>
      <c r="B331" s="7" t="s">
        <v>28</v>
      </c>
      <c r="C331" s="7" t="s">
        <v>141</v>
      </c>
      <c r="D331" s="7" t="s">
        <v>143</v>
      </c>
      <c r="E331" s="3">
        <v>1955.8</v>
      </c>
      <c r="F331" s="3">
        <v>39.116000000000007</v>
      </c>
      <c r="G331" s="3">
        <v>1778</v>
      </c>
      <c r="H331" s="3">
        <v>5</v>
      </c>
      <c r="I331" s="3">
        <v>2</v>
      </c>
      <c r="J331" s="3">
        <v>8890</v>
      </c>
      <c r="K331" s="3">
        <v>3912</v>
      </c>
      <c r="L331" s="3">
        <v>4978.3999999999996</v>
      </c>
      <c r="M331" s="1">
        <f>DATE(P331, MATCH(O331, {"January","February","March","April","May","June","July","August","September","October","November","December"}, 0), 1)</f>
        <v>45748</v>
      </c>
      <c r="N331" s="3">
        <f>VALUE(4)</f>
        <v>4</v>
      </c>
      <c r="O331" s="8" t="str">
        <f>REPLACE("December",1,8,"April")</f>
        <v>April</v>
      </c>
      <c r="P331">
        <f t="shared" si="86"/>
        <v>2025</v>
      </c>
      <c r="Q331" s="3">
        <v>40528396</v>
      </c>
      <c r="R331" s="5">
        <v>0.56000000000000005</v>
      </c>
      <c r="S331" s="6">
        <v>0.9</v>
      </c>
      <c r="T331" s="6">
        <v>1</v>
      </c>
    </row>
    <row r="332" spans="1:20" ht="15.75" customHeight="1" x14ac:dyDescent="0.25">
      <c r="A332" t="s">
        <v>65</v>
      </c>
      <c r="B332" s="7" t="s">
        <v>26</v>
      </c>
      <c r="C332" s="7" t="s">
        <v>142</v>
      </c>
      <c r="D332" s="7" t="s">
        <v>143</v>
      </c>
      <c r="E332" s="3">
        <v>1851.3</v>
      </c>
      <c r="F332" s="3">
        <v>37.026000000000003</v>
      </c>
      <c r="G332" s="3">
        <v>1683</v>
      </c>
      <c r="H332" s="3">
        <v>5</v>
      </c>
      <c r="I332" s="3">
        <v>2</v>
      </c>
      <c r="J332" s="3">
        <v>8415</v>
      </c>
      <c r="K332" s="3">
        <v>3703</v>
      </c>
      <c r="L332" s="3">
        <v>4712.3999999999996</v>
      </c>
      <c r="M332" s="1">
        <f>DATE(P332, MATCH(O332, {"January","February","March","April","May","June","July","August","September","October","November","December"}, 0), 1)</f>
        <v>45839</v>
      </c>
      <c r="N332" s="3">
        <v>7</v>
      </c>
      <c r="O332" s="8" t="s">
        <v>17</v>
      </c>
      <c r="P332">
        <f t="shared" si="86"/>
        <v>2025</v>
      </c>
      <c r="Q332" s="3">
        <v>129406736</v>
      </c>
      <c r="R332" s="5">
        <v>0.56000000000000005</v>
      </c>
      <c r="S332" s="6">
        <v>0.9</v>
      </c>
      <c r="T332" s="6">
        <v>1</v>
      </c>
    </row>
    <row r="333" spans="1:20" ht="15.75" customHeight="1" x14ac:dyDescent="0.25">
      <c r="A333" t="s">
        <v>66</v>
      </c>
      <c r="B333" s="7" t="s">
        <v>26</v>
      </c>
      <c r="C333" s="7" t="s">
        <v>142</v>
      </c>
      <c r="D333" s="7" t="s">
        <v>143</v>
      </c>
      <c r="E333" s="3">
        <v>1235.3</v>
      </c>
      <c r="F333" s="3">
        <v>24.706</v>
      </c>
      <c r="G333" s="3">
        <v>1123</v>
      </c>
      <c r="H333" s="3">
        <v>5</v>
      </c>
      <c r="I333" s="3">
        <v>2</v>
      </c>
      <c r="J333" s="3">
        <v>5615</v>
      </c>
      <c r="K333" s="3">
        <v>2471</v>
      </c>
      <c r="L333" s="3">
        <v>3144.4</v>
      </c>
      <c r="M333" s="1">
        <f>DATE(P333, MATCH(O333, {"January","February","March","April","May","June","July","August","September","October","November","December"}, 0), 1)</f>
        <v>45870</v>
      </c>
      <c r="N333" s="3">
        <v>8</v>
      </c>
      <c r="O333" s="8" t="s">
        <v>16</v>
      </c>
      <c r="P333">
        <f t="shared" si="86"/>
        <v>2025</v>
      </c>
      <c r="Q333" s="3">
        <v>129406736</v>
      </c>
      <c r="R333" s="5">
        <v>0.56000000000000005</v>
      </c>
      <c r="S333" s="6">
        <v>0.9</v>
      </c>
      <c r="T333" s="6">
        <v>1</v>
      </c>
    </row>
    <row r="334" spans="1:20" ht="15" customHeight="1" x14ac:dyDescent="0.25">
      <c r="A334" t="s">
        <v>67</v>
      </c>
      <c r="B334" s="7" t="s">
        <v>26</v>
      </c>
      <c r="C334" s="7" t="s">
        <v>140</v>
      </c>
      <c r="D334" s="7" t="s">
        <v>143</v>
      </c>
      <c r="E334" s="3">
        <v>1274.9000000000001</v>
      </c>
      <c r="F334" s="3">
        <v>25.498000000000001</v>
      </c>
      <c r="G334" s="3">
        <v>1159</v>
      </c>
      <c r="H334" s="3">
        <v>5</v>
      </c>
      <c r="I334" s="3">
        <v>2</v>
      </c>
      <c r="J334" s="3">
        <v>5795</v>
      </c>
      <c r="K334" s="3">
        <v>2550</v>
      </c>
      <c r="L334" s="3">
        <v>3245.2</v>
      </c>
      <c r="M334" s="1">
        <f>DATE(P334, MATCH(O334, {"January","February","March","April","May","June","July","August","September","October","November","December"}, 0), 1)</f>
        <v>45689</v>
      </c>
      <c r="N334" s="3">
        <f>VALUE(2)</f>
        <v>2</v>
      </c>
      <c r="O334" s="8" t="str">
        <f>REPLACE("October",1,7,"February")</f>
        <v>February</v>
      </c>
      <c r="P334">
        <f t="shared" si="86"/>
        <v>2025</v>
      </c>
      <c r="Q334" s="3">
        <v>84607016</v>
      </c>
      <c r="R334" s="5">
        <v>0.56000000000000005</v>
      </c>
      <c r="S334" s="6">
        <v>0.9</v>
      </c>
      <c r="T334" s="6">
        <v>1</v>
      </c>
    </row>
    <row r="335" spans="1:20" ht="16.5" customHeight="1" x14ac:dyDescent="0.25">
      <c r="A335" t="s">
        <v>68</v>
      </c>
      <c r="B335" s="7" t="s">
        <v>26</v>
      </c>
      <c r="C335" s="7" t="s">
        <v>140</v>
      </c>
      <c r="D335" s="7" t="s">
        <v>143</v>
      </c>
      <c r="E335" s="3">
        <v>1485</v>
      </c>
      <c r="F335" s="3">
        <v>29.70000000000001</v>
      </c>
      <c r="G335" s="3">
        <v>1350</v>
      </c>
      <c r="H335" s="3">
        <v>5</v>
      </c>
      <c r="I335" s="3">
        <v>2</v>
      </c>
      <c r="J335" s="3">
        <v>6750</v>
      </c>
      <c r="K335" s="3">
        <v>2970</v>
      </c>
      <c r="L335" s="3">
        <v>3780</v>
      </c>
      <c r="M335" s="1">
        <f>DATE(P335, MATCH(O335, {"January","February","March","April","May","June","July","August","September","October","November","December"}, 0), 1)</f>
        <v>45689</v>
      </c>
      <c r="N335" s="3">
        <v>2</v>
      </c>
      <c r="O335" s="8" t="s">
        <v>14</v>
      </c>
      <c r="P335">
        <f t="shared" si="86"/>
        <v>2025</v>
      </c>
      <c r="Q335" s="3">
        <v>84607016</v>
      </c>
      <c r="R335" s="5">
        <v>0.56000000000000005</v>
      </c>
      <c r="S335" s="6">
        <v>0.9</v>
      </c>
      <c r="T335" s="6">
        <v>1</v>
      </c>
    </row>
    <row r="336" spans="1:20" ht="15.75" customHeight="1" x14ac:dyDescent="0.25">
      <c r="A336" t="s">
        <v>69</v>
      </c>
      <c r="B336" s="7" t="s">
        <v>26</v>
      </c>
      <c r="C336" s="7" t="s">
        <v>141</v>
      </c>
      <c r="D336" s="7" t="s">
        <v>143</v>
      </c>
      <c r="E336" s="3">
        <v>607.20000000000005</v>
      </c>
      <c r="F336" s="3">
        <v>12.144</v>
      </c>
      <c r="G336" s="3">
        <v>552</v>
      </c>
      <c r="H336" s="3">
        <v>5</v>
      </c>
      <c r="I336" s="3">
        <v>2</v>
      </c>
      <c r="J336" s="3">
        <v>2760</v>
      </c>
      <c r="K336" s="3">
        <v>1214</v>
      </c>
      <c r="L336" s="3">
        <v>1545.6</v>
      </c>
      <c r="M336" s="1">
        <f>DATE(P336, MATCH(O336, {"January","February","March","April","May","June","July","August","September","October","November","December"}, 0), 1)</f>
        <v>45870</v>
      </c>
      <c r="N336" s="3">
        <v>8</v>
      </c>
      <c r="O336" s="8" t="s">
        <v>16</v>
      </c>
      <c r="P336">
        <f t="shared" si="86"/>
        <v>2025</v>
      </c>
      <c r="Q336" s="3">
        <v>40528396</v>
      </c>
      <c r="R336" s="5">
        <v>0.56000000000000005</v>
      </c>
      <c r="S336" s="6">
        <v>0.9</v>
      </c>
      <c r="T336" s="6">
        <v>1</v>
      </c>
    </row>
    <row r="337" spans="1:20" ht="15.75" customHeight="1" x14ac:dyDescent="0.25">
      <c r="A337" t="s">
        <v>70</v>
      </c>
      <c r="B337" s="7" t="s">
        <v>27</v>
      </c>
      <c r="C337" s="7" t="s">
        <v>141</v>
      </c>
      <c r="D337" s="7" t="s">
        <v>143</v>
      </c>
      <c r="E337" s="3">
        <v>1350.8</v>
      </c>
      <c r="F337" s="3">
        <v>27.016000000000009</v>
      </c>
      <c r="G337" s="3">
        <v>1228</v>
      </c>
      <c r="H337" s="3">
        <v>5</v>
      </c>
      <c r="I337" s="3">
        <v>2</v>
      </c>
      <c r="J337" s="3">
        <v>6140</v>
      </c>
      <c r="K337" s="3">
        <v>2702</v>
      </c>
      <c r="L337" s="3">
        <v>3438.4</v>
      </c>
      <c r="M337" s="1">
        <f>DATE(P337, MATCH(O337, {"January","February","March","April","May","June","July","August","September","October","November","December"}, 0), 1)</f>
        <v>45689</v>
      </c>
      <c r="N337" s="3">
        <f>VALUE(2)</f>
        <v>2</v>
      </c>
      <c r="O337" s="8" t="str">
        <f>REPLACE("October",1,7,"February")</f>
        <v>February</v>
      </c>
      <c r="P337">
        <f t="shared" si="86"/>
        <v>2025</v>
      </c>
      <c r="Q337" s="3">
        <v>40528396</v>
      </c>
      <c r="R337" s="5">
        <v>0.56000000000000005</v>
      </c>
      <c r="S337" s="6">
        <v>0.9</v>
      </c>
      <c r="T337" s="6">
        <v>1</v>
      </c>
    </row>
    <row r="338" spans="1:20" ht="15.75" customHeight="1" x14ac:dyDescent="0.25">
      <c r="A338" t="s">
        <v>71</v>
      </c>
      <c r="B338" s="7" t="s">
        <v>27</v>
      </c>
      <c r="C338" s="7" t="s">
        <v>140</v>
      </c>
      <c r="D338" s="7" t="s">
        <v>143</v>
      </c>
      <c r="E338" s="3">
        <v>1375</v>
      </c>
      <c r="F338" s="3">
        <v>27.5</v>
      </c>
      <c r="G338" s="3">
        <v>1250</v>
      </c>
      <c r="H338" s="3">
        <v>5</v>
      </c>
      <c r="I338" s="3">
        <v>2</v>
      </c>
      <c r="J338" s="3">
        <v>6250</v>
      </c>
      <c r="K338" s="3">
        <v>2750</v>
      </c>
      <c r="L338" s="3">
        <v>3500</v>
      </c>
      <c r="M338" s="1">
        <f>DATE(P338, MATCH(O338, {"January","February","March","April","May","June","July","August","September","October","November","December"}, 0), 1)</f>
        <v>45748</v>
      </c>
      <c r="N338" s="3">
        <f>VALUE(4)</f>
        <v>4</v>
      </c>
      <c r="O338" s="8" t="str">
        <f>REPLACE("December",1,8,"April")</f>
        <v>April</v>
      </c>
      <c r="P338">
        <f t="shared" si="86"/>
        <v>2025</v>
      </c>
      <c r="Q338" s="3">
        <v>84607016</v>
      </c>
      <c r="R338" s="5">
        <v>0.56000000000000005</v>
      </c>
      <c r="S338" s="6">
        <v>0.9</v>
      </c>
      <c r="T338" s="6">
        <v>1</v>
      </c>
    </row>
    <row r="339" spans="1:20" ht="15.75" customHeight="1" x14ac:dyDescent="0.25">
      <c r="A339" t="s">
        <v>72</v>
      </c>
      <c r="B339" s="7" t="s">
        <v>27</v>
      </c>
      <c r="C339" s="7" t="s">
        <v>141</v>
      </c>
      <c r="D339" s="7" t="s">
        <v>143</v>
      </c>
      <c r="E339" s="3">
        <v>2186.25</v>
      </c>
      <c r="F339" s="3">
        <v>43.725000000000001</v>
      </c>
      <c r="G339" s="3">
        <v>1987.5</v>
      </c>
      <c r="H339" s="3">
        <v>5</v>
      </c>
      <c r="I339" s="3">
        <v>2</v>
      </c>
      <c r="J339" s="3">
        <v>9937.5</v>
      </c>
      <c r="K339" s="3">
        <v>4372</v>
      </c>
      <c r="L339" s="3">
        <v>5565</v>
      </c>
      <c r="M339" s="1">
        <f>DATE(P339, MATCH(O339, {"January","February","March","April","May","June","July","August","September","October","November","December"}, 0), 1)</f>
        <v>45658</v>
      </c>
      <c r="N339" s="3">
        <v>1</v>
      </c>
      <c r="O339" s="8" t="s">
        <v>18</v>
      </c>
      <c r="P339">
        <f t="shared" si="86"/>
        <v>2025</v>
      </c>
      <c r="Q339" s="3">
        <v>68221000</v>
      </c>
      <c r="R339" s="5">
        <v>0.56000000000000005</v>
      </c>
      <c r="S339" s="6">
        <v>0.9</v>
      </c>
      <c r="T339" s="6">
        <v>1</v>
      </c>
    </row>
    <row r="340" spans="1:20" ht="15.75" customHeight="1" x14ac:dyDescent="0.25">
      <c r="A340" t="s">
        <v>73</v>
      </c>
      <c r="B340" s="7" t="s">
        <v>27</v>
      </c>
      <c r="C340" s="7" t="s">
        <v>142</v>
      </c>
      <c r="D340" s="7" t="s">
        <v>143</v>
      </c>
      <c r="E340" s="3">
        <v>1846.9</v>
      </c>
      <c r="F340" s="3">
        <v>36.938000000000002</v>
      </c>
      <c r="G340" s="3">
        <v>1679</v>
      </c>
      <c r="H340" s="3">
        <v>5</v>
      </c>
      <c r="I340" s="3">
        <v>2</v>
      </c>
      <c r="J340" s="3">
        <v>8395</v>
      </c>
      <c r="K340" s="3">
        <v>3694</v>
      </c>
      <c r="L340" s="3">
        <v>4701.2</v>
      </c>
      <c r="M340" s="1">
        <f>DATE(P340, MATCH(O340, {"January","February","March","April","May","June","July","August","September","October","November","December"}, 0), 1)</f>
        <v>45658</v>
      </c>
      <c r="N340" s="3">
        <f>VALUE(1)</f>
        <v>1</v>
      </c>
      <c r="O340" s="8" t="str">
        <f>REPLACE("September",1,9,"January")</f>
        <v>January</v>
      </c>
      <c r="P340">
        <f t="shared" si="86"/>
        <v>2025</v>
      </c>
      <c r="Q340" s="3">
        <v>129406736</v>
      </c>
      <c r="R340" s="5">
        <v>0.56000000000000005</v>
      </c>
      <c r="S340" s="6">
        <v>0.9</v>
      </c>
      <c r="T340" s="6">
        <v>1</v>
      </c>
    </row>
    <row r="341" spans="1:20" ht="15.75" customHeight="1" x14ac:dyDescent="0.25">
      <c r="A341" t="s">
        <v>74</v>
      </c>
      <c r="B341" s="7" t="s">
        <v>27</v>
      </c>
      <c r="C341" s="7" t="s">
        <v>141</v>
      </c>
      <c r="D341" s="7" t="s">
        <v>143</v>
      </c>
      <c r="E341" s="3">
        <v>799.7</v>
      </c>
      <c r="F341" s="3">
        <v>15.994</v>
      </c>
      <c r="G341" s="3">
        <v>727</v>
      </c>
      <c r="H341" s="3">
        <v>5</v>
      </c>
      <c r="I341" s="3">
        <v>2</v>
      </c>
      <c r="J341" s="3">
        <v>3635</v>
      </c>
      <c r="K341" s="3">
        <v>1599</v>
      </c>
      <c r="L341" s="3">
        <v>2035.6</v>
      </c>
      <c r="M341" s="1">
        <f>DATE(P341, MATCH(O341, {"January","February","March","April","May","June","July","August","September","October","November","December"}, 0), 1)</f>
        <v>45689</v>
      </c>
      <c r="N341" s="3">
        <f t="shared" ref="N341:N343" si="89">VALUE(2)</f>
        <v>2</v>
      </c>
      <c r="O341" s="8" t="str">
        <f t="shared" ref="O341:O343" si="90">REPLACE("October",1,7,"February")</f>
        <v>February</v>
      </c>
      <c r="P341">
        <f t="shared" si="86"/>
        <v>2025</v>
      </c>
      <c r="Q341" s="3">
        <v>334914895</v>
      </c>
      <c r="R341" s="5">
        <v>0.56000000000000005</v>
      </c>
      <c r="S341" s="6">
        <v>0.9</v>
      </c>
      <c r="T341" s="6">
        <v>1</v>
      </c>
    </row>
    <row r="342" spans="1:20" ht="15.75" customHeight="1" x14ac:dyDescent="0.25">
      <c r="A342" t="s">
        <v>75</v>
      </c>
      <c r="B342" s="7" t="s">
        <v>28</v>
      </c>
      <c r="C342" s="7" t="s">
        <v>141</v>
      </c>
      <c r="D342" s="7" t="s">
        <v>143</v>
      </c>
      <c r="E342" s="3">
        <v>1543.3</v>
      </c>
      <c r="F342" s="3">
        <v>30.866</v>
      </c>
      <c r="G342" s="3">
        <v>1403</v>
      </c>
      <c r="H342" s="3">
        <v>5</v>
      </c>
      <c r="I342" s="3">
        <v>2</v>
      </c>
      <c r="J342" s="3">
        <v>7015</v>
      </c>
      <c r="K342" s="3">
        <v>3087</v>
      </c>
      <c r="L342" s="3">
        <v>3928.4</v>
      </c>
      <c r="M342" s="1">
        <f>DATE(P342, MATCH(O342, {"January","February","March","April","May","June","July","August","September","October","November","December"}, 0), 1)</f>
        <v>45689</v>
      </c>
      <c r="N342" s="3">
        <f t="shared" si="89"/>
        <v>2</v>
      </c>
      <c r="O342" s="8" t="str">
        <f t="shared" si="90"/>
        <v>February</v>
      </c>
      <c r="P342">
        <f t="shared" si="86"/>
        <v>2025</v>
      </c>
      <c r="Q342" s="3">
        <v>68221000</v>
      </c>
      <c r="R342" s="5">
        <v>0.56000000000000005</v>
      </c>
      <c r="S342" s="6">
        <v>0.9</v>
      </c>
      <c r="T342" s="6">
        <v>1</v>
      </c>
    </row>
    <row r="343" spans="1:20" ht="15.75" customHeight="1" x14ac:dyDescent="0.25">
      <c r="A343" t="s">
        <v>76</v>
      </c>
      <c r="B343" s="7" t="s">
        <v>28</v>
      </c>
      <c r="C343" s="7" t="s">
        <v>141</v>
      </c>
      <c r="D343" s="7" t="s">
        <v>143</v>
      </c>
      <c r="E343" s="3">
        <v>2283.6</v>
      </c>
      <c r="F343" s="3">
        <v>45.672000000000011</v>
      </c>
      <c r="G343" s="3">
        <v>2076</v>
      </c>
      <c r="H343" s="3">
        <v>5</v>
      </c>
      <c r="I343" s="3">
        <v>2</v>
      </c>
      <c r="J343" s="3">
        <v>10380</v>
      </c>
      <c r="K343" s="3">
        <v>4567</v>
      </c>
      <c r="L343" s="3">
        <v>5812.8</v>
      </c>
      <c r="M343" s="1">
        <f>DATE(P343, MATCH(O343, {"January","February","March","April","May","June","July","August","September","October","November","December"}, 0), 1)</f>
        <v>45689</v>
      </c>
      <c r="N343" s="3">
        <f t="shared" si="89"/>
        <v>2</v>
      </c>
      <c r="O343" s="8" t="str">
        <f t="shared" si="90"/>
        <v>February</v>
      </c>
      <c r="P343">
        <f t="shared" si="86"/>
        <v>2025</v>
      </c>
      <c r="Q343" s="3">
        <v>68221000</v>
      </c>
      <c r="R343" s="5">
        <v>0.56000000000000005</v>
      </c>
      <c r="S343" s="6">
        <v>0.9</v>
      </c>
      <c r="T343" s="6">
        <v>1</v>
      </c>
    </row>
    <row r="344" spans="1:20" ht="15.75" customHeight="1" x14ac:dyDescent="0.25">
      <c r="A344" t="s">
        <v>77</v>
      </c>
      <c r="B344" s="7" t="s">
        <v>28</v>
      </c>
      <c r="C344" s="7" t="s">
        <v>141</v>
      </c>
      <c r="D344" s="7" t="s">
        <v>143</v>
      </c>
      <c r="E344" s="3">
        <v>1248.5</v>
      </c>
      <c r="F344" s="3">
        <v>24.97</v>
      </c>
      <c r="G344" s="3">
        <v>1135</v>
      </c>
      <c r="H344" s="3">
        <v>5</v>
      </c>
      <c r="I344" s="3">
        <v>2</v>
      </c>
      <c r="J344" s="3">
        <v>5675</v>
      </c>
      <c r="K344" s="3">
        <v>2497</v>
      </c>
      <c r="L344" s="3">
        <v>3178</v>
      </c>
      <c r="M344" s="1">
        <f>DATE(P344, MATCH(O344, {"January","February","March","April","May","June","July","August","September","October","November","December"}, 0), 1)</f>
        <v>45809</v>
      </c>
      <c r="N344" s="3">
        <v>6</v>
      </c>
      <c r="O344" s="8" t="s">
        <v>15</v>
      </c>
      <c r="P344">
        <f t="shared" si="86"/>
        <v>2025</v>
      </c>
      <c r="Q344" s="3">
        <v>40528396</v>
      </c>
      <c r="R344" s="5">
        <v>0.56000000000000005</v>
      </c>
      <c r="S344" s="6">
        <v>0.9</v>
      </c>
      <c r="T344" s="6">
        <v>1</v>
      </c>
    </row>
    <row r="345" spans="1:20" ht="15.75" customHeight="1" x14ac:dyDescent="0.25">
      <c r="A345" t="s">
        <v>78</v>
      </c>
      <c r="B345" s="7" t="s">
        <v>28</v>
      </c>
      <c r="C345" s="7" t="s">
        <v>141</v>
      </c>
      <c r="D345" s="7" t="s">
        <v>143</v>
      </c>
      <c r="E345" s="3">
        <v>1809.5</v>
      </c>
      <c r="F345" s="3">
        <v>36.19</v>
      </c>
      <c r="G345" s="3">
        <v>1645</v>
      </c>
      <c r="H345" s="3">
        <v>5</v>
      </c>
      <c r="I345" s="3">
        <v>2</v>
      </c>
      <c r="J345" s="3">
        <v>8225</v>
      </c>
      <c r="K345" s="3">
        <v>3619</v>
      </c>
      <c r="L345" s="3">
        <v>4606</v>
      </c>
      <c r="M345" s="1">
        <f>DATE(P345, MATCH(O345, {"January","February","March","April","May","June","July","August","September","October","November","December"}, 0), 1)</f>
        <v>45778</v>
      </c>
      <c r="N345" s="3">
        <v>5</v>
      </c>
      <c r="O345" s="8" t="s">
        <v>19</v>
      </c>
      <c r="P345">
        <f t="shared" si="86"/>
        <v>2025</v>
      </c>
      <c r="Q345" s="3">
        <v>40528396</v>
      </c>
      <c r="R345" s="5">
        <v>0.56000000000000005</v>
      </c>
      <c r="S345" s="6">
        <v>0.9</v>
      </c>
      <c r="T345" s="6">
        <v>1</v>
      </c>
    </row>
    <row r="346" spans="1:20" ht="15.75" customHeight="1" x14ac:dyDescent="0.25">
      <c r="A346" t="s">
        <v>79</v>
      </c>
      <c r="B346" s="7" t="s">
        <v>28</v>
      </c>
      <c r="C346" s="7" t="s">
        <v>141</v>
      </c>
      <c r="D346" s="7" t="s">
        <v>143</v>
      </c>
      <c r="E346" s="3">
        <v>3163.6</v>
      </c>
      <c r="F346" s="3">
        <v>63.272000000000013</v>
      </c>
      <c r="G346" s="3">
        <v>2876</v>
      </c>
      <c r="H346" s="3">
        <v>5</v>
      </c>
      <c r="I346" s="3">
        <v>2</v>
      </c>
      <c r="J346" s="3">
        <v>14380</v>
      </c>
      <c r="K346" s="3">
        <v>6327</v>
      </c>
      <c r="L346" s="3">
        <v>8052.8</v>
      </c>
      <c r="M346" s="1">
        <f>DATE(P346, MATCH(O346, {"January","February","March","April","May","June","July","August","September","October","November","December"}, 0), 1)</f>
        <v>45658</v>
      </c>
      <c r="N346" s="3">
        <f t="shared" ref="N346:N347" si="91">VALUE(1)</f>
        <v>1</v>
      </c>
      <c r="O346" s="8" t="str">
        <f t="shared" ref="O346:O347" si="92">REPLACE("September",1,9,"January")</f>
        <v>January</v>
      </c>
      <c r="P346">
        <f t="shared" si="86"/>
        <v>2025</v>
      </c>
      <c r="Q346" s="3">
        <v>68221000</v>
      </c>
      <c r="R346" s="5">
        <v>0.56000000000000005</v>
      </c>
      <c r="S346" s="6">
        <v>0.9</v>
      </c>
      <c r="T346" s="6">
        <v>1</v>
      </c>
    </row>
    <row r="347" spans="1:20" ht="15.75" customHeight="1" x14ac:dyDescent="0.25">
      <c r="A347" t="s">
        <v>80</v>
      </c>
      <c r="B347" s="7" t="s">
        <v>26</v>
      </c>
      <c r="C347" s="7" t="s">
        <v>140</v>
      </c>
      <c r="D347" s="7" t="s">
        <v>143</v>
      </c>
      <c r="E347" s="3">
        <v>1093.4000000000001</v>
      </c>
      <c r="F347" s="3">
        <v>21.867999999999999</v>
      </c>
      <c r="G347" s="3">
        <v>994</v>
      </c>
      <c r="H347" s="3">
        <v>5</v>
      </c>
      <c r="I347" s="3">
        <v>2</v>
      </c>
      <c r="J347" s="3">
        <v>4970</v>
      </c>
      <c r="K347" s="3">
        <v>2187</v>
      </c>
      <c r="L347" s="3">
        <v>2783.2</v>
      </c>
      <c r="M347" s="1">
        <f>DATE(P347, MATCH(O347, {"January","February","March","April","May","June","July","August","September","October","November","December"}, 0), 1)</f>
        <v>45658</v>
      </c>
      <c r="N347" s="3">
        <f t="shared" si="91"/>
        <v>1</v>
      </c>
      <c r="O347" s="8" t="str">
        <f t="shared" si="92"/>
        <v>January</v>
      </c>
      <c r="P347">
        <f t="shared" si="86"/>
        <v>2025</v>
      </c>
      <c r="Q347" s="3">
        <v>84607016</v>
      </c>
      <c r="R347" s="5">
        <v>0.56000000000000005</v>
      </c>
      <c r="S347" s="6">
        <v>0.9</v>
      </c>
      <c r="T347" s="6">
        <v>1</v>
      </c>
    </row>
    <row r="348" spans="1:20" ht="15.75" customHeight="1" x14ac:dyDescent="0.25">
      <c r="A348" t="s">
        <v>81</v>
      </c>
      <c r="B348" s="7" t="s">
        <v>26</v>
      </c>
      <c r="C348" s="7" t="s">
        <v>141</v>
      </c>
      <c r="D348" s="7" t="s">
        <v>143</v>
      </c>
      <c r="E348" s="3">
        <v>1229.8</v>
      </c>
      <c r="F348" s="3">
        <v>24.596</v>
      </c>
      <c r="G348" s="3">
        <v>1118</v>
      </c>
      <c r="H348" s="3">
        <v>5</v>
      </c>
      <c r="I348" s="3">
        <v>2</v>
      </c>
      <c r="J348" s="3">
        <v>5590</v>
      </c>
      <c r="K348" s="3">
        <v>2460</v>
      </c>
      <c r="L348" s="3">
        <v>3130.4</v>
      </c>
      <c r="M348" s="1">
        <f>DATE(P348, MATCH(O348, {"January","February","March","April","May","June","July","August","September","October","November","December"}, 0), 1)</f>
        <v>45717</v>
      </c>
      <c r="N348" s="3">
        <f>VALUE(3)</f>
        <v>3</v>
      </c>
      <c r="O348" s="8" t="str">
        <f>REPLACE("November",1,8,"March")</f>
        <v>March</v>
      </c>
      <c r="P348">
        <f t="shared" si="86"/>
        <v>2025</v>
      </c>
      <c r="Q348" s="3">
        <v>40528396</v>
      </c>
      <c r="R348" s="5">
        <v>0.56000000000000005</v>
      </c>
      <c r="S348" s="6">
        <v>0.9</v>
      </c>
      <c r="T348" s="6">
        <v>1</v>
      </c>
    </row>
    <row r="349" spans="1:20" ht="15.75" customHeight="1" x14ac:dyDescent="0.25">
      <c r="A349" t="s">
        <v>82</v>
      </c>
      <c r="B349" s="7" t="s">
        <v>26</v>
      </c>
      <c r="C349" s="7" t="s">
        <v>141</v>
      </c>
      <c r="D349" s="7" t="s">
        <v>143</v>
      </c>
      <c r="E349" s="3">
        <v>1509.2</v>
      </c>
      <c r="F349" s="3">
        <v>30.184000000000001</v>
      </c>
      <c r="G349" s="3">
        <v>1372</v>
      </c>
      <c r="H349" s="3">
        <v>5</v>
      </c>
      <c r="I349" s="3">
        <v>2</v>
      </c>
      <c r="J349" s="3">
        <v>6860</v>
      </c>
      <c r="K349" s="3">
        <v>3018</v>
      </c>
      <c r="L349" s="3">
        <v>3841.6</v>
      </c>
      <c r="M349" s="1">
        <f>DATE(P349, MATCH(O349, {"January","February","March","April","May","June","July","August","September","October","November","December"}, 0), 1)</f>
        <v>45748</v>
      </c>
      <c r="N349" s="3">
        <f>VALUE(4)</f>
        <v>4</v>
      </c>
      <c r="O349" s="8" t="str">
        <f>REPLACE("December",1,8,"April")</f>
        <v>April</v>
      </c>
      <c r="P349">
        <f t="shared" si="86"/>
        <v>2025</v>
      </c>
      <c r="Q349" s="3">
        <v>334914895</v>
      </c>
      <c r="R349" s="5">
        <v>0.56000000000000005</v>
      </c>
      <c r="S349" s="6">
        <v>0.9</v>
      </c>
      <c r="T349" s="6">
        <v>1</v>
      </c>
    </row>
    <row r="350" spans="1:20" ht="15" customHeight="1" x14ac:dyDescent="0.25">
      <c r="A350" t="s">
        <v>83</v>
      </c>
      <c r="B350" s="7" t="s">
        <v>26</v>
      </c>
      <c r="C350" s="7" t="s">
        <v>141</v>
      </c>
      <c r="D350" s="7" t="s">
        <v>143</v>
      </c>
      <c r="E350" s="3">
        <v>1410.2</v>
      </c>
      <c r="F350" s="3">
        <v>28.204000000000001</v>
      </c>
      <c r="G350" s="3">
        <v>1282</v>
      </c>
      <c r="H350" s="3">
        <v>5</v>
      </c>
      <c r="I350" s="3">
        <v>2</v>
      </c>
      <c r="J350" s="3">
        <v>6410</v>
      </c>
      <c r="K350" s="3">
        <v>2820</v>
      </c>
      <c r="L350" s="3">
        <v>3589.6</v>
      </c>
      <c r="M350" s="1">
        <f>DATE(P350, MATCH(O350, {"January","February","March","April","May","June","July","August","September","October","November","December"}, 0), 1)</f>
        <v>45809</v>
      </c>
      <c r="N350" s="3">
        <v>6</v>
      </c>
      <c r="O350" s="8" t="s">
        <v>15</v>
      </c>
      <c r="P350">
        <f t="shared" si="86"/>
        <v>2025</v>
      </c>
      <c r="Q350" s="3">
        <v>334914895</v>
      </c>
      <c r="R350" s="5">
        <v>0.56000000000000005</v>
      </c>
      <c r="S350" s="6">
        <v>0.9</v>
      </c>
      <c r="T350" s="6">
        <v>1</v>
      </c>
    </row>
    <row r="351" spans="1:20" ht="15" customHeight="1" x14ac:dyDescent="0.25">
      <c r="A351" t="s">
        <v>84</v>
      </c>
      <c r="B351" s="7" t="s">
        <v>26</v>
      </c>
      <c r="C351" s="7" t="s">
        <v>141</v>
      </c>
      <c r="D351" s="7" t="s">
        <v>143</v>
      </c>
      <c r="E351" s="3">
        <v>778.80000000000007</v>
      </c>
      <c r="F351" s="3">
        <v>15.576000000000001</v>
      </c>
      <c r="G351" s="3">
        <v>708</v>
      </c>
      <c r="H351" s="3">
        <v>5</v>
      </c>
      <c r="I351" s="3">
        <v>2</v>
      </c>
      <c r="J351" s="3">
        <v>3540</v>
      </c>
      <c r="K351" s="3">
        <v>1558</v>
      </c>
      <c r="L351" s="3">
        <v>1982.4</v>
      </c>
      <c r="M351" s="1">
        <f>DATE(P351, MATCH(O351, {"January","February","March","April","May","June","July","August","September","October","November","December"}, 0), 1)</f>
        <v>45809</v>
      </c>
      <c r="N351" s="3">
        <v>6</v>
      </c>
      <c r="O351" s="8" t="s">
        <v>15</v>
      </c>
      <c r="P351">
        <f t="shared" si="86"/>
        <v>2025</v>
      </c>
      <c r="Q351" s="3">
        <v>40528396</v>
      </c>
      <c r="R351" s="5">
        <v>0.56000000000000005</v>
      </c>
      <c r="S351" s="6">
        <v>0.9</v>
      </c>
      <c r="T351" s="6">
        <v>1</v>
      </c>
    </row>
    <row r="352" spans="1:20" ht="15" customHeight="1" x14ac:dyDescent="0.25">
      <c r="A352" t="s">
        <v>85</v>
      </c>
      <c r="B352" s="7" t="s">
        <v>27</v>
      </c>
      <c r="C352" s="7" t="s">
        <v>141</v>
      </c>
      <c r="D352" s="7" t="s">
        <v>143</v>
      </c>
      <c r="E352" s="3">
        <v>3197.7</v>
      </c>
      <c r="F352" s="3">
        <v>63.954000000000008</v>
      </c>
      <c r="G352" s="3">
        <v>2907</v>
      </c>
      <c r="H352" s="3">
        <v>5</v>
      </c>
      <c r="I352" s="3">
        <v>2</v>
      </c>
      <c r="J352" s="3">
        <v>14535</v>
      </c>
      <c r="K352" s="3">
        <v>6395</v>
      </c>
      <c r="L352" s="3">
        <v>8139.6</v>
      </c>
      <c r="M352" s="1">
        <f>DATE(P352, MATCH(O352, {"January","February","March","April","May","June","July","August","September","October","November","December"}, 0), 1)</f>
        <v>45809</v>
      </c>
      <c r="N352" s="3">
        <v>6</v>
      </c>
      <c r="O352" s="8" t="s">
        <v>15</v>
      </c>
      <c r="P352">
        <f t="shared" si="86"/>
        <v>2025</v>
      </c>
      <c r="Q352" s="3">
        <v>334914895</v>
      </c>
      <c r="R352" s="5">
        <v>0.56000000000000005</v>
      </c>
      <c r="S352" s="6">
        <v>0.9</v>
      </c>
      <c r="T352" s="6">
        <v>1</v>
      </c>
    </row>
    <row r="353" spans="1:20" ht="15" customHeight="1" x14ac:dyDescent="0.25">
      <c r="A353" t="s">
        <v>86</v>
      </c>
      <c r="B353" s="7" t="s">
        <v>27</v>
      </c>
      <c r="C353" s="7" t="s">
        <v>140</v>
      </c>
      <c r="D353" s="7" t="s">
        <v>143</v>
      </c>
      <c r="E353" s="3">
        <v>1502.6</v>
      </c>
      <c r="F353" s="3">
        <v>30.052</v>
      </c>
      <c r="G353" s="3">
        <v>1366</v>
      </c>
      <c r="H353" s="3">
        <v>5</v>
      </c>
      <c r="I353" s="3">
        <v>2</v>
      </c>
      <c r="J353" s="3">
        <v>6830</v>
      </c>
      <c r="K353" s="3">
        <v>3005</v>
      </c>
      <c r="L353" s="3">
        <v>3824.8</v>
      </c>
      <c r="M353" s="1">
        <f>DATE(P353, MATCH(O353, {"January","February","March","April","May","June","July","August","September","October","November","December"}, 0), 1)</f>
        <v>45809</v>
      </c>
      <c r="N353" s="3">
        <v>6</v>
      </c>
      <c r="O353" s="8" t="s">
        <v>15</v>
      </c>
      <c r="P353">
        <f t="shared" si="86"/>
        <v>2025</v>
      </c>
      <c r="Q353" s="3">
        <v>84607016</v>
      </c>
      <c r="R353" s="5">
        <v>0.56000000000000005</v>
      </c>
      <c r="S353" s="6">
        <v>0.9</v>
      </c>
      <c r="T353" s="6">
        <v>1</v>
      </c>
    </row>
    <row r="354" spans="1:20" ht="15" customHeight="1" x14ac:dyDescent="0.25">
      <c r="A354" t="s">
        <v>87</v>
      </c>
      <c r="B354" s="7" t="s">
        <v>27</v>
      </c>
      <c r="C354" s="7" t="s">
        <v>142</v>
      </c>
      <c r="D354" s="7" t="s">
        <v>143</v>
      </c>
      <c r="E354" s="3">
        <v>2706</v>
      </c>
      <c r="F354" s="3">
        <v>54.12</v>
      </c>
      <c r="G354" s="3">
        <v>2460</v>
      </c>
      <c r="H354" s="3">
        <v>5</v>
      </c>
      <c r="I354" s="3">
        <v>2</v>
      </c>
      <c r="J354" s="3">
        <v>12300</v>
      </c>
      <c r="K354" s="3">
        <v>5412</v>
      </c>
      <c r="L354" s="3">
        <v>6888</v>
      </c>
      <c r="M354" s="1">
        <f>DATE(P354, MATCH(O354, {"January","February","March","April","May","June","July","August","September","October","November","December"}, 0), 1)</f>
        <v>45809</v>
      </c>
      <c r="N354" s="3">
        <v>6</v>
      </c>
      <c r="O354" s="8" t="s">
        <v>15</v>
      </c>
      <c r="P354">
        <f t="shared" si="86"/>
        <v>2025</v>
      </c>
      <c r="Q354" s="3">
        <v>129406736</v>
      </c>
      <c r="R354" s="5">
        <v>0.56000000000000005</v>
      </c>
      <c r="S354" s="6">
        <v>0.9</v>
      </c>
      <c r="T354" s="6">
        <v>1</v>
      </c>
    </row>
    <row r="355" spans="1:20" ht="15" customHeight="1" x14ac:dyDescent="0.25">
      <c r="A355" t="s">
        <v>88</v>
      </c>
      <c r="B355" s="7" t="s">
        <v>27</v>
      </c>
      <c r="C355" s="7" t="s">
        <v>140</v>
      </c>
      <c r="D355" s="7" t="s">
        <v>143</v>
      </c>
      <c r="E355" s="3">
        <v>1672</v>
      </c>
      <c r="F355" s="3">
        <v>33.44</v>
      </c>
      <c r="G355" s="3">
        <v>1520</v>
      </c>
      <c r="H355" s="3">
        <v>5</v>
      </c>
      <c r="I355" s="3">
        <v>2</v>
      </c>
      <c r="J355" s="3">
        <v>7600</v>
      </c>
      <c r="K355" s="3">
        <v>3344</v>
      </c>
      <c r="L355" s="3">
        <v>4256</v>
      </c>
      <c r="M355" s="1">
        <f>DATE(P355, MATCH(O355, {"January","February","March","April","May","June","July","August","September","October","November","December"}, 0), 1)</f>
        <v>45717</v>
      </c>
      <c r="N355" s="3">
        <f>VALUE(3)</f>
        <v>3</v>
      </c>
      <c r="O355" s="8" t="str">
        <f>REPLACE("November",1,8,"March")</f>
        <v>March</v>
      </c>
      <c r="P355">
        <f t="shared" si="86"/>
        <v>2025</v>
      </c>
      <c r="Q355" s="3">
        <v>84607016</v>
      </c>
      <c r="R355" s="5">
        <v>0.56000000000000005</v>
      </c>
      <c r="S355" s="6">
        <v>0.9</v>
      </c>
      <c r="T355" s="6">
        <v>1</v>
      </c>
    </row>
    <row r="356" spans="1:20" ht="15" customHeight="1" x14ac:dyDescent="0.25">
      <c r="A356" t="s">
        <v>89</v>
      </c>
      <c r="B356" s="7" t="s">
        <v>27</v>
      </c>
      <c r="C356" s="7" t="s">
        <v>140</v>
      </c>
      <c r="D356" s="7" t="s">
        <v>143</v>
      </c>
      <c r="E356" s="3">
        <v>782.1</v>
      </c>
      <c r="F356" s="3">
        <v>15.641999999999999</v>
      </c>
      <c r="G356" s="3">
        <v>711</v>
      </c>
      <c r="H356" s="3">
        <v>5</v>
      </c>
      <c r="I356" s="3">
        <v>2</v>
      </c>
      <c r="J356" s="3">
        <v>3555</v>
      </c>
      <c r="K356" s="3">
        <v>1564</v>
      </c>
      <c r="L356" s="3">
        <v>1990.8</v>
      </c>
      <c r="M356" s="1">
        <f>DATE(P356, MATCH(O356, {"January","February","March","April","May","June","July","August","September","October","November","December"}, 0), 1)</f>
        <v>45748</v>
      </c>
      <c r="N356" s="3">
        <f t="shared" ref="N356:N358" si="93">VALUE(4)</f>
        <v>4</v>
      </c>
      <c r="O356" s="8" t="str">
        <f t="shared" ref="O356:O358" si="94">REPLACE("December",1,8,"April")</f>
        <v>April</v>
      </c>
      <c r="P356">
        <f t="shared" si="86"/>
        <v>2025</v>
      </c>
      <c r="Q356" s="3">
        <v>84607016</v>
      </c>
      <c r="R356" s="5">
        <v>0.56000000000000005</v>
      </c>
      <c r="S356" s="6">
        <v>0.9</v>
      </c>
      <c r="T356" s="6">
        <v>1</v>
      </c>
    </row>
    <row r="357" spans="1:20" ht="15" customHeight="1" x14ac:dyDescent="0.25">
      <c r="A357" t="s">
        <v>90</v>
      </c>
      <c r="B357" s="7" t="s">
        <v>28</v>
      </c>
      <c r="C357" s="7" t="s">
        <v>142</v>
      </c>
      <c r="D357" s="7" t="s">
        <v>143</v>
      </c>
      <c r="E357" s="3">
        <v>1512.5</v>
      </c>
      <c r="F357" s="3">
        <v>30.25</v>
      </c>
      <c r="G357" s="3">
        <v>1375</v>
      </c>
      <c r="H357" s="3">
        <v>5</v>
      </c>
      <c r="I357" s="3">
        <v>2</v>
      </c>
      <c r="J357" s="3">
        <v>6875</v>
      </c>
      <c r="K357" s="3">
        <v>3025</v>
      </c>
      <c r="L357" s="3">
        <v>3850</v>
      </c>
      <c r="M357" s="1">
        <f>DATE(P357, MATCH(O357, {"January","February","March","April","May","June","July","August","September","October","November","December"}, 0), 1)</f>
        <v>45748</v>
      </c>
      <c r="N357" s="3">
        <f t="shared" si="93"/>
        <v>4</v>
      </c>
      <c r="O357" s="8" t="str">
        <f t="shared" si="94"/>
        <v>April</v>
      </c>
      <c r="P357">
        <f t="shared" si="86"/>
        <v>2025</v>
      </c>
      <c r="Q357" s="3">
        <v>129406736</v>
      </c>
      <c r="R357" s="5">
        <v>0.56000000000000005</v>
      </c>
      <c r="S357" s="6">
        <v>0.9</v>
      </c>
      <c r="T357" s="6">
        <v>1</v>
      </c>
    </row>
    <row r="358" spans="1:20" ht="15.75" customHeight="1" x14ac:dyDescent="0.25">
      <c r="A358" t="s">
        <v>91</v>
      </c>
      <c r="B358" s="7" t="s">
        <v>28</v>
      </c>
      <c r="C358" s="7" t="s">
        <v>142</v>
      </c>
      <c r="D358" s="7" t="s">
        <v>143</v>
      </c>
      <c r="E358" s="3">
        <v>698.5</v>
      </c>
      <c r="F358" s="3">
        <v>13.97</v>
      </c>
      <c r="G358" s="3">
        <v>635</v>
      </c>
      <c r="H358" s="3">
        <v>5</v>
      </c>
      <c r="I358" s="3">
        <v>2</v>
      </c>
      <c r="J358" s="3">
        <v>3175</v>
      </c>
      <c r="K358" s="3">
        <v>1397</v>
      </c>
      <c r="L358" s="3">
        <v>1778</v>
      </c>
      <c r="M358" s="1">
        <f>DATE(P358, MATCH(O358, {"January","February","March","April","May","June","July","August","September","October","November","December"}, 0), 1)</f>
        <v>45748</v>
      </c>
      <c r="N358" s="3">
        <f t="shared" si="93"/>
        <v>4</v>
      </c>
      <c r="O358" s="8" t="str">
        <f t="shared" si="94"/>
        <v>April</v>
      </c>
      <c r="P358">
        <f t="shared" si="86"/>
        <v>2025</v>
      </c>
      <c r="Q358" s="3">
        <v>129406736</v>
      </c>
      <c r="R358" s="5">
        <v>0.56000000000000005</v>
      </c>
      <c r="S358" s="6">
        <v>0.9</v>
      </c>
      <c r="T358" s="6">
        <v>1</v>
      </c>
    </row>
    <row r="359" spans="1:20" ht="15.75" customHeight="1" x14ac:dyDescent="0.25">
      <c r="A359" t="s">
        <v>92</v>
      </c>
      <c r="B359" s="7" t="s">
        <v>28</v>
      </c>
      <c r="C359" s="7" t="s">
        <v>141</v>
      </c>
      <c r="D359" s="7" t="s">
        <v>143</v>
      </c>
      <c r="E359" s="3">
        <v>2278.1</v>
      </c>
      <c r="F359" s="3">
        <v>45.561999999999998</v>
      </c>
      <c r="G359" s="3">
        <v>2071</v>
      </c>
      <c r="H359" s="3">
        <v>5</v>
      </c>
      <c r="I359" s="3">
        <v>2</v>
      </c>
      <c r="J359" s="3">
        <v>10355</v>
      </c>
      <c r="K359" s="3">
        <v>4556</v>
      </c>
      <c r="L359" s="3">
        <v>5798.8</v>
      </c>
      <c r="M359" s="1">
        <f>DATE(P359, MATCH(O359, {"January","February","March","April","May","June","July","August","September","October","November","December"}, 0), 1)</f>
        <v>45658</v>
      </c>
      <c r="N359" s="3">
        <f>VALUE(1)</f>
        <v>1</v>
      </c>
      <c r="O359" s="8" t="str">
        <f>REPLACE("September",1,9,"January")</f>
        <v>January</v>
      </c>
      <c r="P359">
        <f t="shared" si="86"/>
        <v>2025</v>
      </c>
      <c r="Q359" s="3">
        <v>334914895</v>
      </c>
      <c r="R359" s="5">
        <v>0.56000000000000005</v>
      </c>
      <c r="S359" s="6">
        <v>0.9</v>
      </c>
      <c r="T359" s="6">
        <v>1</v>
      </c>
    </row>
    <row r="360" spans="1:20" ht="15" customHeight="1" x14ac:dyDescent="0.25">
      <c r="A360" t="s">
        <v>93</v>
      </c>
      <c r="B360" s="7" t="s">
        <v>28</v>
      </c>
      <c r="C360" s="7" t="s">
        <v>141</v>
      </c>
      <c r="D360" s="7" t="s">
        <v>143</v>
      </c>
      <c r="E360" s="3">
        <v>1395.9</v>
      </c>
      <c r="F360" s="3">
        <v>27.917999999999999</v>
      </c>
      <c r="G360" s="3">
        <v>1269</v>
      </c>
      <c r="H360" s="3">
        <v>5</v>
      </c>
      <c r="I360" s="3">
        <v>2</v>
      </c>
      <c r="J360" s="3">
        <v>6345</v>
      </c>
      <c r="K360" s="3">
        <v>2792</v>
      </c>
      <c r="L360" s="3">
        <v>3553.2</v>
      </c>
      <c r="M360" s="1">
        <f>DATE(P360, MATCH(O360, {"January","February","March","April","May","June","July","August","September","October","November","December"}, 0), 1)</f>
        <v>45689</v>
      </c>
      <c r="N360" s="3">
        <f>VALUE(2)</f>
        <v>2</v>
      </c>
      <c r="O360" s="8" t="str">
        <f>REPLACE("October",1,7,"February")</f>
        <v>February</v>
      </c>
      <c r="P360">
        <f t="shared" si="86"/>
        <v>2025</v>
      </c>
      <c r="Q360" s="3">
        <v>40528396</v>
      </c>
      <c r="R360" s="5">
        <v>0.56000000000000005</v>
      </c>
      <c r="S360" s="6">
        <v>0.9</v>
      </c>
      <c r="T360" s="6">
        <v>1</v>
      </c>
    </row>
    <row r="361" spans="1:20" ht="15.75" customHeight="1" x14ac:dyDescent="0.25">
      <c r="A361" t="s">
        <v>94</v>
      </c>
      <c r="B361" s="7" t="s">
        <v>28</v>
      </c>
      <c r="C361" s="7" t="s">
        <v>140</v>
      </c>
      <c r="D361" s="7" t="s">
        <v>143</v>
      </c>
      <c r="E361" s="3">
        <v>1067</v>
      </c>
      <c r="F361" s="3">
        <v>21.34</v>
      </c>
      <c r="G361" s="3">
        <v>970</v>
      </c>
      <c r="H361" s="3">
        <v>5</v>
      </c>
      <c r="I361" s="3">
        <v>2</v>
      </c>
      <c r="J361" s="3">
        <v>4850</v>
      </c>
      <c r="K361" s="3">
        <v>2134</v>
      </c>
      <c r="L361" s="3">
        <v>2716</v>
      </c>
      <c r="M361" s="1">
        <f>DATE(P361, MATCH(O361, {"January","February","March","April","May","June","July","August","September","October","November","December"}, 0), 1)</f>
        <v>45717</v>
      </c>
      <c r="N361" s="3">
        <f t="shared" ref="N361:N362" si="95">VALUE(3)</f>
        <v>3</v>
      </c>
      <c r="O361" s="8" t="str">
        <f t="shared" ref="O361:O362" si="96">REPLACE("November",1,8,"March")</f>
        <v>March</v>
      </c>
      <c r="P361">
        <f t="shared" si="86"/>
        <v>2025</v>
      </c>
      <c r="Q361" s="3">
        <v>84607016</v>
      </c>
      <c r="R361" s="5">
        <v>0.56000000000000005</v>
      </c>
      <c r="S361" s="6">
        <v>0.9</v>
      </c>
      <c r="T361" s="6">
        <v>1</v>
      </c>
    </row>
    <row r="362" spans="1:20" ht="17.25" customHeight="1" x14ac:dyDescent="0.25">
      <c r="A362" t="s">
        <v>95</v>
      </c>
      <c r="B362" s="7" t="s">
        <v>26</v>
      </c>
      <c r="C362" s="7" t="s">
        <v>142</v>
      </c>
      <c r="D362" s="7" t="s">
        <v>143</v>
      </c>
      <c r="E362" s="3">
        <v>1863.4</v>
      </c>
      <c r="F362" s="3">
        <v>37.268000000000001</v>
      </c>
      <c r="G362" s="3">
        <v>1694</v>
      </c>
      <c r="H362" s="3">
        <v>5</v>
      </c>
      <c r="I362" s="3">
        <v>2</v>
      </c>
      <c r="J362" s="3">
        <v>8470</v>
      </c>
      <c r="K362" s="3">
        <v>3727</v>
      </c>
      <c r="L362" s="3">
        <v>4743.2</v>
      </c>
      <c r="M362" s="1">
        <f>DATE(P362, MATCH(O362, {"January","February","March","April","May","June","July","August","September","October","November","December"}, 0), 1)</f>
        <v>45717</v>
      </c>
      <c r="N362" s="3">
        <f t="shared" si="95"/>
        <v>3</v>
      </c>
      <c r="O362" s="8" t="str">
        <f t="shared" si="96"/>
        <v>March</v>
      </c>
      <c r="P362">
        <f t="shared" si="86"/>
        <v>2025</v>
      </c>
      <c r="Q362" s="3">
        <v>129406736</v>
      </c>
      <c r="R362" s="5">
        <v>0.56000000000000005</v>
      </c>
      <c r="S362" s="6">
        <v>0.9</v>
      </c>
      <c r="T362" s="6">
        <v>1</v>
      </c>
    </row>
    <row r="363" spans="1:20" ht="15" customHeight="1" x14ac:dyDescent="0.25">
      <c r="A363" t="s">
        <v>96</v>
      </c>
      <c r="B363" s="7" t="s">
        <v>26</v>
      </c>
      <c r="C363" s="7" t="s">
        <v>142</v>
      </c>
      <c r="D363" s="7" t="s">
        <v>143</v>
      </c>
      <c r="E363" s="3">
        <v>1141.8</v>
      </c>
      <c r="F363" s="3">
        <v>22.836000000000009</v>
      </c>
      <c r="G363" s="3">
        <v>1038</v>
      </c>
      <c r="H363" s="3">
        <v>5</v>
      </c>
      <c r="I363" s="3">
        <v>2</v>
      </c>
      <c r="J363" s="3">
        <v>5190</v>
      </c>
      <c r="K363" s="3">
        <v>2284</v>
      </c>
      <c r="L363" s="3">
        <v>2906.4</v>
      </c>
      <c r="M363" s="1">
        <f>DATE(P363, MATCH(O363, {"January","February","March","April","May","June","July","August","September","October","November","December"}, 0), 1)</f>
        <v>45809</v>
      </c>
      <c r="N363" s="3">
        <v>6</v>
      </c>
      <c r="O363" s="8" t="s">
        <v>15</v>
      </c>
      <c r="P363">
        <f t="shared" si="86"/>
        <v>2025</v>
      </c>
      <c r="Q363" s="3">
        <v>129406736</v>
      </c>
      <c r="R363" s="5">
        <v>0.56000000000000005</v>
      </c>
      <c r="S363" s="6">
        <v>0.9</v>
      </c>
      <c r="T363" s="6">
        <v>1</v>
      </c>
    </row>
    <row r="364" spans="1:20" ht="15" customHeight="1" x14ac:dyDescent="0.25">
      <c r="A364" t="s">
        <v>97</v>
      </c>
      <c r="B364" s="7" t="s">
        <v>26</v>
      </c>
      <c r="C364" s="7" t="s">
        <v>141</v>
      </c>
      <c r="D364" s="7" t="s">
        <v>143</v>
      </c>
      <c r="E364" s="3">
        <v>1793.55</v>
      </c>
      <c r="F364" s="3">
        <v>35.871000000000002</v>
      </c>
      <c r="G364" s="3">
        <v>1630.5</v>
      </c>
      <c r="H364" s="3">
        <v>5</v>
      </c>
      <c r="I364" s="3">
        <v>2</v>
      </c>
      <c r="J364" s="3">
        <v>8152.5</v>
      </c>
      <c r="K364" s="3">
        <v>3587</v>
      </c>
      <c r="L364" s="3">
        <v>4565.3999999999996</v>
      </c>
      <c r="M364" s="1">
        <f>DATE(P364, MATCH(O364, {"January","February","March","April","May","June","July","August","September","October","November","December"}, 0), 1)</f>
        <v>45839</v>
      </c>
      <c r="N364" s="3">
        <v>7</v>
      </c>
      <c r="O364" s="8" t="s">
        <v>17</v>
      </c>
      <c r="P364">
        <f t="shared" si="86"/>
        <v>2025</v>
      </c>
      <c r="Q364" s="3">
        <v>40528396</v>
      </c>
      <c r="R364" s="5">
        <v>0.56000000000000005</v>
      </c>
      <c r="S364" s="6">
        <v>0.9</v>
      </c>
      <c r="T364" s="6">
        <v>1</v>
      </c>
    </row>
    <row r="365" spans="1:20" ht="15.75" customHeight="1" x14ac:dyDescent="0.25">
      <c r="A365" t="s">
        <v>98</v>
      </c>
      <c r="B365" s="7" t="s">
        <v>26</v>
      </c>
      <c r="C365" s="7" t="s">
        <v>141</v>
      </c>
      <c r="D365" s="7" t="s">
        <v>143</v>
      </c>
      <c r="E365" s="3">
        <v>336.6</v>
      </c>
      <c r="F365" s="3">
        <v>6.7320000000000002</v>
      </c>
      <c r="G365" s="3">
        <v>306</v>
      </c>
      <c r="H365" s="3">
        <v>5</v>
      </c>
      <c r="I365" s="3">
        <v>2</v>
      </c>
      <c r="J365" s="3">
        <v>1530</v>
      </c>
      <c r="K365" s="3">
        <v>673</v>
      </c>
      <c r="L365" s="3">
        <v>856.8</v>
      </c>
      <c r="M365" s="1">
        <f>DATE(P365, MATCH(O365, {"January","February","March","April","May","June","July","August","September","October","November","December"}, 0), 1)</f>
        <v>45748</v>
      </c>
      <c r="N365" s="3">
        <f>VALUE(4)</f>
        <v>4</v>
      </c>
      <c r="O365" s="8" t="str">
        <f>REPLACE("December",1,8,"April")</f>
        <v>April</v>
      </c>
      <c r="P365">
        <f t="shared" si="86"/>
        <v>2025</v>
      </c>
      <c r="Q365" s="3">
        <v>68221000</v>
      </c>
      <c r="R365" s="5">
        <v>0.56000000000000005</v>
      </c>
      <c r="S365" s="6">
        <v>0.9</v>
      </c>
      <c r="T365" s="6">
        <v>1</v>
      </c>
    </row>
    <row r="366" spans="1:20" ht="15.75" customHeight="1" x14ac:dyDescent="0.25">
      <c r="A366" t="s">
        <v>99</v>
      </c>
      <c r="B366" s="7" t="s">
        <v>26</v>
      </c>
      <c r="C366" s="7" t="s">
        <v>141</v>
      </c>
      <c r="D366" s="7" t="s">
        <v>143</v>
      </c>
      <c r="E366" s="3">
        <v>636.90000000000009</v>
      </c>
      <c r="F366" s="3">
        <v>12.738</v>
      </c>
      <c r="G366" s="3">
        <v>579</v>
      </c>
      <c r="H366" s="3">
        <v>5</v>
      </c>
      <c r="I366" s="3">
        <v>2</v>
      </c>
      <c r="J366" s="3">
        <v>2895</v>
      </c>
      <c r="K366" s="3">
        <v>1274</v>
      </c>
      <c r="L366" s="3">
        <v>1621.2</v>
      </c>
      <c r="M366" s="1">
        <f>DATE(P366, MATCH(O366, {"January","February","March","April","May","June","July","August","September","October","November","December"}, 0), 1)</f>
        <v>45658</v>
      </c>
      <c r="N366" s="3">
        <v>1</v>
      </c>
      <c r="O366" s="8" t="s">
        <v>18</v>
      </c>
      <c r="P366">
        <f t="shared" si="86"/>
        <v>2025</v>
      </c>
      <c r="Q366" s="3">
        <v>334914895</v>
      </c>
      <c r="R366" s="5">
        <v>0.56000000000000005</v>
      </c>
      <c r="S366" s="6">
        <v>0.9</v>
      </c>
      <c r="T366" s="6">
        <v>1</v>
      </c>
    </row>
    <row r="367" spans="1:20" ht="15.75" customHeight="1" x14ac:dyDescent="0.25">
      <c r="A367" t="s">
        <v>100</v>
      </c>
      <c r="B367" s="7" t="s">
        <v>27</v>
      </c>
      <c r="C367" s="7" t="s">
        <v>141</v>
      </c>
      <c r="D367" s="7" t="s">
        <v>143</v>
      </c>
      <c r="E367" s="3">
        <v>2464</v>
      </c>
      <c r="F367" s="3">
        <v>49.28</v>
      </c>
      <c r="G367" s="3">
        <v>2240</v>
      </c>
      <c r="H367" s="3">
        <v>5</v>
      </c>
      <c r="I367" s="3">
        <v>2</v>
      </c>
      <c r="J367" s="3">
        <v>11200</v>
      </c>
      <c r="K367" s="3">
        <v>4928</v>
      </c>
      <c r="L367" s="3">
        <v>6272</v>
      </c>
      <c r="M367" s="1">
        <f>DATE(P367, MATCH(O367, {"January","February","March","April","May","June","July","August","September","October","November","December"}, 0), 1)</f>
        <v>45689</v>
      </c>
      <c r="N367" s="3">
        <v>2</v>
      </c>
      <c r="O367" s="8" t="s">
        <v>14</v>
      </c>
      <c r="P367">
        <f t="shared" si="86"/>
        <v>2025</v>
      </c>
      <c r="Q367" s="3">
        <v>40528396</v>
      </c>
      <c r="R367" s="5">
        <v>0.56000000000000005</v>
      </c>
      <c r="S367" s="6">
        <v>0.9</v>
      </c>
      <c r="T367" s="6">
        <v>1</v>
      </c>
    </row>
    <row r="368" spans="1:20" ht="15.75" customHeight="1" x14ac:dyDescent="0.25">
      <c r="A368" t="s">
        <v>101</v>
      </c>
      <c r="B368" s="7" t="s">
        <v>27</v>
      </c>
      <c r="C368" s="7" t="s">
        <v>141</v>
      </c>
      <c r="D368" s="7" t="s">
        <v>143</v>
      </c>
      <c r="E368" s="3">
        <v>3292.3</v>
      </c>
      <c r="F368" s="3">
        <v>65.846000000000004</v>
      </c>
      <c r="G368" s="3">
        <v>2993</v>
      </c>
      <c r="H368" s="3">
        <v>5</v>
      </c>
      <c r="I368" s="3">
        <v>2</v>
      </c>
      <c r="J368" s="3">
        <v>14965</v>
      </c>
      <c r="K368" s="3">
        <v>6585</v>
      </c>
      <c r="L368" s="3">
        <v>8380.4</v>
      </c>
      <c r="M368" s="1">
        <f>DATE(P368, MATCH(O368, {"January","February","March","April","May","June","July","August","September","October","November","December"}, 0), 1)</f>
        <v>45717</v>
      </c>
      <c r="N368" s="3">
        <v>3</v>
      </c>
      <c r="O368" s="8" t="s">
        <v>21</v>
      </c>
      <c r="P368">
        <f t="shared" si="86"/>
        <v>2025</v>
      </c>
      <c r="Q368" s="3">
        <v>334914895</v>
      </c>
      <c r="R368" s="5">
        <v>0.56000000000000005</v>
      </c>
      <c r="S368" s="6">
        <v>0.9</v>
      </c>
      <c r="T368" s="6">
        <v>1</v>
      </c>
    </row>
    <row r="369" spans="1:20" ht="15.75" customHeight="1" x14ac:dyDescent="0.25">
      <c r="A369" t="s">
        <v>102</v>
      </c>
      <c r="B369" s="7" t="s">
        <v>27</v>
      </c>
      <c r="C369" s="7" t="s">
        <v>141</v>
      </c>
      <c r="D369" s="7" t="s">
        <v>143</v>
      </c>
      <c r="E369" s="3">
        <v>3872.55</v>
      </c>
      <c r="F369" s="3">
        <v>77.451000000000008</v>
      </c>
      <c r="G369" s="3">
        <v>3520.5</v>
      </c>
      <c r="H369" s="3">
        <v>5</v>
      </c>
      <c r="I369" s="3">
        <v>2</v>
      </c>
      <c r="J369" s="3">
        <v>17602.5</v>
      </c>
      <c r="K369" s="3">
        <v>7745</v>
      </c>
      <c r="L369" s="3">
        <v>9857.4</v>
      </c>
      <c r="M369" s="1">
        <f>DATE(P369, MATCH(O369, {"January","February","March","April","May","June","July","August","September","October","November","December"}, 0), 1)</f>
        <v>45748</v>
      </c>
      <c r="N369" s="3">
        <v>4</v>
      </c>
      <c r="O369" s="8" t="s">
        <v>20</v>
      </c>
      <c r="P369">
        <f t="shared" si="86"/>
        <v>2025</v>
      </c>
      <c r="Q369" s="3">
        <v>40528396</v>
      </c>
      <c r="R369" s="5">
        <v>0.56000000000000005</v>
      </c>
      <c r="S369" s="6">
        <v>0.9</v>
      </c>
      <c r="T369" s="6">
        <v>1</v>
      </c>
    </row>
    <row r="370" spans="1:20" ht="15.75" customHeight="1" x14ac:dyDescent="0.25">
      <c r="A370" t="s">
        <v>103</v>
      </c>
      <c r="B370" s="7" t="s">
        <v>27</v>
      </c>
      <c r="C370" s="7" t="s">
        <v>142</v>
      </c>
      <c r="D370" s="7" t="s">
        <v>143</v>
      </c>
      <c r="E370" s="3">
        <v>2242.9</v>
      </c>
      <c r="F370" s="3">
        <v>44.857999999999997</v>
      </c>
      <c r="G370" s="3">
        <v>2039</v>
      </c>
      <c r="H370" s="3">
        <v>5</v>
      </c>
      <c r="I370" s="3">
        <v>2</v>
      </c>
      <c r="J370" s="3">
        <v>10195</v>
      </c>
      <c r="K370" s="3">
        <v>4486</v>
      </c>
      <c r="L370" s="3">
        <v>5709.2</v>
      </c>
      <c r="M370" s="1">
        <f>DATE(P370, MATCH(O370, {"January","February","March","April","May","June","July","August","September","October","November","December"}, 0), 1)</f>
        <v>45778</v>
      </c>
      <c r="N370" s="3">
        <v>5</v>
      </c>
      <c r="O370" s="8" t="s">
        <v>19</v>
      </c>
      <c r="P370">
        <f t="shared" si="86"/>
        <v>2025</v>
      </c>
      <c r="Q370" s="3">
        <v>129406736</v>
      </c>
      <c r="R370" s="5">
        <v>0.56000000000000005</v>
      </c>
      <c r="S370" s="6">
        <v>0.9</v>
      </c>
      <c r="T370" s="6">
        <v>1</v>
      </c>
    </row>
    <row r="371" spans="1:20" ht="15" customHeight="1" x14ac:dyDescent="0.25">
      <c r="A371" t="s">
        <v>104</v>
      </c>
      <c r="B371" s="7" t="s">
        <v>27</v>
      </c>
      <c r="C371" s="7" t="s">
        <v>140</v>
      </c>
      <c r="D371" s="7" t="s">
        <v>143</v>
      </c>
      <c r="E371" s="3">
        <v>2831.4</v>
      </c>
      <c r="F371" s="3">
        <v>56.628</v>
      </c>
      <c r="G371" s="3">
        <v>2574</v>
      </c>
      <c r="H371" s="3">
        <v>5</v>
      </c>
      <c r="I371" s="3">
        <v>2</v>
      </c>
      <c r="J371" s="3">
        <v>12870</v>
      </c>
      <c r="K371" s="3">
        <v>5663</v>
      </c>
      <c r="L371" s="3">
        <v>7207.2</v>
      </c>
      <c r="M371" s="1">
        <f>DATE(P371, MATCH(O371, {"January","February","March","April","May","June","July","August","September","October","November","December"}, 0), 1)</f>
        <v>45870</v>
      </c>
      <c r="N371" s="3">
        <v>8</v>
      </c>
      <c r="O371" s="8" t="s">
        <v>16</v>
      </c>
      <c r="P371">
        <f t="shared" si="86"/>
        <v>2025</v>
      </c>
      <c r="Q371" s="3">
        <v>84607016</v>
      </c>
      <c r="R371" s="5">
        <v>0.56000000000000005</v>
      </c>
      <c r="S371" s="6">
        <v>0.9</v>
      </c>
      <c r="T371" s="6">
        <v>1</v>
      </c>
    </row>
    <row r="372" spans="1:20" ht="15" customHeight="1" x14ac:dyDescent="0.25">
      <c r="A372" t="s">
        <v>35</v>
      </c>
      <c r="B372" s="7" t="s">
        <v>28</v>
      </c>
      <c r="C372" s="7" t="s">
        <v>141</v>
      </c>
      <c r="D372" s="7" t="s">
        <v>143</v>
      </c>
      <c r="E372" s="3">
        <v>777.7</v>
      </c>
      <c r="F372" s="3">
        <v>15.554</v>
      </c>
      <c r="G372" s="3">
        <v>707</v>
      </c>
      <c r="H372" s="3">
        <v>5</v>
      </c>
      <c r="I372" s="3">
        <v>2</v>
      </c>
      <c r="J372" s="3">
        <v>3535</v>
      </c>
      <c r="K372" s="3">
        <v>1555</v>
      </c>
      <c r="L372" s="3">
        <v>1979.6</v>
      </c>
      <c r="M372" s="1">
        <f>DATE(P372, MATCH(O372, {"January","February","March","April","May","June","July","August","September","October","November","December"}, 0), 1)</f>
        <v>45658</v>
      </c>
      <c r="N372" s="3">
        <f>VALUE(1)</f>
        <v>1</v>
      </c>
      <c r="O372" s="8" t="str">
        <f>REPLACE("September",1,9,"January")</f>
        <v>January</v>
      </c>
      <c r="P372">
        <f t="shared" si="86"/>
        <v>2025</v>
      </c>
      <c r="Q372" s="3">
        <v>40528396</v>
      </c>
      <c r="R372" s="5">
        <v>0.56000000000000005</v>
      </c>
      <c r="S372" s="6">
        <v>0.9</v>
      </c>
      <c r="T372" s="6">
        <v>1</v>
      </c>
    </row>
    <row r="373" spans="1:20" ht="15.75" customHeight="1" x14ac:dyDescent="0.25">
      <c r="A373" t="s">
        <v>105</v>
      </c>
      <c r="B373" s="7" t="s">
        <v>28</v>
      </c>
      <c r="C373" s="7" t="s">
        <v>141</v>
      </c>
      <c r="D373" s="7" t="s">
        <v>143</v>
      </c>
      <c r="E373" s="3">
        <v>2279.1999999999998</v>
      </c>
      <c r="F373" s="3">
        <v>45.584000000000003</v>
      </c>
      <c r="G373" s="3">
        <v>2072</v>
      </c>
      <c r="H373" s="3">
        <v>5</v>
      </c>
      <c r="I373" s="3">
        <v>2</v>
      </c>
      <c r="J373" s="3">
        <v>10360</v>
      </c>
      <c r="K373" s="3">
        <v>4558</v>
      </c>
      <c r="L373" s="3">
        <v>5801.6</v>
      </c>
      <c r="M373" s="1">
        <f>DATE(P373, MATCH(O373, {"January","February","March","April","May","June","July","August","September","October","November","December"}, 0), 1)</f>
        <v>45748</v>
      </c>
      <c r="N373" s="3">
        <f t="shared" ref="N373:N374" si="97">VALUE(4)</f>
        <v>4</v>
      </c>
      <c r="O373" s="8" t="str">
        <f t="shared" ref="O373:O374" si="98">REPLACE("December",1,8,"April")</f>
        <v>April</v>
      </c>
      <c r="P373">
        <f t="shared" si="86"/>
        <v>2025</v>
      </c>
      <c r="Q373" s="3">
        <v>68221000</v>
      </c>
      <c r="R373" s="5">
        <v>0.56000000000000005</v>
      </c>
      <c r="S373" s="6">
        <v>0.9</v>
      </c>
      <c r="T373" s="6">
        <v>1</v>
      </c>
    </row>
    <row r="374" spans="1:20" ht="15.75" customHeight="1" x14ac:dyDescent="0.25">
      <c r="A374" t="s">
        <v>106</v>
      </c>
      <c r="B374" s="7" t="s">
        <v>28</v>
      </c>
      <c r="C374" s="7" t="s">
        <v>141</v>
      </c>
      <c r="D374" s="7" t="s">
        <v>143</v>
      </c>
      <c r="E374" s="3">
        <v>938.30000000000007</v>
      </c>
      <c r="F374" s="3">
        <v>18.765999999999998</v>
      </c>
      <c r="G374" s="3">
        <v>853</v>
      </c>
      <c r="H374" s="3">
        <v>5</v>
      </c>
      <c r="I374" s="3">
        <v>2</v>
      </c>
      <c r="J374" s="3">
        <v>4265</v>
      </c>
      <c r="K374" s="3">
        <v>1877</v>
      </c>
      <c r="L374" s="3">
        <v>2388.4</v>
      </c>
      <c r="M374" s="1">
        <f>DATE(P374, MATCH(O374, {"January","February","March","April","May","June","July","August","September","October","November","December"}, 0), 1)</f>
        <v>45748</v>
      </c>
      <c r="N374" s="3">
        <f t="shared" si="97"/>
        <v>4</v>
      </c>
      <c r="O374" s="8" t="str">
        <f t="shared" si="98"/>
        <v>April</v>
      </c>
      <c r="P374">
        <f t="shared" si="86"/>
        <v>2025</v>
      </c>
      <c r="Q374" s="3">
        <v>68221000</v>
      </c>
      <c r="R374" s="5">
        <v>0.56000000000000005</v>
      </c>
      <c r="S374" s="6">
        <v>0.9</v>
      </c>
      <c r="T374" s="6">
        <v>1</v>
      </c>
    </row>
    <row r="375" spans="1:20" ht="15.75" customHeight="1" x14ac:dyDescent="0.25">
      <c r="A375" t="s">
        <v>107</v>
      </c>
      <c r="B375" s="7" t="s">
        <v>28</v>
      </c>
      <c r="C375" s="7" t="s">
        <v>141</v>
      </c>
      <c r="D375" s="7" t="s">
        <v>143</v>
      </c>
      <c r="E375" s="3">
        <v>3519.45</v>
      </c>
      <c r="F375" s="3">
        <v>70.38900000000001</v>
      </c>
      <c r="G375" s="3">
        <v>3199.5</v>
      </c>
      <c r="H375" s="3">
        <v>5</v>
      </c>
      <c r="I375" s="3">
        <v>2</v>
      </c>
      <c r="J375" s="3">
        <v>15997.5</v>
      </c>
      <c r="K375" s="3">
        <v>7039</v>
      </c>
      <c r="L375" s="3">
        <v>8958.6</v>
      </c>
      <c r="M375" s="1">
        <f>DATE(P375, MATCH(O375, {"January","February","March","April","May","June","July","August","September","October","November","December"}, 0), 1)</f>
        <v>45839</v>
      </c>
      <c r="N375" s="3">
        <v>7</v>
      </c>
      <c r="O375" s="8" t="s">
        <v>17</v>
      </c>
      <c r="P375">
        <f t="shared" si="86"/>
        <v>2025</v>
      </c>
      <c r="Q375" s="3">
        <v>334914895</v>
      </c>
      <c r="R375" s="5">
        <v>0.56000000000000005</v>
      </c>
      <c r="S375" s="6">
        <v>0.9</v>
      </c>
      <c r="T375" s="6">
        <v>1</v>
      </c>
    </row>
    <row r="376" spans="1:20" ht="15.75" customHeight="1" x14ac:dyDescent="0.25">
      <c r="A376" t="s">
        <v>108</v>
      </c>
      <c r="B376" s="7" t="s">
        <v>28</v>
      </c>
      <c r="C376" s="7" t="s">
        <v>140</v>
      </c>
      <c r="D376" s="7" t="s">
        <v>143</v>
      </c>
      <c r="E376" s="3">
        <v>519.20000000000005</v>
      </c>
      <c r="F376" s="3">
        <v>10.384</v>
      </c>
      <c r="G376" s="3">
        <v>472</v>
      </c>
      <c r="H376" s="3">
        <v>5</v>
      </c>
      <c r="I376" s="3">
        <v>2</v>
      </c>
      <c r="J376" s="3">
        <v>2360</v>
      </c>
      <c r="K376" s="3">
        <v>1038</v>
      </c>
      <c r="L376" s="3">
        <v>1321.6</v>
      </c>
      <c r="M376" s="1">
        <f>DATE(P376, MATCH(O376, {"January","February","March","April","May","June","July","August","September","October","November","December"}, 0), 1)</f>
        <v>45689</v>
      </c>
      <c r="N376" s="3">
        <f>VALUE(2)</f>
        <v>2</v>
      </c>
      <c r="O376" s="8" t="str">
        <f>REPLACE("October",1,7,"February")</f>
        <v>February</v>
      </c>
      <c r="P376">
        <f t="shared" si="86"/>
        <v>2025</v>
      </c>
      <c r="Q376" s="3">
        <v>84607016</v>
      </c>
      <c r="R376" s="5">
        <v>0.56000000000000005</v>
      </c>
      <c r="S376" s="6">
        <v>0.9</v>
      </c>
      <c r="T376" s="6">
        <v>1</v>
      </c>
    </row>
    <row r="377" spans="1:20" ht="15.75" customHeight="1" x14ac:dyDescent="0.25">
      <c r="A377" t="s">
        <v>109</v>
      </c>
      <c r="B377" s="7" t="s">
        <v>26</v>
      </c>
      <c r="C377" s="7" t="s">
        <v>140</v>
      </c>
      <c r="D377" s="7" t="s">
        <v>143</v>
      </c>
      <c r="E377" s="3">
        <v>3481.5</v>
      </c>
      <c r="F377" s="3">
        <v>69.63000000000001</v>
      </c>
      <c r="G377" s="3">
        <v>3165</v>
      </c>
      <c r="H377" s="3">
        <v>5</v>
      </c>
      <c r="I377" s="3">
        <v>2</v>
      </c>
      <c r="J377" s="3">
        <v>15825</v>
      </c>
      <c r="K377" s="3">
        <v>6963</v>
      </c>
      <c r="L377" s="3">
        <v>8862</v>
      </c>
      <c r="M377" s="1">
        <f>DATE(P377, MATCH(O377, {"January","February","March","April","May","June","July","August","September","October","November","December"}, 0), 1)</f>
        <v>45658</v>
      </c>
      <c r="N377" s="3">
        <v>1</v>
      </c>
      <c r="O377" s="8" t="s">
        <v>18</v>
      </c>
      <c r="P377">
        <f t="shared" si="86"/>
        <v>2025</v>
      </c>
      <c r="Q377" s="3">
        <v>84607016</v>
      </c>
      <c r="R377" s="5">
        <v>0.56000000000000005</v>
      </c>
      <c r="S377" s="6">
        <v>0.9</v>
      </c>
      <c r="T377" s="6">
        <v>1</v>
      </c>
    </row>
    <row r="378" spans="1:20" ht="15" customHeight="1" x14ac:dyDescent="0.25">
      <c r="A378" t="s">
        <v>110</v>
      </c>
      <c r="B378" s="7" t="s">
        <v>26</v>
      </c>
      <c r="C378" s="7" t="s">
        <v>142</v>
      </c>
      <c r="D378" s="7" t="s">
        <v>143</v>
      </c>
      <c r="E378" s="3">
        <v>2891.9</v>
      </c>
      <c r="F378" s="3">
        <v>57.838000000000001</v>
      </c>
      <c r="G378" s="3">
        <v>2629</v>
      </c>
      <c r="H378" s="3">
        <v>5</v>
      </c>
      <c r="I378" s="3">
        <v>2</v>
      </c>
      <c r="J378" s="3">
        <v>13145</v>
      </c>
      <c r="K378" s="3">
        <v>5784</v>
      </c>
      <c r="L378" s="3">
        <v>7361.2</v>
      </c>
      <c r="M378" s="1">
        <f>DATE(P378, MATCH(O378, {"January","February","March","April","May","June","July","August","September","October","November","December"}, 0), 1)</f>
        <v>45658</v>
      </c>
      <c r="N378" s="3">
        <v>1</v>
      </c>
      <c r="O378" s="8" t="s">
        <v>18</v>
      </c>
      <c r="P378">
        <f t="shared" si="86"/>
        <v>2025</v>
      </c>
      <c r="Q378" s="3">
        <v>129406736</v>
      </c>
      <c r="R378" s="5">
        <v>0.56000000000000005</v>
      </c>
      <c r="S378" s="6">
        <v>0.9</v>
      </c>
      <c r="T378" s="6">
        <v>1</v>
      </c>
    </row>
    <row r="379" spans="1:20" ht="15.75" customHeight="1" x14ac:dyDescent="0.25">
      <c r="A379" t="s">
        <v>111</v>
      </c>
      <c r="B379" s="7" t="s">
        <v>26</v>
      </c>
      <c r="C379" s="7" t="s">
        <v>141</v>
      </c>
      <c r="D379" s="7" t="s">
        <v>143</v>
      </c>
      <c r="E379" s="3">
        <v>1576.3</v>
      </c>
      <c r="F379" s="3">
        <v>31.526</v>
      </c>
      <c r="G379" s="3">
        <v>1433</v>
      </c>
      <c r="H379" s="3">
        <v>5</v>
      </c>
      <c r="I379" s="3">
        <v>2</v>
      </c>
      <c r="J379" s="3">
        <v>7165</v>
      </c>
      <c r="K379" s="3">
        <v>3153</v>
      </c>
      <c r="L379" s="3">
        <v>4012.4</v>
      </c>
      <c r="M379" s="1">
        <f>DATE(P379, MATCH(O379, {"January","February","March","April","May","June","July","August","September","October","November","December"}, 0), 1)</f>
        <v>45778</v>
      </c>
      <c r="N379" s="3">
        <v>5</v>
      </c>
      <c r="O379" s="8" t="s">
        <v>19</v>
      </c>
      <c r="P379">
        <f t="shared" si="86"/>
        <v>2025</v>
      </c>
      <c r="Q379" s="3">
        <v>68221000</v>
      </c>
      <c r="R379" s="5">
        <v>0.56000000000000005</v>
      </c>
      <c r="S379" s="6">
        <v>0.9</v>
      </c>
      <c r="T379" s="6">
        <v>1</v>
      </c>
    </row>
    <row r="380" spans="1:20" ht="15.75" customHeight="1" x14ac:dyDescent="0.25">
      <c r="A380" t="s">
        <v>112</v>
      </c>
      <c r="B380" s="7" t="s">
        <v>26</v>
      </c>
      <c r="C380" s="7" t="s">
        <v>142</v>
      </c>
      <c r="D380" s="7" t="s">
        <v>143</v>
      </c>
      <c r="E380" s="3">
        <v>1041.7</v>
      </c>
      <c r="F380" s="3">
        <v>20.834</v>
      </c>
      <c r="G380" s="3">
        <v>947</v>
      </c>
      <c r="H380" s="3">
        <v>5</v>
      </c>
      <c r="I380" s="3">
        <v>2</v>
      </c>
      <c r="J380" s="3">
        <v>4735</v>
      </c>
      <c r="K380" s="3">
        <v>2083</v>
      </c>
      <c r="L380" s="3">
        <v>2651.6</v>
      </c>
      <c r="M380" s="1">
        <f>DATE(P380, MATCH(O380, {"January","February","March","April","May","June","July","August","September","October","November","December"}, 0), 1)</f>
        <v>45658</v>
      </c>
      <c r="N380" s="3">
        <f>VALUE(1)</f>
        <v>1</v>
      </c>
      <c r="O380" s="8" t="str">
        <f>REPLACE("September",1,9,"January")</f>
        <v>January</v>
      </c>
      <c r="P380">
        <f t="shared" si="86"/>
        <v>2025</v>
      </c>
      <c r="Q380" s="3">
        <v>129406736</v>
      </c>
      <c r="R380" s="5">
        <v>0.56000000000000005</v>
      </c>
      <c r="S380" s="6">
        <v>0.9</v>
      </c>
      <c r="T380" s="6">
        <v>1</v>
      </c>
    </row>
    <row r="381" spans="1:20" ht="15.75" customHeight="1" x14ac:dyDescent="0.25">
      <c r="A381" t="s">
        <v>113</v>
      </c>
      <c r="B381" s="7" t="s">
        <v>26</v>
      </c>
      <c r="C381" s="7" t="s">
        <v>142</v>
      </c>
      <c r="D381" s="7" t="s">
        <v>143</v>
      </c>
      <c r="E381" s="3">
        <v>378.4</v>
      </c>
      <c r="F381" s="3">
        <v>7.5680000000000014</v>
      </c>
      <c r="G381" s="3">
        <v>344</v>
      </c>
      <c r="H381" s="3">
        <v>5</v>
      </c>
      <c r="I381" s="3">
        <v>2</v>
      </c>
      <c r="J381" s="3">
        <v>1720</v>
      </c>
      <c r="K381" s="3">
        <v>757</v>
      </c>
      <c r="L381" s="3">
        <v>963.2</v>
      </c>
      <c r="M381" s="1">
        <f>DATE(P381, MATCH(O381, {"January","February","March","April","May","June","July","August","September","October","November","December"}, 0), 1)</f>
        <v>45689</v>
      </c>
      <c r="N381" s="3">
        <f>VALUE(2)</f>
        <v>2</v>
      </c>
      <c r="O381" s="8" t="str">
        <f>REPLACE("October",1,7,"February")</f>
        <v>February</v>
      </c>
      <c r="P381">
        <f t="shared" si="86"/>
        <v>2025</v>
      </c>
      <c r="Q381" s="3">
        <v>129406736</v>
      </c>
      <c r="R381" s="5">
        <v>0.56000000000000005</v>
      </c>
      <c r="S381" s="6">
        <v>0.9</v>
      </c>
      <c r="T381" s="6">
        <v>1</v>
      </c>
    </row>
    <row r="382" spans="1:20" ht="15.75" customHeight="1" x14ac:dyDescent="0.25">
      <c r="A382" t="s">
        <v>114</v>
      </c>
      <c r="B382" s="7" t="s">
        <v>27</v>
      </c>
      <c r="C382" s="7" t="s">
        <v>142</v>
      </c>
      <c r="D382" s="7" t="s">
        <v>143</v>
      </c>
      <c r="E382" s="3">
        <v>2372.6999999999998</v>
      </c>
      <c r="F382" s="3">
        <v>47.454000000000008</v>
      </c>
      <c r="G382" s="3">
        <v>2157</v>
      </c>
      <c r="H382" s="3">
        <v>5</v>
      </c>
      <c r="I382" s="3">
        <v>2</v>
      </c>
      <c r="J382" s="3">
        <v>10785</v>
      </c>
      <c r="K382" s="3">
        <v>4745</v>
      </c>
      <c r="L382" s="3">
        <v>6039.6</v>
      </c>
      <c r="M382" s="1">
        <f>DATE(P382, MATCH(O382, {"January","February","March","April","May","June","July","August","September","October","November","December"}, 0), 1)</f>
        <v>45748</v>
      </c>
      <c r="N382" s="3">
        <f>VALUE(4)</f>
        <v>4</v>
      </c>
      <c r="O382" s="8" t="str">
        <f>REPLACE("December",1,8,"April")</f>
        <v>April</v>
      </c>
      <c r="P382">
        <f t="shared" si="86"/>
        <v>2025</v>
      </c>
      <c r="Q382" s="3">
        <v>129406736</v>
      </c>
      <c r="R382" s="5">
        <v>0.56000000000000005</v>
      </c>
      <c r="S382" s="6">
        <v>0.9</v>
      </c>
      <c r="T382" s="6">
        <v>1</v>
      </c>
    </row>
    <row r="383" spans="1:20" ht="16.5" customHeight="1" x14ac:dyDescent="0.25">
      <c r="A383" t="s">
        <v>115</v>
      </c>
      <c r="B383" s="7" t="s">
        <v>27</v>
      </c>
      <c r="C383" s="7" t="s">
        <v>141</v>
      </c>
      <c r="D383" s="7" t="s">
        <v>143</v>
      </c>
      <c r="E383" s="3">
        <v>297</v>
      </c>
      <c r="F383" s="3">
        <v>5.94</v>
      </c>
      <c r="G383" s="3">
        <v>270</v>
      </c>
      <c r="H383" s="3">
        <v>5</v>
      </c>
      <c r="I383" s="3">
        <v>2</v>
      </c>
      <c r="J383" s="3">
        <v>1350</v>
      </c>
      <c r="K383" s="3">
        <v>594</v>
      </c>
      <c r="L383" s="3">
        <v>756</v>
      </c>
      <c r="M383" s="1">
        <f>DATE(P383, MATCH(O383, {"January","February","March","April","May","June","July","August","September","October","November","December"}, 0), 1)</f>
        <v>45689</v>
      </c>
      <c r="N383" s="3">
        <v>2</v>
      </c>
      <c r="O383" s="8" t="s">
        <v>14</v>
      </c>
      <c r="P383">
        <f t="shared" si="86"/>
        <v>2025</v>
      </c>
      <c r="Q383" s="3">
        <v>334914895</v>
      </c>
      <c r="R383" s="5">
        <v>0.56000000000000005</v>
      </c>
      <c r="S383" s="6">
        <v>0.9</v>
      </c>
      <c r="T383" s="6">
        <v>1</v>
      </c>
    </row>
    <row r="384" spans="1:20" ht="15.75" customHeight="1" x14ac:dyDescent="0.25">
      <c r="A384" t="s">
        <v>116</v>
      </c>
      <c r="B384" s="7" t="s">
        <v>27</v>
      </c>
      <c r="C384" s="7" t="s">
        <v>141</v>
      </c>
      <c r="D384" s="7" t="s">
        <v>143</v>
      </c>
      <c r="E384" s="3">
        <v>3763.65</v>
      </c>
      <c r="F384" s="3">
        <v>75.27300000000001</v>
      </c>
      <c r="G384" s="3">
        <v>3421.5</v>
      </c>
      <c r="H384" s="3">
        <v>5</v>
      </c>
      <c r="I384" s="3">
        <v>2</v>
      </c>
      <c r="J384" s="3">
        <v>17107.5</v>
      </c>
      <c r="K384" s="3">
        <v>7527</v>
      </c>
      <c r="L384" s="3">
        <v>9580.2000000000007</v>
      </c>
      <c r="M384" s="1">
        <f>DATE(P384, MATCH(O384, {"January","February","March","April","May","June","July","August","September","October","November","December"}, 0), 1)</f>
        <v>45839</v>
      </c>
      <c r="N384" s="3">
        <v>7</v>
      </c>
      <c r="O384" s="8" t="s">
        <v>17</v>
      </c>
      <c r="P384">
        <f t="shared" si="86"/>
        <v>2025</v>
      </c>
      <c r="Q384" s="3">
        <v>68221000</v>
      </c>
      <c r="R384" s="5">
        <v>0.56000000000000005</v>
      </c>
      <c r="S384" s="6">
        <v>0.9</v>
      </c>
      <c r="T384" s="6">
        <v>1</v>
      </c>
    </row>
    <row r="385" spans="1:20" ht="15" customHeight="1" x14ac:dyDescent="0.25">
      <c r="A385" t="s">
        <v>117</v>
      </c>
      <c r="B385" s="7" t="s">
        <v>27</v>
      </c>
      <c r="C385" s="7" t="s">
        <v>141</v>
      </c>
      <c r="D385" s="7" t="s">
        <v>143</v>
      </c>
      <c r="E385" s="3">
        <v>3007.4</v>
      </c>
      <c r="F385" s="3">
        <v>60.148000000000003</v>
      </c>
      <c r="G385" s="3">
        <v>2734</v>
      </c>
      <c r="H385" s="3">
        <v>5</v>
      </c>
      <c r="I385" s="3">
        <v>2</v>
      </c>
      <c r="J385" s="3">
        <v>13670</v>
      </c>
      <c r="K385" s="3">
        <v>6015</v>
      </c>
      <c r="L385" s="3">
        <v>7655.2</v>
      </c>
      <c r="M385" s="1">
        <f>DATE(P385, MATCH(O385, {"January","February","March","April","May","June","July","August","September","October","November","December"}, 0), 1)</f>
        <v>45689</v>
      </c>
      <c r="N385" s="3">
        <f>VALUE(2)</f>
        <v>2</v>
      </c>
      <c r="O385" s="8" t="str">
        <f>REPLACE("October",1,7,"February")</f>
        <v>February</v>
      </c>
      <c r="P385">
        <f t="shared" si="86"/>
        <v>2025</v>
      </c>
      <c r="Q385" s="3">
        <v>40528396</v>
      </c>
      <c r="R385" s="5">
        <v>0.56000000000000005</v>
      </c>
      <c r="S385" s="6">
        <v>0.9</v>
      </c>
      <c r="T385" s="6">
        <v>1</v>
      </c>
    </row>
    <row r="386" spans="1:20" ht="15.75" customHeight="1" x14ac:dyDescent="0.25">
      <c r="A386" t="s">
        <v>118</v>
      </c>
      <c r="B386" s="7" t="s">
        <v>27</v>
      </c>
      <c r="C386" s="7" t="s">
        <v>141</v>
      </c>
      <c r="D386" s="7" t="s">
        <v>143</v>
      </c>
      <c r="E386" s="3">
        <v>2802.8</v>
      </c>
      <c r="F386" s="3">
        <v>56.055999999999997</v>
      </c>
      <c r="G386" s="3">
        <v>2548</v>
      </c>
      <c r="H386" s="3">
        <v>5</v>
      </c>
      <c r="I386" s="3">
        <v>2</v>
      </c>
      <c r="J386" s="3">
        <v>12740</v>
      </c>
      <c r="K386" s="3">
        <v>5606</v>
      </c>
      <c r="L386" s="3">
        <v>7134.4</v>
      </c>
      <c r="M386" s="1">
        <f>DATE(P386, MATCH(O386, {"January","February","March","April","May","June","July","August","September","October","November","December"}, 0), 1)</f>
        <v>45717</v>
      </c>
      <c r="N386" s="3">
        <f>VALUE(3)</f>
        <v>3</v>
      </c>
      <c r="O386" s="8" t="str">
        <f>REPLACE("November",1,8,"March")</f>
        <v>March</v>
      </c>
      <c r="P386">
        <f t="shared" si="86"/>
        <v>2025</v>
      </c>
      <c r="Q386" s="3">
        <v>334914895</v>
      </c>
      <c r="R386" s="5">
        <v>0.56000000000000005</v>
      </c>
      <c r="S386" s="6">
        <v>0.9</v>
      </c>
      <c r="T386" s="6">
        <v>1</v>
      </c>
    </row>
    <row r="387" spans="1:20" ht="15.75" customHeight="1" x14ac:dyDescent="0.25">
      <c r="A387" t="s">
        <v>119</v>
      </c>
      <c r="B387" s="7" t="s">
        <v>28</v>
      </c>
      <c r="C387" s="7" t="s">
        <v>141</v>
      </c>
      <c r="D387" s="7" t="s">
        <v>143</v>
      </c>
      <c r="E387" s="3">
        <v>3037.1</v>
      </c>
      <c r="F387" s="3">
        <v>60.742000000000012</v>
      </c>
      <c r="G387" s="3">
        <v>2761</v>
      </c>
      <c r="H387" s="3">
        <v>5</v>
      </c>
      <c r="I387" s="3">
        <v>2</v>
      </c>
      <c r="J387" s="3">
        <v>13805</v>
      </c>
      <c r="K387" s="3">
        <v>6074</v>
      </c>
      <c r="L387" s="3">
        <v>7730.8</v>
      </c>
      <c r="M387" s="1">
        <f>DATE(P387, MATCH(O387, {"January","February","March","April","May","June","July","August","September","October","November","December"}, 0), 1)</f>
        <v>45658</v>
      </c>
      <c r="N387" s="3">
        <f>VALUE(1)</f>
        <v>1</v>
      </c>
      <c r="O387" s="8" t="str">
        <f>REPLACE("September",1,9,"January")</f>
        <v>January</v>
      </c>
      <c r="P387">
        <f t="shared" ref="P387:P450" si="99">VALUE(2025)</f>
        <v>2025</v>
      </c>
      <c r="Q387" s="3">
        <v>40528396</v>
      </c>
      <c r="R387" s="5">
        <v>0.56000000000000005</v>
      </c>
      <c r="S387" s="6">
        <v>0.9</v>
      </c>
      <c r="T387" s="6">
        <v>1</v>
      </c>
    </row>
    <row r="388" spans="1:20" ht="15" customHeight="1" x14ac:dyDescent="0.25">
      <c r="A388" t="s">
        <v>120</v>
      </c>
      <c r="B388" s="7" t="s">
        <v>28</v>
      </c>
      <c r="C388" s="7" t="s">
        <v>141</v>
      </c>
      <c r="D388" s="7" t="s">
        <v>143</v>
      </c>
      <c r="E388" s="3">
        <v>1824.9</v>
      </c>
      <c r="F388" s="3">
        <v>36.497999999999998</v>
      </c>
      <c r="G388" s="3">
        <v>1659</v>
      </c>
      <c r="H388" s="3">
        <v>5</v>
      </c>
      <c r="I388" s="3">
        <v>2</v>
      </c>
      <c r="J388" s="3">
        <v>8295</v>
      </c>
      <c r="K388" s="3">
        <v>3650</v>
      </c>
      <c r="L388" s="3">
        <v>4645.2</v>
      </c>
      <c r="M388" s="1">
        <f>DATE(P388, MATCH(O388, {"January","February","March","April","May","June","July","August","September","October","November","December"}, 0), 1)</f>
        <v>45658</v>
      </c>
      <c r="N388" s="3">
        <v>1</v>
      </c>
      <c r="O388" s="8" t="s">
        <v>18</v>
      </c>
      <c r="P388">
        <f t="shared" si="99"/>
        <v>2025</v>
      </c>
      <c r="Q388" s="3">
        <v>40528396</v>
      </c>
      <c r="R388" s="5">
        <v>0.56000000000000005</v>
      </c>
      <c r="S388" s="6">
        <v>0.9</v>
      </c>
      <c r="T388" s="6">
        <v>1</v>
      </c>
    </row>
    <row r="389" spans="1:20" ht="15" customHeight="1" x14ac:dyDescent="0.25">
      <c r="A389" t="s">
        <v>121</v>
      </c>
      <c r="B389" s="7" t="s">
        <v>28</v>
      </c>
      <c r="C389" s="7" t="s">
        <v>141</v>
      </c>
      <c r="D389" s="7" t="s">
        <v>143</v>
      </c>
      <c r="E389" s="3">
        <v>1309</v>
      </c>
      <c r="F389" s="3">
        <v>26.18</v>
      </c>
      <c r="G389" s="3">
        <v>1190</v>
      </c>
      <c r="H389" s="3">
        <v>5</v>
      </c>
      <c r="I389" s="3">
        <v>2</v>
      </c>
      <c r="J389" s="3">
        <v>5950</v>
      </c>
      <c r="K389" s="3">
        <v>2618</v>
      </c>
      <c r="L389" s="3">
        <v>3332</v>
      </c>
      <c r="M389" s="1">
        <f>DATE(P389, MATCH(O389, {"January","February","March","April","May","June","July","August","September","October","November","December"}, 0), 1)</f>
        <v>45809</v>
      </c>
      <c r="N389" s="3">
        <v>6</v>
      </c>
      <c r="O389" s="8" t="s">
        <v>15</v>
      </c>
      <c r="P389">
        <f t="shared" si="99"/>
        <v>2025</v>
      </c>
      <c r="Q389" s="3">
        <v>68221000</v>
      </c>
      <c r="R389" s="5">
        <v>0.56000000000000005</v>
      </c>
      <c r="S389" s="6">
        <v>0.9</v>
      </c>
      <c r="T389" s="6">
        <v>1</v>
      </c>
    </row>
    <row r="390" spans="1:20" ht="15.75" customHeight="1" x14ac:dyDescent="0.25">
      <c r="A390" t="s">
        <v>122</v>
      </c>
      <c r="B390" s="7" t="s">
        <v>28</v>
      </c>
      <c r="C390" s="7" t="s">
        <v>142</v>
      </c>
      <c r="D390" s="7" t="s">
        <v>143</v>
      </c>
      <c r="E390" s="3">
        <v>451.00000000000011</v>
      </c>
      <c r="F390" s="3">
        <v>9.0200000000000014</v>
      </c>
      <c r="G390" s="3">
        <v>410</v>
      </c>
      <c r="H390" s="3">
        <v>5</v>
      </c>
      <c r="I390" s="3">
        <v>2</v>
      </c>
      <c r="J390" s="3">
        <v>2050</v>
      </c>
      <c r="K390" s="3">
        <v>902</v>
      </c>
      <c r="L390" s="3">
        <v>1148</v>
      </c>
      <c r="M390" s="1">
        <f>DATE(P390, MATCH(O390, {"January","February","March","April","May","June","July","August","September","October","November","December"}, 0), 1)</f>
        <v>45689</v>
      </c>
      <c r="N390" s="3">
        <f>VALUE(2)</f>
        <v>2</v>
      </c>
      <c r="O390" s="8" t="str">
        <f>REPLACE("October",1,7,"February")</f>
        <v>February</v>
      </c>
      <c r="P390">
        <f t="shared" si="99"/>
        <v>2025</v>
      </c>
      <c r="Q390" s="3">
        <v>129406736</v>
      </c>
      <c r="R390" s="5">
        <v>0.56000000000000005</v>
      </c>
      <c r="S390" s="6">
        <v>0.9</v>
      </c>
      <c r="T390" s="6">
        <v>1</v>
      </c>
    </row>
    <row r="391" spans="1:20" ht="15.75" customHeight="1" x14ac:dyDescent="0.25">
      <c r="A391" t="s">
        <v>123</v>
      </c>
      <c r="B391" s="7" t="s">
        <v>28</v>
      </c>
      <c r="C391" s="7" t="s">
        <v>140</v>
      </c>
      <c r="D391" s="7" t="s">
        <v>143</v>
      </c>
      <c r="E391" s="3">
        <v>1947</v>
      </c>
      <c r="F391" s="3">
        <v>38.94</v>
      </c>
      <c r="G391" s="3">
        <v>1770</v>
      </c>
      <c r="H391" s="3">
        <v>5</v>
      </c>
      <c r="I391" s="3">
        <v>2</v>
      </c>
      <c r="J391" s="3">
        <v>8850</v>
      </c>
      <c r="K391" s="3">
        <v>3894</v>
      </c>
      <c r="L391" s="3">
        <v>4956</v>
      </c>
      <c r="M391" s="1">
        <f>DATE(P391, MATCH(O391, {"January","February","March","April","May","June","July","August","September","October","November","December"}, 0), 1)</f>
        <v>45748</v>
      </c>
      <c r="N391" s="3">
        <f>VALUE(4)</f>
        <v>4</v>
      </c>
      <c r="O391" s="8" t="str">
        <f>REPLACE("December",1,8,"April")</f>
        <v>April</v>
      </c>
      <c r="P391">
        <f t="shared" si="99"/>
        <v>2025</v>
      </c>
      <c r="Q391" s="3">
        <v>84607016</v>
      </c>
      <c r="R391" s="5">
        <v>0.56000000000000005</v>
      </c>
      <c r="S391" s="6">
        <v>0.9</v>
      </c>
      <c r="T391" s="6">
        <v>1</v>
      </c>
    </row>
    <row r="392" spans="1:20" ht="15.75" customHeight="1" x14ac:dyDescent="0.25">
      <c r="A392" t="s">
        <v>124</v>
      </c>
      <c r="B392" s="7" t="s">
        <v>26</v>
      </c>
      <c r="C392" s="7" t="s">
        <v>141</v>
      </c>
      <c r="D392" s="7" t="s">
        <v>143</v>
      </c>
      <c r="E392" s="3">
        <v>1532.3</v>
      </c>
      <c r="F392" s="3">
        <v>30.646000000000001</v>
      </c>
      <c r="G392" s="3">
        <v>1393</v>
      </c>
      <c r="H392" s="3">
        <v>5</v>
      </c>
      <c r="I392" s="3">
        <v>2</v>
      </c>
      <c r="J392" s="3">
        <v>6965</v>
      </c>
      <c r="K392" s="3">
        <v>3065</v>
      </c>
      <c r="L392" s="3">
        <v>3900.4</v>
      </c>
      <c r="M392" s="1">
        <f>DATE(P392, MATCH(O392, {"January","February","March","April","May","June","July","August","September","October","November","December"}, 0), 1)</f>
        <v>45689</v>
      </c>
      <c r="N392" s="3">
        <f>VALUE(2)</f>
        <v>2</v>
      </c>
      <c r="O392" s="8" t="str">
        <f>REPLACE("October",1,7,"February")</f>
        <v>February</v>
      </c>
      <c r="P392">
        <f t="shared" si="99"/>
        <v>2025</v>
      </c>
      <c r="Q392" s="3">
        <v>68221000</v>
      </c>
      <c r="R392" s="5">
        <v>0.56000000000000005</v>
      </c>
      <c r="S392" s="6">
        <v>0.9</v>
      </c>
      <c r="T392" s="6">
        <v>1</v>
      </c>
    </row>
    <row r="393" spans="1:20" ht="15" customHeight="1" x14ac:dyDescent="0.25">
      <c r="A393" t="s">
        <v>125</v>
      </c>
      <c r="B393" s="7" t="s">
        <v>26</v>
      </c>
      <c r="C393" s="7" t="s">
        <v>141</v>
      </c>
      <c r="D393" s="7" t="s">
        <v>143</v>
      </c>
      <c r="E393" s="3">
        <v>2216.5</v>
      </c>
      <c r="F393" s="3">
        <v>44.33</v>
      </c>
      <c r="G393" s="3">
        <v>2015</v>
      </c>
      <c r="H393" s="3">
        <v>5</v>
      </c>
      <c r="I393" s="3">
        <v>2</v>
      </c>
      <c r="J393" s="3">
        <v>10075</v>
      </c>
      <c r="K393" s="3">
        <v>4433</v>
      </c>
      <c r="L393" s="3">
        <v>5642</v>
      </c>
      <c r="M393" s="1">
        <f>DATE(P393, MATCH(O393, {"January","February","March","April","May","June","July","August","September","October","November","December"}, 0), 1)</f>
        <v>45748</v>
      </c>
      <c r="N393" s="3">
        <f>VALUE(4)</f>
        <v>4</v>
      </c>
      <c r="O393" s="8" t="str">
        <f>REPLACE("December",1,8,"April")</f>
        <v>April</v>
      </c>
      <c r="P393">
        <f t="shared" si="99"/>
        <v>2025</v>
      </c>
      <c r="Q393" s="3">
        <v>334914895</v>
      </c>
      <c r="R393" s="5">
        <v>0.56000000000000005</v>
      </c>
      <c r="S393" s="6">
        <v>0.9</v>
      </c>
      <c r="T393" s="6">
        <v>1</v>
      </c>
    </row>
    <row r="394" spans="1:20" ht="15.75" customHeight="1" x14ac:dyDescent="0.25">
      <c r="A394" t="s">
        <v>126</v>
      </c>
      <c r="B394" s="7" t="s">
        <v>26</v>
      </c>
      <c r="C394" s="7" t="s">
        <v>141</v>
      </c>
      <c r="D394" s="7" t="s">
        <v>143</v>
      </c>
      <c r="E394" s="3">
        <v>976.80000000000007</v>
      </c>
      <c r="F394" s="3">
        <v>19.536000000000001</v>
      </c>
      <c r="G394" s="3">
        <v>888</v>
      </c>
      <c r="H394" s="3">
        <v>5</v>
      </c>
      <c r="I394" s="3">
        <v>2</v>
      </c>
      <c r="J394" s="3">
        <v>4440</v>
      </c>
      <c r="K394" s="3">
        <v>1954</v>
      </c>
      <c r="L394" s="3">
        <v>2486.4</v>
      </c>
      <c r="M394" s="1">
        <f>DATE(P394, MATCH(O394, {"January","February","March","April","May","June","July","August","September","October","November","December"}, 0), 1)</f>
        <v>45717</v>
      </c>
      <c r="N394" s="3">
        <v>3</v>
      </c>
      <c r="O394" s="8" t="s">
        <v>21</v>
      </c>
      <c r="P394">
        <f t="shared" si="99"/>
        <v>2025</v>
      </c>
      <c r="Q394" s="3">
        <v>40528396</v>
      </c>
      <c r="R394" s="5">
        <v>0.56000000000000005</v>
      </c>
      <c r="S394" s="6">
        <v>0.9</v>
      </c>
      <c r="T394" s="6">
        <v>1</v>
      </c>
    </row>
    <row r="395" spans="1:20" ht="15.75" customHeight="1" x14ac:dyDescent="0.25">
      <c r="A395" t="s">
        <v>127</v>
      </c>
      <c r="B395" s="7" t="s">
        <v>26</v>
      </c>
      <c r="C395" s="7" t="s">
        <v>141</v>
      </c>
      <c r="D395" s="7" t="s">
        <v>143</v>
      </c>
      <c r="E395" s="3">
        <v>3128.4</v>
      </c>
      <c r="F395" s="3">
        <v>62.567999999999998</v>
      </c>
      <c r="G395" s="3">
        <v>2844</v>
      </c>
      <c r="H395" s="3">
        <v>5</v>
      </c>
      <c r="I395" s="3">
        <v>2</v>
      </c>
      <c r="J395" s="3">
        <v>14220</v>
      </c>
      <c r="K395" s="3">
        <v>6257</v>
      </c>
      <c r="L395" s="3">
        <v>7963.2</v>
      </c>
      <c r="M395" s="1">
        <f>DATE(P395, MATCH(O395, {"January","February","March","April","May","June","July","August","September","October","November","December"}, 0), 1)</f>
        <v>45778</v>
      </c>
      <c r="N395" s="3">
        <v>5</v>
      </c>
      <c r="O395" s="8" t="s">
        <v>19</v>
      </c>
      <c r="P395">
        <f t="shared" si="99"/>
        <v>2025</v>
      </c>
      <c r="Q395" s="3">
        <v>334914895</v>
      </c>
      <c r="R395" s="5">
        <v>0.56000000000000005</v>
      </c>
      <c r="S395" s="6">
        <v>0.9</v>
      </c>
      <c r="T395" s="6">
        <v>1</v>
      </c>
    </row>
    <row r="396" spans="1:20" ht="15.75" customHeight="1" x14ac:dyDescent="0.25">
      <c r="A396" t="s">
        <v>128</v>
      </c>
      <c r="B396" s="7" t="s">
        <v>26</v>
      </c>
      <c r="C396" s="7" t="s">
        <v>141</v>
      </c>
      <c r="D396" s="7" t="s">
        <v>143</v>
      </c>
      <c r="E396" s="3">
        <v>2722.5</v>
      </c>
      <c r="F396" s="3">
        <v>54.45</v>
      </c>
      <c r="G396" s="3">
        <v>2475</v>
      </c>
      <c r="H396" s="3">
        <v>5</v>
      </c>
      <c r="I396" s="3">
        <v>2</v>
      </c>
      <c r="J396" s="3">
        <v>12375</v>
      </c>
      <c r="K396" s="3">
        <v>5445</v>
      </c>
      <c r="L396" s="3">
        <v>6930</v>
      </c>
      <c r="M396" s="1">
        <f>DATE(P396, MATCH(O396, {"January","February","March","April","May","June","July","August","September","October","November","December"}, 0), 1)</f>
        <v>45870</v>
      </c>
      <c r="N396" s="3">
        <v>8</v>
      </c>
      <c r="O396" s="8" t="s">
        <v>16</v>
      </c>
      <c r="P396">
        <f t="shared" si="99"/>
        <v>2025</v>
      </c>
      <c r="Q396" s="3">
        <v>68221000</v>
      </c>
      <c r="R396" s="5">
        <v>0.56000000000000005</v>
      </c>
      <c r="S396" s="6">
        <v>0.9</v>
      </c>
      <c r="T396" s="6">
        <v>1</v>
      </c>
    </row>
    <row r="397" spans="1:20" ht="15" customHeight="1" x14ac:dyDescent="0.25">
      <c r="A397" t="s">
        <v>129</v>
      </c>
      <c r="B397" s="7" t="s">
        <v>27</v>
      </c>
      <c r="C397" s="7" t="s">
        <v>141</v>
      </c>
      <c r="D397" s="7" t="s">
        <v>143</v>
      </c>
      <c r="E397" s="3">
        <v>1917.3</v>
      </c>
      <c r="F397" s="3">
        <v>38.345999999999997</v>
      </c>
      <c r="G397" s="3">
        <v>1743</v>
      </c>
      <c r="H397" s="3">
        <v>5</v>
      </c>
      <c r="I397" s="3">
        <v>2</v>
      </c>
      <c r="J397" s="3">
        <v>8715</v>
      </c>
      <c r="K397" s="3">
        <v>3835</v>
      </c>
      <c r="L397" s="3">
        <v>4880.3999999999996</v>
      </c>
      <c r="M397" s="1">
        <f>DATE(P397, MATCH(O397, {"January","February","March","April","May","June","July","August","September","October","November","December"}, 0), 1)</f>
        <v>45689</v>
      </c>
      <c r="N397" s="3">
        <f t="shared" ref="N397:N400" si="100">VALUE(2)</f>
        <v>2</v>
      </c>
      <c r="O397" s="8" t="str">
        <f t="shared" ref="O397:O400" si="101">REPLACE("October",1,7,"February")</f>
        <v>February</v>
      </c>
      <c r="P397">
        <f t="shared" si="99"/>
        <v>2025</v>
      </c>
      <c r="Q397" s="3">
        <v>40528396</v>
      </c>
      <c r="R397" s="5">
        <v>0.56000000000000005</v>
      </c>
      <c r="S397" s="6">
        <v>0.9</v>
      </c>
      <c r="T397" s="6">
        <v>1</v>
      </c>
    </row>
    <row r="398" spans="1:20" ht="15.75" customHeight="1" x14ac:dyDescent="0.25">
      <c r="A398" t="s">
        <v>130</v>
      </c>
      <c r="B398" s="7" t="s">
        <v>27</v>
      </c>
      <c r="C398" s="7" t="s">
        <v>141</v>
      </c>
      <c r="D398" s="7" t="s">
        <v>143</v>
      </c>
      <c r="E398" s="3">
        <v>3205.4</v>
      </c>
      <c r="F398" s="3">
        <v>64.108000000000004</v>
      </c>
      <c r="G398" s="3">
        <v>2914</v>
      </c>
      <c r="H398" s="3">
        <v>5</v>
      </c>
      <c r="I398" s="3">
        <v>2</v>
      </c>
      <c r="J398" s="3">
        <v>14570</v>
      </c>
      <c r="K398" s="3">
        <v>6411</v>
      </c>
      <c r="L398" s="3">
        <v>8159.2</v>
      </c>
      <c r="M398" s="1">
        <f>DATE(P398, MATCH(O398, {"January","February","March","April","May","June","July","August","September","October","November","December"}, 0), 1)</f>
        <v>45689</v>
      </c>
      <c r="N398" s="3">
        <f t="shared" si="100"/>
        <v>2</v>
      </c>
      <c r="O398" s="8" t="str">
        <f t="shared" si="101"/>
        <v>February</v>
      </c>
      <c r="P398">
        <f t="shared" si="99"/>
        <v>2025</v>
      </c>
      <c r="Q398" s="3">
        <v>334914895</v>
      </c>
      <c r="R398" s="5">
        <v>0.56000000000000005</v>
      </c>
      <c r="S398" s="6">
        <v>0.9</v>
      </c>
      <c r="T398" s="6">
        <v>1</v>
      </c>
    </row>
    <row r="399" spans="1:20" ht="16.5" customHeight="1" x14ac:dyDescent="0.25">
      <c r="A399" t="s">
        <v>131</v>
      </c>
      <c r="B399" s="7" t="s">
        <v>27</v>
      </c>
      <c r="C399" s="7" t="s">
        <v>141</v>
      </c>
      <c r="D399" s="7" t="s">
        <v>143</v>
      </c>
      <c r="E399" s="3">
        <v>1904.1</v>
      </c>
      <c r="F399" s="3">
        <v>38.082000000000001</v>
      </c>
      <c r="G399" s="3">
        <v>1731</v>
      </c>
      <c r="H399" s="3">
        <v>5</v>
      </c>
      <c r="I399" s="3">
        <v>2</v>
      </c>
      <c r="J399" s="3">
        <v>8655</v>
      </c>
      <c r="K399" s="3">
        <v>3808</v>
      </c>
      <c r="L399" s="3">
        <v>4846.8</v>
      </c>
      <c r="M399" s="1">
        <f>DATE(P399, MATCH(O399, {"January","February","March","April","May","June","July","August","September","October","November","December"}, 0), 1)</f>
        <v>45689</v>
      </c>
      <c r="N399" s="3">
        <f t="shared" si="100"/>
        <v>2</v>
      </c>
      <c r="O399" s="8" t="str">
        <f t="shared" si="101"/>
        <v>February</v>
      </c>
      <c r="P399">
        <f t="shared" si="99"/>
        <v>2025</v>
      </c>
      <c r="Q399" s="3">
        <v>68221000</v>
      </c>
      <c r="R399" s="5">
        <v>0.56000000000000005</v>
      </c>
      <c r="S399" s="6">
        <v>0.9</v>
      </c>
      <c r="T399" s="6">
        <v>1</v>
      </c>
    </row>
    <row r="400" spans="1:20" ht="15.75" customHeight="1" x14ac:dyDescent="0.25">
      <c r="A400" t="s">
        <v>132</v>
      </c>
      <c r="B400" s="7" t="s">
        <v>27</v>
      </c>
      <c r="C400" s="7" t="s">
        <v>142</v>
      </c>
      <c r="D400" s="7" t="s">
        <v>143</v>
      </c>
      <c r="E400" s="3">
        <v>1899.7</v>
      </c>
      <c r="F400" s="3">
        <v>37.994</v>
      </c>
      <c r="G400" s="3">
        <v>1727</v>
      </c>
      <c r="H400" s="3">
        <v>5</v>
      </c>
      <c r="I400" s="3">
        <v>2</v>
      </c>
      <c r="J400" s="3">
        <v>8635</v>
      </c>
      <c r="K400" s="3">
        <v>3799</v>
      </c>
      <c r="L400" s="3">
        <v>4835.6000000000004</v>
      </c>
      <c r="M400" s="1">
        <f>DATE(P400, MATCH(O400, {"January","February","March","April","May","June","July","August","September","October","November","December"}, 0), 1)</f>
        <v>45689</v>
      </c>
      <c r="N400" s="3">
        <f t="shared" si="100"/>
        <v>2</v>
      </c>
      <c r="O400" s="8" t="str">
        <f t="shared" si="101"/>
        <v>February</v>
      </c>
      <c r="P400">
        <f t="shared" si="99"/>
        <v>2025</v>
      </c>
      <c r="Q400" s="3">
        <v>129406736</v>
      </c>
      <c r="R400" s="5">
        <v>0.56000000000000005</v>
      </c>
      <c r="S400" s="6">
        <v>0.9</v>
      </c>
      <c r="T400" s="6">
        <v>1</v>
      </c>
    </row>
    <row r="401" spans="1:20" ht="15" customHeight="1" x14ac:dyDescent="0.25">
      <c r="A401" t="s">
        <v>133</v>
      </c>
      <c r="B401" s="7" t="s">
        <v>27</v>
      </c>
      <c r="C401" s="7" t="s">
        <v>142</v>
      </c>
      <c r="D401" s="7" t="s">
        <v>143</v>
      </c>
      <c r="E401" s="3">
        <v>2057</v>
      </c>
      <c r="F401" s="3">
        <v>41.14</v>
      </c>
      <c r="G401" s="3">
        <v>1870</v>
      </c>
      <c r="H401" s="3">
        <v>5</v>
      </c>
      <c r="I401" s="3">
        <v>2</v>
      </c>
      <c r="J401" s="3">
        <v>9350</v>
      </c>
      <c r="K401" s="3">
        <v>4114</v>
      </c>
      <c r="L401" s="3">
        <v>5236</v>
      </c>
      <c r="M401" s="1">
        <f>DATE(P401, MATCH(O401, {"January","February","March","April","May","June","July","August","September","October","November","December"}, 0), 1)</f>
        <v>45717</v>
      </c>
      <c r="N401" s="3">
        <f>VALUE(3)</f>
        <v>3</v>
      </c>
      <c r="O401" s="8" t="str">
        <f>REPLACE("November",1,8,"March")</f>
        <v>March</v>
      </c>
      <c r="P401">
        <f t="shared" si="99"/>
        <v>2025</v>
      </c>
      <c r="Q401" s="3">
        <v>129406736</v>
      </c>
      <c r="R401" s="5">
        <v>0.56000000000000005</v>
      </c>
      <c r="S401" s="6">
        <v>0.9</v>
      </c>
      <c r="T401" s="6">
        <v>1</v>
      </c>
    </row>
    <row r="402" spans="1:20" ht="15.75" customHeight="1" x14ac:dyDescent="0.25">
      <c r="A402" t="s">
        <v>34</v>
      </c>
      <c r="B402" s="7" t="s">
        <v>28</v>
      </c>
      <c r="C402" s="7" t="s">
        <v>141</v>
      </c>
      <c r="D402" s="7" t="s">
        <v>143</v>
      </c>
      <c r="E402" s="3">
        <v>2722.5</v>
      </c>
      <c r="F402" s="3">
        <v>54.45</v>
      </c>
      <c r="G402" s="3">
        <v>2475</v>
      </c>
      <c r="H402" s="3">
        <v>5</v>
      </c>
      <c r="I402" s="3">
        <v>2</v>
      </c>
      <c r="J402" s="3">
        <v>12375</v>
      </c>
      <c r="K402" s="3">
        <v>5445</v>
      </c>
      <c r="L402" s="3">
        <v>6930</v>
      </c>
      <c r="M402" s="1">
        <f>DATE(P402, MATCH(O402, {"January","February","March","April","May","June","July","August","September","October","November","December"}, 0), 1)</f>
        <v>45717</v>
      </c>
      <c r="N402" s="3">
        <v>3</v>
      </c>
      <c r="O402" s="8" t="s">
        <v>21</v>
      </c>
      <c r="P402">
        <f t="shared" si="99"/>
        <v>2025</v>
      </c>
      <c r="Q402" s="3">
        <v>68221000</v>
      </c>
      <c r="R402" s="5">
        <v>0.56000000000000005</v>
      </c>
      <c r="S402" s="6">
        <v>0.9</v>
      </c>
      <c r="T402" s="6">
        <v>1</v>
      </c>
    </row>
    <row r="403" spans="1:20" ht="15" customHeight="1" x14ac:dyDescent="0.25">
      <c r="A403" t="s">
        <v>36</v>
      </c>
      <c r="B403" s="7" t="s">
        <v>28</v>
      </c>
      <c r="C403" s="7" t="s">
        <v>142</v>
      </c>
      <c r="D403" s="7" t="s">
        <v>143</v>
      </c>
      <c r="E403" s="3">
        <v>600.6</v>
      </c>
      <c r="F403" s="3">
        <v>12.012</v>
      </c>
      <c r="G403" s="3">
        <v>546</v>
      </c>
      <c r="H403" s="3">
        <v>5</v>
      </c>
      <c r="I403" s="3">
        <v>2</v>
      </c>
      <c r="J403" s="3">
        <v>2730</v>
      </c>
      <c r="K403" s="3">
        <v>1201</v>
      </c>
      <c r="L403" s="3">
        <v>1528.8</v>
      </c>
      <c r="M403" s="1">
        <f>DATE(P403, MATCH(O403, {"January","February","March","April","May","June","July","August","September","October","November","December"}, 0), 1)</f>
        <v>45689</v>
      </c>
      <c r="N403" s="3">
        <f>VALUE(2)</f>
        <v>2</v>
      </c>
      <c r="O403" s="8" t="str">
        <f>REPLACE("October",1,7,"February")</f>
        <v>February</v>
      </c>
      <c r="P403">
        <f t="shared" si="99"/>
        <v>2025</v>
      </c>
      <c r="Q403" s="3">
        <v>129406736</v>
      </c>
      <c r="R403" s="5">
        <v>0.56000000000000005</v>
      </c>
      <c r="S403" s="6">
        <v>0.9</v>
      </c>
      <c r="T403" s="6">
        <v>1</v>
      </c>
    </row>
    <row r="404" spans="1:20" ht="15" customHeight="1" x14ac:dyDescent="0.25">
      <c r="A404" t="s">
        <v>37</v>
      </c>
      <c r="B404" s="7" t="s">
        <v>28</v>
      </c>
      <c r="C404" s="7" t="s">
        <v>141</v>
      </c>
      <c r="D404" s="7" t="s">
        <v>23</v>
      </c>
      <c r="E404" s="3">
        <v>1780.35</v>
      </c>
      <c r="F404" s="3">
        <v>35.607000000000014</v>
      </c>
      <c r="G404" s="3">
        <v>1618.5</v>
      </c>
      <c r="H404" s="3">
        <v>4</v>
      </c>
      <c r="I404" s="3">
        <v>2</v>
      </c>
      <c r="J404" s="3">
        <v>6474</v>
      </c>
      <c r="K404" s="3">
        <v>2428</v>
      </c>
      <c r="L404" s="3">
        <v>4046.25</v>
      </c>
      <c r="M404" s="1">
        <f>DATE(P404, MATCH(O404, {"January","February","March","April","May","June","July","August","September","October","November","December"}, 0), 1)</f>
        <v>45658</v>
      </c>
      <c r="N404" s="3">
        <v>1</v>
      </c>
      <c r="O404" s="8" t="s">
        <v>18</v>
      </c>
      <c r="P404">
        <f t="shared" si="99"/>
        <v>2025</v>
      </c>
      <c r="Q404" s="3">
        <v>40528396</v>
      </c>
      <c r="R404" s="5">
        <v>0.625</v>
      </c>
      <c r="S404" s="6">
        <v>0.9</v>
      </c>
      <c r="T404" s="6">
        <v>1</v>
      </c>
    </row>
    <row r="405" spans="1:20" ht="15.75" customHeight="1" x14ac:dyDescent="0.25">
      <c r="A405" t="s">
        <v>38</v>
      </c>
      <c r="B405" s="7" t="s">
        <v>28</v>
      </c>
      <c r="C405" s="7" t="s">
        <v>140</v>
      </c>
      <c r="D405" s="7" t="s">
        <v>23</v>
      </c>
      <c r="E405" s="3">
        <v>1453.1</v>
      </c>
      <c r="F405" s="3">
        <v>29.062000000000001</v>
      </c>
      <c r="G405" s="3">
        <v>1321</v>
      </c>
      <c r="H405" s="3">
        <v>4</v>
      </c>
      <c r="I405" s="3">
        <v>2</v>
      </c>
      <c r="J405" s="3">
        <v>5284</v>
      </c>
      <c r="K405" s="3">
        <v>1982</v>
      </c>
      <c r="L405" s="3">
        <v>3302.5</v>
      </c>
      <c r="M405" s="1">
        <f>DATE(P405, MATCH(O405, {"January","February","March","April","May","June","July","August","September","October","November","December"}, 0), 1)</f>
        <v>45658</v>
      </c>
      <c r="N405" s="3">
        <v>1</v>
      </c>
      <c r="O405" s="8" t="s">
        <v>18</v>
      </c>
      <c r="P405">
        <f t="shared" si="99"/>
        <v>2025</v>
      </c>
      <c r="Q405" s="3">
        <v>84607016</v>
      </c>
      <c r="R405" s="5">
        <v>0.625</v>
      </c>
      <c r="S405" s="6">
        <v>0.9</v>
      </c>
      <c r="T405" s="6">
        <v>1</v>
      </c>
    </row>
    <row r="406" spans="1:20" ht="15" customHeight="1" x14ac:dyDescent="0.25">
      <c r="A406" t="s">
        <v>39</v>
      </c>
      <c r="B406" s="7" t="s">
        <v>28</v>
      </c>
      <c r="C406" s="7" t="s">
        <v>141</v>
      </c>
      <c r="D406" s="7" t="s">
        <v>23</v>
      </c>
      <c r="E406" s="3">
        <v>2395.8000000000002</v>
      </c>
      <c r="F406" s="3">
        <v>47.915999999999997</v>
      </c>
      <c r="G406" s="3">
        <v>2178</v>
      </c>
      <c r="H406" s="3">
        <v>4</v>
      </c>
      <c r="I406" s="3">
        <v>2</v>
      </c>
      <c r="J406" s="3">
        <v>8712</v>
      </c>
      <c r="K406" s="3">
        <v>3267</v>
      </c>
      <c r="L406" s="3">
        <v>5445</v>
      </c>
      <c r="M406" s="1">
        <f>DATE(P406, MATCH(O406, {"January","February","March","April","May","June","July","August","September","October","November","December"}, 0), 1)</f>
        <v>45809</v>
      </c>
      <c r="N406" s="3">
        <v>6</v>
      </c>
      <c r="O406" s="8" t="s">
        <v>15</v>
      </c>
      <c r="P406">
        <f t="shared" si="99"/>
        <v>2025</v>
      </c>
      <c r="Q406" s="3">
        <v>68221000</v>
      </c>
      <c r="R406" s="5">
        <v>0.625</v>
      </c>
      <c r="S406" s="6">
        <v>0.9</v>
      </c>
      <c r="T406" s="6">
        <v>1</v>
      </c>
    </row>
    <row r="407" spans="1:20" ht="15.75" customHeight="1" x14ac:dyDescent="0.25">
      <c r="A407" t="s">
        <v>40</v>
      </c>
      <c r="B407" s="7" t="s">
        <v>26</v>
      </c>
      <c r="C407" s="7" t="s">
        <v>140</v>
      </c>
      <c r="D407" s="7" t="s">
        <v>23</v>
      </c>
      <c r="E407" s="3">
        <v>976.80000000000007</v>
      </c>
      <c r="F407" s="3">
        <v>19.536000000000001</v>
      </c>
      <c r="G407" s="3">
        <v>888</v>
      </c>
      <c r="H407" s="3">
        <v>4</v>
      </c>
      <c r="I407" s="3">
        <v>2</v>
      </c>
      <c r="J407" s="3">
        <v>3552</v>
      </c>
      <c r="K407" s="3">
        <v>1332</v>
      </c>
      <c r="L407" s="3">
        <v>2220</v>
      </c>
      <c r="M407" s="1">
        <f>DATE(P407, MATCH(O407, {"January","February","March","April","May","June","July","August","September","October","November","December"}, 0), 1)</f>
        <v>45809</v>
      </c>
      <c r="N407" s="3">
        <v>6</v>
      </c>
      <c r="O407" s="8" t="s">
        <v>15</v>
      </c>
      <c r="P407">
        <f t="shared" si="99"/>
        <v>2025</v>
      </c>
      <c r="Q407" s="3">
        <v>84607016</v>
      </c>
      <c r="R407" s="5">
        <v>0.625</v>
      </c>
      <c r="S407" s="6">
        <v>0.9</v>
      </c>
      <c r="T407" s="6">
        <v>1</v>
      </c>
    </row>
    <row r="408" spans="1:20" ht="15" customHeight="1" x14ac:dyDescent="0.25">
      <c r="A408" t="s">
        <v>41</v>
      </c>
      <c r="B408" s="7" t="s">
        <v>26</v>
      </c>
      <c r="C408" s="7" t="s">
        <v>142</v>
      </c>
      <c r="D408" s="7" t="s">
        <v>23</v>
      </c>
      <c r="E408" s="3">
        <v>2717</v>
      </c>
      <c r="F408" s="3">
        <v>54.34</v>
      </c>
      <c r="G408" s="3">
        <v>2470</v>
      </c>
      <c r="H408" s="3">
        <v>4</v>
      </c>
      <c r="I408" s="3">
        <v>2</v>
      </c>
      <c r="J408" s="3">
        <v>9880</v>
      </c>
      <c r="K408" s="3">
        <v>3705</v>
      </c>
      <c r="L408" s="3">
        <v>6175</v>
      </c>
      <c r="M408" s="1">
        <f>DATE(P408, MATCH(O408, {"January","February","March","April","May","June","July","August","September","October","November","December"}, 0), 1)</f>
        <v>45809</v>
      </c>
      <c r="N408" s="3">
        <v>6</v>
      </c>
      <c r="O408" s="8" t="s">
        <v>15</v>
      </c>
      <c r="P408">
        <f t="shared" si="99"/>
        <v>2025</v>
      </c>
      <c r="Q408" s="3">
        <v>129406736</v>
      </c>
      <c r="R408" s="5">
        <v>0.625</v>
      </c>
      <c r="S408" s="6">
        <v>0.9</v>
      </c>
      <c r="T408" s="6">
        <v>1</v>
      </c>
    </row>
    <row r="409" spans="1:20" ht="15" customHeight="1" x14ac:dyDescent="0.25">
      <c r="A409" t="s">
        <v>42</v>
      </c>
      <c r="B409" s="7" t="s">
        <v>26</v>
      </c>
      <c r="C409" s="7" t="s">
        <v>140</v>
      </c>
      <c r="D409" s="7" t="s">
        <v>23</v>
      </c>
      <c r="E409" s="3">
        <v>1664.3</v>
      </c>
      <c r="F409" s="3">
        <v>33.286000000000001</v>
      </c>
      <c r="G409" s="3">
        <v>1513</v>
      </c>
      <c r="H409" s="3">
        <v>4</v>
      </c>
      <c r="I409" s="3">
        <v>2</v>
      </c>
      <c r="J409" s="3">
        <v>6052</v>
      </c>
      <c r="K409" s="3">
        <v>2270</v>
      </c>
      <c r="L409" s="3">
        <v>3782.5</v>
      </c>
      <c r="M409" s="1">
        <f>DATE(P409, MATCH(O409, {"January","February","March","April","May","June","July","August","September","October","November","December"}, 0), 1)</f>
        <v>45748</v>
      </c>
      <c r="N409" s="3">
        <f>VALUE(4)</f>
        <v>4</v>
      </c>
      <c r="O409" s="8" t="str">
        <f>REPLACE("December",1,8,"April")</f>
        <v>April</v>
      </c>
      <c r="P409">
        <f t="shared" si="99"/>
        <v>2025</v>
      </c>
      <c r="Q409" s="3">
        <v>84607016</v>
      </c>
      <c r="R409" s="5">
        <v>0.625</v>
      </c>
      <c r="S409" s="6">
        <v>0.9</v>
      </c>
      <c r="T409" s="6">
        <v>1</v>
      </c>
    </row>
    <row r="410" spans="1:20" ht="15" customHeight="1" x14ac:dyDescent="0.25">
      <c r="A410" t="s">
        <v>43</v>
      </c>
      <c r="B410" s="7" t="s">
        <v>26</v>
      </c>
      <c r="C410" s="7" t="s">
        <v>141</v>
      </c>
      <c r="D410" s="7" t="s">
        <v>23</v>
      </c>
      <c r="E410" s="3">
        <v>2043.8</v>
      </c>
      <c r="F410" s="3">
        <v>40.875999999999998</v>
      </c>
      <c r="G410" s="3">
        <v>1858</v>
      </c>
      <c r="H410" s="3">
        <v>4</v>
      </c>
      <c r="I410" s="3">
        <v>2</v>
      </c>
      <c r="J410" s="3">
        <v>7432</v>
      </c>
      <c r="K410" s="3">
        <v>2787</v>
      </c>
      <c r="L410" s="3">
        <v>4645</v>
      </c>
      <c r="M410" s="1">
        <f>DATE(P410, MATCH(O410, {"January","February","March","April","May","June","July","August","September","October","November","December"}, 0), 1)</f>
        <v>45689</v>
      </c>
      <c r="N410" s="3">
        <v>2</v>
      </c>
      <c r="O410" s="8" t="s">
        <v>14</v>
      </c>
      <c r="P410">
        <f t="shared" si="99"/>
        <v>2025</v>
      </c>
      <c r="Q410" s="3">
        <v>334914895</v>
      </c>
      <c r="R410" s="5">
        <v>0.625</v>
      </c>
      <c r="S410" s="6">
        <v>0.9</v>
      </c>
      <c r="T410" s="6">
        <v>1</v>
      </c>
    </row>
    <row r="411" spans="1:20" ht="15" customHeight="1" x14ac:dyDescent="0.25">
      <c r="A411" t="s">
        <v>44</v>
      </c>
      <c r="B411" s="7" t="s">
        <v>26</v>
      </c>
      <c r="C411" s="7" t="s">
        <v>142</v>
      </c>
      <c r="D411" s="7" t="s">
        <v>23</v>
      </c>
      <c r="E411" s="3">
        <v>1331</v>
      </c>
      <c r="F411" s="3">
        <v>26.62</v>
      </c>
      <c r="G411" s="3">
        <v>1210</v>
      </c>
      <c r="H411" s="3">
        <v>4</v>
      </c>
      <c r="I411" s="3">
        <v>2</v>
      </c>
      <c r="J411" s="3">
        <v>4840</v>
      </c>
      <c r="K411" s="3">
        <v>1815</v>
      </c>
      <c r="L411" s="3">
        <v>3025</v>
      </c>
      <c r="M411" s="1">
        <f>DATE(P411, MATCH(O411, {"January","February","March","April","May","June","July","August","September","October","November","December"}, 0), 1)</f>
        <v>45717</v>
      </c>
      <c r="N411" s="3">
        <v>3</v>
      </c>
      <c r="O411" s="8" t="s">
        <v>21</v>
      </c>
      <c r="P411">
        <f t="shared" si="99"/>
        <v>2025</v>
      </c>
      <c r="Q411" s="3">
        <v>129406736</v>
      </c>
      <c r="R411" s="5">
        <v>0.625</v>
      </c>
      <c r="S411" s="6">
        <v>0.9</v>
      </c>
      <c r="T411" s="6">
        <v>1</v>
      </c>
    </row>
    <row r="412" spans="1:20" ht="15" customHeight="1" x14ac:dyDescent="0.25">
      <c r="A412" t="s">
        <v>45</v>
      </c>
      <c r="B412" s="7" t="s">
        <v>27</v>
      </c>
      <c r="C412" s="7" t="s">
        <v>141</v>
      </c>
      <c r="D412" s="7" t="s">
        <v>23</v>
      </c>
      <c r="E412" s="3">
        <v>2781.9</v>
      </c>
      <c r="F412" s="3">
        <v>55.638000000000012</v>
      </c>
      <c r="G412" s="3">
        <v>2529</v>
      </c>
      <c r="H412" s="3">
        <v>4</v>
      </c>
      <c r="I412" s="3">
        <v>2</v>
      </c>
      <c r="J412" s="3">
        <v>10116</v>
      </c>
      <c r="K412" s="3">
        <v>3794</v>
      </c>
      <c r="L412" s="3">
        <v>6322.5</v>
      </c>
      <c r="M412" s="1">
        <f>DATE(P412, MATCH(O412, {"January","February","March","April","May","June","July","August","September","October","November","December"}, 0), 1)</f>
        <v>45839</v>
      </c>
      <c r="N412" s="3">
        <v>7</v>
      </c>
      <c r="O412" s="8" t="s">
        <v>17</v>
      </c>
      <c r="P412">
        <f t="shared" si="99"/>
        <v>2025</v>
      </c>
      <c r="Q412" s="3">
        <v>334914895</v>
      </c>
      <c r="R412" s="5">
        <v>0.625</v>
      </c>
      <c r="S412" s="6">
        <v>0.9</v>
      </c>
      <c r="T412" s="6">
        <v>1</v>
      </c>
    </row>
    <row r="413" spans="1:20" ht="15.75" customHeight="1" x14ac:dyDescent="0.25">
      <c r="A413" t="s">
        <v>46</v>
      </c>
      <c r="B413" s="7" t="s">
        <v>27</v>
      </c>
      <c r="C413" s="7" t="s">
        <v>141</v>
      </c>
      <c r="D413" s="7" t="s">
        <v>23</v>
      </c>
      <c r="E413" s="3">
        <v>1589.5</v>
      </c>
      <c r="F413" s="3">
        <v>31.79000000000001</v>
      </c>
      <c r="G413" s="3">
        <v>1445</v>
      </c>
      <c r="H413" s="3">
        <v>4</v>
      </c>
      <c r="I413" s="3">
        <v>2</v>
      </c>
      <c r="J413" s="3">
        <v>5780</v>
      </c>
      <c r="K413" s="3">
        <v>2168</v>
      </c>
      <c r="L413" s="3">
        <v>3612.5</v>
      </c>
      <c r="M413" s="1">
        <f>DATE(P413, MATCH(O413, {"January","February","March","April","May","June","July","August","September","October","November","December"}, 0), 1)</f>
        <v>45658</v>
      </c>
      <c r="N413" s="3">
        <f t="shared" ref="N413:N415" si="102">VALUE(1)</f>
        <v>1</v>
      </c>
      <c r="O413" s="8" t="str">
        <f t="shared" ref="O413:O415" si="103">REPLACE("September",1,9,"January")</f>
        <v>January</v>
      </c>
      <c r="P413">
        <f t="shared" si="99"/>
        <v>2025</v>
      </c>
      <c r="Q413" s="3">
        <v>40528396</v>
      </c>
      <c r="R413" s="5">
        <v>0.625</v>
      </c>
      <c r="S413" s="6">
        <v>0.9</v>
      </c>
      <c r="T413" s="6">
        <v>1</v>
      </c>
    </row>
    <row r="414" spans="1:20" ht="15" customHeight="1" x14ac:dyDescent="0.25">
      <c r="A414" t="s">
        <v>47</v>
      </c>
      <c r="B414" s="7" t="s">
        <v>27</v>
      </c>
      <c r="C414" s="7" t="s">
        <v>141</v>
      </c>
      <c r="D414" s="7" t="s">
        <v>23</v>
      </c>
      <c r="E414" s="3">
        <v>363.00000000000011</v>
      </c>
      <c r="F414" s="3">
        <v>7.2600000000000016</v>
      </c>
      <c r="G414" s="3">
        <v>330</v>
      </c>
      <c r="H414" s="3">
        <v>4</v>
      </c>
      <c r="I414" s="3">
        <v>2</v>
      </c>
      <c r="J414" s="3">
        <v>1320</v>
      </c>
      <c r="K414" s="3">
        <v>495</v>
      </c>
      <c r="L414" s="3">
        <v>825</v>
      </c>
      <c r="M414" s="1">
        <f>DATE(P414, MATCH(O414, {"January","February","March","April","May","June","July","August","September","October","November","December"}, 0), 1)</f>
        <v>45658</v>
      </c>
      <c r="N414" s="3">
        <f t="shared" si="102"/>
        <v>1</v>
      </c>
      <c r="O414" s="8" t="str">
        <f t="shared" si="103"/>
        <v>January</v>
      </c>
      <c r="P414">
        <f t="shared" si="99"/>
        <v>2025</v>
      </c>
      <c r="Q414" s="3">
        <v>334914895</v>
      </c>
      <c r="R414" s="5">
        <v>0.625</v>
      </c>
      <c r="S414" s="6">
        <v>0.9</v>
      </c>
      <c r="T414" s="6">
        <v>1</v>
      </c>
    </row>
    <row r="415" spans="1:20" ht="15" customHeight="1" x14ac:dyDescent="0.25">
      <c r="A415" t="s">
        <v>48</v>
      </c>
      <c r="B415" s="7" t="s">
        <v>27</v>
      </c>
      <c r="C415" s="7" t="s">
        <v>141</v>
      </c>
      <c r="D415" s="7" t="s">
        <v>23</v>
      </c>
      <c r="E415" s="3">
        <v>2938.1</v>
      </c>
      <c r="F415" s="3">
        <v>58.762000000000008</v>
      </c>
      <c r="G415" s="3">
        <v>2671</v>
      </c>
      <c r="H415" s="3">
        <v>4</v>
      </c>
      <c r="I415" s="3">
        <v>2</v>
      </c>
      <c r="J415" s="3">
        <v>10684</v>
      </c>
      <c r="K415" s="3">
        <v>4006</v>
      </c>
      <c r="L415" s="3">
        <v>6677.5</v>
      </c>
      <c r="M415" s="1">
        <f>DATE(P415, MATCH(O415, {"January","February","March","April","May","June","July","August","September","October","November","December"}, 0), 1)</f>
        <v>45658</v>
      </c>
      <c r="N415" s="3">
        <f t="shared" si="102"/>
        <v>1</v>
      </c>
      <c r="O415" s="8" t="str">
        <f t="shared" si="103"/>
        <v>January</v>
      </c>
      <c r="P415">
        <f t="shared" si="99"/>
        <v>2025</v>
      </c>
      <c r="Q415" s="3">
        <v>68221000</v>
      </c>
      <c r="R415" s="5">
        <v>0.625</v>
      </c>
      <c r="S415" s="6">
        <v>0.9</v>
      </c>
      <c r="T415" s="6">
        <v>1</v>
      </c>
    </row>
    <row r="416" spans="1:20" ht="15.75" customHeight="1" x14ac:dyDescent="0.25">
      <c r="A416" t="s">
        <v>49</v>
      </c>
      <c r="B416" s="7" t="s">
        <v>27</v>
      </c>
      <c r="C416" s="7" t="s">
        <v>140</v>
      </c>
      <c r="D416" s="7" t="s">
        <v>23</v>
      </c>
      <c r="E416" s="3">
        <v>842.6</v>
      </c>
      <c r="F416" s="3">
        <v>16.852</v>
      </c>
      <c r="G416" s="3">
        <v>766</v>
      </c>
      <c r="H416" s="3">
        <v>4</v>
      </c>
      <c r="I416" s="3">
        <v>2</v>
      </c>
      <c r="J416" s="3">
        <v>3064</v>
      </c>
      <c r="K416" s="3">
        <v>1149</v>
      </c>
      <c r="L416" s="3">
        <v>1915</v>
      </c>
      <c r="M416" s="1">
        <f>DATE(P416, MATCH(O416, {"January","February","March","April","May","June","July","August","September","October","November","December"}, 0), 1)</f>
        <v>45689</v>
      </c>
      <c r="N416" s="3">
        <f t="shared" ref="N416:N418" si="104">VALUE(2)</f>
        <v>2</v>
      </c>
      <c r="O416" s="8" t="str">
        <f t="shared" ref="O416:O418" si="105">REPLACE("October",1,7,"February")</f>
        <v>February</v>
      </c>
      <c r="P416">
        <f t="shared" si="99"/>
        <v>2025</v>
      </c>
      <c r="Q416" s="3">
        <v>84607016</v>
      </c>
      <c r="R416" s="5">
        <v>0.625</v>
      </c>
      <c r="S416" s="6">
        <v>0.9</v>
      </c>
      <c r="T416" s="6">
        <v>1</v>
      </c>
    </row>
    <row r="417" spans="1:20" ht="15" customHeight="1" x14ac:dyDescent="0.25">
      <c r="A417" t="s">
        <v>50</v>
      </c>
      <c r="B417" s="7" t="s">
        <v>28</v>
      </c>
      <c r="C417" s="7" t="s">
        <v>142</v>
      </c>
      <c r="D417" s="7" t="s">
        <v>23</v>
      </c>
      <c r="E417" s="3">
        <v>543.40000000000009</v>
      </c>
      <c r="F417" s="3">
        <v>10.868</v>
      </c>
      <c r="G417" s="3">
        <v>494</v>
      </c>
      <c r="H417" s="3">
        <v>4</v>
      </c>
      <c r="I417" s="3">
        <v>2</v>
      </c>
      <c r="J417" s="3">
        <v>1976</v>
      </c>
      <c r="K417" s="3">
        <v>741</v>
      </c>
      <c r="L417" s="3">
        <v>1235</v>
      </c>
      <c r="M417" s="1">
        <f>DATE(P417, MATCH(O417, {"January","February","March","April","May","June","July","August","September","October","November","December"}, 0), 1)</f>
        <v>45689</v>
      </c>
      <c r="N417" s="3">
        <f t="shared" si="104"/>
        <v>2</v>
      </c>
      <c r="O417" s="8" t="str">
        <f t="shared" si="105"/>
        <v>February</v>
      </c>
      <c r="P417">
        <f t="shared" si="99"/>
        <v>2025</v>
      </c>
      <c r="Q417" s="3">
        <v>129406736</v>
      </c>
      <c r="R417" s="5">
        <v>0.625</v>
      </c>
      <c r="S417" s="6">
        <v>0.9</v>
      </c>
      <c r="T417" s="6">
        <v>1</v>
      </c>
    </row>
    <row r="418" spans="1:20" ht="15.75" customHeight="1" x14ac:dyDescent="0.25">
      <c r="A418" t="s">
        <v>51</v>
      </c>
      <c r="B418" s="7" t="s">
        <v>28</v>
      </c>
      <c r="C418" s="7" t="s">
        <v>142</v>
      </c>
      <c r="D418" s="7" t="s">
        <v>23</v>
      </c>
      <c r="E418" s="3">
        <v>1536.7</v>
      </c>
      <c r="F418" s="3">
        <v>30.734000000000002</v>
      </c>
      <c r="G418" s="3">
        <v>1397</v>
      </c>
      <c r="H418" s="3">
        <v>4</v>
      </c>
      <c r="I418" s="3">
        <v>2</v>
      </c>
      <c r="J418" s="3">
        <v>5588</v>
      </c>
      <c r="K418" s="3">
        <v>2096</v>
      </c>
      <c r="L418" s="3">
        <v>3492.5</v>
      </c>
      <c r="M418" s="1">
        <f>DATE(P418, MATCH(O418, {"January","February","March","April","May","June","July","August","September","October","November","December"}, 0), 1)</f>
        <v>45689</v>
      </c>
      <c r="N418" s="3">
        <f t="shared" si="104"/>
        <v>2</v>
      </c>
      <c r="O418" s="8" t="str">
        <f t="shared" si="105"/>
        <v>February</v>
      </c>
      <c r="P418">
        <f t="shared" si="99"/>
        <v>2025</v>
      </c>
      <c r="Q418" s="3">
        <v>129406736</v>
      </c>
      <c r="R418" s="5">
        <v>0.625</v>
      </c>
      <c r="S418" s="6">
        <v>0.9</v>
      </c>
      <c r="T418" s="6">
        <v>1</v>
      </c>
    </row>
    <row r="419" spans="1:20" ht="15" customHeight="1" x14ac:dyDescent="0.25">
      <c r="A419" t="s">
        <v>52</v>
      </c>
      <c r="B419" s="7" t="s">
        <v>28</v>
      </c>
      <c r="C419" s="7" t="s">
        <v>141</v>
      </c>
      <c r="D419" s="7" t="s">
        <v>23</v>
      </c>
      <c r="E419" s="3">
        <v>2370.5</v>
      </c>
      <c r="F419" s="3">
        <v>47.41</v>
      </c>
      <c r="G419" s="3">
        <v>2155</v>
      </c>
      <c r="H419" s="3">
        <v>4</v>
      </c>
      <c r="I419" s="3">
        <v>2</v>
      </c>
      <c r="J419" s="3">
        <v>8620</v>
      </c>
      <c r="K419" s="3">
        <v>3232</v>
      </c>
      <c r="L419" s="3">
        <v>5387.5</v>
      </c>
      <c r="M419" s="1">
        <f>DATE(P419, MATCH(O419, {"January","February","March","April","May","June","July","August","September","October","November","December"}, 0), 1)</f>
        <v>45748</v>
      </c>
      <c r="N419" s="3">
        <f>VALUE(4)</f>
        <v>4</v>
      </c>
      <c r="O419" s="8" t="str">
        <f>REPLACE("December",1,8,"April")</f>
        <v>April</v>
      </c>
      <c r="P419">
        <f t="shared" si="99"/>
        <v>2025</v>
      </c>
      <c r="Q419" s="3">
        <v>68221000</v>
      </c>
      <c r="R419" s="5">
        <v>0.625</v>
      </c>
      <c r="S419" s="6">
        <v>0.9</v>
      </c>
      <c r="T419" s="6">
        <v>1</v>
      </c>
    </row>
    <row r="420" spans="1:20" ht="15.75" customHeight="1" x14ac:dyDescent="0.25">
      <c r="A420" t="s">
        <v>53</v>
      </c>
      <c r="B420" s="7" t="s">
        <v>28</v>
      </c>
      <c r="C420" s="7" t="s">
        <v>141</v>
      </c>
      <c r="D420" s="7" t="s">
        <v>23</v>
      </c>
      <c r="E420" s="3">
        <v>816.75000000000011</v>
      </c>
      <c r="F420" s="3">
        <v>16.335000000000001</v>
      </c>
      <c r="G420" s="3">
        <v>742.5</v>
      </c>
      <c r="H420" s="3">
        <v>4</v>
      </c>
      <c r="I420" s="3">
        <v>2</v>
      </c>
      <c r="J420" s="3">
        <v>2970</v>
      </c>
      <c r="K420" s="3">
        <v>1114</v>
      </c>
      <c r="L420" s="3">
        <v>1856.25</v>
      </c>
      <c r="M420" s="1">
        <f>DATE(P420, MATCH(O420, {"January","February","March","April","May","June","July","August","September","October","November","December"}, 0), 1)</f>
        <v>45748</v>
      </c>
      <c r="N420" s="3">
        <v>4</v>
      </c>
      <c r="O420" s="8" t="s">
        <v>20</v>
      </c>
      <c r="P420">
        <f t="shared" si="99"/>
        <v>2025</v>
      </c>
      <c r="Q420" s="3">
        <v>40528396</v>
      </c>
      <c r="R420" s="5">
        <v>0.625</v>
      </c>
      <c r="S420" s="6">
        <v>0.9</v>
      </c>
      <c r="T420" s="6">
        <v>1</v>
      </c>
    </row>
    <row r="421" spans="1:20" ht="15.75" customHeight="1" x14ac:dyDescent="0.25">
      <c r="A421" t="s">
        <v>54</v>
      </c>
      <c r="B421" s="7" t="s">
        <v>28</v>
      </c>
      <c r="C421" s="7" t="s">
        <v>141</v>
      </c>
      <c r="D421" s="7" t="s">
        <v>23</v>
      </c>
      <c r="E421" s="3">
        <v>1424.5</v>
      </c>
      <c r="F421" s="3">
        <v>28.490000000000009</v>
      </c>
      <c r="G421" s="3">
        <v>1295</v>
      </c>
      <c r="H421" s="3">
        <v>4</v>
      </c>
      <c r="I421" s="3">
        <v>2</v>
      </c>
      <c r="J421" s="3">
        <v>5180</v>
      </c>
      <c r="K421" s="3">
        <v>1942</v>
      </c>
      <c r="L421" s="3">
        <v>3237.5</v>
      </c>
      <c r="M421" s="1">
        <f>DATE(P421, MATCH(O421, {"January","February","March","April","May","June","July","August","September","October","November","December"}, 0), 1)</f>
        <v>45689</v>
      </c>
      <c r="N421" s="3">
        <f t="shared" ref="N421:N422" si="106">VALUE(2)</f>
        <v>2</v>
      </c>
      <c r="O421" s="8" t="str">
        <f t="shared" ref="O421:O422" si="107">REPLACE("October",1,7,"February")</f>
        <v>February</v>
      </c>
      <c r="P421">
        <f t="shared" si="99"/>
        <v>2025</v>
      </c>
      <c r="Q421" s="3">
        <v>40528396</v>
      </c>
      <c r="R421" s="5">
        <v>0.625</v>
      </c>
      <c r="S421" s="6">
        <v>0.9</v>
      </c>
      <c r="T421" s="6">
        <v>1</v>
      </c>
    </row>
    <row r="422" spans="1:20" ht="15.75" customHeight="1" x14ac:dyDescent="0.25">
      <c r="A422" t="s">
        <v>55</v>
      </c>
      <c r="B422" s="7" t="s">
        <v>26</v>
      </c>
      <c r="C422" s="7" t="s">
        <v>140</v>
      </c>
      <c r="D422" s="7" t="s">
        <v>23</v>
      </c>
      <c r="E422" s="3">
        <v>235.4</v>
      </c>
      <c r="F422" s="3">
        <v>4.7080000000000002</v>
      </c>
      <c r="G422" s="3">
        <v>214</v>
      </c>
      <c r="H422" s="3">
        <v>4</v>
      </c>
      <c r="I422" s="3">
        <v>2</v>
      </c>
      <c r="J422" s="3">
        <v>856</v>
      </c>
      <c r="K422" s="3">
        <v>321</v>
      </c>
      <c r="L422" s="3">
        <v>535</v>
      </c>
      <c r="M422" s="1">
        <f>DATE(P422, MATCH(O422, {"January","February","March","April","May","June","July","August","September","October","November","December"}, 0), 1)</f>
        <v>45689</v>
      </c>
      <c r="N422" s="3">
        <f t="shared" si="106"/>
        <v>2</v>
      </c>
      <c r="O422" s="8" t="str">
        <f t="shared" si="107"/>
        <v>February</v>
      </c>
      <c r="P422">
        <f t="shared" si="99"/>
        <v>2025</v>
      </c>
      <c r="Q422" s="3">
        <v>84607016</v>
      </c>
      <c r="R422" s="5">
        <v>0.625</v>
      </c>
      <c r="S422" s="6">
        <v>0.9</v>
      </c>
      <c r="T422" s="6">
        <v>1</v>
      </c>
    </row>
    <row r="423" spans="1:20" ht="15.75" customHeight="1" x14ac:dyDescent="0.25">
      <c r="A423" t="s">
        <v>56</v>
      </c>
      <c r="B423" s="7" t="s">
        <v>26</v>
      </c>
      <c r="C423" s="7" t="s">
        <v>141</v>
      </c>
      <c r="D423" s="7" t="s">
        <v>23</v>
      </c>
      <c r="E423" s="3">
        <v>2359.5</v>
      </c>
      <c r="F423" s="3">
        <v>47.19</v>
      </c>
      <c r="G423" s="3">
        <v>2145</v>
      </c>
      <c r="H423" s="3">
        <v>4</v>
      </c>
      <c r="I423" s="3">
        <v>2</v>
      </c>
      <c r="J423" s="3">
        <v>8580</v>
      </c>
      <c r="K423" s="3">
        <v>3218</v>
      </c>
      <c r="L423" s="3">
        <v>5362.5</v>
      </c>
      <c r="M423" s="1">
        <f>DATE(P423, MATCH(O423, {"January","February","March","April","May","June","July","August","September","October","November","December"}, 0), 1)</f>
        <v>45717</v>
      </c>
      <c r="N423" s="3">
        <f>VALUE(3)</f>
        <v>3</v>
      </c>
      <c r="O423" s="8" t="str">
        <f>REPLACE("November",1,8,"March")</f>
        <v>March</v>
      </c>
      <c r="P423">
        <f t="shared" si="99"/>
        <v>2025</v>
      </c>
      <c r="Q423" s="3">
        <v>68221000</v>
      </c>
      <c r="R423" s="5">
        <v>0.625</v>
      </c>
      <c r="S423" s="6">
        <v>0.9</v>
      </c>
      <c r="T423" s="6">
        <v>1</v>
      </c>
    </row>
    <row r="424" spans="1:20" ht="15.75" customHeight="1" x14ac:dyDescent="0.25">
      <c r="A424" t="s">
        <v>57</v>
      </c>
      <c r="B424" s="7" t="s">
        <v>26</v>
      </c>
      <c r="C424" s="7" t="s">
        <v>141</v>
      </c>
      <c r="D424" s="7" t="s">
        <v>23</v>
      </c>
      <c r="E424" s="3">
        <v>3137.2</v>
      </c>
      <c r="F424" s="3">
        <v>62.744000000000007</v>
      </c>
      <c r="G424" s="3">
        <v>2852</v>
      </c>
      <c r="H424" s="3">
        <v>4</v>
      </c>
      <c r="I424" s="3">
        <v>2</v>
      </c>
      <c r="J424" s="3">
        <v>11408</v>
      </c>
      <c r="K424" s="3">
        <v>4278</v>
      </c>
      <c r="L424" s="3">
        <v>7130</v>
      </c>
      <c r="M424" s="1">
        <f>DATE(P424, MATCH(O424, {"January","February","March","April","May","June","July","August","September","October","November","December"}, 0), 1)</f>
        <v>45748</v>
      </c>
      <c r="N424" s="3">
        <f>VALUE(4)</f>
        <v>4</v>
      </c>
      <c r="O424" s="8" t="str">
        <f>REPLACE("December",1,8,"April")</f>
        <v>April</v>
      </c>
      <c r="P424">
        <f t="shared" si="99"/>
        <v>2025</v>
      </c>
      <c r="Q424" s="3">
        <v>40528396</v>
      </c>
      <c r="R424" s="5">
        <v>0.625</v>
      </c>
      <c r="S424" s="6">
        <v>0.9</v>
      </c>
      <c r="T424" s="6">
        <v>1</v>
      </c>
    </row>
    <row r="425" spans="1:20" ht="15" customHeight="1" x14ac:dyDescent="0.25">
      <c r="A425" t="s">
        <v>58</v>
      </c>
      <c r="B425" s="7" t="s">
        <v>26</v>
      </c>
      <c r="C425" s="7" t="s">
        <v>141</v>
      </c>
      <c r="D425" s="7" t="s">
        <v>23</v>
      </c>
      <c r="E425" s="3">
        <v>4667.8500000000004</v>
      </c>
      <c r="F425" s="3">
        <v>93.357000000000014</v>
      </c>
      <c r="G425" s="3">
        <v>4243.5</v>
      </c>
      <c r="H425" s="3">
        <v>4</v>
      </c>
      <c r="I425" s="3">
        <v>2</v>
      </c>
      <c r="J425" s="3">
        <v>16974</v>
      </c>
      <c r="K425" s="3">
        <v>6365</v>
      </c>
      <c r="L425" s="3">
        <v>10608.75</v>
      </c>
      <c r="M425" s="1">
        <f>DATE(P425, MATCH(O425, {"January","February","March","April","May","June","July","August","September","October","November","December"}, 0), 1)</f>
        <v>45748</v>
      </c>
      <c r="N425" s="3">
        <v>4</v>
      </c>
      <c r="O425" s="8" t="s">
        <v>20</v>
      </c>
      <c r="P425">
        <f t="shared" si="99"/>
        <v>2025</v>
      </c>
      <c r="Q425" s="3">
        <v>68221000</v>
      </c>
      <c r="R425" s="5">
        <v>0.625</v>
      </c>
      <c r="S425" s="6">
        <v>0.9</v>
      </c>
      <c r="T425" s="6">
        <v>1</v>
      </c>
    </row>
    <row r="426" spans="1:20" ht="15" customHeight="1" x14ac:dyDescent="0.25">
      <c r="A426" t="s">
        <v>59</v>
      </c>
      <c r="B426" s="7" t="s">
        <v>26</v>
      </c>
      <c r="C426" s="7" t="s">
        <v>140</v>
      </c>
      <c r="D426" s="7" t="s">
        <v>23</v>
      </c>
      <c r="E426" s="3">
        <v>2838</v>
      </c>
      <c r="F426" s="3">
        <v>56.760000000000012</v>
      </c>
      <c r="G426" s="3">
        <v>2580</v>
      </c>
      <c r="H426" s="3">
        <v>4</v>
      </c>
      <c r="I426" s="3">
        <v>2</v>
      </c>
      <c r="J426" s="3">
        <v>10320</v>
      </c>
      <c r="K426" s="3">
        <v>3870</v>
      </c>
      <c r="L426" s="3">
        <v>6450</v>
      </c>
      <c r="M426" s="1">
        <f>DATE(P426, MATCH(O426, {"January","February","March","April","May","June","July","August","September","October","November","December"}, 0), 1)</f>
        <v>45748</v>
      </c>
      <c r="N426" s="3">
        <v>4</v>
      </c>
      <c r="O426" s="8" t="s">
        <v>20</v>
      </c>
      <c r="P426">
        <f t="shared" si="99"/>
        <v>2025</v>
      </c>
      <c r="Q426" s="3">
        <v>84607016</v>
      </c>
      <c r="R426" s="5">
        <v>0.625</v>
      </c>
      <c r="S426" s="6">
        <v>0.9</v>
      </c>
      <c r="T426" s="6">
        <v>1</v>
      </c>
    </row>
    <row r="427" spans="1:20" ht="15.75" customHeight="1" x14ac:dyDescent="0.25">
      <c r="A427" t="s">
        <v>60</v>
      </c>
      <c r="B427" s="7" t="s">
        <v>27</v>
      </c>
      <c r="C427" s="7" t="s">
        <v>140</v>
      </c>
      <c r="D427" s="7" t="s">
        <v>23</v>
      </c>
      <c r="E427" s="3">
        <v>757.90000000000009</v>
      </c>
      <c r="F427" s="3">
        <v>15.157999999999999</v>
      </c>
      <c r="G427" s="3">
        <v>689</v>
      </c>
      <c r="H427" s="3">
        <v>4</v>
      </c>
      <c r="I427" s="3">
        <v>2</v>
      </c>
      <c r="J427" s="3">
        <v>2756</v>
      </c>
      <c r="K427" s="3">
        <v>1034</v>
      </c>
      <c r="L427" s="3">
        <v>1722.5</v>
      </c>
      <c r="M427" s="1">
        <f>DATE(P427, MATCH(O427, {"January","February","March","April","May","June","July","August","September","October","November","December"}, 0), 1)</f>
        <v>45809</v>
      </c>
      <c r="N427" s="3">
        <v>6</v>
      </c>
      <c r="O427" s="8" t="s">
        <v>15</v>
      </c>
      <c r="P427">
        <f t="shared" si="99"/>
        <v>2025</v>
      </c>
      <c r="Q427" s="3">
        <v>84607016</v>
      </c>
      <c r="R427" s="5">
        <v>0.625</v>
      </c>
      <c r="S427" s="6">
        <v>0.9</v>
      </c>
      <c r="T427" s="6">
        <v>1</v>
      </c>
    </row>
    <row r="428" spans="1:20" ht="15.75" customHeight="1" x14ac:dyDescent="0.25">
      <c r="A428" t="s">
        <v>61</v>
      </c>
      <c r="B428" s="7" t="s">
        <v>27</v>
      </c>
      <c r="C428" s="7" t="s">
        <v>141</v>
      </c>
      <c r="D428" s="7" t="s">
        <v>23</v>
      </c>
      <c r="E428" s="3">
        <v>2141.6999999999998</v>
      </c>
      <c r="F428" s="3">
        <v>42.834000000000003</v>
      </c>
      <c r="G428" s="3">
        <v>1947</v>
      </c>
      <c r="H428" s="3">
        <v>4</v>
      </c>
      <c r="I428" s="3">
        <v>2</v>
      </c>
      <c r="J428" s="3">
        <v>7788</v>
      </c>
      <c r="K428" s="3">
        <v>2920</v>
      </c>
      <c r="L428" s="3">
        <v>4867.5</v>
      </c>
      <c r="M428" s="1">
        <f>DATE(P428, MATCH(O428, {"January","February","March","April","May","June","July","August","September","October","November","December"}, 0), 1)</f>
        <v>45658</v>
      </c>
      <c r="N428" s="3">
        <f>VALUE(1)</f>
        <v>1</v>
      </c>
      <c r="O428" s="8" t="str">
        <f>REPLACE("September",1,9,"January")</f>
        <v>January</v>
      </c>
      <c r="P428">
        <f t="shared" si="99"/>
        <v>2025</v>
      </c>
      <c r="Q428" s="3">
        <v>334914895</v>
      </c>
      <c r="R428" s="5">
        <v>0.625</v>
      </c>
      <c r="S428" s="6">
        <v>0.9</v>
      </c>
      <c r="T428" s="6">
        <v>1</v>
      </c>
    </row>
    <row r="429" spans="1:20" ht="15.75" customHeight="1" x14ac:dyDescent="0.25">
      <c r="A429" t="s">
        <v>62</v>
      </c>
      <c r="B429" s="7" t="s">
        <v>27</v>
      </c>
      <c r="C429" s="7" t="s">
        <v>141</v>
      </c>
      <c r="D429" s="7" t="s">
        <v>23</v>
      </c>
      <c r="E429" s="3">
        <v>998.80000000000007</v>
      </c>
      <c r="F429" s="3">
        <v>19.975999999999999</v>
      </c>
      <c r="G429" s="3">
        <v>908</v>
      </c>
      <c r="H429" s="3">
        <v>4</v>
      </c>
      <c r="I429" s="3">
        <v>2</v>
      </c>
      <c r="J429" s="3">
        <v>3632</v>
      </c>
      <c r="K429" s="3">
        <v>1362</v>
      </c>
      <c r="L429" s="3">
        <v>2270</v>
      </c>
      <c r="M429" s="1">
        <f>DATE(P429, MATCH(O429, {"January","February","March","April","May","June","July","August","September","October","November","December"}, 0), 1)</f>
        <v>45748</v>
      </c>
      <c r="N429" s="3">
        <f>VALUE(4)</f>
        <v>4</v>
      </c>
      <c r="O429" s="8" t="str">
        <f>REPLACE("December",1,8,"April")</f>
        <v>April</v>
      </c>
      <c r="P429">
        <f t="shared" si="99"/>
        <v>2025</v>
      </c>
      <c r="Q429" s="3">
        <v>40528396</v>
      </c>
      <c r="R429" s="5">
        <v>0.625</v>
      </c>
      <c r="S429" s="6">
        <v>0.9</v>
      </c>
      <c r="T429" s="6">
        <v>1</v>
      </c>
    </row>
    <row r="430" spans="1:20" ht="15" customHeight="1" x14ac:dyDescent="0.25">
      <c r="A430" t="s">
        <v>63</v>
      </c>
      <c r="B430" s="7" t="s">
        <v>27</v>
      </c>
      <c r="C430" s="7" t="s">
        <v>141</v>
      </c>
      <c r="D430" s="7" t="s">
        <v>23</v>
      </c>
      <c r="E430" s="3">
        <v>914.1</v>
      </c>
      <c r="F430" s="3">
        <v>18.282</v>
      </c>
      <c r="G430" s="3">
        <v>831</v>
      </c>
      <c r="H430" s="3">
        <v>4</v>
      </c>
      <c r="I430" s="3">
        <v>2</v>
      </c>
      <c r="J430" s="3">
        <v>3324</v>
      </c>
      <c r="K430" s="3">
        <v>1246</v>
      </c>
      <c r="L430" s="3">
        <v>2077.5</v>
      </c>
      <c r="M430" s="1">
        <f>DATE(P430, MATCH(O430, {"January","February","March","April","May","June","July","August","September","October","November","December"}, 0), 1)</f>
        <v>45778</v>
      </c>
      <c r="N430" s="3">
        <v>5</v>
      </c>
      <c r="O430" s="8" t="s">
        <v>19</v>
      </c>
      <c r="P430">
        <f t="shared" si="99"/>
        <v>2025</v>
      </c>
      <c r="Q430" s="3">
        <v>40528396</v>
      </c>
      <c r="R430" s="5">
        <v>0.625</v>
      </c>
      <c r="S430" s="6">
        <v>0.9</v>
      </c>
      <c r="T430" s="6">
        <v>1</v>
      </c>
    </row>
    <row r="431" spans="1:20" ht="15.75" customHeight="1" x14ac:dyDescent="0.25">
      <c r="A431" t="s">
        <v>64</v>
      </c>
      <c r="B431" s="7" t="s">
        <v>27</v>
      </c>
      <c r="C431" s="7" t="s">
        <v>141</v>
      </c>
      <c r="D431" s="7" t="s">
        <v>23</v>
      </c>
      <c r="E431" s="3">
        <v>3136.1</v>
      </c>
      <c r="F431" s="3">
        <v>62.722000000000008</v>
      </c>
      <c r="G431" s="3">
        <v>2851</v>
      </c>
      <c r="H431" s="3">
        <v>4</v>
      </c>
      <c r="I431" s="3">
        <v>2</v>
      </c>
      <c r="J431" s="3">
        <v>11404</v>
      </c>
      <c r="K431" s="3">
        <v>4276</v>
      </c>
      <c r="L431" s="3">
        <v>7127.5</v>
      </c>
      <c r="M431" s="1">
        <f>DATE(P431, MATCH(O431, {"January","February","March","April","May","June","July","August","September","October","November","December"}, 0), 1)</f>
        <v>45689</v>
      </c>
      <c r="N431" s="3">
        <f t="shared" ref="N431:N432" si="108">VALUE(2)</f>
        <v>2</v>
      </c>
      <c r="O431" s="8" t="str">
        <f t="shared" ref="O431:O432" si="109">REPLACE("October",1,7,"February")</f>
        <v>February</v>
      </c>
      <c r="P431">
        <f t="shared" si="99"/>
        <v>2025</v>
      </c>
      <c r="Q431" s="3">
        <v>40528396</v>
      </c>
      <c r="R431" s="5">
        <v>0.625</v>
      </c>
      <c r="S431" s="6">
        <v>0.9</v>
      </c>
      <c r="T431" s="6">
        <v>1</v>
      </c>
    </row>
    <row r="432" spans="1:20" ht="15" customHeight="1" x14ac:dyDescent="0.25">
      <c r="A432" t="s">
        <v>65</v>
      </c>
      <c r="B432" s="7" t="s">
        <v>28</v>
      </c>
      <c r="C432" s="7" t="s">
        <v>140</v>
      </c>
      <c r="D432" s="7" t="s">
        <v>23</v>
      </c>
      <c r="E432" s="3">
        <v>2223.1</v>
      </c>
      <c r="F432" s="3">
        <v>44.46200000000001</v>
      </c>
      <c r="G432" s="3">
        <v>2021</v>
      </c>
      <c r="H432" s="3">
        <v>4</v>
      </c>
      <c r="I432" s="3">
        <v>2</v>
      </c>
      <c r="J432" s="3">
        <v>8084</v>
      </c>
      <c r="K432" s="3">
        <v>3032</v>
      </c>
      <c r="L432" s="3">
        <v>5052.5</v>
      </c>
      <c r="M432" s="1">
        <f>DATE(P432, MATCH(O432, {"January","February","March","April","May","June","July","August","September","October","November","December"}, 0), 1)</f>
        <v>45689</v>
      </c>
      <c r="N432" s="3">
        <f t="shared" si="108"/>
        <v>2</v>
      </c>
      <c r="O432" s="8" t="str">
        <f t="shared" si="109"/>
        <v>February</v>
      </c>
      <c r="P432">
        <f t="shared" si="99"/>
        <v>2025</v>
      </c>
      <c r="Q432" s="3">
        <v>84607016</v>
      </c>
      <c r="R432" s="5">
        <v>0.625</v>
      </c>
      <c r="S432" s="6">
        <v>0.9</v>
      </c>
      <c r="T432" s="6">
        <v>1</v>
      </c>
    </row>
    <row r="433" spans="1:20" ht="15.75" customHeight="1" x14ac:dyDescent="0.25">
      <c r="A433" t="s">
        <v>66</v>
      </c>
      <c r="B433" s="7" t="s">
        <v>28</v>
      </c>
      <c r="C433" s="7" t="s">
        <v>141</v>
      </c>
      <c r="D433" s="7" t="s">
        <v>23</v>
      </c>
      <c r="E433" s="3">
        <v>301.39999999999998</v>
      </c>
      <c r="F433" s="3">
        <v>6.0279999999999996</v>
      </c>
      <c r="G433" s="3">
        <v>274</v>
      </c>
      <c r="H433" s="3">
        <v>4</v>
      </c>
      <c r="I433" s="3">
        <v>2</v>
      </c>
      <c r="J433" s="3">
        <v>1096</v>
      </c>
      <c r="K433" s="3">
        <v>411</v>
      </c>
      <c r="L433" s="3">
        <v>685</v>
      </c>
      <c r="M433" s="1">
        <f>DATE(P433, MATCH(O433, {"January","February","March","April","May","June","July","August","September","October","November","December"}, 0), 1)</f>
        <v>45748</v>
      </c>
      <c r="N433" s="3">
        <f>VALUE(4)</f>
        <v>4</v>
      </c>
      <c r="O433" s="8" t="str">
        <f>REPLACE("December",1,8,"April")</f>
        <v>April</v>
      </c>
      <c r="P433">
        <f t="shared" si="99"/>
        <v>2025</v>
      </c>
      <c r="Q433" s="3">
        <v>334914895</v>
      </c>
      <c r="R433" s="5">
        <v>0.625</v>
      </c>
      <c r="S433" s="6">
        <v>0.9</v>
      </c>
      <c r="T433" s="6">
        <v>1</v>
      </c>
    </row>
    <row r="434" spans="1:20" ht="16.5" customHeight="1" x14ac:dyDescent="0.25">
      <c r="A434" t="s">
        <v>67</v>
      </c>
      <c r="B434" s="7" t="s">
        <v>28</v>
      </c>
      <c r="C434" s="7" t="s">
        <v>141</v>
      </c>
      <c r="D434" s="7" t="s">
        <v>23</v>
      </c>
      <c r="E434" s="3">
        <v>2051.5</v>
      </c>
      <c r="F434" s="3">
        <v>41.03</v>
      </c>
      <c r="G434" s="3">
        <v>1865</v>
      </c>
      <c r="H434" s="3">
        <v>4</v>
      </c>
      <c r="I434" s="3">
        <v>2</v>
      </c>
      <c r="J434" s="3">
        <v>7460</v>
      </c>
      <c r="K434" s="3">
        <v>2798</v>
      </c>
      <c r="L434" s="3">
        <v>4662.5</v>
      </c>
      <c r="M434" s="1">
        <f>DATE(P434, MATCH(O434, {"January","February","March","April","May","June","July","August","September","October","November","December"}, 0), 1)</f>
        <v>45689</v>
      </c>
      <c r="N434" s="3">
        <v>2</v>
      </c>
      <c r="O434" s="8" t="s">
        <v>14</v>
      </c>
      <c r="P434">
        <f t="shared" si="99"/>
        <v>2025</v>
      </c>
      <c r="Q434" s="3">
        <v>68221000</v>
      </c>
      <c r="R434" s="5">
        <v>0.625</v>
      </c>
      <c r="S434" s="6">
        <v>0.9</v>
      </c>
      <c r="T434" s="6">
        <v>1</v>
      </c>
    </row>
    <row r="435" spans="1:20" ht="15" customHeight="1" x14ac:dyDescent="0.25">
      <c r="A435" t="s">
        <v>68</v>
      </c>
      <c r="B435" s="7" t="s">
        <v>28</v>
      </c>
      <c r="C435" s="7" t="s">
        <v>140</v>
      </c>
      <c r="D435" s="7" t="s">
        <v>23</v>
      </c>
      <c r="E435" s="3">
        <v>1227.5999999999999</v>
      </c>
      <c r="F435" s="3">
        <v>24.552</v>
      </c>
      <c r="G435" s="3">
        <v>1116</v>
      </c>
      <c r="H435" s="3">
        <v>4</v>
      </c>
      <c r="I435" s="3">
        <v>2</v>
      </c>
      <c r="J435" s="3">
        <v>4464</v>
      </c>
      <c r="K435" s="3">
        <v>1674</v>
      </c>
      <c r="L435" s="3">
        <v>2790</v>
      </c>
      <c r="M435" s="1">
        <f>DATE(P435, MATCH(O435, {"January","February","March","April","May","June","July","August","September","October","November","December"}, 0), 1)</f>
        <v>45689</v>
      </c>
      <c r="N435" s="3">
        <v>2</v>
      </c>
      <c r="O435" s="8" t="s">
        <v>14</v>
      </c>
      <c r="P435">
        <f t="shared" si="99"/>
        <v>2025</v>
      </c>
      <c r="Q435" s="3">
        <v>84607016</v>
      </c>
      <c r="R435" s="5">
        <v>0.625</v>
      </c>
      <c r="S435" s="6">
        <v>0.9</v>
      </c>
      <c r="T435" s="6">
        <v>1</v>
      </c>
    </row>
    <row r="436" spans="1:20" ht="15" customHeight="1" x14ac:dyDescent="0.25">
      <c r="A436" t="s">
        <v>69</v>
      </c>
      <c r="B436" s="7" t="s">
        <v>28</v>
      </c>
      <c r="C436" s="7" t="s">
        <v>141</v>
      </c>
      <c r="D436" s="7" t="s">
        <v>23</v>
      </c>
      <c r="E436" s="3">
        <v>1719.3</v>
      </c>
      <c r="F436" s="3">
        <v>34.386000000000003</v>
      </c>
      <c r="G436" s="3">
        <v>1563</v>
      </c>
      <c r="H436" s="3">
        <v>4</v>
      </c>
      <c r="I436" s="3">
        <v>2</v>
      </c>
      <c r="J436" s="3">
        <v>6252</v>
      </c>
      <c r="K436" s="3">
        <v>2344</v>
      </c>
      <c r="L436" s="3">
        <v>3907.5</v>
      </c>
      <c r="M436" s="1">
        <f>DATE(P436, MATCH(O436, {"January","February","March","April","May","June","July","August","September","October","November","December"}, 0), 1)</f>
        <v>45778</v>
      </c>
      <c r="N436" s="3">
        <v>5</v>
      </c>
      <c r="O436" s="8" t="s">
        <v>19</v>
      </c>
      <c r="P436">
        <f t="shared" si="99"/>
        <v>2025</v>
      </c>
      <c r="Q436" s="3">
        <v>68221000</v>
      </c>
      <c r="R436" s="5">
        <v>0.625</v>
      </c>
      <c r="S436" s="6">
        <v>0.9</v>
      </c>
      <c r="T436" s="6">
        <v>1</v>
      </c>
    </row>
    <row r="437" spans="1:20" ht="15" customHeight="1" x14ac:dyDescent="0.25">
      <c r="A437" t="s">
        <v>70</v>
      </c>
      <c r="B437" s="7" t="s">
        <v>26</v>
      </c>
      <c r="C437" s="7" t="s">
        <v>141</v>
      </c>
      <c r="D437" s="7" t="s">
        <v>23</v>
      </c>
      <c r="E437" s="3">
        <v>1090.0999999999999</v>
      </c>
      <c r="F437" s="3">
        <v>21.802</v>
      </c>
      <c r="G437" s="3">
        <v>991</v>
      </c>
      <c r="H437" s="3">
        <v>4</v>
      </c>
      <c r="I437" s="3">
        <v>2</v>
      </c>
      <c r="J437" s="3">
        <v>3964</v>
      </c>
      <c r="K437" s="3">
        <v>1486</v>
      </c>
      <c r="L437" s="3">
        <v>2477.5</v>
      </c>
      <c r="M437" s="1">
        <f>DATE(P437, MATCH(O437, {"January","February","March","April","May","June","July","August","September","October","November","December"}, 0), 1)</f>
        <v>45809</v>
      </c>
      <c r="N437" s="3">
        <v>6</v>
      </c>
      <c r="O437" s="8" t="s">
        <v>15</v>
      </c>
      <c r="P437">
        <f t="shared" si="99"/>
        <v>2025</v>
      </c>
      <c r="Q437" s="3">
        <v>334914895</v>
      </c>
      <c r="R437" s="5">
        <v>0.625</v>
      </c>
      <c r="S437" s="6">
        <v>0.9</v>
      </c>
      <c r="T437" s="6">
        <v>1</v>
      </c>
    </row>
    <row r="438" spans="1:20" ht="15" customHeight="1" x14ac:dyDescent="0.25">
      <c r="A438" t="s">
        <v>71</v>
      </c>
      <c r="B438" s="7" t="s">
        <v>26</v>
      </c>
      <c r="C438" s="7" t="s">
        <v>140</v>
      </c>
      <c r="D438" s="7" t="s">
        <v>23</v>
      </c>
      <c r="E438" s="3">
        <v>1117.5999999999999</v>
      </c>
      <c r="F438" s="3">
        <v>22.352</v>
      </c>
      <c r="G438" s="3">
        <v>1016</v>
      </c>
      <c r="H438" s="3">
        <v>4</v>
      </c>
      <c r="I438" s="3">
        <v>2</v>
      </c>
      <c r="J438" s="3">
        <v>4064</v>
      </c>
      <c r="K438" s="3">
        <v>1524</v>
      </c>
      <c r="L438" s="3">
        <v>2540</v>
      </c>
      <c r="M438" s="1">
        <f>DATE(P438, MATCH(O438, {"January","February","March","April","May","June","July","August","September","October","November","December"}, 0), 1)</f>
        <v>45717</v>
      </c>
      <c r="N438" s="3">
        <f t="shared" ref="N438:N439" si="110">VALUE(3)</f>
        <v>3</v>
      </c>
      <c r="O438" s="8" t="str">
        <f t="shared" ref="O438:O439" si="111">REPLACE("November",1,8,"March")</f>
        <v>March</v>
      </c>
      <c r="P438">
        <f t="shared" si="99"/>
        <v>2025</v>
      </c>
      <c r="Q438" s="3">
        <v>84607016</v>
      </c>
      <c r="R438" s="5">
        <v>0.625</v>
      </c>
      <c r="S438" s="6">
        <v>0.9</v>
      </c>
      <c r="T438" s="6">
        <v>1</v>
      </c>
    </row>
    <row r="439" spans="1:20" ht="15.75" customHeight="1" x14ac:dyDescent="0.25">
      <c r="A439" t="s">
        <v>72</v>
      </c>
      <c r="B439" s="7" t="s">
        <v>26</v>
      </c>
      <c r="C439" s="7" t="s">
        <v>142</v>
      </c>
      <c r="D439" s="7" t="s">
        <v>23</v>
      </c>
      <c r="E439" s="3">
        <v>3070.1</v>
      </c>
      <c r="F439" s="3">
        <v>61.402000000000008</v>
      </c>
      <c r="G439" s="3">
        <v>2791</v>
      </c>
      <c r="H439" s="3">
        <v>4</v>
      </c>
      <c r="I439" s="3">
        <v>2</v>
      </c>
      <c r="J439" s="3">
        <v>11164</v>
      </c>
      <c r="K439" s="3">
        <v>4186</v>
      </c>
      <c r="L439" s="3">
        <v>6977.5</v>
      </c>
      <c r="M439" s="1">
        <f>DATE(P439, MATCH(O439, {"January","February","March","April","May","June","July","August","September","October","November","December"}, 0), 1)</f>
        <v>45717</v>
      </c>
      <c r="N439" s="3">
        <f t="shared" si="110"/>
        <v>3</v>
      </c>
      <c r="O439" s="8" t="str">
        <f t="shared" si="111"/>
        <v>March</v>
      </c>
      <c r="P439">
        <f t="shared" si="99"/>
        <v>2025</v>
      </c>
      <c r="Q439" s="3">
        <v>129406736</v>
      </c>
      <c r="R439" s="5">
        <v>0.625</v>
      </c>
      <c r="S439" s="6">
        <v>0.9</v>
      </c>
      <c r="T439" s="6">
        <v>1</v>
      </c>
    </row>
    <row r="440" spans="1:20" ht="15" customHeight="1" x14ac:dyDescent="0.25">
      <c r="A440" t="s">
        <v>73</v>
      </c>
      <c r="B440" s="7" t="s">
        <v>26</v>
      </c>
      <c r="C440" s="7" t="s">
        <v>141</v>
      </c>
      <c r="D440" s="7" t="s">
        <v>23</v>
      </c>
      <c r="E440" s="3">
        <v>627</v>
      </c>
      <c r="F440" s="3">
        <v>12.54</v>
      </c>
      <c r="G440" s="3">
        <v>570</v>
      </c>
      <c r="H440" s="3">
        <v>4</v>
      </c>
      <c r="I440" s="3">
        <v>2</v>
      </c>
      <c r="J440" s="3">
        <v>2280</v>
      </c>
      <c r="K440" s="3">
        <v>855</v>
      </c>
      <c r="L440" s="3">
        <v>1425</v>
      </c>
      <c r="M440" s="1">
        <f>DATE(P440, MATCH(O440, {"January","February","March","April","May","June","July","August","September","October","November","December"}, 0), 1)</f>
        <v>45748</v>
      </c>
      <c r="N440" s="3">
        <f t="shared" ref="N440:N441" si="112">VALUE(4)</f>
        <v>4</v>
      </c>
      <c r="O440" s="8" t="str">
        <f t="shared" ref="O440:O441" si="113">REPLACE("December",1,8,"April")</f>
        <v>April</v>
      </c>
      <c r="P440">
        <f t="shared" si="99"/>
        <v>2025</v>
      </c>
      <c r="Q440" s="3">
        <v>334914895</v>
      </c>
      <c r="R440" s="5">
        <v>0.625</v>
      </c>
      <c r="S440" s="6">
        <v>0.9</v>
      </c>
      <c r="T440" s="6">
        <v>1</v>
      </c>
    </row>
    <row r="441" spans="1:20" ht="15" customHeight="1" x14ac:dyDescent="0.25">
      <c r="A441" t="s">
        <v>74</v>
      </c>
      <c r="B441" s="7" t="s">
        <v>26</v>
      </c>
      <c r="C441" s="7" t="s">
        <v>141</v>
      </c>
      <c r="D441" s="7" t="s">
        <v>23</v>
      </c>
      <c r="E441" s="3">
        <v>2735.7</v>
      </c>
      <c r="F441" s="3">
        <v>54.714000000000013</v>
      </c>
      <c r="G441" s="3">
        <v>2487</v>
      </c>
      <c r="H441" s="3">
        <v>4</v>
      </c>
      <c r="I441" s="3">
        <v>2</v>
      </c>
      <c r="J441" s="3">
        <v>9948</v>
      </c>
      <c r="K441" s="3">
        <v>3730</v>
      </c>
      <c r="L441" s="3">
        <v>6217.5</v>
      </c>
      <c r="M441" s="1">
        <f>DATE(P441, MATCH(O441, {"January","February","March","April","May","June","July","August","September","October","November","December"}, 0), 1)</f>
        <v>45748</v>
      </c>
      <c r="N441" s="3">
        <f t="shared" si="112"/>
        <v>4</v>
      </c>
      <c r="O441" s="8" t="str">
        <f t="shared" si="113"/>
        <v>April</v>
      </c>
      <c r="P441">
        <f t="shared" si="99"/>
        <v>2025</v>
      </c>
      <c r="Q441" s="3">
        <v>68221000</v>
      </c>
      <c r="R441" s="5">
        <v>0.625</v>
      </c>
      <c r="S441" s="6">
        <v>0.9</v>
      </c>
      <c r="T441" s="6">
        <v>1</v>
      </c>
    </row>
    <row r="442" spans="1:20" ht="15" customHeight="1" x14ac:dyDescent="0.25">
      <c r="A442" t="s">
        <v>75</v>
      </c>
      <c r="B442" s="7" t="s">
        <v>27</v>
      </c>
      <c r="C442" s="7" t="s">
        <v>141</v>
      </c>
      <c r="D442" s="7" t="s">
        <v>23</v>
      </c>
      <c r="E442" s="3">
        <v>1229.25</v>
      </c>
      <c r="F442" s="3">
        <v>24.585000000000001</v>
      </c>
      <c r="G442" s="3">
        <v>1117.5</v>
      </c>
      <c r="H442" s="3">
        <v>4</v>
      </c>
      <c r="I442" s="3">
        <v>2</v>
      </c>
      <c r="J442" s="3">
        <v>4470</v>
      </c>
      <c r="K442" s="3">
        <v>1676</v>
      </c>
      <c r="L442" s="3">
        <v>2793.75</v>
      </c>
      <c r="M442" s="1">
        <f>DATE(P442, MATCH(O442, {"January","February","March","April","May","June","July","August","September","October","November","December"}, 0), 1)</f>
        <v>45658</v>
      </c>
      <c r="N442" s="3">
        <v>1</v>
      </c>
      <c r="O442" s="8" t="s">
        <v>18</v>
      </c>
      <c r="P442">
        <f t="shared" si="99"/>
        <v>2025</v>
      </c>
      <c r="Q442" s="3">
        <v>334914895</v>
      </c>
      <c r="R442" s="5">
        <v>0.625</v>
      </c>
      <c r="S442" s="6">
        <v>0.9</v>
      </c>
      <c r="T442" s="6">
        <v>1</v>
      </c>
    </row>
    <row r="443" spans="1:20" ht="15.75" customHeight="1" x14ac:dyDescent="0.25">
      <c r="A443" t="s">
        <v>76</v>
      </c>
      <c r="B443" s="7" t="s">
        <v>27</v>
      </c>
      <c r="C443" s="7" t="s">
        <v>141</v>
      </c>
      <c r="D443" s="7" t="s">
        <v>23</v>
      </c>
      <c r="E443" s="3">
        <v>3128.4</v>
      </c>
      <c r="F443" s="3">
        <v>62.567999999999998</v>
      </c>
      <c r="G443" s="3">
        <v>2844</v>
      </c>
      <c r="H443" s="3">
        <v>4</v>
      </c>
      <c r="I443" s="3">
        <v>2</v>
      </c>
      <c r="J443" s="3">
        <v>11376</v>
      </c>
      <c r="K443" s="3">
        <v>4266</v>
      </c>
      <c r="L443" s="3">
        <v>7110</v>
      </c>
      <c r="M443" s="1">
        <f>DATE(P443, MATCH(O443, {"January","February","March","April","May","June","July","August","September","October","November","December"}, 0), 1)</f>
        <v>45809</v>
      </c>
      <c r="N443" s="3">
        <v>6</v>
      </c>
      <c r="O443" s="8" t="s">
        <v>15</v>
      </c>
      <c r="P443">
        <f t="shared" si="99"/>
        <v>2025</v>
      </c>
      <c r="Q443" s="3">
        <v>40528396</v>
      </c>
      <c r="R443" s="5">
        <v>0.625</v>
      </c>
      <c r="S443" s="6">
        <v>0.9</v>
      </c>
      <c r="T443" s="6">
        <v>1</v>
      </c>
    </row>
    <row r="444" spans="1:20" ht="15.75" customHeight="1" x14ac:dyDescent="0.25">
      <c r="A444" t="s">
        <v>77</v>
      </c>
      <c r="B444" s="7" t="s">
        <v>27</v>
      </c>
      <c r="C444" s="7" t="s">
        <v>142</v>
      </c>
      <c r="D444" s="7" t="s">
        <v>23</v>
      </c>
      <c r="E444" s="3">
        <v>618.20000000000005</v>
      </c>
      <c r="F444" s="3">
        <v>12.364000000000001</v>
      </c>
      <c r="G444" s="3">
        <v>562</v>
      </c>
      <c r="H444" s="3">
        <v>4</v>
      </c>
      <c r="I444" s="3">
        <v>2</v>
      </c>
      <c r="J444" s="3">
        <v>2248</v>
      </c>
      <c r="K444" s="3">
        <v>843</v>
      </c>
      <c r="L444" s="3">
        <v>1405</v>
      </c>
      <c r="M444" s="1">
        <f>DATE(P444, MATCH(O444, {"January","February","March","April","May","June","July","August","September","October","November","December"}, 0), 1)</f>
        <v>45658</v>
      </c>
      <c r="N444" s="3">
        <f>VALUE(1)</f>
        <v>1</v>
      </c>
      <c r="O444" s="8" t="str">
        <f>REPLACE("September",1,9,"January")</f>
        <v>January</v>
      </c>
      <c r="P444">
        <f t="shared" si="99"/>
        <v>2025</v>
      </c>
      <c r="Q444" s="3">
        <v>129406736</v>
      </c>
      <c r="R444" s="5">
        <v>0.625</v>
      </c>
      <c r="S444" s="6">
        <v>0.9</v>
      </c>
      <c r="T444" s="6">
        <v>1</v>
      </c>
    </row>
    <row r="445" spans="1:20" ht="15.75" customHeight="1" x14ac:dyDescent="0.25">
      <c r="A445" t="s">
        <v>78</v>
      </c>
      <c r="B445" s="7" t="s">
        <v>27</v>
      </c>
      <c r="C445" s="7" t="s">
        <v>141</v>
      </c>
      <c r="D445" s="7" t="s">
        <v>23</v>
      </c>
      <c r="E445" s="3">
        <v>2528.9</v>
      </c>
      <c r="F445" s="3">
        <v>50.578000000000003</v>
      </c>
      <c r="G445" s="3">
        <v>2299</v>
      </c>
      <c r="H445" s="3">
        <v>4</v>
      </c>
      <c r="I445" s="3">
        <v>2</v>
      </c>
      <c r="J445" s="3">
        <v>9196</v>
      </c>
      <c r="K445" s="3">
        <v>3448</v>
      </c>
      <c r="L445" s="3">
        <v>5747.5</v>
      </c>
      <c r="M445" s="1">
        <f>DATE(P445, MATCH(O445, {"January","February","March","April","May","June","July","August","September","October","November","December"}, 0), 1)</f>
        <v>45689</v>
      </c>
      <c r="N445" s="3">
        <f>VALUE(2)</f>
        <v>2</v>
      </c>
      <c r="O445" s="8" t="str">
        <f>REPLACE("October",1,7,"February")</f>
        <v>February</v>
      </c>
      <c r="P445">
        <f t="shared" si="99"/>
        <v>2025</v>
      </c>
      <c r="Q445" s="3">
        <v>40528396</v>
      </c>
      <c r="R445" s="5">
        <v>0.625</v>
      </c>
      <c r="S445" s="6">
        <v>0.9</v>
      </c>
      <c r="T445" s="6">
        <v>1</v>
      </c>
    </row>
    <row r="446" spans="1:20" ht="15.75" customHeight="1" x14ac:dyDescent="0.25">
      <c r="A446" t="s">
        <v>79</v>
      </c>
      <c r="B446" s="7" t="s">
        <v>27</v>
      </c>
      <c r="C446" s="7" t="s">
        <v>141</v>
      </c>
      <c r="D446" s="7" t="s">
        <v>23</v>
      </c>
      <c r="E446" s="3">
        <v>2233</v>
      </c>
      <c r="F446" s="3">
        <v>44.66</v>
      </c>
      <c r="G446" s="3">
        <v>2030</v>
      </c>
      <c r="H446" s="3">
        <v>4</v>
      </c>
      <c r="I446" s="3">
        <v>2</v>
      </c>
      <c r="J446" s="3">
        <v>8120</v>
      </c>
      <c r="K446" s="3">
        <v>3045</v>
      </c>
      <c r="L446" s="3">
        <v>5075</v>
      </c>
      <c r="M446" s="1">
        <f>DATE(P446, MATCH(O446, {"January","February","March","April","May","June","July","August","September","October","November","December"}, 0), 1)</f>
        <v>45717</v>
      </c>
      <c r="N446" s="3">
        <f t="shared" ref="N446:N447" si="114">VALUE(3)</f>
        <v>3</v>
      </c>
      <c r="O446" s="8" t="str">
        <f t="shared" ref="O446:O447" si="115">REPLACE("November",1,8,"March")</f>
        <v>March</v>
      </c>
      <c r="P446">
        <f t="shared" si="99"/>
        <v>2025</v>
      </c>
      <c r="Q446" s="3">
        <v>334914895</v>
      </c>
      <c r="R446" s="5">
        <v>0.625</v>
      </c>
      <c r="S446" s="6">
        <v>0.9</v>
      </c>
      <c r="T446" s="6">
        <v>1</v>
      </c>
    </row>
    <row r="447" spans="1:20" ht="15.75" customHeight="1" x14ac:dyDescent="0.25">
      <c r="A447" t="s">
        <v>80</v>
      </c>
      <c r="B447" s="7" t="s">
        <v>28</v>
      </c>
      <c r="C447" s="7" t="s">
        <v>141</v>
      </c>
      <c r="D447" s="7" t="s">
        <v>23</v>
      </c>
      <c r="E447" s="3">
        <v>289.3</v>
      </c>
      <c r="F447" s="3">
        <v>5.7859999999999996</v>
      </c>
      <c r="G447" s="3">
        <v>263</v>
      </c>
      <c r="H447" s="3">
        <v>4</v>
      </c>
      <c r="I447" s="3">
        <v>2</v>
      </c>
      <c r="J447" s="3">
        <v>1052</v>
      </c>
      <c r="K447" s="3">
        <v>394</v>
      </c>
      <c r="L447" s="3">
        <v>657.5</v>
      </c>
      <c r="M447" s="1">
        <f>DATE(P447, MATCH(O447, {"January","February","March","April","May","June","July","August","September","October","November","December"}, 0), 1)</f>
        <v>45717</v>
      </c>
      <c r="N447" s="3">
        <f t="shared" si="114"/>
        <v>3</v>
      </c>
      <c r="O447" s="8" t="str">
        <f t="shared" si="115"/>
        <v>March</v>
      </c>
      <c r="P447">
        <f t="shared" si="99"/>
        <v>2025</v>
      </c>
      <c r="Q447" s="3">
        <v>334914895</v>
      </c>
      <c r="R447" s="5">
        <v>0.625</v>
      </c>
      <c r="S447" s="6">
        <v>0.9</v>
      </c>
      <c r="T447" s="6">
        <v>1</v>
      </c>
    </row>
    <row r="448" spans="1:20" ht="15" customHeight="1" x14ac:dyDescent="0.25">
      <c r="A448" t="s">
        <v>81</v>
      </c>
      <c r="B448" s="7" t="s">
        <v>28</v>
      </c>
      <c r="C448" s="7" t="s">
        <v>140</v>
      </c>
      <c r="D448" s="7" t="s">
        <v>23</v>
      </c>
      <c r="E448" s="3">
        <v>975.7</v>
      </c>
      <c r="F448" s="3">
        <v>19.513999999999999</v>
      </c>
      <c r="G448" s="3">
        <v>887</v>
      </c>
      <c r="H448" s="3">
        <v>4</v>
      </c>
      <c r="I448" s="3">
        <v>2</v>
      </c>
      <c r="J448" s="3">
        <v>3548</v>
      </c>
      <c r="K448" s="3">
        <v>1330</v>
      </c>
      <c r="L448" s="3">
        <v>2217.5</v>
      </c>
      <c r="M448" s="1">
        <f>DATE(P448, MATCH(O448, {"January","February","March","April","May","June","July","August","September","October","November","December"}, 0), 1)</f>
        <v>45748</v>
      </c>
      <c r="N448" s="3">
        <f>VALUE(4)</f>
        <v>4</v>
      </c>
      <c r="O448" s="8" t="str">
        <f>REPLACE("December",1,8,"April")</f>
        <v>April</v>
      </c>
      <c r="P448">
        <f t="shared" si="99"/>
        <v>2025</v>
      </c>
      <c r="Q448" s="3">
        <v>84607016</v>
      </c>
      <c r="R448" s="5">
        <v>0.625</v>
      </c>
      <c r="S448" s="6">
        <v>0.9</v>
      </c>
      <c r="T448" s="6">
        <v>1</v>
      </c>
    </row>
    <row r="449" spans="1:20" ht="15" customHeight="1" x14ac:dyDescent="0.25">
      <c r="A449" t="s">
        <v>82</v>
      </c>
      <c r="B449" s="7" t="s">
        <v>28</v>
      </c>
      <c r="C449" s="7" t="s">
        <v>142</v>
      </c>
      <c r="D449" s="7" t="s">
        <v>23</v>
      </c>
      <c r="E449" s="3">
        <v>799.7</v>
      </c>
      <c r="F449" s="3">
        <v>15.994</v>
      </c>
      <c r="G449" s="3">
        <v>727</v>
      </c>
      <c r="H449" s="3">
        <v>4</v>
      </c>
      <c r="I449" s="3">
        <v>2</v>
      </c>
      <c r="J449" s="3">
        <v>2908</v>
      </c>
      <c r="K449" s="3">
        <v>1090</v>
      </c>
      <c r="L449" s="3">
        <v>1817.5</v>
      </c>
      <c r="M449" s="1">
        <f>DATE(P449, MATCH(O449, {"January","February","March","April","May","June","July","August","September","October","November","December"}, 0), 1)</f>
        <v>45689</v>
      </c>
      <c r="N449" s="3">
        <v>2</v>
      </c>
      <c r="O449" s="8" t="s">
        <v>14</v>
      </c>
      <c r="P449">
        <f t="shared" si="99"/>
        <v>2025</v>
      </c>
      <c r="Q449" s="3">
        <v>129406736</v>
      </c>
      <c r="R449" s="5">
        <v>0.625</v>
      </c>
      <c r="S449" s="6">
        <v>0.9</v>
      </c>
      <c r="T449" s="6">
        <v>1</v>
      </c>
    </row>
    <row r="450" spans="1:20" ht="15.75" customHeight="1" x14ac:dyDescent="0.25">
      <c r="A450" t="s">
        <v>83</v>
      </c>
      <c r="B450" s="7" t="s">
        <v>28</v>
      </c>
      <c r="C450" s="7" t="s">
        <v>141</v>
      </c>
      <c r="D450" s="7" t="s">
        <v>23</v>
      </c>
      <c r="E450" s="3">
        <v>2072.4</v>
      </c>
      <c r="F450" s="3">
        <v>41.448</v>
      </c>
      <c r="G450" s="3">
        <v>1884</v>
      </c>
      <c r="H450" s="3">
        <v>4</v>
      </c>
      <c r="I450" s="3">
        <v>2</v>
      </c>
      <c r="J450" s="3">
        <v>7536</v>
      </c>
      <c r="K450" s="3">
        <v>2826</v>
      </c>
      <c r="L450" s="3">
        <v>4710</v>
      </c>
      <c r="M450" s="1">
        <f>DATE(P450, MATCH(O450, {"January","February","March","April","May","June","July","August","September","October","November","December"}, 0), 1)</f>
        <v>45870</v>
      </c>
      <c r="N450" s="3">
        <v>8</v>
      </c>
      <c r="O450" s="8" t="s">
        <v>16</v>
      </c>
      <c r="P450">
        <f t="shared" si="99"/>
        <v>2025</v>
      </c>
      <c r="Q450" s="3">
        <v>40528396</v>
      </c>
      <c r="R450" s="5">
        <v>0.625</v>
      </c>
      <c r="S450" s="6">
        <v>0.9</v>
      </c>
      <c r="T450" s="6">
        <v>1</v>
      </c>
    </row>
    <row r="451" spans="1:20" ht="15.75" customHeight="1" x14ac:dyDescent="0.25">
      <c r="A451" t="s">
        <v>84</v>
      </c>
      <c r="B451" s="7" t="s">
        <v>28</v>
      </c>
      <c r="C451" s="7" t="s">
        <v>142</v>
      </c>
      <c r="D451" s="7" t="s">
        <v>23</v>
      </c>
      <c r="E451" s="3">
        <v>2017.4</v>
      </c>
      <c r="F451" s="3">
        <v>40.348000000000013</v>
      </c>
      <c r="G451" s="3">
        <v>1834</v>
      </c>
      <c r="H451" s="3">
        <v>4</v>
      </c>
      <c r="I451" s="3">
        <v>2</v>
      </c>
      <c r="J451" s="3">
        <v>7336</v>
      </c>
      <c r="K451" s="3">
        <v>2751</v>
      </c>
      <c r="L451" s="3">
        <v>4585</v>
      </c>
      <c r="M451" s="1">
        <f>DATE(P451, MATCH(O451, {"January","February","March","April","May","June","July","August","September","October","November","December"}, 0), 1)</f>
        <v>45658</v>
      </c>
      <c r="N451" s="3">
        <f>VALUE(1)</f>
        <v>1</v>
      </c>
      <c r="O451" s="8" t="str">
        <f>REPLACE("September",1,9,"January")</f>
        <v>January</v>
      </c>
      <c r="P451">
        <f t="shared" ref="P451:P514" si="116">VALUE(2025)</f>
        <v>2025</v>
      </c>
      <c r="Q451" s="3">
        <v>129406736</v>
      </c>
      <c r="R451" s="5">
        <v>0.625</v>
      </c>
      <c r="S451" s="6">
        <v>0.9</v>
      </c>
      <c r="T451" s="6">
        <v>1</v>
      </c>
    </row>
    <row r="452" spans="1:20" ht="15.75" customHeight="1" x14ac:dyDescent="0.25">
      <c r="A452" t="s">
        <v>85</v>
      </c>
      <c r="B452" s="7" t="s">
        <v>26</v>
      </c>
      <c r="C452" s="7" t="s">
        <v>141</v>
      </c>
      <c r="D452" s="7" t="s">
        <v>23</v>
      </c>
      <c r="E452" s="3">
        <v>1937.1</v>
      </c>
      <c r="F452" s="3">
        <v>38.741999999999997</v>
      </c>
      <c r="G452" s="3">
        <v>1761</v>
      </c>
      <c r="H452" s="3">
        <v>4</v>
      </c>
      <c r="I452" s="3">
        <v>2</v>
      </c>
      <c r="J452" s="3">
        <v>7044</v>
      </c>
      <c r="K452" s="3">
        <v>2642</v>
      </c>
      <c r="L452" s="3">
        <v>4402.5</v>
      </c>
      <c r="M452" s="1">
        <f>DATE(P452, MATCH(O452, {"January","February","March","April","May","June","July","August","September","October","November","December"}, 0), 1)</f>
        <v>45717</v>
      </c>
      <c r="N452" s="3">
        <v>3</v>
      </c>
      <c r="O452" s="8" t="s">
        <v>21</v>
      </c>
      <c r="P452">
        <f t="shared" si="116"/>
        <v>2025</v>
      </c>
      <c r="Q452" s="3">
        <v>334914895</v>
      </c>
      <c r="R452" s="5">
        <v>0.625</v>
      </c>
      <c r="S452" s="6">
        <v>0.9</v>
      </c>
      <c r="T452" s="6">
        <v>1</v>
      </c>
    </row>
    <row r="453" spans="1:20" ht="15" customHeight="1" x14ac:dyDescent="0.25">
      <c r="A453" t="s">
        <v>86</v>
      </c>
      <c r="B453" s="7" t="s">
        <v>26</v>
      </c>
      <c r="C453" s="7" t="s">
        <v>141</v>
      </c>
      <c r="D453" s="7" t="s">
        <v>23</v>
      </c>
      <c r="E453" s="3">
        <v>492.80000000000013</v>
      </c>
      <c r="F453" s="3">
        <v>9.8560000000000016</v>
      </c>
      <c r="G453" s="3">
        <v>448</v>
      </c>
      <c r="H453" s="3">
        <v>4</v>
      </c>
      <c r="I453" s="3">
        <v>2</v>
      </c>
      <c r="J453" s="3">
        <v>1792</v>
      </c>
      <c r="K453" s="3">
        <v>672</v>
      </c>
      <c r="L453" s="3">
        <v>1120</v>
      </c>
      <c r="M453" s="1">
        <f>DATE(P453, MATCH(O453, {"January","February","March","April","May","June","July","August","September","October","November","December"}, 0), 1)</f>
        <v>45809</v>
      </c>
      <c r="N453" s="3">
        <v>6</v>
      </c>
      <c r="O453" s="8" t="s">
        <v>15</v>
      </c>
      <c r="P453">
        <f t="shared" si="116"/>
        <v>2025</v>
      </c>
      <c r="Q453" s="3">
        <v>68221000</v>
      </c>
      <c r="R453" s="5">
        <v>0.625</v>
      </c>
      <c r="S453" s="6">
        <v>0.9</v>
      </c>
      <c r="T453" s="6">
        <v>1</v>
      </c>
    </row>
    <row r="454" spans="1:20" ht="15.75" customHeight="1" x14ac:dyDescent="0.25">
      <c r="A454" t="s">
        <v>87</v>
      </c>
      <c r="B454" s="7" t="s">
        <v>26</v>
      </c>
      <c r="C454" s="7" t="s">
        <v>141</v>
      </c>
      <c r="D454" s="7" t="s">
        <v>23</v>
      </c>
      <c r="E454" s="3">
        <v>2399.1</v>
      </c>
      <c r="F454" s="3">
        <v>47.982000000000014</v>
      </c>
      <c r="G454" s="3">
        <v>2181</v>
      </c>
      <c r="H454" s="3">
        <v>4</v>
      </c>
      <c r="I454" s="3">
        <v>2</v>
      </c>
      <c r="J454" s="3">
        <v>8724</v>
      </c>
      <c r="K454" s="3">
        <v>3272</v>
      </c>
      <c r="L454" s="3">
        <v>5452.5</v>
      </c>
      <c r="M454" s="1">
        <f>DATE(P454, MATCH(O454, {"January","February","March","April","May","June","July","August","September","October","November","December"}, 0), 1)</f>
        <v>45689</v>
      </c>
      <c r="N454" s="3">
        <f>VALUE(2)</f>
        <v>2</v>
      </c>
      <c r="O454" s="8" t="str">
        <f>REPLACE("October",1,7,"February")</f>
        <v>February</v>
      </c>
      <c r="P454">
        <f t="shared" si="116"/>
        <v>2025</v>
      </c>
      <c r="Q454" s="3">
        <v>68221000</v>
      </c>
      <c r="R454" s="5">
        <v>0.625</v>
      </c>
      <c r="S454" s="6">
        <v>0.9</v>
      </c>
      <c r="T454" s="6">
        <v>1</v>
      </c>
    </row>
    <row r="455" spans="1:20" ht="15.75" customHeight="1" x14ac:dyDescent="0.25">
      <c r="A455" t="s">
        <v>88</v>
      </c>
      <c r="B455" s="7" t="s">
        <v>26</v>
      </c>
      <c r="C455" s="7" t="s">
        <v>142</v>
      </c>
      <c r="D455" s="7" t="s">
        <v>23</v>
      </c>
      <c r="E455" s="3">
        <v>1694</v>
      </c>
      <c r="F455" s="3">
        <v>33.880000000000003</v>
      </c>
      <c r="G455" s="3">
        <v>1540</v>
      </c>
      <c r="H455" s="3">
        <v>4</v>
      </c>
      <c r="I455" s="3">
        <v>2</v>
      </c>
      <c r="J455" s="3">
        <v>6160</v>
      </c>
      <c r="K455" s="3">
        <v>2310</v>
      </c>
      <c r="L455" s="3">
        <v>3850</v>
      </c>
      <c r="M455" s="1">
        <f>DATE(P455, MATCH(O455, {"January","February","March","April","May","June","July","August","September","October","November","December"}, 0), 1)</f>
        <v>45870</v>
      </c>
      <c r="N455" s="3">
        <v>8</v>
      </c>
      <c r="O455" s="8" t="s">
        <v>16</v>
      </c>
      <c r="P455">
        <f t="shared" si="116"/>
        <v>2025</v>
      </c>
      <c r="Q455" s="3">
        <v>129406736</v>
      </c>
      <c r="R455" s="5">
        <v>0.625</v>
      </c>
      <c r="S455" s="6">
        <v>0.9</v>
      </c>
      <c r="T455" s="6">
        <v>1</v>
      </c>
    </row>
    <row r="456" spans="1:20" ht="15" customHeight="1" x14ac:dyDescent="0.25">
      <c r="A456" t="s">
        <v>89</v>
      </c>
      <c r="B456" s="7" t="s">
        <v>26</v>
      </c>
      <c r="C456" s="7" t="s">
        <v>141</v>
      </c>
      <c r="D456" s="7" t="s">
        <v>23</v>
      </c>
      <c r="E456" s="3">
        <v>539</v>
      </c>
      <c r="F456" s="3">
        <v>10.78</v>
      </c>
      <c r="G456" s="3">
        <v>490</v>
      </c>
      <c r="H456" s="3">
        <v>4</v>
      </c>
      <c r="I456" s="3">
        <v>2</v>
      </c>
      <c r="J456" s="3">
        <v>1960</v>
      </c>
      <c r="K456" s="3">
        <v>735</v>
      </c>
      <c r="L456" s="3">
        <v>1225</v>
      </c>
      <c r="M456" s="1">
        <f>DATE(P456, MATCH(O456, {"January","February","March","April","May","June","July","August","September","October","November","December"}, 0), 1)</f>
        <v>45717</v>
      </c>
      <c r="N456" s="3">
        <f>VALUE(3)</f>
        <v>3</v>
      </c>
      <c r="O456" s="8" t="str">
        <f>REPLACE("November",1,8,"March")</f>
        <v>March</v>
      </c>
      <c r="P456">
        <f t="shared" si="116"/>
        <v>2025</v>
      </c>
      <c r="Q456" s="3">
        <v>68221000</v>
      </c>
      <c r="R456" s="5">
        <v>0.625</v>
      </c>
      <c r="S456" s="6">
        <v>0.9</v>
      </c>
      <c r="T456" s="6">
        <v>1</v>
      </c>
    </row>
    <row r="457" spans="1:20" ht="15" customHeight="1" x14ac:dyDescent="0.25">
      <c r="A457" t="s">
        <v>90</v>
      </c>
      <c r="B457" s="7" t="s">
        <v>27</v>
      </c>
      <c r="C457" s="7" t="s">
        <v>142</v>
      </c>
      <c r="D457" s="7" t="s">
        <v>23</v>
      </c>
      <c r="E457" s="3">
        <v>1498.2</v>
      </c>
      <c r="F457" s="3">
        <v>29.963999999999999</v>
      </c>
      <c r="G457" s="3">
        <v>1362</v>
      </c>
      <c r="H457" s="3">
        <v>4</v>
      </c>
      <c r="I457" s="3">
        <v>2</v>
      </c>
      <c r="J457" s="3">
        <v>5448</v>
      </c>
      <c r="K457" s="3">
        <v>2043</v>
      </c>
      <c r="L457" s="3">
        <v>3405</v>
      </c>
      <c r="M457" s="1">
        <f>DATE(P457, MATCH(O457, {"January","February","March","April","May","June","July","August","September","October","November","December"}, 0), 1)</f>
        <v>45748</v>
      </c>
      <c r="N457" s="3">
        <f>VALUE(4)</f>
        <v>4</v>
      </c>
      <c r="O457" s="8" t="str">
        <f>REPLACE("December",1,8,"April")</f>
        <v>April</v>
      </c>
      <c r="P457">
        <f t="shared" si="116"/>
        <v>2025</v>
      </c>
      <c r="Q457" s="3">
        <v>129406736</v>
      </c>
      <c r="R457" s="5">
        <v>0.625</v>
      </c>
      <c r="S457" s="6">
        <v>0.9</v>
      </c>
      <c r="T457" s="6">
        <v>1</v>
      </c>
    </row>
    <row r="458" spans="1:20" ht="15.75" customHeight="1" x14ac:dyDescent="0.25">
      <c r="A458" t="s">
        <v>91</v>
      </c>
      <c r="B458" s="7" t="s">
        <v>27</v>
      </c>
      <c r="C458" s="7" t="s">
        <v>141</v>
      </c>
      <c r="D458" s="7" t="s">
        <v>23</v>
      </c>
      <c r="E458" s="3">
        <v>1203.4000000000001</v>
      </c>
      <c r="F458" s="3">
        <v>24.068000000000001</v>
      </c>
      <c r="G458" s="3">
        <v>1094</v>
      </c>
      <c r="H458" s="3">
        <v>4</v>
      </c>
      <c r="I458" s="3">
        <v>2</v>
      </c>
      <c r="J458" s="3">
        <v>4376</v>
      </c>
      <c r="K458" s="3">
        <v>1641</v>
      </c>
      <c r="L458" s="3">
        <v>2735</v>
      </c>
      <c r="M458" s="1">
        <f>DATE(P458, MATCH(O458, {"January","February","March","April","May","June","July","August","September","October","November","December"}, 0), 1)</f>
        <v>45809</v>
      </c>
      <c r="N458" s="3">
        <v>6</v>
      </c>
      <c r="O458" s="8" t="s">
        <v>15</v>
      </c>
      <c r="P458">
        <f t="shared" si="116"/>
        <v>2025</v>
      </c>
      <c r="Q458" s="3">
        <v>40528396</v>
      </c>
      <c r="R458" s="5">
        <v>0.625</v>
      </c>
      <c r="S458" s="6">
        <v>0.9</v>
      </c>
      <c r="T458" s="6">
        <v>1</v>
      </c>
    </row>
    <row r="459" spans="1:20" ht="15.75" customHeight="1" x14ac:dyDescent="0.25">
      <c r="A459" t="s">
        <v>92</v>
      </c>
      <c r="B459" s="7" t="s">
        <v>27</v>
      </c>
      <c r="C459" s="7" t="s">
        <v>142</v>
      </c>
      <c r="D459" s="7" t="s">
        <v>23</v>
      </c>
      <c r="E459" s="3">
        <v>403.7</v>
      </c>
      <c r="F459" s="3">
        <v>8.0740000000000016</v>
      </c>
      <c r="G459" s="3">
        <v>367</v>
      </c>
      <c r="H459" s="3">
        <v>4</v>
      </c>
      <c r="I459" s="3">
        <v>2</v>
      </c>
      <c r="J459" s="3">
        <v>1468</v>
      </c>
      <c r="K459" s="3">
        <v>550</v>
      </c>
      <c r="L459" s="3">
        <v>917.5</v>
      </c>
      <c r="M459" s="1">
        <f>DATE(P459, MATCH(O459, {"January","February","March","April","May","June","July","August","September","October","November","December"}, 0), 1)</f>
        <v>45689</v>
      </c>
      <c r="N459" s="3">
        <f>VALUE(2)</f>
        <v>2</v>
      </c>
      <c r="O459" s="8" t="str">
        <f>REPLACE("October",1,7,"February")</f>
        <v>February</v>
      </c>
      <c r="P459">
        <f t="shared" si="116"/>
        <v>2025</v>
      </c>
      <c r="Q459" s="3">
        <v>129406736</v>
      </c>
      <c r="R459" s="5">
        <v>0.625</v>
      </c>
      <c r="S459" s="6">
        <v>0.9</v>
      </c>
      <c r="T459" s="6">
        <v>1</v>
      </c>
    </row>
    <row r="460" spans="1:20" ht="15.75" customHeight="1" x14ac:dyDescent="0.25">
      <c r="A460" t="s">
        <v>93</v>
      </c>
      <c r="B460" s="7" t="s">
        <v>27</v>
      </c>
      <c r="C460" s="7" t="s">
        <v>140</v>
      </c>
      <c r="D460" s="7" t="s">
        <v>23</v>
      </c>
      <c r="E460" s="3">
        <v>729.30000000000007</v>
      </c>
      <c r="F460" s="3">
        <v>14.586</v>
      </c>
      <c r="G460" s="3">
        <v>663</v>
      </c>
      <c r="H460" s="3">
        <v>4</v>
      </c>
      <c r="I460" s="3">
        <v>2</v>
      </c>
      <c r="J460" s="3">
        <v>2652</v>
      </c>
      <c r="K460" s="3">
        <v>994</v>
      </c>
      <c r="L460" s="3">
        <v>1657.5</v>
      </c>
      <c r="M460" s="1">
        <f>DATE(P460, MATCH(O460, {"January","February","March","April","May","June","July","August","September","October","November","December"}, 0), 1)</f>
        <v>45778</v>
      </c>
      <c r="N460" s="3">
        <v>5</v>
      </c>
      <c r="O460" s="8" t="s">
        <v>19</v>
      </c>
      <c r="P460">
        <f t="shared" si="116"/>
        <v>2025</v>
      </c>
      <c r="Q460" s="3">
        <v>84607016</v>
      </c>
      <c r="R460" s="5">
        <v>0.625</v>
      </c>
      <c r="S460" s="6">
        <v>0.9</v>
      </c>
      <c r="T460" s="6">
        <v>1</v>
      </c>
    </row>
    <row r="461" spans="1:20" ht="15" customHeight="1" x14ac:dyDescent="0.25">
      <c r="A461" t="s">
        <v>94</v>
      </c>
      <c r="B461" s="7" t="s">
        <v>27</v>
      </c>
      <c r="C461" s="7" t="s">
        <v>141</v>
      </c>
      <c r="D461" s="7" t="s">
        <v>23</v>
      </c>
      <c r="E461" s="3">
        <v>900.90000000000009</v>
      </c>
      <c r="F461" s="3">
        <v>18.018000000000001</v>
      </c>
      <c r="G461" s="3">
        <v>819</v>
      </c>
      <c r="H461" s="3">
        <v>4</v>
      </c>
      <c r="I461" s="3">
        <v>2</v>
      </c>
      <c r="J461" s="3">
        <v>3276</v>
      </c>
      <c r="K461" s="3">
        <v>1228</v>
      </c>
      <c r="L461" s="3">
        <v>2047.5</v>
      </c>
      <c r="M461" s="1">
        <f>DATE(P461, MATCH(O461, {"January","February","March","April","May","June","July","August","September","October","November","December"}, 0), 1)</f>
        <v>45839</v>
      </c>
      <c r="N461" s="3">
        <v>7</v>
      </c>
      <c r="O461" s="8" t="s">
        <v>17</v>
      </c>
      <c r="P461">
        <f t="shared" si="116"/>
        <v>2025</v>
      </c>
      <c r="Q461" s="3">
        <v>40528396</v>
      </c>
      <c r="R461" s="5">
        <v>0.625</v>
      </c>
      <c r="S461" s="6">
        <v>0.9</v>
      </c>
      <c r="T461" s="6">
        <v>1</v>
      </c>
    </row>
    <row r="462" spans="1:20" ht="15.75" customHeight="1" x14ac:dyDescent="0.25">
      <c r="A462" t="s">
        <v>95</v>
      </c>
      <c r="B462" s="7" t="s">
        <v>28</v>
      </c>
      <c r="C462" s="7" t="s">
        <v>140</v>
      </c>
      <c r="D462" s="7" t="s">
        <v>23</v>
      </c>
      <c r="E462" s="3">
        <v>1738</v>
      </c>
      <c r="F462" s="3">
        <v>34.760000000000012</v>
      </c>
      <c r="G462" s="3">
        <v>1580</v>
      </c>
      <c r="H462" s="3">
        <v>4</v>
      </c>
      <c r="I462" s="3">
        <v>2</v>
      </c>
      <c r="J462" s="3">
        <v>6320</v>
      </c>
      <c r="K462" s="3">
        <v>2370</v>
      </c>
      <c r="L462" s="3">
        <v>3950</v>
      </c>
      <c r="M462" s="1">
        <f>DATE(P462, MATCH(O462, {"January","February","March","April","May","June","July","August","September","October","November","December"}, 0), 1)</f>
        <v>45658</v>
      </c>
      <c r="N462" s="3">
        <f>VALUE(1)</f>
        <v>1</v>
      </c>
      <c r="O462" s="8" t="str">
        <f>REPLACE("September",1,9,"January")</f>
        <v>January</v>
      </c>
      <c r="P462">
        <f t="shared" si="116"/>
        <v>2025</v>
      </c>
      <c r="Q462" s="3">
        <v>84607016</v>
      </c>
      <c r="R462" s="5">
        <v>0.625</v>
      </c>
      <c r="S462" s="6">
        <v>0.9</v>
      </c>
      <c r="T462" s="6">
        <v>1</v>
      </c>
    </row>
    <row r="463" spans="1:20" ht="15" customHeight="1" x14ac:dyDescent="0.25">
      <c r="A463" t="s">
        <v>96</v>
      </c>
      <c r="B463" s="7" t="s">
        <v>28</v>
      </c>
      <c r="C463" s="7" t="s">
        <v>142</v>
      </c>
      <c r="D463" s="7" t="s">
        <v>23</v>
      </c>
      <c r="E463" s="3">
        <v>573.1</v>
      </c>
      <c r="F463" s="3">
        <v>11.462</v>
      </c>
      <c r="G463" s="3">
        <v>521</v>
      </c>
      <c r="H463" s="3">
        <v>4</v>
      </c>
      <c r="I463" s="3">
        <v>2</v>
      </c>
      <c r="J463" s="3">
        <v>2084</v>
      </c>
      <c r="K463" s="3">
        <v>782</v>
      </c>
      <c r="L463" s="3">
        <v>1302.5</v>
      </c>
      <c r="M463" s="1">
        <f>DATE(P463, MATCH(O463, {"January","February","March","April","May","June","July","August","September","October","November","December"}, 0), 1)</f>
        <v>45748</v>
      </c>
      <c r="N463" s="3">
        <f>VALUE(4)</f>
        <v>4</v>
      </c>
      <c r="O463" s="8" t="str">
        <f>REPLACE("December",1,8,"April")</f>
        <v>April</v>
      </c>
      <c r="P463">
        <f t="shared" si="116"/>
        <v>2025</v>
      </c>
      <c r="Q463" s="3">
        <v>129406736</v>
      </c>
      <c r="R463" s="5">
        <v>0.625</v>
      </c>
      <c r="S463" s="6">
        <v>0.9</v>
      </c>
      <c r="T463" s="6">
        <v>1</v>
      </c>
    </row>
    <row r="464" spans="1:20" ht="16.5" customHeight="1" x14ac:dyDescent="0.25">
      <c r="A464" t="s">
        <v>97</v>
      </c>
      <c r="B464" s="7" t="s">
        <v>28</v>
      </c>
      <c r="C464" s="7" t="s">
        <v>141</v>
      </c>
      <c r="D464" s="7" t="s">
        <v>23</v>
      </c>
      <c r="E464" s="3">
        <v>424.6</v>
      </c>
      <c r="F464" s="3">
        <v>8.4920000000000009</v>
      </c>
      <c r="G464" s="3">
        <v>386</v>
      </c>
      <c r="H464" s="3">
        <v>4</v>
      </c>
      <c r="I464" s="3">
        <v>2</v>
      </c>
      <c r="J464" s="3">
        <v>1544</v>
      </c>
      <c r="K464" s="3">
        <v>579</v>
      </c>
      <c r="L464" s="3">
        <v>965</v>
      </c>
      <c r="M464" s="1">
        <f>DATE(P464, MATCH(O464, {"January","February","March","April","May","June","July","August","September","October","November","December"}, 0), 1)</f>
        <v>45689</v>
      </c>
      <c r="N464" s="3">
        <f>VALUE(2)</f>
        <v>2</v>
      </c>
      <c r="O464" s="8" t="str">
        <f>REPLACE("October",1,7,"February")</f>
        <v>February</v>
      </c>
      <c r="P464">
        <f t="shared" si="116"/>
        <v>2025</v>
      </c>
      <c r="Q464" s="3">
        <v>334914895</v>
      </c>
      <c r="R464" s="5">
        <v>0.625</v>
      </c>
      <c r="S464" s="6">
        <v>0.9</v>
      </c>
      <c r="T464" s="6">
        <v>1</v>
      </c>
    </row>
    <row r="465" spans="1:20" ht="16.5" customHeight="1" x14ac:dyDescent="0.25">
      <c r="A465" t="s">
        <v>98</v>
      </c>
      <c r="B465" s="7" t="s">
        <v>28</v>
      </c>
      <c r="C465" s="7" t="s">
        <v>141</v>
      </c>
      <c r="D465" s="7" t="s">
        <v>23</v>
      </c>
      <c r="E465" s="3">
        <v>3790.05</v>
      </c>
      <c r="F465" s="3">
        <v>75.801000000000002</v>
      </c>
      <c r="G465" s="3">
        <v>3445.5</v>
      </c>
      <c r="H465" s="3">
        <v>4</v>
      </c>
      <c r="I465" s="3">
        <v>2</v>
      </c>
      <c r="J465" s="3">
        <v>13782</v>
      </c>
      <c r="K465" s="3">
        <v>5168</v>
      </c>
      <c r="L465" s="3">
        <v>8613.75</v>
      </c>
      <c r="M465" s="1">
        <f>DATE(P465, MATCH(O465, {"January","February","March","April","May","June","July","August","September","October","November","December"}, 0), 1)</f>
        <v>45748</v>
      </c>
      <c r="N465" s="3">
        <v>4</v>
      </c>
      <c r="O465" s="8" t="s">
        <v>20</v>
      </c>
      <c r="P465">
        <f t="shared" si="116"/>
        <v>2025</v>
      </c>
      <c r="Q465" s="3">
        <v>334914895</v>
      </c>
      <c r="R465" s="5">
        <v>0.625</v>
      </c>
      <c r="S465" s="6">
        <v>0.9</v>
      </c>
      <c r="T465" s="6">
        <v>1</v>
      </c>
    </row>
    <row r="466" spans="1:20" ht="15.75" customHeight="1" x14ac:dyDescent="0.25">
      <c r="A466" t="s">
        <v>99</v>
      </c>
      <c r="B466" s="7" t="s">
        <v>28</v>
      </c>
      <c r="C466" s="7" t="s">
        <v>141</v>
      </c>
      <c r="D466" s="7" t="s">
        <v>23</v>
      </c>
      <c r="E466" s="3">
        <v>1630.2</v>
      </c>
      <c r="F466" s="3">
        <v>32.603999999999999</v>
      </c>
      <c r="G466" s="3">
        <v>1482</v>
      </c>
      <c r="H466" s="3">
        <v>4</v>
      </c>
      <c r="I466" s="3">
        <v>2</v>
      </c>
      <c r="J466" s="3">
        <v>5928</v>
      </c>
      <c r="K466" s="3">
        <v>2223</v>
      </c>
      <c r="L466" s="3">
        <v>3705</v>
      </c>
      <c r="M466" s="1">
        <f>DATE(P466, MATCH(O466, {"January","February","March","April","May","June","July","August","September","October","November","December"}, 0), 1)</f>
        <v>45748</v>
      </c>
      <c r="N466" s="3">
        <f>VALUE(4)</f>
        <v>4</v>
      </c>
      <c r="O466" s="8" t="str">
        <f>REPLACE("December",1,8,"April")</f>
        <v>April</v>
      </c>
      <c r="P466">
        <f t="shared" si="116"/>
        <v>2025</v>
      </c>
      <c r="Q466" s="3">
        <v>68221000</v>
      </c>
      <c r="R466" s="5">
        <v>0.625</v>
      </c>
      <c r="S466" s="6">
        <v>0.9</v>
      </c>
      <c r="T466" s="6">
        <v>1</v>
      </c>
    </row>
    <row r="467" spans="1:20" ht="15.75" customHeight="1" x14ac:dyDescent="0.25">
      <c r="A467" t="s">
        <v>100</v>
      </c>
      <c r="B467" s="7" t="s">
        <v>26</v>
      </c>
      <c r="C467" s="7" t="s">
        <v>141</v>
      </c>
      <c r="D467" s="7" t="s">
        <v>23</v>
      </c>
      <c r="E467" s="3">
        <v>1317.8</v>
      </c>
      <c r="F467" s="3">
        <v>26.356000000000009</v>
      </c>
      <c r="G467" s="3">
        <v>1198</v>
      </c>
      <c r="H467" s="3">
        <v>4</v>
      </c>
      <c r="I467" s="3">
        <v>2</v>
      </c>
      <c r="J467" s="3">
        <v>4792</v>
      </c>
      <c r="K467" s="3">
        <v>1797</v>
      </c>
      <c r="L467" s="3">
        <v>2995</v>
      </c>
      <c r="M467" s="1">
        <f>DATE(P467, MATCH(O467, {"January","February","March","April","May","June","July","August","September","October","November","December"}, 0), 1)</f>
        <v>45689</v>
      </c>
      <c r="N467" s="3">
        <f>VALUE(2)</f>
        <v>2</v>
      </c>
      <c r="O467" s="8" t="str">
        <f>REPLACE("October",1,7,"February")</f>
        <v>February</v>
      </c>
      <c r="P467">
        <f t="shared" si="116"/>
        <v>2025</v>
      </c>
      <c r="Q467" s="3">
        <v>68221000</v>
      </c>
      <c r="R467" s="5">
        <v>0.625</v>
      </c>
      <c r="S467" s="6">
        <v>0.9</v>
      </c>
      <c r="T467" s="6">
        <v>1</v>
      </c>
    </row>
    <row r="468" spans="1:20" ht="15.75" customHeight="1" x14ac:dyDescent="0.25">
      <c r="A468" t="s">
        <v>101</v>
      </c>
      <c r="B468" s="7" t="s">
        <v>26</v>
      </c>
      <c r="C468" s="7" t="s">
        <v>141</v>
      </c>
      <c r="D468" s="7" t="s">
        <v>23</v>
      </c>
      <c r="E468" s="3">
        <v>2130.6999999999998</v>
      </c>
      <c r="F468" s="3">
        <v>42.613999999999997</v>
      </c>
      <c r="G468" s="3">
        <v>1937</v>
      </c>
      <c r="H468" s="3">
        <v>4</v>
      </c>
      <c r="I468" s="3">
        <v>2</v>
      </c>
      <c r="J468" s="3">
        <v>7748</v>
      </c>
      <c r="K468" s="3">
        <v>2906</v>
      </c>
      <c r="L468" s="3">
        <v>4842.5</v>
      </c>
      <c r="M468" s="1">
        <f>DATE(P468, MATCH(O468, {"January","February","March","April","May","June","July","August","September","October","November","December"}, 0), 1)</f>
        <v>45689</v>
      </c>
      <c r="N468" s="3">
        <v>2</v>
      </c>
      <c r="O468" s="8" t="s">
        <v>14</v>
      </c>
      <c r="P468">
        <f t="shared" si="116"/>
        <v>2025</v>
      </c>
      <c r="Q468" s="3">
        <v>40528396</v>
      </c>
      <c r="R468" s="5">
        <v>0.625</v>
      </c>
      <c r="S468" s="6">
        <v>0.9</v>
      </c>
      <c r="T468" s="6">
        <v>1</v>
      </c>
    </row>
    <row r="469" spans="1:20" ht="15.75" customHeight="1" x14ac:dyDescent="0.25">
      <c r="A469" t="s">
        <v>102</v>
      </c>
      <c r="B469" s="7" t="s">
        <v>26</v>
      </c>
      <c r="C469" s="7" t="s">
        <v>140</v>
      </c>
      <c r="D469" s="7" t="s">
        <v>23</v>
      </c>
      <c r="E469" s="3">
        <v>871.2</v>
      </c>
      <c r="F469" s="3">
        <v>17.423999999999999</v>
      </c>
      <c r="G469" s="3">
        <v>792</v>
      </c>
      <c r="H469" s="3">
        <v>4</v>
      </c>
      <c r="I469" s="3">
        <v>2</v>
      </c>
      <c r="J469" s="3">
        <v>3168</v>
      </c>
      <c r="K469" s="3">
        <v>1188</v>
      </c>
      <c r="L469" s="3">
        <v>1980</v>
      </c>
      <c r="M469" s="1">
        <f>DATE(P469, MATCH(O469, {"January","February","March","April","May","June","July","August","September","October","November","December"}, 0), 1)</f>
        <v>45717</v>
      </c>
      <c r="N469" s="3">
        <v>3</v>
      </c>
      <c r="O469" s="8" t="s">
        <v>21</v>
      </c>
      <c r="P469">
        <f t="shared" si="116"/>
        <v>2025</v>
      </c>
      <c r="Q469" s="3">
        <v>84607016</v>
      </c>
      <c r="R469" s="5">
        <v>0.625</v>
      </c>
      <c r="S469" s="6">
        <v>0.9</v>
      </c>
      <c r="T469" s="6">
        <v>1</v>
      </c>
    </row>
    <row r="470" spans="1:20" ht="16.5" customHeight="1" x14ac:dyDescent="0.25">
      <c r="A470" t="s">
        <v>103</v>
      </c>
      <c r="B470" s="7" t="s">
        <v>26</v>
      </c>
      <c r="C470" s="7" t="s">
        <v>140</v>
      </c>
      <c r="D470" s="7" t="s">
        <v>23</v>
      </c>
      <c r="E470" s="3">
        <v>3092.1</v>
      </c>
      <c r="F470" s="3">
        <v>61.842000000000013</v>
      </c>
      <c r="G470" s="3">
        <v>2811</v>
      </c>
      <c r="H470" s="3">
        <v>4</v>
      </c>
      <c r="I470" s="3">
        <v>2</v>
      </c>
      <c r="J470" s="3">
        <v>11244</v>
      </c>
      <c r="K470" s="3">
        <v>4216</v>
      </c>
      <c r="L470" s="3">
        <v>7027.5</v>
      </c>
      <c r="M470" s="1">
        <f>DATE(P470, MATCH(O470, {"January","February","March","April","May","June","July","August","September","October","November","December"}, 0), 1)</f>
        <v>45839</v>
      </c>
      <c r="N470" s="3">
        <v>7</v>
      </c>
      <c r="O470" s="8" t="s">
        <v>17</v>
      </c>
      <c r="P470">
        <f t="shared" si="116"/>
        <v>2025</v>
      </c>
      <c r="Q470" s="3">
        <v>84607016</v>
      </c>
      <c r="R470" s="5">
        <v>0.625</v>
      </c>
      <c r="S470" s="6">
        <v>0.9</v>
      </c>
      <c r="T470" s="6">
        <v>1</v>
      </c>
    </row>
    <row r="471" spans="1:20" ht="15" customHeight="1" x14ac:dyDescent="0.25">
      <c r="A471" t="s">
        <v>104</v>
      </c>
      <c r="B471" s="7" t="s">
        <v>26</v>
      </c>
      <c r="C471" s="7" t="s">
        <v>141</v>
      </c>
      <c r="D471" s="7" t="s">
        <v>23</v>
      </c>
      <c r="E471" s="3">
        <v>2685.1</v>
      </c>
      <c r="F471" s="3">
        <v>53.702000000000012</v>
      </c>
      <c r="G471" s="3">
        <v>2441</v>
      </c>
      <c r="H471" s="3">
        <v>4</v>
      </c>
      <c r="I471" s="3">
        <v>2</v>
      </c>
      <c r="J471" s="3">
        <v>9764</v>
      </c>
      <c r="K471" s="3">
        <v>3662</v>
      </c>
      <c r="L471" s="3">
        <v>6102.5</v>
      </c>
      <c r="M471" s="1">
        <f>DATE(P471, MATCH(O471, {"January","February","March","April","May","June","July","August","September","October","November","December"}, 0), 1)</f>
        <v>45689</v>
      </c>
      <c r="N471" s="3">
        <f>VALUE(2)</f>
        <v>2</v>
      </c>
      <c r="O471" s="8" t="str">
        <f>REPLACE("October",1,7,"February")</f>
        <v>February</v>
      </c>
      <c r="P471">
        <f t="shared" si="116"/>
        <v>2025</v>
      </c>
      <c r="Q471" s="3">
        <v>68221000</v>
      </c>
      <c r="R471" s="5">
        <v>0.625</v>
      </c>
      <c r="S471" s="6">
        <v>0.9</v>
      </c>
      <c r="T471" s="6">
        <v>1</v>
      </c>
    </row>
    <row r="472" spans="1:20" ht="15.75" customHeight="1" x14ac:dyDescent="0.25">
      <c r="A472" t="s">
        <v>35</v>
      </c>
      <c r="B472" s="7" t="s">
        <v>27</v>
      </c>
      <c r="C472" s="7" t="s">
        <v>141</v>
      </c>
      <c r="D472" s="7" t="s">
        <v>23</v>
      </c>
      <c r="E472" s="3">
        <v>1716</v>
      </c>
      <c r="F472" s="3">
        <v>34.320000000000007</v>
      </c>
      <c r="G472" s="3">
        <v>1560</v>
      </c>
      <c r="H472" s="3">
        <v>4</v>
      </c>
      <c r="I472" s="3">
        <v>2</v>
      </c>
      <c r="J472" s="3">
        <v>6240</v>
      </c>
      <c r="K472" s="3">
        <v>2340</v>
      </c>
      <c r="L472" s="3">
        <v>3900</v>
      </c>
      <c r="M472" s="1">
        <f>DATE(P472, MATCH(O472, {"January","February","March","April","May","June","July","August","September","October","November","December"}, 0), 1)</f>
        <v>45717</v>
      </c>
      <c r="N472" s="3">
        <f t="shared" ref="N472:N473" si="117">VALUE(3)</f>
        <v>3</v>
      </c>
      <c r="O472" s="8" t="str">
        <f t="shared" ref="O472:O473" si="118">REPLACE("November",1,8,"March")</f>
        <v>March</v>
      </c>
      <c r="P472">
        <f t="shared" si="116"/>
        <v>2025</v>
      </c>
      <c r="Q472" s="3">
        <v>40528396</v>
      </c>
      <c r="R472" s="5">
        <v>0.625</v>
      </c>
      <c r="S472" s="6">
        <v>0.9</v>
      </c>
      <c r="T472" s="6">
        <v>1</v>
      </c>
    </row>
    <row r="473" spans="1:20" ht="15" customHeight="1" x14ac:dyDescent="0.25">
      <c r="A473" t="s">
        <v>105</v>
      </c>
      <c r="B473" s="7" t="s">
        <v>27</v>
      </c>
      <c r="C473" s="7" t="s">
        <v>142</v>
      </c>
      <c r="D473" s="7" t="s">
        <v>23</v>
      </c>
      <c r="E473" s="3">
        <v>2976.6</v>
      </c>
      <c r="F473" s="3">
        <v>59.532000000000011</v>
      </c>
      <c r="G473" s="3">
        <v>2706</v>
      </c>
      <c r="H473" s="3">
        <v>4</v>
      </c>
      <c r="I473" s="3">
        <v>2</v>
      </c>
      <c r="J473" s="3">
        <v>10824</v>
      </c>
      <c r="K473" s="3">
        <v>4059</v>
      </c>
      <c r="L473" s="3">
        <v>6765</v>
      </c>
      <c r="M473" s="1">
        <f>DATE(P473, MATCH(O473, {"January","February","March","April","May","June","July","August","September","October","November","December"}, 0), 1)</f>
        <v>45717</v>
      </c>
      <c r="N473" s="3">
        <f t="shared" si="117"/>
        <v>3</v>
      </c>
      <c r="O473" s="8" t="str">
        <f t="shared" si="118"/>
        <v>March</v>
      </c>
      <c r="P473">
        <f t="shared" si="116"/>
        <v>2025</v>
      </c>
      <c r="Q473" s="3">
        <v>129406736</v>
      </c>
      <c r="R473" s="5">
        <v>0.625</v>
      </c>
      <c r="S473" s="6">
        <v>0.9</v>
      </c>
      <c r="T473" s="6">
        <v>1</v>
      </c>
    </row>
    <row r="474" spans="1:20" ht="15" customHeight="1" x14ac:dyDescent="0.25">
      <c r="A474" t="s">
        <v>106</v>
      </c>
      <c r="B474" s="7" t="s">
        <v>27</v>
      </c>
      <c r="C474" s="7" t="s">
        <v>142</v>
      </c>
      <c r="D474" s="7" t="s">
        <v>23</v>
      </c>
      <c r="E474" s="3">
        <v>974.6</v>
      </c>
      <c r="F474" s="3">
        <v>19.492000000000001</v>
      </c>
      <c r="G474" s="3">
        <v>886</v>
      </c>
      <c r="H474" s="3">
        <v>4</v>
      </c>
      <c r="I474" s="3">
        <v>2</v>
      </c>
      <c r="J474" s="3">
        <v>3544</v>
      </c>
      <c r="K474" s="3">
        <v>1329</v>
      </c>
      <c r="L474" s="3">
        <v>2215</v>
      </c>
      <c r="M474" s="1">
        <f>DATE(P474, MATCH(O474, {"January","February","March","April","May","June","July","August","September","October","November","December"}, 0), 1)</f>
        <v>45809</v>
      </c>
      <c r="N474" s="3">
        <v>6</v>
      </c>
      <c r="O474" s="8" t="s">
        <v>15</v>
      </c>
      <c r="P474">
        <f t="shared" si="116"/>
        <v>2025</v>
      </c>
      <c r="Q474" s="3">
        <v>129406736</v>
      </c>
      <c r="R474" s="5">
        <v>0.625</v>
      </c>
      <c r="S474" s="6">
        <v>0.9</v>
      </c>
      <c r="T474" s="6">
        <v>1</v>
      </c>
    </row>
    <row r="475" spans="1:20" ht="15.75" customHeight="1" x14ac:dyDescent="0.25">
      <c r="A475" t="s">
        <v>107</v>
      </c>
      <c r="B475" s="7" t="s">
        <v>27</v>
      </c>
      <c r="C475" s="7" t="s">
        <v>141</v>
      </c>
      <c r="D475" s="7" t="s">
        <v>23</v>
      </c>
      <c r="E475" s="3">
        <v>2657.6</v>
      </c>
      <c r="F475" s="3">
        <v>53.152000000000008</v>
      </c>
      <c r="G475" s="3">
        <v>2416</v>
      </c>
      <c r="H475" s="3">
        <v>4</v>
      </c>
      <c r="I475" s="3">
        <v>2</v>
      </c>
      <c r="J475" s="3">
        <v>9664</v>
      </c>
      <c r="K475" s="3">
        <v>3624</v>
      </c>
      <c r="L475" s="3">
        <v>6040</v>
      </c>
      <c r="M475" s="1">
        <f>DATE(P475, MATCH(O475, {"January","February","March","April","May","June","July","August","September","October","November","December"}, 0), 1)</f>
        <v>45658</v>
      </c>
      <c r="N475" s="3">
        <f>VALUE(1)</f>
        <v>1</v>
      </c>
      <c r="O475" s="8" t="str">
        <f>REPLACE("September",1,9,"January")</f>
        <v>January</v>
      </c>
      <c r="P475">
        <f t="shared" si="116"/>
        <v>2025</v>
      </c>
      <c r="Q475" s="3">
        <v>40528396</v>
      </c>
      <c r="R475" s="5">
        <v>0.625</v>
      </c>
      <c r="S475" s="6">
        <v>0.9</v>
      </c>
      <c r="T475" s="6">
        <v>1</v>
      </c>
    </row>
    <row r="476" spans="1:20" ht="15" customHeight="1" x14ac:dyDescent="0.25">
      <c r="A476" t="s">
        <v>108</v>
      </c>
      <c r="B476" s="7" t="s">
        <v>27</v>
      </c>
      <c r="C476" s="7" t="s">
        <v>142</v>
      </c>
      <c r="D476" s="7" t="s">
        <v>23</v>
      </c>
      <c r="E476" s="3">
        <v>2371.6</v>
      </c>
      <c r="F476" s="3">
        <v>47.432000000000009</v>
      </c>
      <c r="G476" s="3">
        <v>2156</v>
      </c>
      <c r="H476" s="3">
        <v>4</v>
      </c>
      <c r="I476" s="3">
        <v>2</v>
      </c>
      <c r="J476" s="3">
        <v>8624</v>
      </c>
      <c r="K476" s="3">
        <v>3234</v>
      </c>
      <c r="L476" s="3">
        <v>5390</v>
      </c>
      <c r="M476" s="1">
        <f>DATE(P476, MATCH(O476, {"January","February","March","April","May","June","July","August","September","October","November","December"}, 0), 1)</f>
        <v>45689</v>
      </c>
      <c r="N476" s="3">
        <f>VALUE(2)</f>
        <v>2</v>
      </c>
      <c r="O476" s="8" t="str">
        <f>REPLACE("October",1,7,"February")</f>
        <v>February</v>
      </c>
      <c r="P476">
        <f t="shared" si="116"/>
        <v>2025</v>
      </c>
      <c r="Q476" s="3">
        <v>129406736</v>
      </c>
      <c r="R476" s="5">
        <v>0.625</v>
      </c>
      <c r="S476" s="6">
        <v>0.9</v>
      </c>
      <c r="T476" s="6">
        <v>1</v>
      </c>
    </row>
    <row r="477" spans="1:20" ht="15" customHeight="1" x14ac:dyDescent="0.25">
      <c r="A477" t="s">
        <v>109</v>
      </c>
      <c r="B477" s="7" t="s">
        <v>28</v>
      </c>
      <c r="C477" s="7" t="s">
        <v>141</v>
      </c>
      <c r="D477" s="7" t="s">
        <v>23</v>
      </c>
      <c r="E477" s="3">
        <v>2957.9</v>
      </c>
      <c r="F477" s="3">
        <v>59.158000000000001</v>
      </c>
      <c r="G477" s="3">
        <v>2689</v>
      </c>
      <c r="H477" s="3">
        <v>4</v>
      </c>
      <c r="I477" s="3">
        <v>2</v>
      </c>
      <c r="J477" s="3">
        <v>10756</v>
      </c>
      <c r="K477" s="3">
        <v>4034</v>
      </c>
      <c r="L477" s="3">
        <v>6722.5</v>
      </c>
      <c r="M477" s="1">
        <f>DATE(P477, MATCH(O477, {"January","February","March","April","May","June","July","August","September","October","November","December"}, 0), 1)</f>
        <v>45717</v>
      </c>
      <c r="N477" s="3">
        <f>VALUE(3)</f>
        <v>3</v>
      </c>
      <c r="O477" s="8" t="str">
        <f>REPLACE("November",1,8,"March")</f>
        <v>March</v>
      </c>
      <c r="P477">
        <f t="shared" si="116"/>
        <v>2025</v>
      </c>
      <c r="Q477" s="3">
        <v>40528396</v>
      </c>
      <c r="R477" s="5">
        <v>0.625</v>
      </c>
      <c r="S477" s="6">
        <v>0.9</v>
      </c>
      <c r="T477" s="6">
        <v>1</v>
      </c>
    </row>
    <row r="478" spans="1:20" ht="15" customHeight="1" x14ac:dyDescent="0.25">
      <c r="A478" t="s">
        <v>110</v>
      </c>
      <c r="B478" s="7" t="s">
        <v>28</v>
      </c>
      <c r="C478" s="7" t="s">
        <v>141</v>
      </c>
      <c r="D478" s="7" t="s">
        <v>23</v>
      </c>
      <c r="E478" s="3">
        <v>2773.65</v>
      </c>
      <c r="F478" s="3">
        <v>55.473000000000013</v>
      </c>
      <c r="G478" s="3">
        <v>2521.5</v>
      </c>
      <c r="H478" s="3">
        <v>4</v>
      </c>
      <c r="I478" s="3">
        <v>2</v>
      </c>
      <c r="J478" s="3">
        <v>10086</v>
      </c>
      <c r="K478" s="3">
        <v>3782</v>
      </c>
      <c r="L478" s="3">
        <v>6303.75</v>
      </c>
      <c r="M478" s="1">
        <f>DATE(P478, MATCH(O478, {"January","February","March","April","May","June","July","August","September","October","November","December"}, 0), 1)</f>
        <v>45658</v>
      </c>
      <c r="N478" s="3">
        <v>1</v>
      </c>
      <c r="O478" s="8" t="s">
        <v>18</v>
      </c>
      <c r="P478">
        <f t="shared" si="116"/>
        <v>2025</v>
      </c>
      <c r="Q478" s="3">
        <v>68221000</v>
      </c>
      <c r="R478" s="5">
        <v>0.625</v>
      </c>
      <c r="S478" s="6">
        <v>0.9</v>
      </c>
      <c r="T478" s="6">
        <v>1</v>
      </c>
    </row>
    <row r="479" spans="1:20" ht="15" customHeight="1" x14ac:dyDescent="0.25">
      <c r="A479" t="s">
        <v>111</v>
      </c>
      <c r="B479" s="7" t="s">
        <v>28</v>
      </c>
      <c r="C479" s="7" t="s">
        <v>141</v>
      </c>
      <c r="D479" s="7" t="s">
        <v>23</v>
      </c>
      <c r="E479" s="3">
        <v>2823.7</v>
      </c>
      <c r="F479" s="3">
        <v>56.473999999999997</v>
      </c>
      <c r="G479" s="3">
        <v>2567</v>
      </c>
      <c r="H479" s="3">
        <v>4</v>
      </c>
      <c r="I479" s="3">
        <v>2</v>
      </c>
      <c r="J479" s="3">
        <v>10268</v>
      </c>
      <c r="K479" s="3">
        <v>3850</v>
      </c>
      <c r="L479" s="3">
        <v>6417.5</v>
      </c>
      <c r="M479" s="1">
        <f>DATE(P479, MATCH(O479, {"January","February","March","April","May","June","July","August","September","October","November","December"}, 0), 1)</f>
        <v>45809</v>
      </c>
      <c r="N479" s="3">
        <v>6</v>
      </c>
      <c r="O479" s="8" t="s">
        <v>15</v>
      </c>
      <c r="P479">
        <f t="shared" si="116"/>
        <v>2025</v>
      </c>
      <c r="Q479" s="3">
        <v>334914895</v>
      </c>
      <c r="R479" s="5">
        <v>0.625</v>
      </c>
      <c r="S479" s="6">
        <v>0.9</v>
      </c>
      <c r="T479" s="6">
        <v>1</v>
      </c>
    </row>
    <row r="480" spans="1:20" ht="15" customHeight="1" x14ac:dyDescent="0.25">
      <c r="A480" t="s">
        <v>112</v>
      </c>
      <c r="B480" s="7" t="s">
        <v>28</v>
      </c>
      <c r="C480" s="7" t="s">
        <v>141</v>
      </c>
      <c r="D480" s="7" t="s">
        <v>23</v>
      </c>
      <c r="E480" s="3">
        <v>1015.3</v>
      </c>
      <c r="F480" s="3">
        <v>20.306000000000001</v>
      </c>
      <c r="G480" s="3">
        <v>923</v>
      </c>
      <c r="H480" s="3">
        <v>4</v>
      </c>
      <c r="I480" s="3">
        <v>2</v>
      </c>
      <c r="J480" s="3">
        <v>3692</v>
      </c>
      <c r="K480" s="3">
        <v>1384</v>
      </c>
      <c r="L480" s="3">
        <v>2307.5</v>
      </c>
      <c r="M480" s="1">
        <f>DATE(P480, MATCH(O480, {"January","February","March","April","May","June","July","August","September","October","November","December"}, 0), 1)</f>
        <v>45717</v>
      </c>
      <c r="N480" s="3">
        <v>3</v>
      </c>
      <c r="O480" s="8" t="s">
        <v>21</v>
      </c>
      <c r="P480">
        <f t="shared" si="116"/>
        <v>2025</v>
      </c>
      <c r="Q480" s="3">
        <v>40528396</v>
      </c>
      <c r="R480" s="5">
        <v>0.625</v>
      </c>
      <c r="S480" s="6">
        <v>0.9</v>
      </c>
      <c r="T480" s="6">
        <v>1</v>
      </c>
    </row>
    <row r="481" spans="1:20" ht="15.75" customHeight="1" x14ac:dyDescent="0.25">
      <c r="A481" t="s">
        <v>113</v>
      </c>
      <c r="B481" s="7" t="s">
        <v>28</v>
      </c>
      <c r="C481" s="7" t="s">
        <v>141</v>
      </c>
      <c r="D481" s="7" t="s">
        <v>23</v>
      </c>
      <c r="E481" s="3">
        <v>1969</v>
      </c>
      <c r="F481" s="3">
        <v>39.380000000000003</v>
      </c>
      <c r="G481" s="3">
        <v>1790</v>
      </c>
      <c r="H481" s="3">
        <v>4</v>
      </c>
      <c r="I481" s="3">
        <v>2</v>
      </c>
      <c r="J481" s="3">
        <v>7160</v>
      </c>
      <c r="K481" s="3">
        <v>2685</v>
      </c>
      <c r="L481" s="3">
        <v>4475</v>
      </c>
      <c r="M481" s="1">
        <f>DATE(P481, MATCH(O481, {"January","February","March","April","May","June","July","August","September","October","November","December"}, 0), 1)</f>
        <v>45717</v>
      </c>
      <c r="N481" s="3">
        <v>3</v>
      </c>
      <c r="O481" s="8" t="s">
        <v>21</v>
      </c>
      <c r="P481">
        <f t="shared" si="116"/>
        <v>2025</v>
      </c>
      <c r="Q481" s="3">
        <v>68221000</v>
      </c>
      <c r="R481" s="5">
        <v>0.625</v>
      </c>
      <c r="S481" s="6">
        <v>0.9</v>
      </c>
      <c r="T481" s="6">
        <v>1</v>
      </c>
    </row>
    <row r="482" spans="1:20" ht="15.75" customHeight="1" x14ac:dyDescent="0.25">
      <c r="A482" t="s">
        <v>114</v>
      </c>
      <c r="B482" s="7" t="s">
        <v>26</v>
      </c>
      <c r="C482" s="7" t="s">
        <v>140</v>
      </c>
      <c r="D482" s="7" t="s">
        <v>23</v>
      </c>
      <c r="E482" s="3">
        <v>486.2</v>
      </c>
      <c r="F482" s="3">
        <v>9.724000000000002</v>
      </c>
      <c r="G482" s="3">
        <v>442</v>
      </c>
      <c r="H482" s="3">
        <v>4</v>
      </c>
      <c r="I482" s="3">
        <v>2</v>
      </c>
      <c r="J482" s="3">
        <v>1768</v>
      </c>
      <c r="K482" s="3">
        <v>663</v>
      </c>
      <c r="L482" s="3">
        <v>1105</v>
      </c>
      <c r="M482" s="1">
        <f>DATE(P482, MATCH(O482, {"January","February","March","April","May","June","July","August","September","October","November","December"}, 0), 1)</f>
        <v>45658</v>
      </c>
      <c r="N482" s="3">
        <f>VALUE(1)</f>
        <v>1</v>
      </c>
      <c r="O482" s="8" t="str">
        <f>REPLACE("September",1,9,"January")</f>
        <v>January</v>
      </c>
      <c r="P482">
        <f t="shared" si="116"/>
        <v>2025</v>
      </c>
      <c r="Q482" s="3">
        <v>84607016</v>
      </c>
      <c r="R482" s="5">
        <v>0.625</v>
      </c>
      <c r="S482" s="6">
        <v>0.9</v>
      </c>
      <c r="T482" s="6">
        <v>1</v>
      </c>
    </row>
    <row r="483" spans="1:20" ht="15.75" customHeight="1" x14ac:dyDescent="0.25">
      <c r="A483" t="s">
        <v>115</v>
      </c>
      <c r="B483" s="7" t="s">
        <v>26</v>
      </c>
      <c r="C483" s="7" t="s">
        <v>142</v>
      </c>
      <c r="D483" s="7" t="s">
        <v>23</v>
      </c>
      <c r="E483" s="3">
        <v>2836.9</v>
      </c>
      <c r="F483" s="3">
        <v>56.738</v>
      </c>
      <c r="G483" s="3">
        <v>2579</v>
      </c>
      <c r="H483" s="3">
        <v>4</v>
      </c>
      <c r="I483" s="3">
        <v>2</v>
      </c>
      <c r="J483" s="3">
        <v>10316</v>
      </c>
      <c r="K483" s="3">
        <v>3868</v>
      </c>
      <c r="L483" s="3">
        <v>6447.5</v>
      </c>
      <c r="M483" s="1">
        <f>DATE(P483, MATCH(O483, {"January","February","March","April","May","June","July","August","September","October","November","December"}, 0), 1)</f>
        <v>45748</v>
      </c>
      <c r="N483" s="3">
        <v>4</v>
      </c>
      <c r="O483" s="8" t="s">
        <v>20</v>
      </c>
      <c r="P483">
        <f t="shared" si="116"/>
        <v>2025</v>
      </c>
      <c r="Q483" s="3">
        <v>129406736</v>
      </c>
      <c r="R483" s="5">
        <v>0.625</v>
      </c>
      <c r="S483" s="6">
        <v>0.9</v>
      </c>
      <c r="T483" s="6">
        <v>1</v>
      </c>
    </row>
    <row r="484" spans="1:20" ht="15.75" customHeight="1" x14ac:dyDescent="0.25">
      <c r="A484" t="s">
        <v>116</v>
      </c>
      <c r="B484" s="7" t="s">
        <v>26</v>
      </c>
      <c r="C484" s="7" t="s">
        <v>141</v>
      </c>
      <c r="D484" s="7" t="s">
        <v>23</v>
      </c>
      <c r="E484" s="3">
        <v>1917.3</v>
      </c>
      <c r="F484" s="3">
        <v>38.345999999999997</v>
      </c>
      <c r="G484" s="3">
        <v>1743</v>
      </c>
      <c r="H484" s="3">
        <v>4</v>
      </c>
      <c r="I484" s="3">
        <v>2</v>
      </c>
      <c r="J484" s="3">
        <v>6972</v>
      </c>
      <c r="K484" s="3">
        <v>2614</v>
      </c>
      <c r="L484" s="3">
        <v>4357.5</v>
      </c>
      <c r="M484" s="1">
        <f>DATE(P484, MATCH(O484, {"January","February","March","April","May","June","July","August","September","October","November","December"}, 0), 1)</f>
        <v>45778</v>
      </c>
      <c r="N484" s="3">
        <v>5</v>
      </c>
      <c r="O484" s="8" t="s">
        <v>19</v>
      </c>
      <c r="P484">
        <f t="shared" si="116"/>
        <v>2025</v>
      </c>
      <c r="Q484" s="3">
        <v>334914895</v>
      </c>
      <c r="R484" s="5">
        <v>0.625</v>
      </c>
      <c r="S484" s="6">
        <v>0.9</v>
      </c>
      <c r="T484" s="6">
        <v>1</v>
      </c>
    </row>
    <row r="485" spans="1:20" ht="15.75" customHeight="1" x14ac:dyDescent="0.25">
      <c r="A485" t="s">
        <v>117</v>
      </c>
      <c r="B485" s="7" t="s">
        <v>26</v>
      </c>
      <c r="C485" s="7" t="s">
        <v>141</v>
      </c>
      <c r="D485" s="7" t="s">
        <v>23</v>
      </c>
      <c r="E485" s="3">
        <v>3295.6</v>
      </c>
      <c r="F485" s="3">
        <v>65.912000000000006</v>
      </c>
      <c r="G485" s="3">
        <v>2996</v>
      </c>
      <c r="H485" s="3">
        <v>4</v>
      </c>
      <c r="I485" s="3">
        <v>2</v>
      </c>
      <c r="J485" s="3">
        <v>11984</v>
      </c>
      <c r="K485" s="3">
        <v>4494</v>
      </c>
      <c r="L485" s="3">
        <v>7490</v>
      </c>
      <c r="M485" s="1">
        <f>DATE(P485, MATCH(O485, {"January","February","March","April","May","June","July","August","September","October","November","December"}, 0), 1)</f>
        <v>45689</v>
      </c>
      <c r="N485" s="3">
        <f>VALUE(2)</f>
        <v>2</v>
      </c>
      <c r="O485" s="8" t="str">
        <f>REPLACE("October",1,7,"February")</f>
        <v>February</v>
      </c>
      <c r="P485">
        <f t="shared" si="116"/>
        <v>2025</v>
      </c>
      <c r="Q485" s="3">
        <v>334914895</v>
      </c>
      <c r="R485" s="5">
        <v>0.625</v>
      </c>
      <c r="S485" s="6">
        <v>0.9</v>
      </c>
      <c r="T485" s="6">
        <v>1</v>
      </c>
    </row>
    <row r="486" spans="1:20" ht="15.75" customHeight="1" x14ac:dyDescent="0.25">
      <c r="A486" t="s">
        <v>118</v>
      </c>
      <c r="B486" s="7" t="s">
        <v>26</v>
      </c>
      <c r="C486" s="7" t="s">
        <v>140</v>
      </c>
      <c r="D486" s="7" t="s">
        <v>23</v>
      </c>
      <c r="E486" s="3">
        <v>308</v>
      </c>
      <c r="F486" s="3">
        <v>6.16</v>
      </c>
      <c r="G486" s="3">
        <v>280</v>
      </c>
      <c r="H486" s="3">
        <v>4</v>
      </c>
      <c r="I486" s="3">
        <v>2</v>
      </c>
      <c r="J486" s="3">
        <v>1120</v>
      </c>
      <c r="K486" s="3">
        <v>420</v>
      </c>
      <c r="L486" s="3">
        <v>700</v>
      </c>
      <c r="M486" s="1">
        <f>DATE(P486, MATCH(O486, {"January","February","March","April","May","June","July","August","September","October","November","December"}, 0), 1)</f>
        <v>45748</v>
      </c>
      <c r="N486" s="3">
        <f>VALUE(4)</f>
        <v>4</v>
      </c>
      <c r="O486" s="8" t="str">
        <f>REPLACE("December",1,8,"April")</f>
        <v>April</v>
      </c>
      <c r="P486">
        <f t="shared" si="116"/>
        <v>2025</v>
      </c>
      <c r="Q486" s="3">
        <v>84607016</v>
      </c>
      <c r="R486" s="5">
        <v>0.625</v>
      </c>
      <c r="S486" s="6">
        <v>0.9</v>
      </c>
      <c r="T486" s="6">
        <v>1</v>
      </c>
    </row>
    <row r="487" spans="1:20" ht="15.75" customHeight="1" x14ac:dyDescent="0.25">
      <c r="A487" t="s">
        <v>119</v>
      </c>
      <c r="B487" s="7" t="s">
        <v>27</v>
      </c>
      <c r="C487" s="7" t="s">
        <v>142</v>
      </c>
      <c r="D487" s="7" t="s">
        <v>23</v>
      </c>
      <c r="E487" s="3">
        <v>881.1</v>
      </c>
      <c r="F487" s="3">
        <v>17.622</v>
      </c>
      <c r="G487" s="3">
        <v>801</v>
      </c>
      <c r="H487" s="3">
        <v>4</v>
      </c>
      <c r="I487" s="3">
        <v>2</v>
      </c>
      <c r="J487" s="3">
        <v>3204</v>
      </c>
      <c r="K487" s="3">
        <v>1202</v>
      </c>
      <c r="L487" s="3">
        <v>2002.5</v>
      </c>
      <c r="M487" s="1">
        <f>DATE(P487, MATCH(O487, {"January","February","March","April","May","June","July","August","September","October","November","December"}, 0), 1)</f>
        <v>45839</v>
      </c>
      <c r="N487" s="3">
        <v>7</v>
      </c>
      <c r="O487" s="8" t="s">
        <v>17</v>
      </c>
      <c r="P487">
        <f t="shared" si="116"/>
        <v>2025</v>
      </c>
      <c r="Q487" s="3">
        <v>129406736</v>
      </c>
      <c r="R487" s="5">
        <v>0.625</v>
      </c>
      <c r="S487" s="6">
        <v>0.9</v>
      </c>
      <c r="T487" s="6">
        <v>1</v>
      </c>
    </row>
    <row r="488" spans="1:20" ht="15" customHeight="1" x14ac:dyDescent="0.25">
      <c r="A488" t="s">
        <v>120</v>
      </c>
      <c r="B488" s="7" t="s">
        <v>27</v>
      </c>
      <c r="C488" s="7" t="s">
        <v>141</v>
      </c>
      <c r="D488" s="7" t="s">
        <v>23</v>
      </c>
      <c r="E488" s="3">
        <v>1125.3</v>
      </c>
      <c r="F488" s="3">
        <v>22.506</v>
      </c>
      <c r="G488" s="3">
        <v>1023</v>
      </c>
      <c r="H488" s="3">
        <v>4</v>
      </c>
      <c r="I488" s="3">
        <v>2</v>
      </c>
      <c r="J488" s="3">
        <v>4092</v>
      </c>
      <c r="K488" s="3">
        <v>1534</v>
      </c>
      <c r="L488" s="3">
        <v>2557.5</v>
      </c>
      <c r="M488" s="1">
        <f>DATE(P488, MATCH(O488, {"January","February","March","April","May","June","July","August","September","October","November","December"}, 0), 1)</f>
        <v>45658</v>
      </c>
      <c r="N488" s="3">
        <f>VALUE(1)</f>
        <v>1</v>
      </c>
      <c r="O488" s="8" t="str">
        <f>REPLACE("September",1,9,"January")</f>
        <v>January</v>
      </c>
      <c r="P488">
        <f t="shared" si="116"/>
        <v>2025</v>
      </c>
      <c r="Q488" s="3">
        <v>68221000</v>
      </c>
      <c r="R488" s="5">
        <v>0.625</v>
      </c>
      <c r="S488" s="6">
        <v>0.9</v>
      </c>
      <c r="T488" s="6">
        <v>1</v>
      </c>
    </row>
    <row r="489" spans="1:20" ht="15.75" customHeight="1" x14ac:dyDescent="0.25">
      <c r="A489" t="s">
        <v>121</v>
      </c>
      <c r="B489" s="7" t="s">
        <v>27</v>
      </c>
      <c r="C489" s="7" t="s">
        <v>141</v>
      </c>
      <c r="D489" s="7" t="s">
        <v>23</v>
      </c>
      <c r="E489" s="3">
        <v>1645.6</v>
      </c>
      <c r="F489" s="3">
        <v>32.912000000000013</v>
      </c>
      <c r="G489" s="3">
        <v>1496</v>
      </c>
      <c r="H489" s="3">
        <v>4</v>
      </c>
      <c r="I489" s="3">
        <v>2</v>
      </c>
      <c r="J489" s="3">
        <v>5984</v>
      </c>
      <c r="K489" s="3">
        <v>2244</v>
      </c>
      <c r="L489" s="3">
        <v>3740</v>
      </c>
      <c r="M489" s="1">
        <f>DATE(P489, MATCH(O489, {"January","February","March","April","May","June","July","August","September","October","November","December"}, 0), 1)</f>
        <v>45689</v>
      </c>
      <c r="N489" s="3">
        <f t="shared" ref="N489:N490" si="119">VALUE(2)</f>
        <v>2</v>
      </c>
      <c r="O489" s="8" t="str">
        <f t="shared" ref="O489:O490" si="120">REPLACE("October",1,7,"February")</f>
        <v>February</v>
      </c>
      <c r="P489">
        <f t="shared" si="116"/>
        <v>2025</v>
      </c>
      <c r="Q489" s="3">
        <v>40528396</v>
      </c>
      <c r="R489" s="5">
        <v>0.625</v>
      </c>
      <c r="S489" s="6">
        <v>0.9</v>
      </c>
      <c r="T489" s="6">
        <v>1</v>
      </c>
    </row>
    <row r="490" spans="1:20" ht="15.75" customHeight="1" x14ac:dyDescent="0.25">
      <c r="A490" t="s">
        <v>122</v>
      </c>
      <c r="B490" s="7" t="s">
        <v>27</v>
      </c>
      <c r="C490" s="7" t="s">
        <v>141</v>
      </c>
      <c r="D490" s="7" t="s">
        <v>23</v>
      </c>
      <c r="E490" s="3">
        <v>1111</v>
      </c>
      <c r="F490" s="3">
        <v>22.22</v>
      </c>
      <c r="G490" s="3">
        <v>1010</v>
      </c>
      <c r="H490" s="3">
        <v>4</v>
      </c>
      <c r="I490" s="3">
        <v>2</v>
      </c>
      <c r="J490" s="3">
        <v>4040</v>
      </c>
      <c r="K490" s="3">
        <v>1515</v>
      </c>
      <c r="L490" s="3">
        <v>2525</v>
      </c>
      <c r="M490" s="1">
        <f>DATE(P490, MATCH(O490, {"January","February","March","April","May","June","July","August","September","October","November","December"}, 0), 1)</f>
        <v>45689</v>
      </c>
      <c r="N490" s="3">
        <f t="shared" si="119"/>
        <v>2</v>
      </c>
      <c r="O490" s="8" t="str">
        <f t="shared" si="120"/>
        <v>February</v>
      </c>
      <c r="P490">
        <f t="shared" si="116"/>
        <v>2025</v>
      </c>
      <c r="Q490" s="3">
        <v>334914895</v>
      </c>
      <c r="R490" s="5">
        <v>0.625</v>
      </c>
      <c r="S490" s="6">
        <v>0.9</v>
      </c>
      <c r="T490" s="6">
        <v>1</v>
      </c>
    </row>
    <row r="491" spans="1:20" ht="15.75" customHeight="1" x14ac:dyDescent="0.25">
      <c r="A491" t="s">
        <v>123</v>
      </c>
      <c r="B491" s="7" t="s">
        <v>27</v>
      </c>
      <c r="C491" s="7" t="s">
        <v>140</v>
      </c>
      <c r="D491" s="7" t="s">
        <v>23</v>
      </c>
      <c r="E491" s="3">
        <v>1664.3</v>
      </c>
      <c r="F491" s="3">
        <v>33.286000000000001</v>
      </c>
      <c r="G491" s="3">
        <v>1513</v>
      </c>
      <c r="H491" s="3">
        <v>4</v>
      </c>
      <c r="I491" s="3">
        <v>2</v>
      </c>
      <c r="J491" s="3">
        <v>6052</v>
      </c>
      <c r="K491" s="3">
        <v>2270</v>
      </c>
      <c r="L491" s="3">
        <v>3782.5</v>
      </c>
      <c r="M491" s="1">
        <f>DATE(P491, MATCH(O491, {"January","February","March","April","May","June","July","August","September","October","November","December"}, 0), 1)</f>
        <v>45717</v>
      </c>
      <c r="N491" s="3">
        <f>VALUE(3)</f>
        <v>3</v>
      </c>
      <c r="O491" s="8" t="str">
        <f>REPLACE("November",1,8,"March")</f>
        <v>March</v>
      </c>
      <c r="P491">
        <f t="shared" si="116"/>
        <v>2025</v>
      </c>
      <c r="Q491" s="3">
        <v>84607016</v>
      </c>
      <c r="R491" s="5">
        <v>0.625</v>
      </c>
      <c r="S491" s="6">
        <v>0.9</v>
      </c>
      <c r="T491" s="6">
        <v>1</v>
      </c>
    </row>
    <row r="492" spans="1:20" ht="15.75" customHeight="1" x14ac:dyDescent="0.25">
      <c r="A492" t="s">
        <v>124</v>
      </c>
      <c r="B492" s="7" t="s">
        <v>28</v>
      </c>
      <c r="C492" s="7" t="s">
        <v>141</v>
      </c>
      <c r="D492" s="7" t="s">
        <v>23</v>
      </c>
      <c r="E492" s="3">
        <v>2530</v>
      </c>
      <c r="F492" s="3">
        <v>50.6</v>
      </c>
      <c r="G492" s="3">
        <v>2300</v>
      </c>
      <c r="H492" s="3">
        <v>4</v>
      </c>
      <c r="I492" s="3">
        <v>2</v>
      </c>
      <c r="J492" s="3">
        <v>9200</v>
      </c>
      <c r="K492" s="3">
        <v>3450</v>
      </c>
      <c r="L492" s="3">
        <v>5750</v>
      </c>
      <c r="M492" s="1">
        <f>DATE(P492, MATCH(O492, {"January","February","March","April","May","June","July","August","September","October","November","December"}, 0), 1)</f>
        <v>45748</v>
      </c>
      <c r="N492" s="3">
        <f t="shared" ref="N492:N493" si="121">VALUE(4)</f>
        <v>4</v>
      </c>
      <c r="O492" s="8" t="str">
        <f t="shared" ref="O492:O493" si="122">REPLACE("December",1,8,"April")</f>
        <v>April</v>
      </c>
      <c r="P492">
        <f t="shared" si="116"/>
        <v>2025</v>
      </c>
      <c r="Q492" s="3">
        <v>40528396</v>
      </c>
      <c r="R492" s="5">
        <v>0.625</v>
      </c>
      <c r="S492" s="6">
        <v>0.9</v>
      </c>
      <c r="T492" s="6">
        <v>1</v>
      </c>
    </row>
    <row r="493" spans="1:20" ht="14.25" customHeight="1" x14ac:dyDescent="0.25">
      <c r="A493" t="s">
        <v>125</v>
      </c>
      <c r="B493" s="7" t="s">
        <v>28</v>
      </c>
      <c r="C493" s="7" t="s">
        <v>142</v>
      </c>
      <c r="D493" s="7" t="s">
        <v>23</v>
      </c>
      <c r="E493" s="3">
        <v>3103.1</v>
      </c>
      <c r="F493" s="3">
        <v>62.062000000000012</v>
      </c>
      <c r="G493" s="3">
        <v>2821</v>
      </c>
      <c r="H493" s="3">
        <v>4</v>
      </c>
      <c r="I493" s="3">
        <v>2</v>
      </c>
      <c r="J493" s="3">
        <v>11284</v>
      </c>
      <c r="K493" s="3">
        <v>4232</v>
      </c>
      <c r="L493" s="3">
        <v>7052.5</v>
      </c>
      <c r="M493" s="1">
        <f>DATE(P493, MATCH(O493, {"January","February","March","April","May","June","July","August","September","October","November","December"}, 0), 1)</f>
        <v>45748</v>
      </c>
      <c r="N493" s="3">
        <f t="shared" si="121"/>
        <v>4</v>
      </c>
      <c r="O493" s="8" t="str">
        <f t="shared" si="122"/>
        <v>April</v>
      </c>
      <c r="P493">
        <f t="shared" si="116"/>
        <v>2025</v>
      </c>
      <c r="Q493" s="3">
        <v>129406736</v>
      </c>
      <c r="R493" s="5">
        <v>0.625</v>
      </c>
      <c r="S493" s="6">
        <v>0.9</v>
      </c>
      <c r="T493" s="6">
        <v>1</v>
      </c>
    </row>
    <row r="494" spans="1:20" ht="15.75" customHeight="1" x14ac:dyDescent="0.25">
      <c r="A494" t="s">
        <v>126</v>
      </c>
      <c r="B494" s="7" t="s">
        <v>28</v>
      </c>
      <c r="C494" s="7" t="s">
        <v>141</v>
      </c>
      <c r="D494" s="7" t="s">
        <v>23</v>
      </c>
      <c r="E494" s="3">
        <v>1291.4000000000001</v>
      </c>
      <c r="F494" s="3">
        <v>25.827999999999999</v>
      </c>
      <c r="G494" s="3">
        <v>1174</v>
      </c>
      <c r="H494" s="3">
        <v>4</v>
      </c>
      <c r="I494" s="3">
        <v>2</v>
      </c>
      <c r="J494" s="3">
        <v>4696</v>
      </c>
      <c r="K494" s="3">
        <v>1761</v>
      </c>
      <c r="L494" s="3">
        <v>2935</v>
      </c>
      <c r="M494" s="1">
        <f>DATE(P494, MATCH(O494, {"January","February","March","April","May","June","July","August","September","October","November","December"}, 0), 1)</f>
        <v>45870</v>
      </c>
      <c r="N494" s="3">
        <v>8</v>
      </c>
      <c r="O494" s="8" t="s">
        <v>16</v>
      </c>
      <c r="P494">
        <f t="shared" si="116"/>
        <v>2025</v>
      </c>
      <c r="Q494" s="3">
        <v>68221000</v>
      </c>
      <c r="R494" s="5">
        <v>0.625</v>
      </c>
      <c r="S494" s="6">
        <v>0.9</v>
      </c>
      <c r="T494" s="6">
        <v>1</v>
      </c>
    </row>
    <row r="495" spans="1:20" ht="15" customHeight="1" x14ac:dyDescent="0.25">
      <c r="A495" t="s">
        <v>127</v>
      </c>
      <c r="B495" s="7" t="s">
        <v>28</v>
      </c>
      <c r="C495" s="7" t="s">
        <v>140</v>
      </c>
      <c r="D495" s="7" t="s">
        <v>23</v>
      </c>
      <c r="E495" s="3">
        <v>3043.7</v>
      </c>
      <c r="F495" s="3">
        <v>60.874000000000009</v>
      </c>
      <c r="G495" s="3">
        <v>2767</v>
      </c>
      <c r="H495" s="3">
        <v>4</v>
      </c>
      <c r="I495" s="3">
        <v>2</v>
      </c>
      <c r="J495" s="3">
        <v>11068</v>
      </c>
      <c r="K495" s="3">
        <v>4150</v>
      </c>
      <c r="L495" s="3">
        <v>6917.5</v>
      </c>
      <c r="M495" s="1">
        <f>DATE(P495, MATCH(O495, {"January","February","March","April","May","June","July","August","September","October","November","December"}, 0), 1)</f>
        <v>45870</v>
      </c>
      <c r="N495" s="3">
        <v>8</v>
      </c>
      <c r="O495" s="8" t="s">
        <v>16</v>
      </c>
      <c r="P495">
        <f t="shared" si="116"/>
        <v>2025</v>
      </c>
      <c r="Q495" s="3">
        <v>84607016</v>
      </c>
      <c r="R495" s="5">
        <v>0.625</v>
      </c>
      <c r="S495" s="6">
        <v>0.9</v>
      </c>
      <c r="T495" s="6">
        <v>1</v>
      </c>
    </row>
    <row r="496" spans="1:20" ht="15" customHeight="1" x14ac:dyDescent="0.25">
      <c r="A496" t="s">
        <v>128</v>
      </c>
      <c r="B496" s="7" t="s">
        <v>28</v>
      </c>
      <c r="C496" s="7" t="s">
        <v>140</v>
      </c>
      <c r="D496" s="7" t="s">
        <v>23</v>
      </c>
      <c r="E496" s="3">
        <v>1193.5</v>
      </c>
      <c r="F496" s="3">
        <v>23.87</v>
      </c>
      <c r="G496" s="3">
        <v>1085</v>
      </c>
      <c r="H496" s="3">
        <v>4</v>
      </c>
      <c r="I496" s="3">
        <v>2</v>
      </c>
      <c r="J496" s="3">
        <v>4340</v>
      </c>
      <c r="K496" s="3">
        <v>1628</v>
      </c>
      <c r="L496" s="3">
        <v>2712.5</v>
      </c>
      <c r="M496" s="1">
        <f>DATE(P496, MATCH(O496, {"January","February","March","April","May","June","July","August","September","October","November","December"}, 0), 1)</f>
        <v>45689</v>
      </c>
      <c r="N496" s="3">
        <f>VALUE(2)</f>
        <v>2</v>
      </c>
      <c r="O496" s="8" t="str">
        <f>REPLACE("October",1,7,"February")</f>
        <v>February</v>
      </c>
      <c r="P496">
        <f t="shared" si="116"/>
        <v>2025</v>
      </c>
      <c r="Q496" s="3">
        <v>84607016</v>
      </c>
      <c r="R496" s="5">
        <v>0.625</v>
      </c>
      <c r="S496" s="6">
        <v>0.9</v>
      </c>
      <c r="T496" s="6">
        <v>1</v>
      </c>
    </row>
    <row r="497" spans="1:20" ht="15" customHeight="1" x14ac:dyDescent="0.25">
      <c r="A497" t="s">
        <v>129</v>
      </c>
      <c r="B497" s="7" t="s">
        <v>26</v>
      </c>
      <c r="C497" s="7" t="s">
        <v>141</v>
      </c>
      <c r="D497" s="7" t="s">
        <v>24</v>
      </c>
      <c r="E497" s="3">
        <v>2201.1</v>
      </c>
      <c r="F497" s="3">
        <v>44.022000000000013</v>
      </c>
      <c r="G497" s="3">
        <v>2001</v>
      </c>
      <c r="H497" s="3">
        <v>3</v>
      </c>
      <c r="I497" s="3">
        <v>1</v>
      </c>
      <c r="J497" s="3">
        <v>6003</v>
      </c>
      <c r="K497" s="3">
        <v>2501</v>
      </c>
      <c r="L497" s="3">
        <v>3501.75</v>
      </c>
      <c r="M497" s="1">
        <f>DATE(P497, MATCH(O497, {"January","February","March","April","May","June","July","August","September","October","November","December"}, 0), 1)</f>
        <v>45689</v>
      </c>
      <c r="N497" s="3">
        <v>2</v>
      </c>
      <c r="O497" s="8" t="s">
        <v>14</v>
      </c>
      <c r="P497">
        <f t="shared" si="116"/>
        <v>2025</v>
      </c>
      <c r="Q497" s="3">
        <v>40528396</v>
      </c>
      <c r="R497" s="5">
        <v>0.58333333300000001</v>
      </c>
      <c r="S497" s="6">
        <v>0.9</v>
      </c>
      <c r="T497" s="6">
        <v>1</v>
      </c>
    </row>
    <row r="498" spans="1:20" ht="15.75" customHeight="1" x14ac:dyDescent="0.25">
      <c r="A498" t="s">
        <v>130</v>
      </c>
      <c r="B498" s="7" t="s">
        <v>26</v>
      </c>
      <c r="C498" s="7" t="s">
        <v>140</v>
      </c>
      <c r="D498" s="7" t="s">
        <v>24</v>
      </c>
      <c r="E498" s="3">
        <v>3121.8</v>
      </c>
      <c r="F498" s="3">
        <v>62.436000000000007</v>
      </c>
      <c r="G498" s="3">
        <v>2838</v>
      </c>
      <c r="H498" s="3">
        <v>3</v>
      </c>
      <c r="I498" s="3">
        <v>1</v>
      </c>
      <c r="J498" s="3">
        <v>8514</v>
      </c>
      <c r="K498" s="3">
        <v>3548</v>
      </c>
      <c r="L498" s="3">
        <v>4966.5</v>
      </c>
      <c r="M498" s="1">
        <f>DATE(P498, MATCH(O498, {"January","February","March","April","May","June","July","August","September","October","November","December"}, 0), 1)</f>
        <v>45748</v>
      </c>
      <c r="N498" s="3">
        <v>4</v>
      </c>
      <c r="O498" s="8" t="s">
        <v>20</v>
      </c>
      <c r="P498">
        <f t="shared" si="116"/>
        <v>2025</v>
      </c>
      <c r="Q498" s="3">
        <v>84607016</v>
      </c>
      <c r="R498" s="5">
        <v>0.58333333300000001</v>
      </c>
      <c r="S498" s="6">
        <v>0.9</v>
      </c>
      <c r="T498" s="6">
        <v>1</v>
      </c>
    </row>
    <row r="499" spans="1:20" ht="15.75" customHeight="1" x14ac:dyDescent="0.25">
      <c r="A499" t="s">
        <v>131</v>
      </c>
      <c r="B499" s="7" t="s">
        <v>26</v>
      </c>
      <c r="C499" s="7" t="s">
        <v>141</v>
      </c>
      <c r="D499" s="7" t="s">
        <v>24</v>
      </c>
      <c r="E499" s="3">
        <v>2395.8000000000002</v>
      </c>
      <c r="F499" s="3">
        <v>47.915999999999997</v>
      </c>
      <c r="G499" s="3">
        <v>2178</v>
      </c>
      <c r="H499" s="3">
        <v>3</v>
      </c>
      <c r="I499" s="3">
        <v>1</v>
      </c>
      <c r="J499" s="3">
        <v>6534</v>
      </c>
      <c r="K499" s="3">
        <v>2722</v>
      </c>
      <c r="L499" s="3">
        <v>3811.5</v>
      </c>
      <c r="M499" s="1">
        <f>DATE(P499, MATCH(O499, {"January","February","March","April","May","June","July","August","September","October","November","December"}, 0), 1)</f>
        <v>45809</v>
      </c>
      <c r="N499" s="3">
        <v>6</v>
      </c>
      <c r="O499" s="8" t="s">
        <v>15</v>
      </c>
      <c r="P499">
        <f t="shared" si="116"/>
        <v>2025</v>
      </c>
      <c r="Q499" s="3">
        <v>68221000</v>
      </c>
      <c r="R499" s="5">
        <v>0.58333333300000001</v>
      </c>
      <c r="S499" s="6">
        <v>0.9</v>
      </c>
      <c r="T499" s="6">
        <v>1</v>
      </c>
    </row>
    <row r="500" spans="1:20" ht="15" customHeight="1" x14ac:dyDescent="0.25">
      <c r="A500" t="s">
        <v>132</v>
      </c>
      <c r="B500" s="7" t="s">
        <v>26</v>
      </c>
      <c r="C500" s="7" t="s">
        <v>140</v>
      </c>
      <c r="D500" s="7" t="s">
        <v>24</v>
      </c>
      <c r="E500" s="3">
        <v>976.80000000000007</v>
      </c>
      <c r="F500" s="3">
        <v>19.536000000000001</v>
      </c>
      <c r="G500" s="3">
        <v>888</v>
      </c>
      <c r="H500" s="3">
        <v>3</v>
      </c>
      <c r="I500" s="3">
        <v>1</v>
      </c>
      <c r="J500" s="3">
        <v>2664</v>
      </c>
      <c r="K500" s="3">
        <v>1110</v>
      </c>
      <c r="L500" s="3">
        <v>1554</v>
      </c>
      <c r="M500" s="1">
        <f>DATE(P500, MATCH(O500, {"January","February","March","April","May","June","July","August","September","October","November","December"}, 0), 1)</f>
        <v>45809</v>
      </c>
      <c r="N500" s="3">
        <v>6</v>
      </c>
      <c r="O500" s="8" t="s">
        <v>15</v>
      </c>
      <c r="P500">
        <f t="shared" si="116"/>
        <v>2025</v>
      </c>
      <c r="Q500" s="3">
        <v>84607016</v>
      </c>
      <c r="R500" s="5">
        <v>0.58333333300000001</v>
      </c>
      <c r="S500" s="6">
        <v>0.9</v>
      </c>
      <c r="T500" s="6">
        <v>1</v>
      </c>
    </row>
    <row r="501" spans="1:20" ht="15.75" customHeight="1" x14ac:dyDescent="0.25">
      <c r="A501" t="s">
        <v>133</v>
      </c>
      <c r="B501" s="7" t="s">
        <v>26</v>
      </c>
      <c r="C501" s="7" t="s">
        <v>141</v>
      </c>
      <c r="D501" s="7" t="s">
        <v>24</v>
      </c>
      <c r="E501" s="3">
        <v>1679.7</v>
      </c>
      <c r="F501" s="3">
        <v>33.594000000000001</v>
      </c>
      <c r="G501" s="3">
        <v>1527</v>
      </c>
      <c r="H501" s="3">
        <v>3</v>
      </c>
      <c r="I501" s="3">
        <v>1</v>
      </c>
      <c r="J501" s="3">
        <v>4581</v>
      </c>
      <c r="K501" s="3">
        <v>1909</v>
      </c>
      <c r="L501" s="3">
        <v>2672.25</v>
      </c>
      <c r="M501" s="1">
        <f>DATE(P501, MATCH(O501, {"January","February","March","April","May","June","July","August","September","October","November","December"}, 0), 1)</f>
        <v>45658</v>
      </c>
      <c r="N501" s="3">
        <f t="shared" ref="N501:N502" si="123">VALUE(1)</f>
        <v>1</v>
      </c>
      <c r="O501" s="8" t="str">
        <f t="shared" ref="O501:O502" si="124">REPLACE("September",1,9,"January")</f>
        <v>January</v>
      </c>
      <c r="P501">
        <f t="shared" si="116"/>
        <v>2025</v>
      </c>
      <c r="Q501" s="3">
        <v>68221000</v>
      </c>
      <c r="R501" s="5">
        <v>0.58333333300000001</v>
      </c>
      <c r="S501" s="6">
        <v>0.9</v>
      </c>
      <c r="T501" s="6">
        <v>1</v>
      </c>
    </row>
    <row r="502" spans="1:20" ht="15.75" customHeight="1" x14ac:dyDescent="0.25">
      <c r="A502" t="s">
        <v>34</v>
      </c>
      <c r="B502" s="7" t="s">
        <v>27</v>
      </c>
      <c r="C502" s="7" t="s">
        <v>141</v>
      </c>
      <c r="D502" s="7" t="s">
        <v>24</v>
      </c>
      <c r="E502" s="3">
        <v>2366.1</v>
      </c>
      <c r="F502" s="3">
        <v>47.32200000000001</v>
      </c>
      <c r="G502" s="3">
        <v>2151</v>
      </c>
      <c r="H502" s="3">
        <v>3</v>
      </c>
      <c r="I502" s="3">
        <v>1</v>
      </c>
      <c r="J502" s="3">
        <v>6453</v>
      </c>
      <c r="K502" s="3">
        <v>2689</v>
      </c>
      <c r="L502" s="3">
        <v>3764.25</v>
      </c>
      <c r="M502" s="1">
        <f>DATE(P502, MATCH(O502, {"January","February","March","April","May","June","July","August","September","October","November","December"}, 0), 1)</f>
        <v>45658</v>
      </c>
      <c r="N502" s="3">
        <f t="shared" si="123"/>
        <v>1</v>
      </c>
      <c r="O502" s="8" t="str">
        <f t="shared" si="124"/>
        <v>January</v>
      </c>
      <c r="P502">
        <f t="shared" si="116"/>
        <v>2025</v>
      </c>
      <c r="Q502" s="3">
        <v>68221000</v>
      </c>
      <c r="R502" s="5">
        <v>0.58333333300000001</v>
      </c>
      <c r="S502" s="6">
        <v>0.9</v>
      </c>
      <c r="T502" s="6">
        <v>1</v>
      </c>
    </row>
    <row r="503" spans="1:20" ht="15" customHeight="1" x14ac:dyDescent="0.25">
      <c r="A503" t="s">
        <v>36</v>
      </c>
      <c r="B503" s="7" t="s">
        <v>27</v>
      </c>
      <c r="C503" s="7" t="s">
        <v>141</v>
      </c>
      <c r="D503" s="7" t="s">
        <v>24</v>
      </c>
      <c r="E503" s="3">
        <v>1998.7</v>
      </c>
      <c r="F503" s="3">
        <v>39.973999999999997</v>
      </c>
      <c r="G503" s="3">
        <v>1817</v>
      </c>
      <c r="H503" s="3">
        <v>3</v>
      </c>
      <c r="I503" s="3">
        <v>1</v>
      </c>
      <c r="J503" s="3">
        <v>5451</v>
      </c>
      <c r="K503" s="3">
        <v>2271</v>
      </c>
      <c r="L503" s="3">
        <v>3179.75</v>
      </c>
      <c r="M503" s="1">
        <f>DATE(P503, MATCH(O503, {"January","February","March","April","May","June","July","August","September","October","November","December"}, 0), 1)</f>
        <v>45748</v>
      </c>
      <c r="N503" s="3">
        <f>VALUE(4)</f>
        <v>4</v>
      </c>
      <c r="O503" s="8" t="str">
        <f>REPLACE("December",1,8,"April")</f>
        <v>April</v>
      </c>
      <c r="P503">
        <f t="shared" si="116"/>
        <v>2025</v>
      </c>
      <c r="Q503" s="3">
        <v>40528396</v>
      </c>
      <c r="R503" s="5">
        <v>0.58333333300000001</v>
      </c>
      <c r="S503" s="6">
        <v>0.9</v>
      </c>
      <c r="T503" s="6">
        <v>1</v>
      </c>
    </row>
    <row r="504" spans="1:20" ht="15" customHeight="1" x14ac:dyDescent="0.25">
      <c r="A504" t="s">
        <v>37</v>
      </c>
      <c r="B504" s="7" t="s">
        <v>27</v>
      </c>
      <c r="C504" s="7" t="s">
        <v>141</v>
      </c>
      <c r="D504" s="7" t="s">
        <v>24</v>
      </c>
      <c r="E504" s="3">
        <v>1458.6</v>
      </c>
      <c r="F504" s="3">
        <v>29.172000000000001</v>
      </c>
      <c r="G504" s="3">
        <v>1326</v>
      </c>
      <c r="H504" s="3">
        <v>3</v>
      </c>
      <c r="I504" s="3">
        <v>1</v>
      </c>
      <c r="J504" s="3">
        <v>3978</v>
      </c>
      <c r="K504" s="3">
        <v>1658</v>
      </c>
      <c r="L504" s="3">
        <v>2320.5</v>
      </c>
      <c r="M504" s="1">
        <f>DATE(P504, MATCH(O504, {"January","February","March","April","May","June","July","August","September","October","November","December"}, 0), 1)</f>
        <v>45717</v>
      </c>
      <c r="N504" s="3">
        <v>3</v>
      </c>
      <c r="O504" s="8" t="s">
        <v>21</v>
      </c>
      <c r="P504">
        <f t="shared" si="116"/>
        <v>2025</v>
      </c>
      <c r="Q504" s="3">
        <v>40528396</v>
      </c>
      <c r="R504" s="5">
        <v>0.58333333300000001</v>
      </c>
      <c r="S504" s="6">
        <v>0.9</v>
      </c>
      <c r="T504" s="6">
        <v>1</v>
      </c>
    </row>
    <row r="505" spans="1:20" ht="15.75" customHeight="1" x14ac:dyDescent="0.25">
      <c r="A505" t="s">
        <v>38</v>
      </c>
      <c r="B505" s="7" t="s">
        <v>27</v>
      </c>
      <c r="C505" s="7" t="s">
        <v>140</v>
      </c>
      <c r="D505" s="7" t="s">
        <v>24</v>
      </c>
      <c r="E505" s="3">
        <v>289.3</v>
      </c>
      <c r="F505" s="3">
        <v>5.7859999999999996</v>
      </c>
      <c r="G505" s="3">
        <v>263</v>
      </c>
      <c r="H505" s="3">
        <v>3</v>
      </c>
      <c r="I505" s="3">
        <v>1</v>
      </c>
      <c r="J505" s="3">
        <v>789</v>
      </c>
      <c r="K505" s="3">
        <v>329</v>
      </c>
      <c r="L505" s="3">
        <v>460.25</v>
      </c>
      <c r="M505" s="1">
        <f>DATE(P505, MATCH(O505, {"January","February","March","April","May","June","July","August","September","October","November","December"}, 0), 1)</f>
        <v>45717</v>
      </c>
      <c r="N505" s="3">
        <v>3</v>
      </c>
      <c r="O505" s="8" t="s">
        <v>21</v>
      </c>
      <c r="P505">
        <f t="shared" si="116"/>
        <v>2025</v>
      </c>
      <c r="Q505" s="3">
        <v>84607016</v>
      </c>
      <c r="R505" s="5">
        <v>0.58333333300000001</v>
      </c>
      <c r="S505" s="6">
        <v>0.9</v>
      </c>
      <c r="T505" s="6">
        <v>1</v>
      </c>
    </row>
    <row r="506" spans="1:20" ht="15" customHeight="1" x14ac:dyDescent="0.25">
      <c r="A506" t="s">
        <v>39</v>
      </c>
      <c r="B506" s="7" t="s">
        <v>27</v>
      </c>
      <c r="C506" s="7" t="s">
        <v>141</v>
      </c>
      <c r="D506" s="7" t="s">
        <v>24</v>
      </c>
      <c r="E506" s="3">
        <v>1037.8499999999999</v>
      </c>
      <c r="F506" s="3">
        <v>20.757000000000001</v>
      </c>
      <c r="G506" s="3">
        <v>943.5</v>
      </c>
      <c r="H506" s="3">
        <v>3</v>
      </c>
      <c r="I506" s="3">
        <v>1</v>
      </c>
      <c r="J506" s="3">
        <v>2830.5</v>
      </c>
      <c r="K506" s="3">
        <v>1179</v>
      </c>
      <c r="L506" s="3">
        <v>1651.125</v>
      </c>
      <c r="M506" s="1">
        <f>DATE(P506, MATCH(O506, {"January","February","March","April","May","June","July","August","September","October","November","December"}, 0), 1)</f>
        <v>45748</v>
      </c>
      <c r="N506" s="3">
        <v>4</v>
      </c>
      <c r="O506" s="8" t="s">
        <v>20</v>
      </c>
      <c r="P506">
        <f t="shared" si="116"/>
        <v>2025</v>
      </c>
      <c r="Q506" s="3">
        <v>40528396</v>
      </c>
      <c r="R506" s="5">
        <v>0.58333333300000001</v>
      </c>
      <c r="S506" s="6">
        <v>0.9</v>
      </c>
      <c r="T506" s="6">
        <v>1</v>
      </c>
    </row>
    <row r="507" spans="1:20" ht="15" customHeight="1" x14ac:dyDescent="0.25">
      <c r="A507" t="s">
        <v>40</v>
      </c>
      <c r="B507" s="7" t="s">
        <v>28</v>
      </c>
      <c r="C507" s="7" t="s">
        <v>141</v>
      </c>
      <c r="D507" s="7" t="s">
        <v>24</v>
      </c>
      <c r="E507" s="3">
        <v>799.7</v>
      </c>
      <c r="F507" s="3">
        <v>15.994</v>
      </c>
      <c r="G507" s="3">
        <v>727</v>
      </c>
      <c r="H507" s="3">
        <v>3</v>
      </c>
      <c r="I507" s="3">
        <v>1</v>
      </c>
      <c r="J507" s="3">
        <v>2181</v>
      </c>
      <c r="K507" s="3">
        <v>909</v>
      </c>
      <c r="L507" s="3">
        <v>1272.25</v>
      </c>
      <c r="M507" s="1">
        <f>DATE(P507, MATCH(O507, {"January","February","March","April","May","June","July","August","September","October","November","December"}, 0), 1)</f>
        <v>45809</v>
      </c>
      <c r="N507" s="3">
        <v>6</v>
      </c>
      <c r="O507" s="8" t="s">
        <v>15</v>
      </c>
      <c r="P507">
        <f t="shared" si="116"/>
        <v>2025</v>
      </c>
      <c r="Q507" s="3">
        <v>334914895</v>
      </c>
      <c r="R507" s="5">
        <v>0.58333333300000001</v>
      </c>
      <c r="S507" s="6">
        <v>0.9</v>
      </c>
      <c r="T507" s="6">
        <v>1</v>
      </c>
    </row>
    <row r="508" spans="1:20" ht="15" customHeight="1" x14ac:dyDescent="0.25">
      <c r="A508" t="s">
        <v>41</v>
      </c>
      <c r="B508" s="7" t="s">
        <v>28</v>
      </c>
      <c r="C508" s="7" t="s">
        <v>141</v>
      </c>
      <c r="D508" s="7" t="s">
        <v>24</v>
      </c>
      <c r="E508" s="3">
        <v>865.7</v>
      </c>
      <c r="F508" s="3">
        <v>17.314</v>
      </c>
      <c r="G508" s="3">
        <v>787</v>
      </c>
      <c r="H508" s="3">
        <v>3</v>
      </c>
      <c r="I508" s="3">
        <v>1</v>
      </c>
      <c r="J508" s="3">
        <v>2361</v>
      </c>
      <c r="K508" s="3">
        <v>984</v>
      </c>
      <c r="L508" s="3">
        <v>1377.25</v>
      </c>
      <c r="M508" s="1">
        <f>DATE(P508, MATCH(O508, {"January","February","March","April","May","June","July","August","September","October","November","December"}, 0), 1)</f>
        <v>45809</v>
      </c>
      <c r="N508" s="3">
        <v>6</v>
      </c>
      <c r="O508" s="8" t="s">
        <v>15</v>
      </c>
      <c r="P508">
        <f t="shared" si="116"/>
        <v>2025</v>
      </c>
      <c r="Q508" s="3">
        <v>68221000</v>
      </c>
      <c r="R508" s="5">
        <v>0.58333333300000001</v>
      </c>
      <c r="S508" s="6">
        <v>0.9</v>
      </c>
      <c r="T508" s="6">
        <v>1</v>
      </c>
    </row>
    <row r="509" spans="1:20" ht="15" customHeight="1" x14ac:dyDescent="0.25">
      <c r="A509" t="s">
        <v>42</v>
      </c>
      <c r="B509" s="7" t="s">
        <v>28</v>
      </c>
      <c r="C509" s="7" t="s">
        <v>140</v>
      </c>
      <c r="D509" s="7" t="s">
        <v>24</v>
      </c>
      <c r="E509" s="3">
        <v>1084.5999999999999</v>
      </c>
      <c r="F509" s="3">
        <v>21.692</v>
      </c>
      <c r="G509" s="3">
        <v>986</v>
      </c>
      <c r="H509" s="3">
        <v>3</v>
      </c>
      <c r="I509" s="3">
        <v>1</v>
      </c>
      <c r="J509" s="3">
        <v>2958</v>
      </c>
      <c r="K509" s="3">
        <v>1232</v>
      </c>
      <c r="L509" s="3">
        <v>1725.5</v>
      </c>
      <c r="M509" s="1">
        <f>DATE(P509, MATCH(O509, {"January","February","March","April","May","June","July","August","September","October","November","December"}, 0), 1)</f>
        <v>45658</v>
      </c>
      <c r="N509" s="3">
        <f>VALUE(1)</f>
        <v>1</v>
      </c>
      <c r="O509" s="8" t="str">
        <f>REPLACE("September",1,9,"January")</f>
        <v>January</v>
      </c>
      <c r="P509">
        <f t="shared" si="116"/>
        <v>2025</v>
      </c>
      <c r="Q509" s="3">
        <v>84607016</v>
      </c>
      <c r="R509" s="5">
        <v>0.58333333300000001</v>
      </c>
      <c r="S509" s="6">
        <v>0.9</v>
      </c>
      <c r="T509" s="6">
        <v>1</v>
      </c>
    </row>
    <row r="510" spans="1:20" ht="15" customHeight="1" x14ac:dyDescent="0.25">
      <c r="A510" t="s">
        <v>43</v>
      </c>
      <c r="B510" s="7" t="s">
        <v>28</v>
      </c>
      <c r="C510" s="7" t="s">
        <v>142</v>
      </c>
      <c r="D510" s="7" t="s">
        <v>24</v>
      </c>
      <c r="E510" s="3">
        <v>543.40000000000009</v>
      </c>
      <c r="F510" s="3">
        <v>10.868</v>
      </c>
      <c r="G510" s="3">
        <v>494</v>
      </c>
      <c r="H510" s="3">
        <v>3</v>
      </c>
      <c r="I510" s="3">
        <v>1</v>
      </c>
      <c r="J510" s="3">
        <v>1482</v>
      </c>
      <c r="K510" s="3">
        <v>618</v>
      </c>
      <c r="L510" s="3">
        <v>864.5</v>
      </c>
      <c r="M510" s="1">
        <f>DATE(P510, MATCH(O510, {"January","February","March","April","May","June","July","August","September","October","November","December"}, 0), 1)</f>
        <v>45689</v>
      </c>
      <c r="N510" s="3">
        <f t="shared" ref="N510:N511" si="125">VALUE(2)</f>
        <v>2</v>
      </c>
      <c r="O510" s="8" t="str">
        <f t="shared" ref="O510:O511" si="126">REPLACE("October",1,7,"February")</f>
        <v>February</v>
      </c>
      <c r="P510">
        <f t="shared" si="116"/>
        <v>2025</v>
      </c>
      <c r="Q510" s="3">
        <v>129406736</v>
      </c>
      <c r="R510" s="5">
        <v>0.58333333300000001</v>
      </c>
      <c r="S510" s="6">
        <v>0.9</v>
      </c>
      <c r="T510" s="6">
        <v>1</v>
      </c>
    </row>
    <row r="511" spans="1:20" ht="15" customHeight="1" x14ac:dyDescent="0.25">
      <c r="A511" t="s">
        <v>44</v>
      </c>
      <c r="B511" s="7" t="s">
        <v>28</v>
      </c>
      <c r="C511" s="7" t="s">
        <v>142</v>
      </c>
      <c r="D511" s="7" t="s">
        <v>24</v>
      </c>
      <c r="E511" s="3">
        <v>1536.7</v>
      </c>
      <c r="F511" s="3">
        <v>30.734000000000002</v>
      </c>
      <c r="G511" s="3">
        <v>1397</v>
      </c>
      <c r="H511" s="3">
        <v>3</v>
      </c>
      <c r="I511" s="3">
        <v>1</v>
      </c>
      <c r="J511" s="3">
        <v>4191</v>
      </c>
      <c r="K511" s="3">
        <v>1746</v>
      </c>
      <c r="L511" s="3">
        <v>2444.75</v>
      </c>
      <c r="M511" s="1">
        <f>DATE(P511, MATCH(O511, {"January","February","March","April","May","June","July","August","September","October","November","December"}, 0), 1)</f>
        <v>45689</v>
      </c>
      <c r="N511" s="3">
        <f t="shared" si="125"/>
        <v>2</v>
      </c>
      <c r="O511" s="8" t="str">
        <f t="shared" si="126"/>
        <v>February</v>
      </c>
      <c r="P511">
        <f t="shared" si="116"/>
        <v>2025</v>
      </c>
      <c r="Q511" s="3">
        <v>129406736</v>
      </c>
      <c r="R511" s="5">
        <v>0.58333333300000001</v>
      </c>
      <c r="S511" s="6">
        <v>0.9</v>
      </c>
      <c r="T511" s="6">
        <v>1</v>
      </c>
    </row>
    <row r="512" spans="1:20" ht="15.75" customHeight="1" x14ac:dyDescent="0.25">
      <c r="A512" t="s">
        <v>45</v>
      </c>
      <c r="B512" s="7" t="s">
        <v>26</v>
      </c>
      <c r="C512" s="7" t="s">
        <v>141</v>
      </c>
      <c r="D512" s="7" t="s">
        <v>24</v>
      </c>
      <c r="E512" s="3">
        <v>1918.4</v>
      </c>
      <c r="F512" s="3">
        <v>38.368000000000002</v>
      </c>
      <c r="G512" s="3">
        <v>1744</v>
      </c>
      <c r="H512" s="3">
        <v>3</v>
      </c>
      <c r="I512" s="3">
        <v>1</v>
      </c>
      <c r="J512" s="3">
        <v>5232</v>
      </c>
      <c r="K512" s="3">
        <v>2180</v>
      </c>
      <c r="L512" s="3">
        <v>3052</v>
      </c>
      <c r="M512" s="1">
        <f>DATE(P512, MATCH(O512, {"January","February","March","April","May","June","July","August","September","October","November","December"}, 0), 1)</f>
        <v>45717</v>
      </c>
      <c r="N512" s="3">
        <f>VALUE(3)</f>
        <v>3</v>
      </c>
      <c r="O512" s="8" t="str">
        <f>REPLACE("November",1,8,"March")</f>
        <v>March</v>
      </c>
      <c r="P512">
        <f t="shared" si="116"/>
        <v>2025</v>
      </c>
      <c r="Q512" s="3">
        <v>68221000</v>
      </c>
      <c r="R512" s="5">
        <v>0.58333333300000001</v>
      </c>
      <c r="S512" s="6">
        <v>0.9</v>
      </c>
      <c r="T512" s="6">
        <v>1</v>
      </c>
    </row>
    <row r="513" spans="1:20" ht="15.75" customHeight="1" x14ac:dyDescent="0.25">
      <c r="A513" t="s">
        <v>46</v>
      </c>
      <c r="B513" s="7" t="s">
        <v>26</v>
      </c>
      <c r="C513" s="7" t="s">
        <v>142</v>
      </c>
      <c r="D513" s="7" t="s">
        <v>24</v>
      </c>
      <c r="E513" s="3">
        <v>728.2</v>
      </c>
      <c r="F513" s="3">
        <v>14.564</v>
      </c>
      <c r="G513" s="3">
        <v>662</v>
      </c>
      <c r="H513" s="3">
        <v>3</v>
      </c>
      <c r="I513" s="3">
        <v>1</v>
      </c>
      <c r="J513" s="3">
        <v>1986</v>
      </c>
      <c r="K513" s="3">
        <v>828</v>
      </c>
      <c r="L513" s="3">
        <v>1158.5</v>
      </c>
      <c r="M513" s="1">
        <f>DATE(P513, MATCH(O513, {"January","February","March","April","May","June","July","August","September","October","November","December"}, 0), 1)</f>
        <v>45809</v>
      </c>
      <c r="N513" s="3">
        <v>6</v>
      </c>
      <c r="O513" s="8" t="s">
        <v>15</v>
      </c>
      <c r="P513">
        <f t="shared" si="116"/>
        <v>2025</v>
      </c>
      <c r="Q513" s="3">
        <v>129406736</v>
      </c>
      <c r="R513" s="5">
        <v>0.58333333300000001</v>
      </c>
      <c r="S513" s="6">
        <v>0.9</v>
      </c>
      <c r="T513" s="6">
        <v>1</v>
      </c>
    </row>
    <row r="514" spans="1:20" ht="15" customHeight="1" x14ac:dyDescent="0.25">
      <c r="A514" t="s">
        <v>47</v>
      </c>
      <c r="B514" s="7" t="s">
        <v>26</v>
      </c>
      <c r="C514" s="7" t="s">
        <v>140</v>
      </c>
      <c r="D514" s="7" t="s">
        <v>24</v>
      </c>
      <c r="E514" s="3">
        <v>235.4</v>
      </c>
      <c r="F514" s="3">
        <v>4.7080000000000002</v>
      </c>
      <c r="G514" s="3">
        <v>214</v>
      </c>
      <c r="H514" s="3">
        <v>3</v>
      </c>
      <c r="I514" s="3">
        <v>1</v>
      </c>
      <c r="J514" s="3">
        <v>642</v>
      </c>
      <c r="K514" s="3">
        <v>268</v>
      </c>
      <c r="L514" s="3">
        <v>374.5</v>
      </c>
      <c r="M514" s="1">
        <f>DATE(P514, MATCH(O514, {"January","February","March","April","May","June","July","August","September","October","November","December"}, 0), 1)</f>
        <v>45689</v>
      </c>
      <c r="N514" s="3">
        <f t="shared" ref="N514:N515" si="127">VALUE(2)</f>
        <v>2</v>
      </c>
      <c r="O514" s="8" t="str">
        <f t="shared" ref="O514:O515" si="128">REPLACE("October",1,7,"February")</f>
        <v>February</v>
      </c>
      <c r="P514">
        <f t="shared" si="116"/>
        <v>2025</v>
      </c>
      <c r="Q514" s="3">
        <v>84607016</v>
      </c>
      <c r="R514" s="5">
        <v>0.58333333300000001</v>
      </c>
      <c r="S514" s="6">
        <v>0.9</v>
      </c>
      <c r="T514" s="6">
        <v>1</v>
      </c>
    </row>
    <row r="515" spans="1:20" ht="15" customHeight="1" x14ac:dyDescent="0.25">
      <c r="A515" t="s">
        <v>48</v>
      </c>
      <c r="B515" s="7" t="s">
        <v>26</v>
      </c>
      <c r="C515" s="7" t="s">
        <v>140</v>
      </c>
      <c r="D515" s="7" t="s">
        <v>24</v>
      </c>
      <c r="E515" s="3">
        <v>3164.7</v>
      </c>
      <c r="F515" s="3">
        <v>63.293999999999997</v>
      </c>
      <c r="G515" s="3">
        <v>2877</v>
      </c>
      <c r="H515" s="3">
        <v>3</v>
      </c>
      <c r="I515" s="3">
        <v>1</v>
      </c>
      <c r="J515" s="3">
        <v>8631</v>
      </c>
      <c r="K515" s="3">
        <v>3596</v>
      </c>
      <c r="L515" s="3">
        <v>5034.75</v>
      </c>
      <c r="M515" s="1">
        <f>DATE(P515, MATCH(O515, {"January","February","March","April","May","June","July","August","September","October","November","December"}, 0), 1)</f>
        <v>45689</v>
      </c>
      <c r="N515" s="3">
        <f t="shared" si="127"/>
        <v>2</v>
      </c>
      <c r="O515" s="8" t="str">
        <f t="shared" si="128"/>
        <v>February</v>
      </c>
      <c r="P515">
        <f t="shared" ref="P515:P578" si="129">VALUE(2025)</f>
        <v>2025</v>
      </c>
      <c r="Q515" s="3">
        <v>84607016</v>
      </c>
      <c r="R515" s="5">
        <v>0.58333333300000001</v>
      </c>
      <c r="S515" s="6">
        <v>0.9</v>
      </c>
      <c r="T515" s="6">
        <v>1</v>
      </c>
    </row>
    <row r="516" spans="1:20" ht="15.75" customHeight="1" x14ac:dyDescent="0.25">
      <c r="A516" t="s">
        <v>49</v>
      </c>
      <c r="B516" s="7" t="s">
        <v>26</v>
      </c>
      <c r="C516" s="7" t="s">
        <v>141</v>
      </c>
      <c r="D516" s="7" t="s">
        <v>24</v>
      </c>
      <c r="E516" s="3">
        <v>3001.9</v>
      </c>
      <c r="F516" s="3">
        <v>60.037999999999997</v>
      </c>
      <c r="G516" s="3">
        <v>2729</v>
      </c>
      <c r="H516" s="3">
        <v>3</v>
      </c>
      <c r="I516" s="3">
        <v>1</v>
      </c>
      <c r="J516" s="3">
        <v>8187</v>
      </c>
      <c r="K516" s="3">
        <v>3411</v>
      </c>
      <c r="L516" s="3">
        <v>4775.75</v>
      </c>
      <c r="M516" s="1">
        <f>DATE(P516, MATCH(O516, {"January","February","March","April","May","June","July","August","September","October","November","December"}, 0), 1)</f>
        <v>45748</v>
      </c>
      <c r="N516" s="3">
        <f t="shared" ref="N516:N518" si="130">VALUE(4)</f>
        <v>4</v>
      </c>
      <c r="O516" s="8" t="str">
        <f t="shared" ref="O516:O518" si="131">REPLACE("December",1,8,"April")</f>
        <v>April</v>
      </c>
      <c r="P516">
        <f t="shared" si="129"/>
        <v>2025</v>
      </c>
      <c r="Q516" s="3">
        <v>40528396</v>
      </c>
      <c r="R516" s="5">
        <v>0.58333333300000001</v>
      </c>
      <c r="S516" s="6">
        <v>0.9</v>
      </c>
      <c r="T516" s="6">
        <v>1</v>
      </c>
    </row>
    <row r="517" spans="1:20" ht="15.75" customHeight="1" x14ac:dyDescent="0.25">
      <c r="A517" t="s">
        <v>50</v>
      </c>
      <c r="B517" s="7" t="s">
        <v>27</v>
      </c>
      <c r="C517" s="7" t="s">
        <v>141</v>
      </c>
      <c r="D517" s="7" t="s">
        <v>24</v>
      </c>
      <c r="E517" s="3">
        <v>292.60000000000002</v>
      </c>
      <c r="F517" s="3">
        <v>5.8520000000000003</v>
      </c>
      <c r="G517" s="3">
        <v>266</v>
      </c>
      <c r="H517" s="3">
        <v>3</v>
      </c>
      <c r="I517" s="3">
        <v>1</v>
      </c>
      <c r="J517" s="3">
        <v>798</v>
      </c>
      <c r="K517" s="3">
        <v>332</v>
      </c>
      <c r="L517" s="3">
        <v>465.5</v>
      </c>
      <c r="M517" s="1">
        <f>DATE(P517, MATCH(O517, {"January","February","March","April","May","June","July","August","September","October","November","December"}, 0), 1)</f>
        <v>45748</v>
      </c>
      <c r="N517" s="3">
        <f t="shared" si="130"/>
        <v>4</v>
      </c>
      <c r="O517" s="8" t="str">
        <f t="shared" si="131"/>
        <v>April</v>
      </c>
      <c r="P517">
        <f t="shared" si="129"/>
        <v>2025</v>
      </c>
      <c r="Q517" s="3">
        <v>334914895</v>
      </c>
      <c r="R517" s="5">
        <v>0.58333333300000001</v>
      </c>
      <c r="S517" s="6">
        <v>0.9</v>
      </c>
      <c r="T517" s="6">
        <v>1</v>
      </c>
    </row>
    <row r="518" spans="1:20" ht="15" customHeight="1" x14ac:dyDescent="0.25">
      <c r="A518" t="s">
        <v>51</v>
      </c>
      <c r="B518" s="7" t="s">
        <v>27</v>
      </c>
      <c r="C518" s="7" t="s">
        <v>142</v>
      </c>
      <c r="D518" s="7" t="s">
        <v>24</v>
      </c>
      <c r="E518" s="3">
        <v>2134</v>
      </c>
      <c r="F518" s="3">
        <v>42.68</v>
      </c>
      <c r="G518" s="3">
        <v>1940</v>
      </c>
      <c r="H518" s="3">
        <v>3</v>
      </c>
      <c r="I518" s="3">
        <v>1</v>
      </c>
      <c r="J518" s="3">
        <v>5820</v>
      </c>
      <c r="K518" s="3">
        <v>2425</v>
      </c>
      <c r="L518" s="3">
        <v>3395</v>
      </c>
      <c r="M518" s="1">
        <f>DATE(P518, MATCH(O518, {"January","February","March","April","May","June","July","August","September","October","November","December"}, 0), 1)</f>
        <v>45748</v>
      </c>
      <c r="N518" s="3">
        <f t="shared" si="130"/>
        <v>4</v>
      </c>
      <c r="O518" s="8" t="str">
        <f t="shared" si="131"/>
        <v>April</v>
      </c>
      <c r="P518">
        <f t="shared" si="129"/>
        <v>2025</v>
      </c>
      <c r="Q518" s="3">
        <v>129406736</v>
      </c>
      <c r="R518" s="5">
        <v>0.58333333300000001</v>
      </c>
      <c r="S518" s="6">
        <v>0.9</v>
      </c>
      <c r="T518" s="6">
        <v>1</v>
      </c>
    </row>
    <row r="519" spans="1:20" ht="15" customHeight="1" x14ac:dyDescent="0.25">
      <c r="A519" t="s">
        <v>52</v>
      </c>
      <c r="B519" s="7" t="s">
        <v>27</v>
      </c>
      <c r="C519" s="7" t="s">
        <v>141</v>
      </c>
      <c r="D519" s="7" t="s">
        <v>24</v>
      </c>
      <c r="E519" s="3">
        <v>3128.4</v>
      </c>
      <c r="F519" s="3">
        <v>62.567999999999998</v>
      </c>
      <c r="G519" s="3">
        <v>2844</v>
      </c>
      <c r="H519" s="3">
        <v>3</v>
      </c>
      <c r="I519" s="3">
        <v>1</v>
      </c>
      <c r="J519" s="3">
        <v>8532</v>
      </c>
      <c r="K519" s="3">
        <v>3555</v>
      </c>
      <c r="L519" s="3">
        <v>4977</v>
      </c>
      <c r="M519" s="1">
        <f>DATE(P519, MATCH(O519, {"January","February","March","April","May","June","July","August","September","October","November","December"}, 0), 1)</f>
        <v>45689</v>
      </c>
      <c r="N519" s="3">
        <v>2</v>
      </c>
      <c r="O519" s="8" t="s">
        <v>14</v>
      </c>
      <c r="P519">
        <f t="shared" si="129"/>
        <v>2025</v>
      </c>
      <c r="Q519" s="3">
        <v>334914895</v>
      </c>
      <c r="R519" s="5">
        <v>0.58333333300000001</v>
      </c>
      <c r="S519" s="6">
        <v>0.9</v>
      </c>
      <c r="T519" s="6">
        <v>1</v>
      </c>
    </row>
    <row r="520" spans="1:20" ht="15.75" customHeight="1" x14ac:dyDescent="0.25">
      <c r="A520" t="s">
        <v>53</v>
      </c>
      <c r="B520" s="7" t="s">
        <v>27</v>
      </c>
      <c r="C520" s="7" t="s">
        <v>142</v>
      </c>
      <c r="D520" s="7" t="s">
        <v>24</v>
      </c>
      <c r="E520" s="3">
        <v>2107.6</v>
      </c>
      <c r="F520" s="3">
        <v>42.152000000000008</v>
      </c>
      <c r="G520" s="3">
        <v>1916</v>
      </c>
      <c r="H520" s="3">
        <v>3</v>
      </c>
      <c r="I520" s="3">
        <v>1</v>
      </c>
      <c r="J520" s="3">
        <v>5748</v>
      </c>
      <c r="K520" s="3">
        <v>2395</v>
      </c>
      <c r="L520" s="3">
        <v>3353</v>
      </c>
      <c r="M520" s="1">
        <f>DATE(P520, MATCH(O520, {"January","February","March","April","May","June","July","August","September","October","November","December"}, 0), 1)</f>
        <v>45748</v>
      </c>
      <c r="N520" s="3">
        <v>4</v>
      </c>
      <c r="O520" s="8" t="s">
        <v>20</v>
      </c>
      <c r="P520">
        <f t="shared" si="129"/>
        <v>2025</v>
      </c>
      <c r="Q520" s="3">
        <v>129406736</v>
      </c>
      <c r="R520" s="5">
        <v>0.58333333300000001</v>
      </c>
      <c r="S520" s="6">
        <v>0.9</v>
      </c>
      <c r="T520" s="6">
        <v>1</v>
      </c>
    </row>
    <row r="521" spans="1:20" ht="15" customHeight="1" x14ac:dyDescent="0.25">
      <c r="A521" t="s">
        <v>54</v>
      </c>
      <c r="B521" s="7" t="s">
        <v>27</v>
      </c>
      <c r="C521" s="7" t="s">
        <v>140</v>
      </c>
      <c r="D521" s="7" t="s">
        <v>24</v>
      </c>
      <c r="E521" s="3">
        <v>1727</v>
      </c>
      <c r="F521" s="3">
        <v>34.540000000000013</v>
      </c>
      <c r="G521" s="3">
        <v>1570</v>
      </c>
      <c r="H521" s="3">
        <v>3</v>
      </c>
      <c r="I521" s="3">
        <v>1</v>
      </c>
      <c r="J521" s="3">
        <v>4710</v>
      </c>
      <c r="K521" s="3">
        <v>1962</v>
      </c>
      <c r="L521" s="3">
        <v>2747.5</v>
      </c>
      <c r="M521" s="1">
        <f>DATE(P521, MATCH(O521, {"January","February","March","April","May","June","July","August","September","October","November","December"}, 0), 1)</f>
        <v>45809</v>
      </c>
      <c r="N521" s="3">
        <v>6</v>
      </c>
      <c r="O521" s="8" t="s">
        <v>15</v>
      </c>
      <c r="P521">
        <f t="shared" si="129"/>
        <v>2025</v>
      </c>
      <c r="Q521" s="3">
        <v>84607016</v>
      </c>
      <c r="R521" s="5">
        <v>0.58333333300000001</v>
      </c>
      <c r="S521" s="6">
        <v>0.9</v>
      </c>
      <c r="T521" s="6">
        <v>1</v>
      </c>
    </row>
    <row r="522" spans="1:20" ht="15" customHeight="1" x14ac:dyDescent="0.25">
      <c r="A522" t="s">
        <v>55</v>
      </c>
      <c r="B522" s="7" t="s">
        <v>28</v>
      </c>
      <c r="C522" s="7" t="s">
        <v>141</v>
      </c>
      <c r="D522" s="7" t="s">
        <v>24</v>
      </c>
      <c r="E522" s="3">
        <v>2061.4</v>
      </c>
      <c r="F522" s="3">
        <v>41.228000000000002</v>
      </c>
      <c r="G522" s="3">
        <v>1874</v>
      </c>
      <c r="H522" s="3">
        <v>3</v>
      </c>
      <c r="I522" s="3">
        <v>1</v>
      </c>
      <c r="J522" s="3">
        <v>5622</v>
      </c>
      <c r="K522" s="3">
        <v>2342</v>
      </c>
      <c r="L522" s="3">
        <v>3279.5</v>
      </c>
      <c r="M522" s="1">
        <f>DATE(P522, MATCH(O522, {"January","February","March","April","May","June","July","August","September","October","November","December"}, 0), 1)</f>
        <v>45870</v>
      </c>
      <c r="N522" s="3">
        <v>8</v>
      </c>
      <c r="O522" s="8" t="s">
        <v>16</v>
      </c>
      <c r="P522">
        <f t="shared" si="129"/>
        <v>2025</v>
      </c>
      <c r="Q522" s="3">
        <v>40528396</v>
      </c>
      <c r="R522" s="5">
        <v>0.58333333300000001</v>
      </c>
      <c r="S522" s="6">
        <v>0.9</v>
      </c>
      <c r="T522" s="6">
        <v>1</v>
      </c>
    </row>
    <row r="523" spans="1:20" ht="15.75" customHeight="1" x14ac:dyDescent="0.25">
      <c r="A523" t="s">
        <v>56</v>
      </c>
      <c r="B523" s="7" t="s">
        <v>28</v>
      </c>
      <c r="C523" s="7" t="s">
        <v>142</v>
      </c>
      <c r="D523" s="7" t="s">
        <v>24</v>
      </c>
      <c r="E523" s="3">
        <v>1806.2</v>
      </c>
      <c r="F523" s="3">
        <v>36.124000000000002</v>
      </c>
      <c r="G523" s="3">
        <v>1642</v>
      </c>
      <c r="H523" s="3">
        <v>3</v>
      </c>
      <c r="I523" s="3">
        <v>1</v>
      </c>
      <c r="J523" s="3">
        <v>4926</v>
      </c>
      <c r="K523" s="3">
        <v>2052</v>
      </c>
      <c r="L523" s="3">
        <v>2873.5</v>
      </c>
      <c r="M523" s="1">
        <f>DATE(P523, MATCH(O523, {"January","February","March","April","May","June","July","August","September","October","November","December"}, 0), 1)</f>
        <v>45870</v>
      </c>
      <c r="N523" s="3">
        <v>8</v>
      </c>
      <c r="O523" s="8" t="s">
        <v>16</v>
      </c>
      <c r="P523">
        <f t="shared" si="129"/>
        <v>2025</v>
      </c>
      <c r="Q523" s="3">
        <v>129406736</v>
      </c>
      <c r="R523" s="5">
        <v>0.58333333300000001</v>
      </c>
      <c r="S523" s="6">
        <v>0.9</v>
      </c>
      <c r="T523" s="6">
        <v>1</v>
      </c>
    </row>
    <row r="524" spans="1:20" ht="15.75" customHeight="1" x14ac:dyDescent="0.25">
      <c r="A524" t="s">
        <v>57</v>
      </c>
      <c r="B524" s="7" t="s">
        <v>28</v>
      </c>
      <c r="C524" s="7" t="s">
        <v>140</v>
      </c>
      <c r="D524" s="7" t="s">
        <v>24</v>
      </c>
      <c r="E524" s="3">
        <v>2139.5</v>
      </c>
      <c r="F524" s="3">
        <v>42.79</v>
      </c>
      <c r="G524" s="3">
        <v>1945</v>
      </c>
      <c r="H524" s="3">
        <v>3</v>
      </c>
      <c r="I524" s="3">
        <v>1</v>
      </c>
      <c r="J524" s="3">
        <v>5835</v>
      </c>
      <c r="K524" s="3">
        <v>2431</v>
      </c>
      <c r="L524" s="3">
        <v>3403.75</v>
      </c>
      <c r="M524" s="1">
        <f>DATE(P524, MATCH(O524, {"January","February","March","April","May","June","July","August","September","October","November","December"}, 0), 1)</f>
        <v>45689</v>
      </c>
      <c r="N524" s="3">
        <f>VALUE(2)</f>
        <v>2</v>
      </c>
      <c r="O524" s="8" t="str">
        <f>REPLACE("October",1,7,"February")</f>
        <v>February</v>
      </c>
      <c r="P524">
        <f t="shared" si="129"/>
        <v>2025</v>
      </c>
      <c r="Q524" s="3">
        <v>84607016</v>
      </c>
      <c r="R524" s="5">
        <v>0.58333333300000001</v>
      </c>
      <c r="S524" s="6">
        <v>0.9</v>
      </c>
      <c r="T524" s="6">
        <v>1</v>
      </c>
    </row>
    <row r="525" spans="1:20" ht="15" customHeight="1" x14ac:dyDescent="0.25">
      <c r="A525" t="s">
        <v>58</v>
      </c>
      <c r="B525" s="7" t="s">
        <v>28</v>
      </c>
      <c r="C525" s="7" t="s">
        <v>140</v>
      </c>
      <c r="D525" s="7" t="s">
        <v>24</v>
      </c>
      <c r="E525" s="3">
        <v>2726.9</v>
      </c>
      <c r="F525" s="3">
        <v>54.537999999999997</v>
      </c>
      <c r="G525" s="3">
        <v>2479</v>
      </c>
      <c r="H525" s="3">
        <v>3</v>
      </c>
      <c r="I525" s="3">
        <v>1</v>
      </c>
      <c r="J525" s="3">
        <v>7437</v>
      </c>
      <c r="K525" s="3">
        <v>3099</v>
      </c>
      <c r="L525" s="3">
        <v>4338.25</v>
      </c>
      <c r="M525" s="1">
        <f>DATE(P525, MATCH(O525, {"January","February","March","April","May","June","July","August","September","October","November","December"}, 0), 1)</f>
        <v>45658</v>
      </c>
      <c r="N525" s="3">
        <v>1</v>
      </c>
      <c r="O525" s="8" t="s">
        <v>18</v>
      </c>
      <c r="P525">
        <f t="shared" si="129"/>
        <v>2025</v>
      </c>
      <c r="Q525" s="3">
        <v>84607016</v>
      </c>
      <c r="R525" s="5">
        <v>0.58333333300000001</v>
      </c>
      <c r="S525" s="6">
        <v>0.9</v>
      </c>
      <c r="T525" s="6">
        <v>1</v>
      </c>
    </row>
    <row r="526" spans="1:20" ht="15.75" customHeight="1" x14ac:dyDescent="0.25">
      <c r="A526" t="s">
        <v>59</v>
      </c>
      <c r="B526" s="7" t="s">
        <v>28</v>
      </c>
      <c r="C526" s="7" t="s">
        <v>141</v>
      </c>
      <c r="D526" s="7" t="s">
        <v>24</v>
      </c>
      <c r="E526" s="3">
        <v>952.6</v>
      </c>
      <c r="F526" s="3">
        <v>19.052</v>
      </c>
      <c r="G526" s="3">
        <v>866</v>
      </c>
      <c r="H526" s="3">
        <v>3</v>
      </c>
      <c r="I526" s="3">
        <v>1</v>
      </c>
      <c r="J526" s="3">
        <v>2598</v>
      </c>
      <c r="K526" s="3">
        <v>1082</v>
      </c>
      <c r="L526" s="3">
        <v>1515.5</v>
      </c>
      <c r="M526" s="1">
        <f>DATE(P526, MATCH(O526, {"January","February","March","April","May","June","July","August","September","October","November","December"}, 0), 1)</f>
        <v>45778</v>
      </c>
      <c r="N526" s="3">
        <v>5</v>
      </c>
      <c r="O526" s="8" t="s">
        <v>19</v>
      </c>
      <c r="P526">
        <f t="shared" si="129"/>
        <v>2025</v>
      </c>
      <c r="Q526" s="3">
        <v>68221000</v>
      </c>
      <c r="R526" s="5">
        <v>0.58333333300000001</v>
      </c>
      <c r="S526" s="6">
        <v>0.9</v>
      </c>
      <c r="T526" s="6">
        <v>1</v>
      </c>
    </row>
    <row r="527" spans="1:20" ht="15" customHeight="1" x14ac:dyDescent="0.25">
      <c r="A527" t="s">
        <v>60</v>
      </c>
      <c r="B527" s="7" t="s">
        <v>26</v>
      </c>
      <c r="C527" s="7" t="s">
        <v>141</v>
      </c>
      <c r="D527" s="7" t="s">
        <v>24</v>
      </c>
      <c r="E527" s="3">
        <v>383.9</v>
      </c>
      <c r="F527" s="3">
        <v>7.6780000000000008</v>
      </c>
      <c r="G527" s="3">
        <v>349</v>
      </c>
      <c r="H527" s="3">
        <v>3</v>
      </c>
      <c r="I527" s="3">
        <v>1</v>
      </c>
      <c r="J527" s="3">
        <v>1047</v>
      </c>
      <c r="K527" s="3">
        <v>436</v>
      </c>
      <c r="L527" s="3">
        <v>610.75</v>
      </c>
      <c r="M527" s="1">
        <f>DATE(P527, MATCH(O527, {"January","February","March","April","May","June","July","August","September","October","November","December"}, 0), 1)</f>
        <v>45658</v>
      </c>
      <c r="N527" s="3">
        <f>VALUE(1)</f>
        <v>1</v>
      </c>
      <c r="O527" s="8" t="str">
        <f>REPLACE("September",1,9,"January")</f>
        <v>January</v>
      </c>
      <c r="P527">
        <f t="shared" si="129"/>
        <v>2025</v>
      </c>
      <c r="Q527" s="3">
        <v>334914895</v>
      </c>
      <c r="R527" s="5">
        <v>0.58333333300000001</v>
      </c>
      <c r="S527" s="6">
        <v>0.9</v>
      </c>
      <c r="T527" s="6">
        <v>1</v>
      </c>
    </row>
    <row r="528" spans="1:20" ht="15" customHeight="1" x14ac:dyDescent="0.25">
      <c r="A528" t="s">
        <v>61</v>
      </c>
      <c r="B528" s="7" t="s">
        <v>26</v>
      </c>
      <c r="C528" s="7" t="s">
        <v>141</v>
      </c>
      <c r="D528" s="7" t="s">
        <v>24</v>
      </c>
      <c r="E528" s="3">
        <v>2394.6999999999998</v>
      </c>
      <c r="F528" s="3">
        <v>47.894000000000013</v>
      </c>
      <c r="G528" s="3">
        <v>2177</v>
      </c>
      <c r="H528" s="3">
        <v>3</v>
      </c>
      <c r="I528" s="3">
        <v>1</v>
      </c>
      <c r="J528" s="3">
        <v>6531</v>
      </c>
      <c r="K528" s="3">
        <v>2721</v>
      </c>
      <c r="L528" s="3">
        <v>3809.75</v>
      </c>
      <c r="M528" s="1">
        <f>DATE(P528, MATCH(O528, {"January","February","March","April","May","June","July","August","September","October","November","December"}, 0), 1)</f>
        <v>45689</v>
      </c>
      <c r="N528" s="3">
        <f t="shared" ref="N528:N531" si="132">VALUE(2)</f>
        <v>2</v>
      </c>
      <c r="O528" s="8" t="str">
        <f t="shared" ref="O528:O531" si="133">REPLACE("October",1,7,"February")</f>
        <v>February</v>
      </c>
      <c r="P528">
        <f t="shared" si="129"/>
        <v>2025</v>
      </c>
      <c r="Q528" s="3">
        <v>68221000</v>
      </c>
      <c r="R528" s="5">
        <v>0.58333333300000001</v>
      </c>
      <c r="S528" s="6">
        <v>0.9</v>
      </c>
      <c r="T528" s="6">
        <v>1</v>
      </c>
    </row>
    <row r="529" spans="1:20" ht="15.75" customHeight="1" x14ac:dyDescent="0.25">
      <c r="A529" t="s">
        <v>62</v>
      </c>
      <c r="B529" s="7" t="s">
        <v>26</v>
      </c>
      <c r="C529" s="7" t="s">
        <v>142</v>
      </c>
      <c r="D529" s="7" t="s">
        <v>24</v>
      </c>
      <c r="E529" s="3">
        <v>1665.4</v>
      </c>
      <c r="F529" s="3">
        <v>33.308</v>
      </c>
      <c r="G529" s="3">
        <v>1514</v>
      </c>
      <c r="H529" s="3">
        <v>3</v>
      </c>
      <c r="I529" s="3">
        <v>1</v>
      </c>
      <c r="J529" s="3">
        <v>4542</v>
      </c>
      <c r="K529" s="3">
        <v>1892</v>
      </c>
      <c r="L529" s="3">
        <v>2649.5</v>
      </c>
      <c r="M529" s="1">
        <f>DATE(P529, MATCH(O529, {"January","February","March","April","May","June","July","August","September","October","November","December"}, 0), 1)</f>
        <v>45689</v>
      </c>
      <c r="N529" s="3">
        <f t="shared" si="132"/>
        <v>2</v>
      </c>
      <c r="O529" s="8" t="str">
        <f t="shared" si="133"/>
        <v>February</v>
      </c>
      <c r="P529">
        <f t="shared" si="129"/>
        <v>2025</v>
      </c>
      <c r="Q529" s="3">
        <v>129406736</v>
      </c>
      <c r="R529" s="5">
        <v>0.58333333300000001</v>
      </c>
      <c r="S529" s="6">
        <v>0.9</v>
      </c>
      <c r="T529" s="6">
        <v>1</v>
      </c>
    </row>
    <row r="530" spans="1:20" ht="15" customHeight="1" x14ac:dyDescent="0.25">
      <c r="A530" t="s">
        <v>63</v>
      </c>
      <c r="B530" s="7" t="s">
        <v>26</v>
      </c>
      <c r="C530" s="7" t="s">
        <v>142</v>
      </c>
      <c r="D530" s="7" t="s">
        <v>24</v>
      </c>
      <c r="E530" s="3">
        <v>2957.9</v>
      </c>
      <c r="F530" s="3">
        <v>59.158000000000001</v>
      </c>
      <c r="G530" s="3">
        <v>2689</v>
      </c>
      <c r="H530" s="3">
        <v>3</v>
      </c>
      <c r="I530" s="3">
        <v>1</v>
      </c>
      <c r="J530" s="3">
        <v>8067</v>
      </c>
      <c r="K530" s="3">
        <v>3361</v>
      </c>
      <c r="L530" s="3">
        <v>4705.75</v>
      </c>
      <c r="M530" s="1">
        <f>DATE(P530, MATCH(O530, {"January","February","March","April","May","June","July","August","September","October","November","December"}, 0), 1)</f>
        <v>45689</v>
      </c>
      <c r="N530" s="3">
        <f t="shared" si="132"/>
        <v>2</v>
      </c>
      <c r="O530" s="8" t="str">
        <f t="shared" si="133"/>
        <v>February</v>
      </c>
      <c r="P530">
        <f t="shared" si="129"/>
        <v>2025</v>
      </c>
      <c r="Q530" s="3">
        <v>129406736</v>
      </c>
      <c r="R530" s="5">
        <v>0.58333333300000001</v>
      </c>
      <c r="S530" s="6">
        <v>0.9</v>
      </c>
      <c r="T530" s="6">
        <v>1</v>
      </c>
    </row>
    <row r="531" spans="1:20" ht="15.75" customHeight="1" x14ac:dyDescent="0.25">
      <c r="A531" t="s">
        <v>64</v>
      </c>
      <c r="B531" s="7" t="s">
        <v>26</v>
      </c>
      <c r="C531" s="7" t="s">
        <v>141</v>
      </c>
      <c r="D531" s="7" t="s">
        <v>24</v>
      </c>
      <c r="E531" s="3">
        <v>1527.9</v>
      </c>
      <c r="F531" s="3">
        <v>30.558</v>
      </c>
      <c r="G531" s="3">
        <v>1389</v>
      </c>
      <c r="H531" s="3">
        <v>3</v>
      </c>
      <c r="I531" s="3">
        <v>1</v>
      </c>
      <c r="J531" s="3">
        <v>4167</v>
      </c>
      <c r="K531" s="3">
        <v>1736</v>
      </c>
      <c r="L531" s="3">
        <v>2430.75</v>
      </c>
      <c r="M531" s="1">
        <f>DATE(P531, MATCH(O531, {"January","February","March","April","May","June","July","August","September","October","November","December"}, 0), 1)</f>
        <v>45689</v>
      </c>
      <c r="N531" s="3">
        <f t="shared" si="132"/>
        <v>2</v>
      </c>
      <c r="O531" s="8" t="str">
        <f t="shared" si="133"/>
        <v>February</v>
      </c>
      <c r="P531">
        <f t="shared" si="129"/>
        <v>2025</v>
      </c>
      <c r="Q531" s="3">
        <v>40528396</v>
      </c>
      <c r="R531" s="5">
        <v>0.58333333300000001</v>
      </c>
      <c r="S531" s="6">
        <v>0.9</v>
      </c>
      <c r="T531" s="6">
        <v>1</v>
      </c>
    </row>
    <row r="532" spans="1:20" ht="15" customHeight="1" x14ac:dyDescent="0.25">
      <c r="A532" t="s">
        <v>65</v>
      </c>
      <c r="B532" s="7" t="s">
        <v>27</v>
      </c>
      <c r="C532" s="7" t="s">
        <v>141</v>
      </c>
      <c r="D532" s="7" t="s">
        <v>24</v>
      </c>
      <c r="E532" s="3">
        <v>1391.5</v>
      </c>
      <c r="F532" s="3">
        <v>27.83</v>
      </c>
      <c r="G532" s="3">
        <v>1265</v>
      </c>
      <c r="H532" s="3">
        <v>3</v>
      </c>
      <c r="I532" s="3">
        <v>1</v>
      </c>
      <c r="J532" s="3">
        <v>3795</v>
      </c>
      <c r="K532" s="3">
        <v>1581</v>
      </c>
      <c r="L532" s="3">
        <v>2213.75</v>
      </c>
      <c r="M532" s="1">
        <f>DATE(P532, MATCH(O532, {"January","February","March","April","May","June","July","August","September","October","November","December"}, 0), 1)</f>
        <v>45717</v>
      </c>
      <c r="N532" s="3">
        <f t="shared" ref="N532:N533" si="134">VALUE(3)</f>
        <v>3</v>
      </c>
      <c r="O532" s="8" t="str">
        <f t="shared" ref="O532:O533" si="135">REPLACE("November",1,8,"March")</f>
        <v>March</v>
      </c>
      <c r="P532">
        <f t="shared" si="129"/>
        <v>2025</v>
      </c>
      <c r="Q532" s="3">
        <v>334914895</v>
      </c>
      <c r="R532" s="5">
        <v>0.58333333300000001</v>
      </c>
      <c r="S532" s="6">
        <v>0.9</v>
      </c>
      <c r="T532" s="6">
        <v>1</v>
      </c>
    </row>
    <row r="533" spans="1:20" ht="15.75" customHeight="1" x14ac:dyDescent="0.25">
      <c r="A533" t="s">
        <v>66</v>
      </c>
      <c r="B533" s="7" t="s">
        <v>27</v>
      </c>
      <c r="C533" s="7" t="s">
        <v>140</v>
      </c>
      <c r="D533" s="7" t="s">
        <v>24</v>
      </c>
      <c r="E533" s="3">
        <v>2526.6999999999998</v>
      </c>
      <c r="F533" s="3">
        <v>50.534000000000013</v>
      </c>
      <c r="G533" s="3">
        <v>2297</v>
      </c>
      <c r="H533" s="3">
        <v>3</v>
      </c>
      <c r="I533" s="3">
        <v>1</v>
      </c>
      <c r="J533" s="3">
        <v>6891</v>
      </c>
      <c r="K533" s="3">
        <v>2871</v>
      </c>
      <c r="L533" s="3">
        <v>4019.75</v>
      </c>
      <c r="M533" s="1">
        <f>DATE(P533, MATCH(O533, {"January","February","March","April","May","June","July","August","September","October","November","December"}, 0), 1)</f>
        <v>45717</v>
      </c>
      <c r="N533" s="3">
        <f t="shared" si="134"/>
        <v>3</v>
      </c>
      <c r="O533" s="8" t="str">
        <f t="shared" si="135"/>
        <v>March</v>
      </c>
      <c r="P533">
        <f t="shared" si="129"/>
        <v>2025</v>
      </c>
      <c r="Q533" s="3">
        <v>84607016</v>
      </c>
      <c r="R533" s="5">
        <v>0.58333333300000001</v>
      </c>
      <c r="S533" s="6">
        <v>0.9</v>
      </c>
      <c r="T533" s="6">
        <v>1</v>
      </c>
    </row>
    <row r="534" spans="1:20" ht="15.75" customHeight="1" x14ac:dyDescent="0.25">
      <c r="A534" t="s">
        <v>67</v>
      </c>
      <c r="B534" s="7" t="s">
        <v>27</v>
      </c>
      <c r="C534" s="7" t="s">
        <v>141</v>
      </c>
      <c r="D534" s="7" t="s">
        <v>24</v>
      </c>
      <c r="E534" s="3">
        <v>2929.3</v>
      </c>
      <c r="F534" s="3">
        <v>58.586000000000013</v>
      </c>
      <c r="G534" s="3">
        <v>2663</v>
      </c>
      <c r="H534" s="3">
        <v>3</v>
      </c>
      <c r="I534" s="3">
        <v>1</v>
      </c>
      <c r="J534" s="3">
        <v>7989</v>
      </c>
      <c r="K534" s="3">
        <v>3329</v>
      </c>
      <c r="L534" s="3">
        <v>4660.25</v>
      </c>
      <c r="M534" s="1">
        <f>DATE(P534, MATCH(O534, {"January","February","March","April","May","June","July","August","September","October","November","December"}, 0), 1)</f>
        <v>45748</v>
      </c>
      <c r="N534" s="3">
        <f t="shared" ref="N534:N536" si="136">VALUE(4)</f>
        <v>4</v>
      </c>
      <c r="O534" s="8" t="str">
        <f t="shared" ref="O534:O536" si="137">REPLACE("December",1,8,"April")</f>
        <v>April</v>
      </c>
      <c r="P534">
        <f t="shared" si="129"/>
        <v>2025</v>
      </c>
      <c r="Q534" s="3">
        <v>334914895</v>
      </c>
      <c r="R534" s="5">
        <v>0.58333333300000001</v>
      </c>
      <c r="S534" s="6">
        <v>0.9</v>
      </c>
      <c r="T534" s="6">
        <v>1</v>
      </c>
    </row>
    <row r="535" spans="1:20" ht="15" customHeight="1" x14ac:dyDescent="0.25">
      <c r="A535" t="s">
        <v>68</v>
      </c>
      <c r="B535" s="7" t="s">
        <v>27</v>
      </c>
      <c r="C535" s="7" t="s">
        <v>141</v>
      </c>
      <c r="D535" s="7" t="s">
        <v>24</v>
      </c>
      <c r="E535" s="3">
        <v>627</v>
      </c>
      <c r="F535" s="3">
        <v>12.54</v>
      </c>
      <c r="G535" s="3">
        <v>570</v>
      </c>
      <c r="H535" s="3">
        <v>3</v>
      </c>
      <c r="I535" s="3">
        <v>1</v>
      </c>
      <c r="J535" s="3">
        <v>1710</v>
      </c>
      <c r="K535" s="3">
        <v>712</v>
      </c>
      <c r="L535" s="3">
        <v>997.5</v>
      </c>
      <c r="M535" s="1">
        <f>DATE(P535, MATCH(O535, {"January","February","March","April","May","June","July","August","September","October","November","December"}, 0), 1)</f>
        <v>45748</v>
      </c>
      <c r="N535" s="3">
        <f t="shared" si="136"/>
        <v>4</v>
      </c>
      <c r="O535" s="8" t="str">
        <f t="shared" si="137"/>
        <v>April</v>
      </c>
      <c r="P535">
        <f t="shared" si="129"/>
        <v>2025</v>
      </c>
      <c r="Q535" s="3">
        <v>334914895</v>
      </c>
      <c r="R535" s="5">
        <v>0.58333333300000001</v>
      </c>
      <c r="S535" s="6">
        <v>0.9</v>
      </c>
      <c r="T535" s="6">
        <v>1</v>
      </c>
    </row>
    <row r="536" spans="1:20" ht="15.75" customHeight="1" x14ac:dyDescent="0.25">
      <c r="A536" t="s">
        <v>69</v>
      </c>
      <c r="B536" s="7" t="s">
        <v>27</v>
      </c>
      <c r="C536" s="7" t="s">
        <v>141</v>
      </c>
      <c r="D536" s="7" t="s">
        <v>24</v>
      </c>
      <c r="E536" s="3">
        <v>2735.7</v>
      </c>
      <c r="F536" s="3">
        <v>54.714000000000013</v>
      </c>
      <c r="G536" s="3">
        <v>2487</v>
      </c>
      <c r="H536" s="3">
        <v>3</v>
      </c>
      <c r="I536" s="3">
        <v>1</v>
      </c>
      <c r="J536" s="3">
        <v>7461</v>
      </c>
      <c r="K536" s="3">
        <v>3109</v>
      </c>
      <c r="L536" s="3">
        <v>4352.25</v>
      </c>
      <c r="M536" s="1">
        <f>DATE(P536, MATCH(O536, {"January","February","March","April","May","June","July","August","September","October","November","December"}, 0), 1)</f>
        <v>45748</v>
      </c>
      <c r="N536" s="3">
        <f t="shared" si="136"/>
        <v>4</v>
      </c>
      <c r="O536" s="8" t="str">
        <f t="shared" si="137"/>
        <v>April</v>
      </c>
      <c r="P536">
        <f t="shared" si="129"/>
        <v>2025</v>
      </c>
      <c r="Q536" s="3">
        <v>68221000</v>
      </c>
      <c r="R536" s="5">
        <v>0.58333333300000001</v>
      </c>
      <c r="S536" s="6">
        <v>0.9</v>
      </c>
      <c r="T536" s="6">
        <v>1</v>
      </c>
    </row>
    <row r="537" spans="1:20" ht="15" customHeight="1" x14ac:dyDescent="0.25">
      <c r="A537" t="s">
        <v>70</v>
      </c>
      <c r="B537" s="7" t="s">
        <v>28</v>
      </c>
      <c r="C537" s="7" t="s">
        <v>141</v>
      </c>
      <c r="D537" s="7" t="s">
        <v>24</v>
      </c>
      <c r="E537" s="3">
        <v>3128.4</v>
      </c>
      <c r="F537" s="3">
        <v>62.567999999999998</v>
      </c>
      <c r="G537" s="3">
        <v>2844</v>
      </c>
      <c r="H537" s="3">
        <v>3</v>
      </c>
      <c r="I537" s="3">
        <v>1</v>
      </c>
      <c r="J537" s="3">
        <v>8532</v>
      </c>
      <c r="K537" s="3">
        <v>3555</v>
      </c>
      <c r="L537" s="3">
        <v>4977</v>
      </c>
      <c r="M537" s="1">
        <f>DATE(P537, MATCH(O537, {"January","February","March","April","May","June","July","August","September","October","November","December"}, 0), 1)</f>
        <v>45809</v>
      </c>
      <c r="N537" s="3">
        <v>6</v>
      </c>
      <c r="O537" s="8" t="s">
        <v>15</v>
      </c>
      <c r="P537">
        <f t="shared" si="129"/>
        <v>2025</v>
      </c>
      <c r="Q537" s="3">
        <v>40528396</v>
      </c>
      <c r="R537" s="5">
        <v>0.58333333300000001</v>
      </c>
      <c r="S537" s="6">
        <v>0.9</v>
      </c>
      <c r="T537" s="6">
        <v>1</v>
      </c>
    </row>
    <row r="538" spans="1:20" ht="15" customHeight="1" x14ac:dyDescent="0.25">
      <c r="A538" t="s">
        <v>71</v>
      </c>
      <c r="B538" s="7" t="s">
        <v>28</v>
      </c>
      <c r="C538" s="7" t="s">
        <v>142</v>
      </c>
      <c r="D538" s="7" t="s">
        <v>24</v>
      </c>
      <c r="E538" s="3">
        <v>1647.8</v>
      </c>
      <c r="F538" s="3">
        <v>32.956000000000003</v>
      </c>
      <c r="G538" s="3">
        <v>1498</v>
      </c>
      <c r="H538" s="3">
        <v>3</v>
      </c>
      <c r="I538" s="3">
        <v>1</v>
      </c>
      <c r="J538" s="3">
        <v>4494</v>
      </c>
      <c r="K538" s="3">
        <v>1872</v>
      </c>
      <c r="L538" s="3">
        <v>2621.5</v>
      </c>
      <c r="M538" s="1">
        <f>DATE(P538, MATCH(O538, {"January","February","March","April","May","June","July","August","September","October","November","December"}, 0), 1)</f>
        <v>45809</v>
      </c>
      <c r="N538" s="3">
        <v>6</v>
      </c>
      <c r="O538" s="8" t="s">
        <v>15</v>
      </c>
      <c r="P538">
        <f t="shared" si="129"/>
        <v>2025</v>
      </c>
      <c r="Q538" s="3">
        <v>129406736</v>
      </c>
      <c r="R538" s="5">
        <v>0.58333333300000001</v>
      </c>
      <c r="S538" s="6">
        <v>0.9</v>
      </c>
      <c r="T538" s="6">
        <v>1</v>
      </c>
    </row>
    <row r="539" spans="1:20" ht="15" customHeight="1" x14ac:dyDescent="0.25">
      <c r="A539" t="s">
        <v>72</v>
      </c>
      <c r="B539" s="7" t="s">
        <v>28</v>
      </c>
      <c r="C539" s="7" t="s">
        <v>141</v>
      </c>
      <c r="D539" s="7" t="s">
        <v>24</v>
      </c>
      <c r="E539" s="3">
        <v>1343.1</v>
      </c>
      <c r="F539" s="3">
        <v>26.861999999999998</v>
      </c>
      <c r="G539" s="3">
        <v>1221</v>
      </c>
      <c r="H539" s="3">
        <v>3</v>
      </c>
      <c r="I539" s="3">
        <v>1</v>
      </c>
      <c r="J539" s="3">
        <v>3663</v>
      </c>
      <c r="K539" s="3">
        <v>1526</v>
      </c>
      <c r="L539" s="3">
        <v>2136.75</v>
      </c>
      <c r="M539" s="1">
        <f>DATE(P539, MATCH(O539, {"January","February","March","April","May","June","July","August","September","October","November","December"}, 0), 1)</f>
        <v>45689</v>
      </c>
      <c r="N539" s="3">
        <f>VALUE(2)</f>
        <v>2</v>
      </c>
      <c r="O539" s="8" t="str">
        <f>REPLACE("October",1,7,"February")</f>
        <v>February</v>
      </c>
      <c r="P539">
        <f t="shared" si="129"/>
        <v>2025</v>
      </c>
      <c r="Q539" s="3">
        <v>68221000</v>
      </c>
      <c r="R539" s="5">
        <v>0.58333333300000001</v>
      </c>
      <c r="S539" s="6">
        <v>0.9</v>
      </c>
      <c r="T539" s="6">
        <v>1</v>
      </c>
    </row>
    <row r="540" spans="1:20" ht="15.75" customHeight="1" x14ac:dyDescent="0.25">
      <c r="A540" t="s">
        <v>73</v>
      </c>
      <c r="B540" s="7" t="s">
        <v>28</v>
      </c>
      <c r="C540" s="7" t="s">
        <v>142</v>
      </c>
      <c r="D540" s="7" t="s">
        <v>24</v>
      </c>
      <c r="E540" s="3">
        <v>1235.3</v>
      </c>
      <c r="F540" s="3">
        <v>24.706</v>
      </c>
      <c r="G540" s="3">
        <v>1123</v>
      </c>
      <c r="H540" s="3">
        <v>3</v>
      </c>
      <c r="I540" s="3">
        <v>1</v>
      </c>
      <c r="J540" s="3">
        <v>3369</v>
      </c>
      <c r="K540" s="3">
        <v>1404</v>
      </c>
      <c r="L540" s="3">
        <v>1965.25</v>
      </c>
      <c r="M540" s="1">
        <f>DATE(P540, MATCH(O540, {"January","February","March","April","May","June","July","August","September","October","November","December"}, 0), 1)</f>
        <v>45717</v>
      </c>
      <c r="N540" s="3">
        <f>VALUE(3)</f>
        <v>3</v>
      </c>
      <c r="O540" s="8" t="str">
        <f>REPLACE("November",1,8,"March")</f>
        <v>March</v>
      </c>
      <c r="P540">
        <f t="shared" si="129"/>
        <v>2025</v>
      </c>
      <c r="Q540" s="3">
        <v>129406736</v>
      </c>
      <c r="R540" s="5">
        <v>0.58333333300000001</v>
      </c>
      <c r="S540" s="6">
        <v>0.9</v>
      </c>
      <c r="T540" s="6">
        <v>1</v>
      </c>
    </row>
    <row r="541" spans="1:20" ht="15.75" customHeight="1" x14ac:dyDescent="0.25">
      <c r="A541" t="s">
        <v>74</v>
      </c>
      <c r="B541" s="7" t="s">
        <v>28</v>
      </c>
      <c r="C541" s="7" t="s">
        <v>141</v>
      </c>
      <c r="D541" s="7" t="s">
        <v>24</v>
      </c>
      <c r="E541" s="3">
        <v>2679.6</v>
      </c>
      <c r="F541" s="3">
        <v>53.592000000000013</v>
      </c>
      <c r="G541" s="3">
        <v>2436</v>
      </c>
      <c r="H541" s="3">
        <v>3</v>
      </c>
      <c r="I541" s="3">
        <v>1</v>
      </c>
      <c r="J541" s="3">
        <v>7308</v>
      </c>
      <c r="K541" s="3">
        <v>3045</v>
      </c>
      <c r="L541" s="3">
        <v>4263</v>
      </c>
      <c r="M541" s="1">
        <f>DATE(P541, MATCH(O541, {"January","February","March","April","May","June","July","August","September","October","November","December"}, 0), 1)</f>
        <v>45748</v>
      </c>
      <c r="N541" s="3">
        <f>VALUE(4)</f>
        <v>4</v>
      </c>
      <c r="O541" s="8" t="str">
        <f>REPLACE("December",1,8,"April")</f>
        <v>April</v>
      </c>
      <c r="P541">
        <f t="shared" si="129"/>
        <v>2025</v>
      </c>
      <c r="Q541" s="3">
        <v>40528396</v>
      </c>
      <c r="R541" s="5">
        <v>0.58333333300000001</v>
      </c>
      <c r="S541" s="6">
        <v>0.9</v>
      </c>
      <c r="T541" s="6">
        <v>1</v>
      </c>
    </row>
    <row r="542" spans="1:20" ht="15.75" customHeight="1" x14ac:dyDescent="0.25">
      <c r="A542" t="s">
        <v>75</v>
      </c>
      <c r="B542" s="7" t="s">
        <v>26</v>
      </c>
      <c r="C542" s="7" t="s">
        <v>141</v>
      </c>
      <c r="D542" s="7" t="s">
        <v>24</v>
      </c>
      <c r="E542" s="3">
        <v>1268.3</v>
      </c>
      <c r="F542" s="3">
        <v>25.366</v>
      </c>
      <c r="G542" s="3">
        <v>1153</v>
      </c>
      <c r="H542" s="3">
        <v>3</v>
      </c>
      <c r="I542" s="3">
        <v>1</v>
      </c>
      <c r="J542" s="3">
        <v>3459</v>
      </c>
      <c r="K542" s="3">
        <v>1441</v>
      </c>
      <c r="L542" s="3">
        <v>2017.75</v>
      </c>
      <c r="M542" s="1">
        <f>DATE(P542, MATCH(O542, {"January","February","March","April","May","June","July","August","September","October","November","December"}, 0), 1)</f>
        <v>45689</v>
      </c>
      <c r="N542" s="3">
        <f>VALUE(2)</f>
        <v>2</v>
      </c>
      <c r="O542" s="8" t="str">
        <f>REPLACE("October",1,7,"February")</f>
        <v>February</v>
      </c>
      <c r="P542">
        <f t="shared" si="129"/>
        <v>2025</v>
      </c>
      <c r="Q542" s="3">
        <v>334914895</v>
      </c>
      <c r="R542" s="5">
        <v>0.58333333300000001</v>
      </c>
      <c r="S542" s="6">
        <v>0.9</v>
      </c>
      <c r="T542" s="6">
        <v>1</v>
      </c>
    </row>
    <row r="543" spans="1:20" ht="15" customHeight="1" x14ac:dyDescent="0.25">
      <c r="A543" t="s">
        <v>76</v>
      </c>
      <c r="B543" s="7" t="s">
        <v>26</v>
      </c>
      <c r="C543" s="7" t="s">
        <v>141</v>
      </c>
      <c r="D543" s="7" t="s">
        <v>24</v>
      </c>
      <c r="E543" s="3">
        <v>1912.35</v>
      </c>
      <c r="F543" s="3">
        <v>38.247000000000007</v>
      </c>
      <c r="G543" s="3">
        <v>1738.5</v>
      </c>
      <c r="H543" s="3">
        <v>3</v>
      </c>
      <c r="I543" s="3">
        <v>1</v>
      </c>
      <c r="J543" s="3">
        <v>5215.5</v>
      </c>
      <c r="K543" s="3">
        <v>2173</v>
      </c>
      <c r="L543" s="3">
        <v>3042.375</v>
      </c>
      <c r="M543" s="1">
        <f>DATE(P543, MATCH(O543, {"January","February","March","April","May","June","July","August","September","October","November","December"}, 0), 1)</f>
        <v>45748</v>
      </c>
      <c r="N543" s="3">
        <v>4</v>
      </c>
      <c r="O543" s="8" t="s">
        <v>20</v>
      </c>
      <c r="P543">
        <f t="shared" si="129"/>
        <v>2025</v>
      </c>
      <c r="Q543" s="3">
        <v>68221000</v>
      </c>
      <c r="R543" s="5">
        <v>0.58333333300000001</v>
      </c>
      <c r="S543" s="6">
        <v>0.9</v>
      </c>
      <c r="T543" s="6">
        <v>1</v>
      </c>
    </row>
    <row r="544" spans="1:20" ht="15.75" customHeight="1" x14ac:dyDescent="0.25">
      <c r="A544" t="s">
        <v>77</v>
      </c>
      <c r="B544" s="7" t="s">
        <v>26</v>
      </c>
      <c r="C544" s="7" t="s">
        <v>140</v>
      </c>
      <c r="D544" s="7" t="s">
        <v>24</v>
      </c>
      <c r="E544" s="3">
        <v>2436.5</v>
      </c>
      <c r="F544" s="3">
        <v>48.73</v>
      </c>
      <c r="G544" s="3">
        <v>2215</v>
      </c>
      <c r="H544" s="3">
        <v>3</v>
      </c>
      <c r="I544" s="3">
        <v>1</v>
      </c>
      <c r="J544" s="3">
        <v>6645</v>
      </c>
      <c r="K544" s="3">
        <v>2769</v>
      </c>
      <c r="L544" s="3">
        <v>3876.25</v>
      </c>
      <c r="M544" s="1">
        <f>DATE(P544, MATCH(O544, {"January","February","March","April","May","June","July","August","September","October","November","December"}, 0), 1)</f>
        <v>45658</v>
      </c>
      <c r="N544" s="3">
        <f>VALUE(1)</f>
        <v>1</v>
      </c>
      <c r="O544" s="8" t="str">
        <f>REPLACE("September",1,9,"January")</f>
        <v>January</v>
      </c>
      <c r="P544">
        <f t="shared" si="129"/>
        <v>2025</v>
      </c>
      <c r="Q544" s="3">
        <v>84607016</v>
      </c>
      <c r="R544" s="5">
        <v>0.58333333300000001</v>
      </c>
      <c r="S544" s="6">
        <v>0.9</v>
      </c>
      <c r="T544" s="6">
        <v>1</v>
      </c>
    </row>
    <row r="545" spans="1:20" ht="15" customHeight="1" x14ac:dyDescent="0.25">
      <c r="A545" t="s">
        <v>78</v>
      </c>
      <c r="B545" s="7" t="s">
        <v>26</v>
      </c>
      <c r="C545" s="7" t="s">
        <v>141</v>
      </c>
      <c r="D545" s="7" t="s">
        <v>24</v>
      </c>
      <c r="E545" s="3">
        <v>1740.2</v>
      </c>
      <c r="F545" s="3">
        <v>34.804000000000002</v>
      </c>
      <c r="G545" s="3">
        <v>1582</v>
      </c>
      <c r="H545" s="3">
        <v>3</v>
      </c>
      <c r="I545" s="3">
        <v>1</v>
      </c>
      <c r="J545" s="3">
        <v>4746</v>
      </c>
      <c r="K545" s="3">
        <v>1978</v>
      </c>
      <c r="L545" s="3">
        <v>2768.5</v>
      </c>
      <c r="M545" s="1">
        <f>DATE(P545, MATCH(O545, {"January","February","March","April","May","June","July","August","September","October","November","December"}, 0), 1)</f>
        <v>45748</v>
      </c>
      <c r="N545" s="3">
        <f>VALUE(4)</f>
        <v>4</v>
      </c>
      <c r="O545" s="8" t="str">
        <f>REPLACE("December",1,8,"April")</f>
        <v>April</v>
      </c>
      <c r="P545">
        <f t="shared" si="129"/>
        <v>2025</v>
      </c>
      <c r="Q545" s="3">
        <v>40528396</v>
      </c>
      <c r="R545" s="5">
        <v>0.58333333300000001</v>
      </c>
      <c r="S545" s="6">
        <v>0.9</v>
      </c>
      <c r="T545" s="6">
        <v>1</v>
      </c>
    </row>
    <row r="546" spans="1:20" ht="15.75" customHeight="1" x14ac:dyDescent="0.25">
      <c r="A546" t="s">
        <v>79</v>
      </c>
      <c r="B546" s="7" t="s">
        <v>26</v>
      </c>
      <c r="C546" s="7" t="s">
        <v>141</v>
      </c>
      <c r="D546" s="7" t="s">
        <v>24</v>
      </c>
      <c r="E546" s="3">
        <v>3568.95</v>
      </c>
      <c r="F546" s="3">
        <v>71.379000000000005</v>
      </c>
      <c r="G546" s="3">
        <v>3244.5</v>
      </c>
      <c r="H546" s="3">
        <v>3</v>
      </c>
      <c r="I546" s="3">
        <v>1</v>
      </c>
      <c r="J546" s="3">
        <v>9733.5</v>
      </c>
      <c r="K546" s="3">
        <v>4056</v>
      </c>
      <c r="L546" s="3">
        <v>5677.875</v>
      </c>
      <c r="M546" s="1">
        <f>DATE(P546, MATCH(O546, {"January","February","March","April","May","June","July","August","September","October","November","December"}, 0), 1)</f>
        <v>45658</v>
      </c>
      <c r="N546" s="3">
        <v>1</v>
      </c>
      <c r="O546" s="8" t="s">
        <v>18</v>
      </c>
      <c r="P546">
        <f t="shared" si="129"/>
        <v>2025</v>
      </c>
      <c r="Q546" s="3">
        <v>40528396</v>
      </c>
      <c r="R546" s="5">
        <v>0.58333333300000001</v>
      </c>
      <c r="S546" s="6">
        <v>0.9</v>
      </c>
      <c r="T546" s="6">
        <v>1</v>
      </c>
    </row>
    <row r="547" spans="1:20" ht="15" customHeight="1" x14ac:dyDescent="0.25">
      <c r="A547" t="s">
        <v>80</v>
      </c>
      <c r="B547" s="7" t="s">
        <v>27</v>
      </c>
      <c r="C547" s="7" t="s">
        <v>141</v>
      </c>
      <c r="D547" s="7" t="s">
        <v>24</v>
      </c>
      <c r="E547" s="3">
        <v>1054.9000000000001</v>
      </c>
      <c r="F547" s="3">
        <v>21.097999999999999</v>
      </c>
      <c r="G547" s="3">
        <v>959</v>
      </c>
      <c r="H547" s="3">
        <v>3</v>
      </c>
      <c r="I547" s="3">
        <v>1</v>
      </c>
      <c r="J547" s="3">
        <v>2877</v>
      </c>
      <c r="K547" s="3">
        <v>1199</v>
      </c>
      <c r="L547" s="3">
        <v>1678.25</v>
      </c>
      <c r="M547" s="1">
        <f>DATE(P547, MATCH(O547, {"January","February","March","April","May","June","July","August","September","October","November","December"}, 0), 1)</f>
        <v>45689</v>
      </c>
      <c r="N547" s="3">
        <v>2</v>
      </c>
      <c r="O547" s="8" t="s">
        <v>14</v>
      </c>
      <c r="P547">
        <f t="shared" si="129"/>
        <v>2025</v>
      </c>
      <c r="Q547" s="3">
        <v>68221000</v>
      </c>
      <c r="R547" s="5">
        <v>0.58333333300000001</v>
      </c>
      <c r="S547" s="6">
        <v>0.9</v>
      </c>
      <c r="T547" s="6">
        <v>1</v>
      </c>
    </row>
    <row r="548" spans="1:20" ht="15.75" customHeight="1" x14ac:dyDescent="0.25">
      <c r="A548" t="s">
        <v>81</v>
      </c>
      <c r="B548" s="7" t="s">
        <v>27</v>
      </c>
      <c r="C548" s="7" t="s">
        <v>142</v>
      </c>
      <c r="D548" s="7" t="s">
        <v>24</v>
      </c>
      <c r="E548" s="3">
        <v>3021.7</v>
      </c>
      <c r="F548" s="3">
        <v>60.433999999999997</v>
      </c>
      <c r="G548" s="3">
        <v>2747</v>
      </c>
      <c r="H548" s="3">
        <v>3</v>
      </c>
      <c r="I548" s="3">
        <v>1</v>
      </c>
      <c r="J548" s="3">
        <v>8241</v>
      </c>
      <c r="K548" s="3">
        <v>3434</v>
      </c>
      <c r="L548" s="3">
        <v>4807.25</v>
      </c>
      <c r="M548" s="1">
        <f>DATE(P548, MATCH(O548, {"January","February","March","April","May","June","July","August","September","October","November","December"}, 0), 1)</f>
        <v>45689</v>
      </c>
      <c r="N548" s="3">
        <v>2</v>
      </c>
      <c r="O548" s="8" t="s">
        <v>14</v>
      </c>
      <c r="P548">
        <f t="shared" si="129"/>
        <v>2025</v>
      </c>
      <c r="Q548" s="3">
        <v>129406736</v>
      </c>
      <c r="R548" s="5">
        <v>0.58333333300000001</v>
      </c>
      <c r="S548" s="6">
        <v>0.9</v>
      </c>
      <c r="T548" s="6">
        <v>1</v>
      </c>
    </row>
    <row r="549" spans="1:20" ht="15.75" customHeight="1" x14ac:dyDescent="0.25">
      <c r="A549" t="s">
        <v>82</v>
      </c>
      <c r="B549" s="7" t="s">
        <v>27</v>
      </c>
      <c r="C549" s="7" t="s">
        <v>141</v>
      </c>
      <c r="D549" s="7" t="s">
        <v>24</v>
      </c>
      <c r="E549" s="3">
        <v>631.95000000000005</v>
      </c>
      <c r="F549" s="3">
        <v>12.638999999999999</v>
      </c>
      <c r="G549" s="3">
        <v>574.5</v>
      </c>
      <c r="H549" s="3">
        <v>3</v>
      </c>
      <c r="I549" s="3">
        <v>1</v>
      </c>
      <c r="J549" s="3">
        <v>1723.5</v>
      </c>
      <c r="K549" s="3">
        <v>718</v>
      </c>
      <c r="L549" s="3">
        <v>1005.375</v>
      </c>
      <c r="M549" s="1">
        <f>DATE(P549, MATCH(O549, {"January","February","March","April","May","June","July","August","September","October","November","December"}, 0), 1)</f>
        <v>45748</v>
      </c>
      <c r="N549" s="3">
        <v>4</v>
      </c>
      <c r="O549" s="8" t="s">
        <v>20</v>
      </c>
      <c r="P549">
        <f t="shared" si="129"/>
        <v>2025</v>
      </c>
      <c r="Q549" s="3">
        <v>68221000</v>
      </c>
      <c r="R549" s="5">
        <v>0.58333333300000001</v>
      </c>
      <c r="S549" s="6">
        <v>0.9</v>
      </c>
      <c r="T549" s="6">
        <v>1</v>
      </c>
    </row>
    <row r="550" spans="1:20" ht="15" customHeight="1" x14ac:dyDescent="0.25">
      <c r="A550" t="s">
        <v>83</v>
      </c>
      <c r="B550" s="7" t="s">
        <v>27</v>
      </c>
      <c r="C550" s="7" t="s">
        <v>140</v>
      </c>
      <c r="D550" s="7" t="s">
        <v>24</v>
      </c>
      <c r="E550" s="3">
        <v>2571.8000000000002</v>
      </c>
      <c r="F550" s="3">
        <v>51.436000000000007</v>
      </c>
      <c r="G550" s="3">
        <v>2338</v>
      </c>
      <c r="H550" s="3">
        <v>3</v>
      </c>
      <c r="I550" s="3">
        <v>1</v>
      </c>
      <c r="J550" s="3">
        <v>7014</v>
      </c>
      <c r="K550" s="3">
        <v>2922</v>
      </c>
      <c r="L550" s="3">
        <v>4091.5</v>
      </c>
      <c r="M550" s="1">
        <f>DATE(P550, MATCH(O550, {"January","February","March","April","May","June","July","August","September","October","November","December"}, 0), 1)</f>
        <v>45809</v>
      </c>
      <c r="N550" s="3">
        <v>6</v>
      </c>
      <c r="O550" s="8" t="s">
        <v>15</v>
      </c>
      <c r="P550">
        <f t="shared" si="129"/>
        <v>2025</v>
      </c>
      <c r="Q550" s="3">
        <v>84607016</v>
      </c>
      <c r="R550" s="5">
        <v>0.58333333300000001</v>
      </c>
      <c r="S550" s="6">
        <v>0.9</v>
      </c>
      <c r="T550" s="6">
        <v>1</v>
      </c>
    </row>
    <row r="551" spans="1:20" ht="15.75" customHeight="1" x14ac:dyDescent="0.25">
      <c r="A551" t="s">
        <v>84</v>
      </c>
      <c r="B551" s="7" t="s">
        <v>27</v>
      </c>
      <c r="C551" s="7" t="s">
        <v>141</v>
      </c>
      <c r="D551" s="7" t="s">
        <v>24</v>
      </c>
      <c r="E551" s="3">
        <v>419.1</v>
      </c>
      <c r="F551" s="3">
        <v>8.3820000000000014</v>
      </c>
      <c r="G551" s="3">
        <v>381</v>
      </c>
      <c r="H551" s="3">
        <v>3</v>
      </c>
      <c r="I551" s="3">
        <v>1</v>
      </c>
      <c r="J551" s="3">
        <v>1143</v>
      </c>
      <c r="K551" s="3">
        <v>476</v>
      </c>
      <c r="L551" s="3">
        <v>666.75</v>
      </c>
      <c r="M551" s="1">
        <f>DATE(P551, MATCH(O551, {"January","February","March","April","May","June","July","August","September","October","November","December"}, 0), 1)</f>
        <v>45870</v>
      </c>
      <c r="N551" s="3">
        <v>8</v>
      </c>
      <c r="O551" s="8" t="s">
        <v>16</v>
      </c>
      <c r="P551">
        <f t="shared" si="129"/>
        <v>2025</v>
      </c>
      <c r="Q551" s="3">
        <v>68221000</v>
      </c>
      <c r="R551" s="5">
        <v>0.58333333300000001</v>
      </c>
      <c r="S551" s="6">
        <v>0.9</v>
      </c>
      <c r="T551" s="6">
        <v>1</v>
      </c>
    </row>
    <row r="552" spans="1:20" ht="15.75" customHeight="1" x14ac:dyDescent="0.25">
      <c r="A552" t="s">
        <v>85</v>
      </c>
      <c r="B552" s="7" t="s">
        <v>28</v>
      </c>
      <c r="C552" s="7" t="s">
        <v>140</v>
      </c>
      <c r="D552" s="7" t="s">
        <v>24</v>
      </c>
      <c r="E552" s="3">
        <v>464.2</v>
      </c>
      <c r="F552" s="3">
        <v>9.2840000000000007</v>
      </c>
      <c r="G552" s="3">
        <v>422</v>
      </c>
      <c r="H552" s="3">
        <v>3</v>
      </c>
      <c r="I552" s="3">
        <v>1</v>
      </c>
      <c r="J552" s="3">
        <v>1266</v>
      </c>
      <c r="K552" s="3">
        <v>528</v>
      </c>
      <c r="L552" s="3">
        <v>738.5</v>
      </c>
      <c r="M552" s="1">
        <f>DATE(P552, MATCH(O552, {"January","February","March","April","May","June","July","August","September","October","November","December"}, 0), 1)</f>
        <v>45870</v>
      </c>
      <c r="N552" s="3">
        <v>8</v>
      </c>
      <c r="O552" s="8" t="s">
        <v>16</v>
      </c>
      <c r="P552">
        <f t="shared" si="129"/>
        <v>2025</v>
      </c>
      <c r="Q552" s="3">
        <v>84607016</v>
      </c>
      <c r="R552" s="5">
        <v>0.58333333300000001</v>
      </c>
      <c r="S552" s="6">
        <v>0.9</v>
      </c>
      <c r="T552" s="6">
        <v>1</v>
      </c>
    </row>
    <row r="553" spans="1:20" ht="15.75" customHeight="1" x14ac:dyDescent="0.25">
      <c r="A553" t="s">
        <v>86</v>
      </c>
      <c r="B553" s="7" t="s">
        <v>28</v>
      </c>
      <c r="C553" s="7" t="s">
        <v>141</v>
      </c>
      <c r="D553" s="7" t="s">
        <v>24</v>
      </c>
      <c r="E553" s="3">
        <v>2347.4</v>
      </c>
      <c r="F553" s="3">
        <v>46.948</v>
      </c>
      <c r="G553" s="3">
        <v>2134</v>
      </c>
      <c r="H553" s="3">
        <v>3</v>
      </c>
      <c r="I553" s="3">
        <v>1</v>
      </c>
      <c r="J553" s="3">
        <v>6402</v>
      </c>
      <c r="K553" s="3">
        <v>2668</v>
      </c>
      <c r="L553" s="3">
        <v>3734.5</v>
      </c>
      <c r="M553" s="1">
        <f>DATE(P553, MATCH(O553, {"January","February","March","April","May","June","July","August","September","October","November","December"}, 0), 1)</f>
        <v>45658</v>
      </c>
      <c r="N553" s="3">
        <f>VALUE(1)</f>
        <v>1</v>
      </c>
      <c r="O553" s="8" t="str">
        <f>REPLACE("September",1,9,"January")</f>
        <v>January</v>
      </c>
      <c r="P553">
        <f t="shared" si="129"/>
        <v>2025</v>
      </c>
      <c r="Q553" s="3">
        <v>40528396</v>
      </c>
      <c r="R553" s="5">
        <v>0.58333333300000001</v>
      </c>
      <c r="S553" s="6">
        <v>0.9</v>
      </c>
      <c r="T553" s="6">
        <v>1</v>
      </c>
    </row>
    <row r="554" spans="1:20" ht="15" customHeight="1" x14ac:dyDescent="0.25">
      <c r="A554" t="s">
        <v>87</v>
      </c>
      <c r="B554" s="7" t="s">
        <v>28</v>
      </c>
      <c r="C554" s="7" t="s">
        <v>141</v>
      </c>
      <c r="D554" s="7" t="s">
        <v>24</v>
      </c>
      <c r="E554" s="3">
        <v>888.80000000000007</v>
      </c>
      <c r="F554" s="3">
        <v>17.776</v>
      </c>
      <c r="G554" s="3">
        <v>808</v>
      </c>
      <c r="H554" s="3">
        <v>3</v>
      </c>
      <c r="I554" s="3">
        <v>1</v>
      </c>
      <c r="J554" s="3">
        <v>2424</v>
      </c>
      <c r="K554" s="3">
        <v>1010</v>
      </c>
      <c r="L554" s="3">
        <v>1414</v>
      </c>
      <c r="M554" s="1">
        <f>DATE(P554, MATCH(O554, {"January","February","March","April","May","June","July","August","September","October","November","December"}, 0), 1)</f>
        <v>45748</v>
      </c>
      <c r="N554" s="3">
        <f>VALUE(4)</f>
        <v>4</v>
      </c>
      <c r="O554" s="8" t="str">
        <f>REPLACE("December",1,8,"April")</f>
        <v>April</v>
      </c>
      <c r="P554">
        <f t="shared" si="129"/>
        <v>2025</v>
      </c>
      <c r="Q554" s="3">
        <v>334914895</v>
      </c>
      <c r="R554" s="5">
        <v>0.58333333300000001</v>
      </c>
      <c r="S554" s="6">
        <v>0.9</v>
      </c>
      <c r="T554" s="6">
        <v>1</v>
      </c>
    </row>
    <row r="555" spans="1:20" ht="15.75" customHeight="1" x14ac:dyDescent="0.25">
      <c r="A555" t="s">
        <v>88</v>
      </c>
      <c r="B555" s="7" t="s">
        <v>28</v>
      </c>
      <c r="C555" s="7" t="s">
        <v>141</v>
      </c>
      <c r="D555" s="7" t="s">
        <v>24</v>
      </c>
      <c r="E555" s="3">
        <v>480.15</v>
      </c>
      <c r="F555" s="3">
        <v>9.6030000000000015</v>
      </c>
      <c r="G555" s="3">
        <v>436.5</v>
      </c>
      <c r="H555" s="3">
        <v>3</v>
      </c>
      <c r="I555" s="3">
        <v>1</v>
      </c>
      <c r="J555" s="3">
        <v>1309.5</v>
      </c>
      <c r="K555" s="3">
        <v>546</v>
      </c>
      <c r="L555" s="3">
        <v>763.875</v>
      </c>
      <c r="M555" s="1">
        <f>DATE(P555, MATCH(O555, {"January","February","March","April","May","June","July","August","September","October","November","December"}, 0), 1)</f>
        <v>45839</v>
      </c>
      <c r="N555" s="3">
        <v>7</v>
      </c>
      <c r="O555" s="8" t="s">
        <v>17</v>
      </c>
      <c r="P555">
        <f t="shared" si="129"/>
        <v>2025</v>
      </c>
      <c r="Q555" s="3">
        <v>334914895</v>
      </c>
      <c r="R555" s="5">
        <v>0.58333333300000001</v>
      </c>
      <c r="S555" s="6">
        <v>0.9</v>
      </c>
      <c r="T555" s="6">
        <v>1</v>
      </c>
    </row>
    <row r="556" spans="1:20" ht="16.5" customHeight="1" x14ac:dyDescent="0.25">
      <c r="A556" t="s">
        <v>89</v>
      </c>
      <c r="B556" s="7" t="s">
        <v>28</v>
      </c>
      <c r="C556" s="7" t="s">
        <v>141</v>
      </c>
      <c r="D556" s="7" t="s">
        <v>24</v>
      </c>
      <c r="E556" s="3">
        <v>2151.6</v>
      </c>
      <c r="F556" s="3">
        <v>43.032000000000011</v>
      </c>
      <c r="G556" s="3">
        <v>1956</v>
      </c>
      <c r="H556" s="3">
        <v>3</v>
      </c>
      <c r="I556" s="3">
        <v>1</v>
      </c>
      <c r="J556" s="3">
        <v>5868</v>
      </c>
      <c r="K556" s="3">
        <v>2445</v>
      </c>
      <c r="L556" s="3">
        <v>3423</v>
      </c>
      <c r="M556" s="1">
        <f>DATE(P556, MATCH(O556, {"January","February","March","April","May","June","July","August","September","October","November","December"}, 0), 1)</f>
        <v>45658</v>
      </c>
      <c r="N556" s="3">
        <v>1</v>
      </c>
      <c r="O556" s="8" t="s">
        <v>18</v>
      </c>
      <c r="P556">
        <f t="shared" si="129"/>
        <v>2025</v>
      </c>
      <c r="Q556" s="3">
        <v>334914895</v>
      </c>
      <c r="R556" s="5">
        <v>0.58333333300000001</v>
      </c>
      <c r="S556" s="6">
        <v>0.9</v>
      </c>
      <c r="T556" s="6">
        <v>1</v>
      </c>
    </row>
    <row r="557" spans="1:20" ht="15.75" customHeight="1" x14ac:dyDescent="0.25">
      <c r="A557" t="s">
        <v>90</v>
      </c>
      <c r="B557" s="7" t="s">
        <v>26</v>
      </c>
      <c r="C557" s="7" t="s">
        <v>140</v>
      </c>
      <c r="D557" s="7" t="s">
        <v>24</v>
      </c>
      <c r="E557" s="3">
        <v>2924.9</v>
      </c>
      <c r="F557" s="3">
        <v>58.497999999999998</v>
      </c>
      <c r="G557" s="3">
        <v>2659</v>
      </c>
      <c r="H557" s="3">
        <v>3</v>
      </c>
      <c r="I557" s="3">
        <v>1</v>
      </c>
      <c r="J557" s="3">
        <v>7977</v>
      </c>
      <c r="K557" s="3">
        <v>3324</v>
      </c>
      <c r="L557" s="3">
        <v>4653.25</v>
      </c>
      <c r="M557" s="1">
        <f>DATE(P557, MATCH(O557, {"January","February","March","April","May","June","July","August","September","October","November","December"}, 0), 1)</f>
        <v>45689</v>
      </c>
      <c r="N557" s="3">
        <v>2</v>
      </c>
      <c r="O557" s="8" t="s">
        <v>14</v>
      </c>
      <c r="P557">
        <f t="shared" si="129"/>
        <v>2025</v>
      </c>
      <c r="Q557" s="3">
        <v>84607016</v>
      </c>
      <c r="R557" s="5">
        <v>0.58333333300000001</v>
      </c>
      <c r="S557" s="6">
        <v>0.9</v>
      </c>
      <c r="T557" s="6">
        <v>1</v>
      </c>
    </row>
    <row r="558" spans="1:20" ht="15.75" customHeight="1" x14ac:dyDescent="0.25">
      <c r="A558" t="s">
        <v>91</v>
      </c>
      <c r="B558" s="7" t="s">
        <v>26</v>
      </c>
      <c r="C558" s="7" t="s">
        <v>141</v>
      </c>
      <c r="D558" s="7" t="s">
        <v>24</v>
      </c>
      <c r="E558" s="3">
        <v>1486.65</v>
      </c>
      <c r="F558" s="3">
        <v>29.733000000000001</v>
      </c>
      <c r="G558" s="3">
        <v>1351.5</v>
      </c>
      <c r="H558" s="3">
        <v>3</v>
      </c>
      <c r="I558" s="3">
        <v>1</v>
      </c>
      <c r="J558" s="3">
        <v>4054.5</v>
      </c>
      <c r="K558" s="3">
        <v>1689</v>
      </c>
      <c r="L558" s="3">
        <v>2365.125</v>
      </c>
      <c r="M558" s="1">
        <f>DATE(P558, MATCH(O558, {"January","February","March","April","May","June","July","August","September","October","November","December"}, 0), 1)</f>
        <v>45748</v>
      </c>
      <c r="N558" s="3">
        <v>4</v>
      </c>
      <c r="O558" s="8" t="s">
        <v>20</v>
      </c>
      <c r="P558">
        <f t="shared" si="129"/>
        <v>2025</v>
      </c>
      <c r="Q558" s="3">
        <v>334914895</v>
      </c>
      <c r="R558" s="5">
        <v>0.58333333300000001</v>
      </c>
      <c r="S558" s="6">
        <v>0.9</v>
      </c>
      <c r="T558" s="6">
        <v>1</v>
      </c>
    </row>
    <row r="559" spans="1:20" ht="15.75" customHeight="1" x14ac:dyDescent="0.25">
      <c r="A559" t="s">
        <v>92</v>
      </c>
      <c r="B559" s="7" t="s">
        <v>26</v>
      </c>
      <c r="C559" s="7" t="s">
        <v>140</v>
      </c>
      <c r="D559" s="7" t="s">
        <v>24</v>
      </c>
      <c r="E559" s="3">
        <v>968.00000000000011</v>
      </c>
      <c r="F559" s="3">
        <v>19.36</v>
      </c>
      <c r="G559" s="3">
        <v>880</v>
      </c>
      <c r="H559" s="3">
        <v>3</v>
      </c>
      <c r="I559" s="3">
        <v>1</v>
      </c>
      <c r="J559" s="3">
        <v>2640</v>
      </c>
      <c r="K559" s="3">
        <v>1100</v>
      </c>
      <c r="L559" s="3">
        <v>1540</v>
      </c>
      <c r="M559" s="1">
        <f>DATE(P559, MATCH(O559, {"January","February","March","April","May","June","July","August","September","October","November","December"}, 0), 1)</f>
        <v>45778</v>
      </c>
      <c r="N559" s="3">
        <v>5</v>
      </c>
      <c r="O559" s="8" t="s">
        <v>19</v>
      </c>
      <c r="P559">
        <f t="shared" si="129"/>
        <v>2025</v>
      </c>
      <c r="Q559" s="3">
        <v>84607016</v>
      </c>
      <c r="R559" s="5">
        <v>0.58333333300000001</v>
      </c>
      <c r="S559" s="6">
        <v>0.9</v>
      </c>
      <c r="T559" s="6">
        <v>1</v>
      </c>
    </row>
    <row r="560" spans="1:20" ht="15.75" customHeight="1" x14ac:dyDescent="0.25">
      <c r="A560" t="s">
        <v>93</v>
      </c>
      <c r="B560" s="7" t="s">
        <v>26</v>
      </c>
      <c r="C560" s="7" t="s">
        <v>141</v>
      </c>
      <c r="D560" s="7" t="s">
        <v>24</v>
      </c>
      <c r="E560" s="3">
        <v>2053.6999999999998</v>
      </c>
      <c r="F560" s="3">
        <v>41.074000000000012</v>
      </c>
      <c r="G560" s="3">
        <v>1867</v>
      </c>
      <c r="H560" s="3">
        <v>3</v>
      </c>
      <c r="I560" s="3">
        <v>1</v>
      </c>
      <c r="J560" s="3">
        <v>5601</v>
      </c>
      <c r="K560" s="3">
        <v>2334</v>
      </c>
      <c r="L560" s="3">
        <v>3267.25</v>
      </c>
      <c r="M560" s="1">
        <f>DATE(P560, MATCH(O560, {"January","February","March","April","May","June","July","August","September","October","November","December"}, 0), 1)</f>
        <v>45658</v>
      </c>
      <c r="N560" s="3">
        <f t="shared" ref="N560:N561" si="138">VALUE(1)</f>
        <v>1</v>
      </c>
      <c r="O560" s="8" t="str">
        <f t="shared" ref="O560:O561" si="139">REPLACE("September",1,9,"January")</f>
        <v>January</v>
      </c>
      <c r="P560">
        <f t="shared" si="129"/>
        <v>2025</v>
      </c>
      <c r="Q560" s="3">
        <v>334914895</v>
      </c>
      <c r="R560" s="5">
        <v>0.58333333300000001</v>
      </c>
      <c r="S560" s="6">
        <v>0.9</v>
      </c>
      <c r="T560" s="6">
        <v>1</v>
      </c>
    </row>
    <row r="561" spans="1:20" ht="15.75" customHeight="1" x14ac:dyDescent="0.25">
      <c r="A561" t="s">
        <v>94</v>
      </c>
      <c r="B561" s="7" t="s">
        <v>26</v>
      </c>
      <c r="C561" s="7" t="s">
        <v>141</v>
      </c>
      <c r="D561" s="7" t="s">
        <v>24</v>
      </c>
      <c r="E561" s="3">
        <v>2457.4</v>
      </c>
      <c r="F561" s="3">
        <v>49.148000000000003</v>
      </c>
      <c r="G561" s="3">
        <v>2234</v>
      </c>
      <c r="H561" s="3">
        <v>3</v>
      </c>
      <c r="I561" s="3">
        <v>1</v>
      </c>
      <c r="J561" s="3">
        <v>6702</v>
      </c>
      <c r="K561" s="3">
        <v>2792</v>
      </c>
      <c r="L561" s="3">
        <v>3909.5</v>
      </c>
      <c r="M561" s="1">
        <f>DATE(P561, MATCH(O561, {"January","February","March","April","May","June","July","August","September","October","November","December"}, 0), 1)</f>
        <v>45658</v>
      </c>
      <c r="N561" s="3">
        <f t="shared" si="138"/>
        <v>1</v>
      </c>
      <c r="O561" s="8" t="str">
        <f t="shared" si="139"/>
        <v>January</v>
      </c>
      <c r="P561">
        <f t="shared" si="129"/>
        <v>2025</v>
      </c>
      <c r="Q561" s="3">
        <v>68221000</v>
      </c>
      <c r="R561" s="5">
        <v>0.58333333300000001</v>
      </c>
      <c r="S561" s="6">
        <v>0.9</v>
      </c>
      <c r="T561" s="6">
        <v>1</v>
      </c>
    </row>
    <row r="562" spans="1:20" ht="15" customHeight="1" x14ac:dyDescent="0.25">
      <c r="A562" t="s">
        <v>95</v>
      </c>
      <c r="B562" s="7" t="s">
        <v>27</v>
      </c>
      <c r="C562" s="7" t="s">
        <v>141</v>
      </c>
      <c r="D562" s="7" t="s">
        <v>24</v>
      </c>
      <c r="E562" s="3">
        <v>1349.7</v>
      </c>
      <c r="F562" s="3">
        <v>26.994</v>
      </c>
      <c r="G562" s="3">
        <v>1227</v>
      </c>
      <c r="H562" s="3">
        <v>3</v>
      </c>
      <c r="I562" s="3">
        <v>1</v>
      </c>
      <c r="J562" s="3">
        <v>3681</v>
      </c>
      <c r="K562" s="3">
        <v>1534</v>
      </c>
      <c r="L562" s="3">
        <v>2147.25</v>
      </c>
      <c r="M562" s="1">
        <f>DATE(P562, MATCH(O562, {"January","February","March","April","May","June","July","August","September","October","November","December"}, 0), 1)</f>
        <v>45689</v>
      </c>
      <c r="N562" s="3">
        <f>VALUE(2)</f>
        <v>2</v>
      </c>
      <c r="O562" s="8" t="str">
        <f>REPLACE("October",1,7,"February")</f>
        <v>February</v>
      </c>
      <c r="P562">
        <f t="shared" si="129"/>
        <v>2025</v>
      </c>
      <c r="Q562" s="3">
        <v>68221000</v>
      </c>
      <c r="R562" s="5">
        <v>0.58333333300000001</v>
      </c>
      <c r="S562" s="6">
        <v>0.9</v>
      </c>
      <c r="T562" s="6">
        <v>1</v>
      </c>
    </row>
    <row r="563" spans="1:20" ht="15.75" customHeight="1" x14ac:dyDescent="0.25">
      <c r="A563" t="s">
        <v>96</v>
      </c>
      <c r="B563" s="7" t="s">
        <v>27</v>
      </c>
      <c r="C563" s="7" t="s">
        <v>142</v>
      </c>
      <c r="D563" s="7" t="s">
        <v>24</v>
      </c>
      <c r="E563" s="3">
        <v>964.7</v>
      </c>
      <c r="F563" s="3">
        <v>19.294</v>
      </c>
      <c r="G563" s="3">
        <v>877</v>
      </c>
      <c r="H563" s="3">
        <v>3</v>
      </c>
      <c r="I563" s="3">
        <v>1</v>
      </c>
      <c r="J563" s="3">
        <v>2631</v>
      </c>
      <c r="K563" s="3">
        <v>1096</v>
      </c>
      <c r="L563" s="3">
        <v>1534.75</v>
      </c>
      <c r="M563" s="1">
        <f>DATE(P563, MATCH(O563, {"January","February","March","April","May","June","July","August","September","October","November","December"}, 0), 1)</f>
        <v>45717</v>
      </c>
      <c r="N563" s="3">
        <f>VALUE(3)</f>
        <v>3</v>
      </c>
      <c r="O563" s="8" t="str">
        <f>REPLACE("November",1,8,"March")</f>
        <v>March</v>
      </c>
      <c r="P563">
        <f t="shared" si="129"/>
        <v>2025</v>
      </c>
      <c r="Q563" s="3">
        <v>129406736</v>
      </c>
      <c r="R563" s="5">
        <v>0.58333333300000001</v>
      </c>
      <c r="S563" s="6">
        <v>0.9</v>
      </c>
      <c r="T563" s="6">
        <v>1</v>
      </c>
    </row>
    <row r="564" spans="1:20" ht="15" customHeight="1" x14ac:dyDescent="0.25">
      <c r="A564" t="s">
        <v>97</v>
      </c>
      <c r="B564" s="7" t="s">
        <v>27</v>
      </c>
      <c r="C564" s="7" t="s">
        <v>140</v>
      </c>
      <c r="D564" s="7" t="s">
        <v>24</v>
      </c>
      <c r="E564" s="3">
        <v>396.00000000000011</v>
      </c>
      <c r="F564" s="3">
        <v>7.9200000000000017</v>
      </c>
      <c r="G564" s="3">
        <v>360</v>
      </c>
      <c r="H564" s="3">
        <v>3</v>
      </c>
      <c r="I564" s="3">
        <v>1</v>
      </c>
      <c r="J564" s="3">
        <v>1080</v>
      </c>
      <c r="K564" s="3">
        <v>450</v>
      </c>
      <c r="L564" s="3">
        <v>630</v>
      </c>
      <c r="M564" s="1">
        <f>DATE(P564, MATCH(O564, {"January","February","March","April","May","June","July","August","September","October","November","December"}, 0), 1)</f>
        <v>45689</v>
      </c>
      <c r="N564" s="3">
        <f>VALUE(2)</f>
        <v>2</v>
      </c>
      <c r="O564" s="8" t="str">
        <f>REPLACE("October",1,7,"February")</f>
        <v>February</v>
      </c>
      <c r="P564">
        <f t="shared" si="129"/>
        <v>2025</v>
      </c>
      <c r="Q564" s="3">
        <v>84607016</v>
      </c>
      <c r="R564" s="5">
        <v>0.58333333300000001</v>
      </c>
      <c r="S564" s="6">
        <v>0.9</v>
      </c>
      <c r="T564" s="6">
        <v>1</v>
      </c>
    </row>
    <row r="565" spans="1:20" ht="15.75" customHeight="1" x14ac:dyDescent="0.25">
      <c r="A565" t="s">
        <v>98</v>
      </c>
      <c r="B565" s="7" t="s">
        <v>27</v>
      </c>
      <c r="C565" s="7" t="s">
        <v>141</v>
      </c>
      <c r="D565" s="7" t="s">
        <v>24</v>
      </c>
      <c r="E565" s="3">
        <v>2950.2</v>
      </c>
      <c r="F565" s="3">
        <v>59.003999999999998</v>
      </c>
      <c r="G565" s="3">
        <v>2682</v>
      </c>
      <c r="H565" s="3">
        <v>3</v>
      </c>
      <c r="I565" s="3">
        <v>1</v>
      </c>
      <c r="J565" s="3">
        <v>8046</v>
      </c>
      <c r="K565" s="3">
        <v>3352</v>
      </c>
      <c r="L565" s="3">
        <v>4693.5</v>
      </c>
      <c r="M565" s="1">
        <f>DATE(P565, MATCH(O565, {"January","February","March","April","May","June","July","August","September","October","November","December"}, 0), 1)</f>
        <v>45717</v>
      </c>
      <c r="N565" s="3">
        <f>VALUE(3)</f>
        <v>3</v>
      </c>
      <c r="O565" s="8" t="str">
        <f>REPLACE("November",1,8,"March")</f>
        <v>March</v>
      </c>
      <c r="P565">
        <f t="shared" si="129"/>
        <v>2025</v>
      </c>
      <c r="Q565" s="3">
        <v>68221000</v>
      </c>
      <c r="R565" s="5">
        <v>0.58333333300000001</v>
      </c>
      <c r="S565" s="6">
        <v>0.9</v>
      </c>
      <c r="T565" s="6">
        <v>1</v>
      </c>
    </row>
    <row r="566" spans="1:20" ht="15.75" customHeight="1" x14ac:dyDescent="0.25">
      <c r="A566" t="s">
        <v>99</v>
      </c>
      <c r="B566" s="7" t="s">
        <v>27</v>
      </c>
      <c r="C566" s="7" t="s">
        <v>142</v>
      </c>
      <c r="D566" s="7" t="s">
        <v>24</v>
      </c>
      <c r="E566" s="3">
        <v>573.1</v>
      </c>
      <c r="F566" s="3">
        <v>11.462</v>
      </c>
      <c r="G566" s="3">
        <v>521</v>
      </c>
      <c r="H566" s="3">
        <v>3</v>
      </c>
      <c r="I566" s="3">
        <v>1</v>
      </c>
      <c r="J566" s="3">
        <v>1563</v>
      </c>
      <c r="K566" s="3">
        <v>651</v>
      </c>
      <c r="L566" s="3">
        <v>911.75</v>
      </c>
      <c r="M566" s="1">
        <f>DATE(P566, MATCH(O566, {"January","February","March","April","May","June","July","August","September","October","November","December"}, 0), 1)</f>
        <v>45748</v>
      </c>
      <c r="N566" s="3">
        <f>VALUE(4)</f>
        <v>4</v>
      </c>
      <c r="O566" s="8" t="str">
        <f>REPLACE("December",1,8,"April")</f>
        <v>April</v>
      </c>
      <c r="P566">
        <f t="shared" si="129"/>
        <v>2025</v>
      </c>
      <c r="Q566" s="3">
        <v>129406736</v>
      </c>
      <c r="R566" s="5">
        <v>0.58333333300000001</v>
      </c>
      <c r="S566" s="6">
        <v>0.9</v>
      </c>
      <c r="T566" s="6">
        <v>1</v>
      </c>
    </row>
    <row r="567" spans="1:20" ht="15" customHeight="1" x14ac:dyDescent="0.25">
      <c r="A567" t="s">
        <v>100</v>
      </c>
      <c r="B567" s="7" t="s">
        <v>28</v>
      </c>
      <c r="C567" s="7" t="s">
        <v>142</v>
      </c>
      <c r="D567" s="7" t="s">
        <v>24</v>
      </c>
      <c r="E567" s="3">
        <v>375.1</v>
      </c>
      <c r="F567" s="3">
        <v>7.5020000000000007</v>
      </c>
      <c r="G567" s="3">
        <v>341</v>
      </c>
      <c r="H567" s="3">
        <v>3</v>
      </c>
      <c r="I567" s="3">
        <v>1</v>
      </c>
      <c r="J567" s="3">
        <v>1023</v>
      </c>
      <c r="K567" s="3">
        <v>426</v>
      </c>
      <c r="L567" s="3">
        <v>596.75</v>
      </c>
      <c r="M567" s="1">
        <f>DATE(P567, MATCH(O567, {"January","February","March","April","May","June","July","August","September","October","November","December"}, 0), 1)</f>
        <v>45778</v>
      </c>
      <c r="N567" s="3">
        <v>5</v>
      </c>
      <c r="O567" s="8" t="s">
        <v>19</v>
      </c>
      <c r="P567">
        <f t="shared" si="129"/>
        <v>2025</v>
      </c>
      <c r="Q567" s="3">
        <v>129406736</v>
      </c>
      <c r="R567" s="5">
        <v>0.58333333300000001</v>
      </c>
      <c r="S567" s="6">
        <v>0.9</v>
      </c>
      <c r="T567" s="6">
        <v>1</v>
      </c>
    </row>
    <row r="568" spans="1:20" ht="15" customHeight="1" x14ac:dyDescent="0.25">
      <c r="A568" t="s">
        <v>101</v>
      </c>
      <c r="B568" s="7" t="s">
        <v>28</v>
      </c>
      <c r="C568" s="7" t="s">
        <v>142</v>
      </c>
      <c r="D568" s="7" t="s">
        <v>24</v>
      </c>
      <c r="E568" s="3">
        <v>705.1</v>
      </c>
      <c r="F568" s="3">
        <v>14.102</v>
      </c>
      <c r="G568" s="3">
        <v>641</v>
      </c>
      <c r="H568" s="3">
        <v>3</v>
      </c>
      <c r="I568" s="3">
        <v>1</v>
      </c>
      <c r="J568" s="3">
        <v>1923</v>
      </c>
      <c r="K568" s="3">
        <v>801</v>
      </c>
      <c r="L568" s="3">
        <v>1121.75</v>
      </c>
      <c r="M568" s="1">
        <f>DATE(P568, MATCH(O568, {"January","February","March","April","May","June","July","August","September","October","November","December"}, 0), 1)</f>
        <v>45839</v>
      </c>
      <c r="N568" s="3">
        <v>7</v>
      </c>
      <c r="O568" s="8" t="s">
        <v>17</v>
      </c>
      <c r="P568">
        <f t="shared" si="129"/>
        <v>2025</v>
      </c>
      <c r="Q568" s="3">
        <v>129406736</v>
      </c>
      <c r="R568" s="5">
        <v>0.58333333300000001</v>
      </c>
      <c r="S568" s="6">
        <v>0.9</v>
      </c>
      <c r="T568" s="6">
        <v>1</v>
      </c>
    </row>
    <row r="569" spans="1:20" ht="15" customHeight="1" x14ac:dyDescent="0.25">
      <c r="A569" t="s">
        <v>102</v>
      </c>
      <c r="B569" s="7" t="s">
        <v>28</v>
      </c>
      <c r="C569" s="7" t="s">
        <v>141</v>
      </c>
      <c r="D569" s="7" t="s">
        <v>24</v>
      </c>
      <c r="E569" s="3">
        <v>3087.7</v>
      </c>
      <c r="F569" s="3">
        <v>61.753999999999998</v>
      </c>
      <c r="G569" s="3">
        <v>2807</v>
      </c>
      <c r="H569" s="3">
        <v>3</v>
      </c>
      <c r="I569" s="3">
        <v>1</v>
      </c>
      <c r="J569" s="3">
        <v>8421</v>
      </c>
      <c r="K569" s="3">
        <v>3509</v>
      </c>
      <c r="L569" s="3">
        <v>4912.25</v>
      </c>
      <c r="M569" s="1">
        <f>DATE(P569, MATCH(O569, {"January","February","March","April","May","June","July","August","September","October","November","December"}, 0), 1)</f>
        <v>45870</v>
      </c>
      <c r="N569" s="3">
        <v>8</v>
      </c>
      <c r="O569" s="8" t="s">
        <v>16</v>
      </c>
      <c r="P569">
        <f t="shared" si="129"/>
        <v>2025</v>
      </c>
      <c r="Q569" s="3">
        <v>334914895</v>
      </c>
      <c r="R569" s="5">
        <v>0.58333333300000001</v>
      </c>
      <c r="S569" s="6">
        <v>0.9</v>
      </c>
      <c r="T569" s="6">
        <v>1</v>
      </c>
    </row>
    <row r="570" spans="1:20" ht="15" customHeight="1" x14ac:dyDescent="0.25">
      <c r="A570" t="s">
        <v>103</v>
      </c>
      <c r="B570" s="7" t="s">
        <v>28</v>
      </c>
      <c r="C570" s="7" t="s">
        <v>142</v>
      </c>
      <c r="D570" s="7" t="s">
        <v>24</v>
      </c>
      <c r="E570" s="3">
        <v>475.2</v>
      </c>
      <c r="F570" s="3">
        <v>9.5040000000000013</v>
      </c>
      <c r="G570" s="3">
        <v>432</v>
      </c>
      <c r="H570" s="3">
        <v>3</v>
      </c>
      <c r="I570" s="3">
        <v>1</v>
      </c>
      <c r="J570" s="3">
        <v>1296</v>
      </c>
      <c r="K570" s="3">
        <v>540</v>
      </c>
      <c r="L570" s="3">
        <v>756</v>
      </c>
      <c r="M570" s="1">
        <f>DATE(P570, MATCH(O570, {"January","February","March","April","May","June","July","August","September","October","November","December"}, 0), 1)</f>
        <v>45658</v>
      </c>
      <c r="N570" s="3">
        <f>VALUE(1)</f>
        <v>1</v>
      </c>
      <c r="O570" s="8" t="str">
        <f>REPLACE("September",1,9,"January")</f>
        <v>January</v>
      </c>
      <c r="P570">
        <f t="shared" si="129"/>
        <v>2025</v>
      </c>
      <c r="Q570" s="3">
        <v>129406736</v>
      </c>
      <c r="R570" s="5">
        <v>0.58333333300000001</v>
      </c>
      <c r="S570" s="6">
        <v>0.9</v>
      </c>
      <c r="T570" s="6">
        <v>1</v>
      </c>
    </row>
    <row r="571" spans="1:20" ht="15" customHeight="1" x14ac:dyDescent="0.25">
      <c r="A571" t="s">
        <v>104</v>
      </c>
      <c r="B571" s="7" t="s">
        <v>28</v>
      </c>
      <c r="C571" s="7" t="s">
        <v>141</v>
      </c>
      <c r="D571" s="7" t="s">
        <v>24</v>
      </c>
      <c r="E571" s="3">
        <v>2523.4</v>
      </c>
      <c r="F571" s="3">
        <v>50.468000000000004</v>
      </c>
      <c r="G571" s="3">
        <v>2294</v>
      </c>
      <c r="H571" s="3">
        <v>3</v>
      </c>
      <c r="I571" s="3">
        <v>1</v>
      </c>
      <c r="J571" s="3">
        <v>6882</v>
      </c>
      <c r="K571" s="3">
        <v>2868</v>
      </c>
      <c r="L571" s="3">
        <v>4014.5</v>
      </c>
      <c r="M571" s="1">
        <f>DATE(P571, MATCH(O571, {"January","February","March","April","May","June","July","August","September","October","November","December"}, 0), 1)</f>
        <v>45689</v>
      </c>
      <c r="N571" s="3">
        <f t="shared" ref="N571:N572" si="140">VALUE(2)</f>
        <v>2</v>
      </c>
      <c r="O571" s="8" t="str">
        <f t="shared" ref="O571:O572" si="141">REPLACE("October",1,7,"February")</f>
        <v>February</v>
      </c>
      <c r="P571">
        <f t="shared" si="129"/>
        <v>2025</v>
      </c>
      <c r="Q571" s="3">
        <v>334914895</v>
      </c>
      <c r="R571" s="5">
        <v>0.58333333300000001</v>
      </c>
      <c r="S571" s="6">
        <v>0.9</v>
      </c>
      <c r="T571" s="6">
        <v>1</v>
      </c>
    </row>
    <row r="572" spans="1:20" ht="15.75" customHeight="1" x14ac:dyDescent="0.25">
      <c r="A572" t="s">
        <v>35</v>
      </c>
      <c r="B572" s="7" t="s">
        <v>26</v>
      </c>
      <c r="C572" s="7" t="s">
        <v>141</v>
      </c>
      <c r="D572" s="7" t="s">
        <v>24</v>
      </c>
      <c r="E572" s="3">
        <v>2383.6999999999998</v>
      </c>
      <c r="F572" s="3">
        <v>47.674000000000007</v>
      </c>
      <c r="G572" s="3">
        <v>2167</v>
      </c>
      <c r="H572" s="3">
        <v>3</v>
      </c>
      <c r="I572" s="3">
        <v>1</v>
      </c>
      <c r="J572" s="3">
        <v>6501</v>
      </c>
      <c r="K572" s="3">
        <v>2709</v>
      </c>
      <c r="L572" s="3">
        <v>3792.25</v>
      </c>
      <c r="M572" s="1">
        <f>DATE(P572, MATCH(O572, {"January","February","March","April","May","June","July","August","September","October","November","December"}, 0), 1)</f>
        <v>45689</v>
      </c>
      <c r="N572" s="3">
        <f t="shared" si="140"/>
        <v>2</v>
      </c>
      <c r="O572" s="8" t="str">
        <f t="shared" si="141"/>
        <v>February</v>
      </c>
      <c r="P572">
        <f t="shared" si="129"/>
        <v>2025</v>
      </c>
      <c r="Q572" s="3">
        <v>68221000</v>
      </c>
      <c r="R572" s="5">
        <v>0.58333333300000001</v>
      </c>
      <c r="S572" s="6">
        <v>0.9</v>
      </c>
      <c r="T572" s="6">
        <v>1</v>
      </c>
    </row>
    <row r="573" spans="1:20" ht="15" customHeight="1" x14ac:dyDescent="0.25">
      <c r="A573" t="s">
        <v>105</v>
      </c>
      <c r="B573" s="7" t="s">
        <v>26</v>
      </c>
      <c r="C573" s="7" t="s">
        <v>141</v>
      </c>
      <c r="D573" s="7" t="s">
        <v>24</v>
      </c>
      <c r="E573" s="3">
        <v>2781.9</v>
      </c>
      <c r="F573" s="3">
        <v>55.638000000000012</v>
      </c>
      <c r="G573" s="3">
        <v>2529</v>
      </c>
      <c r="H573" s="3">
        <v>3</v>
      </c>
      <c r="I573" s="3">
        <v>1</v>
      </c>
      <c r="J573" s="3">
        <v>7587</v>
      </c>
      <c r="K573" s="3">
        <v>3161</v>
      </c>
      <c r="L573" s="3">
        <v>4425.75</v>
      </c>
      <c r="M573" s="1">
        <f>DATE(P573, MATCH(O573, {"January","February","March","April","May","June","July","August","September","October","November","December"}, 0), 1)</f>
        <v>45717</v>
      </c>
      <c r="N573" s="3">
        <f>VALUE(3)</f>
        <v>3</v>
      </c>
      <c r="O573" s="8" t="str">
        <f>REPLACE("November",1,8,"March")</f>
        <v>March</v>
      </c>
      <c r="P573">
        <f t="shared" si="129"/>
        <v>2025</v>
      </c>
      <c r="Q573" s="3">
        <v>40528396</v>
      </c>
      <c r="R573" s="5">
        <v>0.58333333300000001</v>
      </c>
      <c r="S573" s="6">
        <v>0.9</v>
      </c>
      <c r="T573" s="6">
        <v>1</v>
      </c>
    </row>
    <row r="574" spans="1:20" ht="15.75" customHeight="1" x14ac:dyDescent="0.25">
      <c r="A574" t="s">
        <v>106</v>
      </c>
      <c r="B574" s="7" t="s">
        <v>26</v>
      </c>
      <c r="C574" s="7" t="s">
        <v>140</v>
      </c>
      <c r="D574" s="7" t="s">
        <v>24</v>
      </c>
      <c r="E574" s="3">
        <v>2057</v>
      </c>
      <c r="F574" s="3">
        <v>41.14</v>
      </c>
      <c r="G574" s="3">
        <v>1870</v>
      </c>
      <c r="H574" s="3">
        <v>3</v>
      </c>
      <c r="I574" s="3">
        <v>1</v>
      </c>
      <c r="J574" s="3">
        <v>5610</v>
      </c>
      <c r="K574" s="3">
        <v>2338</v>
      </c>
      <c r="L574" s="3">
        <v>3272.5</v>
      </c>
      <c r="M574" s="1">
        <f>DATE(P574, MATCH(O574, {"January","February","March","April","May","June","July","August","September","October","November","December"}, 0), 1)</f>
        <v>45748</v>
      </c>
      <c r="N574" s="3">
        <f>VALUE(4)</f>
        <v>4</v>
      </c>
      <c r="O574" s="8" t="str">
        <f>REPLACE("December",1,8,"April")</f>
        <v>April</v>
      </c>
      <c r="P574">
        <f t="shared" si="129"/>
        <v>2025</v>
      </c>
      <c r="Q574" s="3">
        <v>84607016</v>
      </c>
      <c r="R574" s="5">
        <v>0.58333333300000001</v>
      </c>
      <c r="S574" s="6">
        <v>0.9</v>
      </c>
      <c r="T574" s="6">
        <v>1</v>
      </c>
    </row>
    <row r="575" spans="1:20" ht="15.75" customHeight="1" x14ac:dyDescent="0.25">
      <c r="A575" t="s">
        <v>107</v>
      </c>
      <c r="B575" s="7" t="s">
        <v>26</v>
      </c>
      <c r="C575" s="7" t="s">
        <v>141</v>
      </c>
      <c r="D575" s="7" t="s">
        <v>24</v>
      </c>
      <c r="E575" s="3">
        <v>1736.9</v>
      </c>
      <c r="F575" s="3">
        <v>34.738</v>
      </c>
      <c r="G575" s="3">
        <v>1579</v>
      </c>
      <c r="H575" s="3">
        <v>3</v>
      </c>
      <c r="I575" s="3">
        <v>1</v>
      </c>
      <c r="J575" s="3">
        <v>4737</v>
      </c>
      <c r="K575" s="3">
        <v>1974</v>
      </c>
      <c r="L575" s="3">
        <v>2763.25</v>
      </c>
      <c r="M575" s="1">
        <f>DATE(P575, MATCH(O575, {"January","February","March","April","May","June","July","August","September","October","November","December"}, 0), 1)</f>
        <v>45717</v>
      </c>
      <c r="N575" s="3">
        <v>3</v>
      </c>
      <c r="O575" s="8" t="s">
        <v>21</v>
      </c>
      <c r="P575">
        <f t="shared" si="129"/>
        <v>2025</v>
      </c>
      <c r="Q575" s="3">
        <v>334914895</v>
      </c>
      <c r="R575" s="5">
        <v>0.58333333300000001</v>
      </c>
      <c r="S575" s="6">
        <v>0.9</v>
      </c>
      <c r="T575" s="6">
        <v>1</v>
      </c>
    </row>
    <row r="576" spans="1:20" ht="15" customHeight="1" x14ac:dyDescent="0.25">
      <c r="A576" t="s">
        <v>108</v>
      </c>
      <c r="B576" s="7" t="s">
        <v>26</v>
      </c>
      <c r="C576" s="7" t="s">
        <v>142</v>
      </c>
      <c r="D576" s="7" t="s">
        <v>24</v>
      </c>
      <c r="E576" s="3">
        <v>1105.5</v>
      </c>
      <c r="F576" s="3">
        <v>22.11</v>
      </c>
      <c r="G576" s="3">
        <v>1005</v>
      </c>
      <c r="H576" s="3">
        <v>3</v>
      </c>
      <c r="I576" s="3">
        <v>1</v>
      </c>
      <c r="J576" s="3">
        <v>3015</v>
      </c>
      <c r="K576" s="3">
        <v>1256</v>
      </c>
      <c r="L576" s="3">
        <v>1758.75</v>
      </c>
      <c r="M576" s="1">
        <f>DATE(P576, MATCH(O576, {"January","February","March","April","May","June","July","August","September","October","November","December"}, 0), 1)</f>
        <v>45658</v>
      </c>
      <c r="N576" s="3">
        <f>VALUE(1)</f>
        <v>1</v>
      </c>
      <c r="O576" s="8" t="str">
        <f>REPLACE("September",1,9,"January")</f>
        <v>January</v>
      </c>
      <c r="P576">
        <f t="shared" si="129"/>
        <v>2025</v>
      </c>
      <c r="Q576" s="3">
        <v>129406736</v>
      </c>
      <c r="R576" s="5">
        <v>0.58333333300000001</v>
      </c>
      <c r="S576" s="6">
        <v>0.9</v>
      </c>
      <c r="T576" s="6">
        <v>1</v>
      </c>
    </row>
    <row r="577" spans="1:20" ht="15.75" customHeight="1" x14ac:dyDescent="0.25">
      <c r="A577" t="s">
        <v>109</v>
      </c>
      <c r="B577" s="7" t="s">
        <v>27</v>
      </c>
      <c r="C577" s="7" t="s">
        <v>141</v>
      </c>
      <c r="D577" s="7" t="s">
        <v>24</v>
      </c>
      <c r="E577" s="3">
        <v>1907.4</v>
      </c>
      <c r="F577" s="3">
        <v>38.148000000000003</v>
      </c>
      <c r="G577" s="3">
        <v>1734</v>
      </c>
      <c r="H577" s="3">
        <v>3</v>
      </c>
      <c r="I577" s="3">
        <v>1</v>
      </c>
      <c r="J577" s="3">
        <v>5202</v>
      </c>
      <c r="K577" s="3">
        <v>2168</v>
      </c>
      <c r="L577" s="3">
        <v>3034.5</v>
      </c>
      <c r="M577" s="1">
        <f>DATE(P577, MATCH(O577, {"January","February","March","April","May","June","July","August","September","October","November","December"}, 0), 1)</f>
        <v>45658</v>
      </c>
      <c r="N577" s="3">
        <v>1</v>
      </c>
      <c r="O577" s="8" t="s">
        <v>18</v>
      </c>
      <c r="P577">
        <f t="shared" si="129"/>
        <v>2025</v>
      </c>
      <c r="Q577" s="3">
        <v>68221000</v>
      </c>
      <c r="R577" s="5">
        <v>0.58333333300000001</v>
      </c>
      <c r="S577" s="6">
        <v>0.9</v>
      </c>
      <c r="T577" s="6">
        <v>1</v>
      </c>
    </row>
    <row r="578" spans="1:20" ht="15" customHeight="1" x14ac:dyDescent="0.25">
      <c r="A578" t="s">
        <v>110</v>
      </c>
      <c r="B578" s="7" t="s">
        <v>27</v>
      </c>
      <c r="C578" s="7" t="s">
        <v>142</v>
      </c>
      <c r="D578" s="7" t="s">
        <v>24</v>
      </c>
      <c r="E578" s="3">
        <v>609.40000000000009</v>
      </c>
      <c r="F578" s="3">
        <v>12.188000000000001</v>
      </c>
      <c r="G578" s="3">
        <v>554</v>
      </c>
      <c r="H578" s="3">
        <v>3</v>
      </c>
      <c r="I578" s="3">
        <v>1</v>
      </c>
      <c r="J578" s="3">
        <v>1662</v>
      </c>
      <c r="K578" s="3">
        <v>692</v>
      </c>
      <c r="L578" s="3">
        <v>969.5</v>
      </c>
      <c r="M578" s="1">
        <f>DATE(P578, MATCH(O578, {"January","February","March","April","May","June","July","August","September","October","November","December"}, 0), 1)</f>
        <v>45658</v>
      </c>
      <c r="N578" s="3">
        <v>1</v>
      </c>
      <c r="O578" s="8" t="s">
        <v>18</v>
      </c>
      <c r="P578">
        <f t="shared" si="129"/>
        <v>2025</v>
      </c>
      <c r="Q578" s="3">
        <v>129406736</v>
      </c>
      <c r="R578" s="5">
        <v>0.58333333300000001</v>
      </c>
      <c r="S578" s="6">
        <v>0.9</v>
      </c>
      <c r="T578" s="6">
        <v>1</v>
      </c>
    </row>
    <row r="579" spans="1:20" ht="15" customHeight="1" x14ac:dyDescent="0.25">
      <c r="A579" t="s">
        <v>111</v>
      </c>
      <c r="B579" s="7" t="s">
        <v>27</v>
      </c>
      <c r="C579" s="7" t="s">
        <v>141</v>
      </c>
      <c r="D579" s="7" t="s">
        <v>24</v>
      </c>
      <c r="E579" s="3">
        <v>3228.5</v>
      </c>
      <c r="F579" s="3">
        <v>64.570000000000007</v>
      </c>
      <c r="G579" s="3">
        <v>2935</v>
      </c>
      <c r="H579" s="3">
        <v>3</v>
      </c>
      <c r="I579" s="3">
        <v>1</v>
      </c>
      <c r="J579" s="3">
        <v>8805</v>
      </c>
      <c r="K579" s="3">
        <v>3669</v>
      </c>
      <c r="L579" s="3">
        <v>5136.25</v>
      </c>
      <c r="M579" s="1">
        <f>DATE(P579, MATCH(O579, {"January","February","March","April","May","June","July","August","September","October","November","December"}, 0), 1)</f>
        <v>45717</v>
      </c>
      <c r="N579" s="3">
        <f>VALUE(3)</f>
        <v>3</v>
      </c>
      <c r="O579" s="8" t="str">
        <f>REPLACE("November",1,8,"March")</f>
        <v>March</v>
      </c>
      <c r="P579">
        <f t="shared" ref="P579:P642" si="142">VALUE(2025)</f>
        <v>2025</v>
      </c>
      <c r="Q579" s="3">
        <v>40528396</v>
      </c>
      <c r="R579" s="5">
        <v>0.58333333300000001</v>
      </c>
      <c r="S579" s="6">
        <v>0.9</v>
      </c>
      <c r="T579" s="6">
        <v>1</v>
      </c>
    </row>
    <row r="580" spans="1:20" ht="15" customHeight="1" x14ac:dyDescent="0.25">
      <c r="A580" t="s">
        <v>112</v>
      </c>
      <c r="B580" s="7" t="s">
        <v>27</v>
      </c>
      <c r="C580" s="7" t="s">
        <v>141</v>
      </c>
      <c r="D580" s="7" t="s">
        <v>24</v>
      </c>
      <c r="E580" s="3">
        <v>2319.9</v>
      </c>
      <c r="F580" s="3">
        <v>46.398000000000003</v>
      </c>
      <c r="G580" s="3">
        <v>2109</v>
      </c>
      <c r="H580" s="3">
        <v>3</v>
      </c>
      <c r="I580" s="3">
        <v>1</v>
      </c>
      <c r="J580" s="3">
        <v>6327</v>
      </c>
      <c r="K580" s="3">
        <v>2636</v>
      </c>
      <c r="L580" s="3">
        <v>3690.75</v>
      </c>
      <c r="M580" s="1">
        <f>DATE(P580, MATCH(O580, {"January","February","March","April","May","June","July","August","September","October","November","December"}, 0), 1)</f>
        <v>45778</v>
      </c>
      <c r="N580" s="3">
        <v>5</v>
      </c>
      <c r="O580" s="8" t="s">
        <v>19</v>
      </c>
      <c r="P580">
        <f t="shared" si="142"/>
        <v>2025</v>
      </c>
      <c r="Q580" s="3">
        <v>40528396</v>
      </c>
      <c r="R580" s="5">
        <v>0.58333333300000001</v>
      </c>
      <c r="S580" s="6">
        <v>0.9</v>
      </c>
      <c r="T580" s="6">
        <v>1</v>
      </c>
    </row>
    <row r="581" spans="1:20" ht="15" customHeight="1" x14ac:dyDescent="0.25">
      <c r="A581" t="s">
        <v>113</v>
      </c>
      <c r="B581" s="7" t="s">
        <v>27</v>
      </c>
      <c r="C581" s="7" t="s">
        <v>141</v>
      </c>
      <c r="D581" s="7" t="s">
        <v>24</v>
      </c>
      <c r="E581" s="3">
        <v>4261.9500000000007</v>
      </c>
      <c r="F581" s="3">
        <v>85.239000000000019</v>
      </c>
      <c r="G581" s="3">
        <v>3874.5</v>
      </c>
      <c r="H581" s="3">
        <v>3</v>
      </c>
      <c r="I581" s="3">
        <v>1</v>
      </c>
      <c r="J581" s="3">
        <v>11623.5</v>
      </c>
      <c r="K581" s="3">
        <v>4843</v>
      </c>
      <c r="L581" s="3">
        <v>6780.375</v>
      </c>
      <c r="M581" s="1">
        <f>DATE(P581, MATCH(O581, {"January","February","March","April","May","June","July","August","September","October","November","December"}, 0), 1)</f>
        <v>45839</v>
      </c>
      <c r="N581" s="3">
        <v>7</v>
      </c>
      <c r="O581" s="8" t="s">
        <v>17</v>
      </c>
      <c r="P581">
        <f t="shared" si="142"/>
        <v>2025</v>
      </c>
      <c r="Q581" s="3">
        <v>68221000</v>
      </c>
      <c r="R581" s="5">
        <v>0.58333333300000001</v>
      </c>
      <c r="S581" s="6">
        <v>0.9</v>
      </c>
      <c r="T581" s="6">
        <v>1</v>
      </c>
    </row>
    <row r="582" spans="1:20" ht="15" customHeight="1" x14ac:dyDescent="0.25">
      <c r="A582" t="s">
        <v>114</v>
      </c>
      <c r="B582" s="7" t="s">
        <v>28</v>
      </c>
      <c r="C582" s="7" t="s">
        <v>141</v>
      </c>
      <c r="D582" s="7" t="s">
        <v>24</v>
      </c>
      <c r="E582" s="3">
        <v>685.30000000000007</v>
      </c>
      <c r="F582" s="3">
        <v>13.706</v>
      </c>
      <c r="G582" s="3">
        <v>623</v>
      </c>
      <c r="H582" s="3">
        <v>3</v>
      </c>
      <c r="I582" s="3">
        <v>1</v>
      </c>
      <c r="J582" s="3">
        <v>1869</v>
      </c>
      <c r="K582" s="3">
        <v>779</v>
      </c>
      <c r="L582" s="3">
        <v>1090.25</v>
      </c>
      <c r="M582" s="1">
        <f>DATE(P582, MATCH(O582, {"January","February","March","April","May","June","July","August","September","October","November","December"}, 0), 1)</f>
        <v>45658</v>
      </c>
      <c r="N582" s="3">
        <f>VALUE(1)</f>
        <v>1</v>
      </c>
      <c r="O582" s="8" t="str">
        <f>REPLACE("September",1,9,"January")</f>
        <v>January</v>
      </c>
      <c r="P582">
        <f t="shared" si="142"/>
        <v>2025</v>
      </c>
      <c r="Q582" s="3">
        <v>40528396</v>
      </c>
      <c r="R582" s="5">
        <v>0.58333333300000001</v>
      </c>
      <c r="S582" s="6">
        <v>0.9</v>
      </c>
      <c r="T582" s="6">
        <v>1</v>
      </c>
    </row>
    <row r="583" spans="1:20" ht="15.75" customHeight="1" x14ac:dyDescent="0.25">
      <c r="A583" t="s">
        <v>115</v>
      </c>
      <c r="B583" s="7" t="s">
        <v>28</v>
      </c>
      <c r="C583" s="7" t="s">
        <v>141</v>
      </c>
      <c r="D583" s="7" t="s">
        <v>24</v>
      </c>
      <c r="E583" s="3">
        <v>1084.5999999999999</v>
      </c>
      <c r="F583" s="3">
        <v>21.692</v>
      </c>
      <c r="G583" s="3">
        <v>986</v>
      </c>
      <c r="H583" s="3">
        <v>3</v>
      </c>
      <c r="I583" s="3">
        <v>1</v>
      </c>
      <c r="J583" s="3">
        <v>2958</v>
      </c>
      <c r="K583" s="3">
        <v>1232</v>
      </c>
      <c r="L583" s="3">
        <v>1725.5</v>
      </c>
      <c r="M583" s="1">
        <f>DATE(P583, MATCH(O583, {"January","February","March","April","May","June","July","August","September","October","November","December"}, 0), 1)</f>
        <v>45689</v>
      </c>
      <c r="N583" s="3">
        <f>VALUE(2)</f>
        <v>2</v>
      </c>
      <c r="O583" s="8" t="str">
        <f>REPLACE("October",1,7,"February")</f>
        <v>February</v>
      </c>
      <c r="P583">
        <f t="shared" si="142"/>
        <v>2025</v>
      </c>
      <c r="Q583" s="3">
        <v>334914895</v>
      </c>
      <c r="R583" s="5">
        <v>0.58333333300000001</v>
      </c>
      <c r="S583" s="6">
        <v>0.9</v>
      </c>
      <c r="T583" s="6">
        <v>1</v>
      </c>
    </row>
    <row r="584" spans="1:20" ht="15.75" customHeight="1" x14ac:dyDescent="0.25">
      <c r="A584" t="s">
        <v>116</v>
      </c>
      <c r="B584" s="7" t="s">
        <v>28</v>
      </c>
      <c r="C584" s="7" t="s">
        <v>141</v>
      </c>
      <c r="D584" s="7" t="s">
        <v>24</v>
      </c>
      <c r="E584" s="3">
        <v>2625.7</v>
      </c>
      <c r="F584" s="3">
        <v>52.51400000000001</v>
      </c>
      <c r="G584" s="3">
        <v>2387</v>
      </c>
      <c r="H584" s="3">
        <v>3</v>
      </c>
      <c r="I584" s="3">
        <v>1</v>
      </c>
      <c r="J584" s="3">
        <v>7161</v>
      </c>
      <c r="K584" s="3">
        <v>2984</v>
      </c>
      <c r="L584" s="3">
        <v>4177.25</v>
      </c>
      <c r="M584" s="1">
        <f>DATE(P584, MATCH(O584, {"January","February","March","April","May","June","July","August","September","October","November","December"}, 0), 1)</f>
        <v>45717</v>
      </c>
      <c r="N584" s="3">
        <f>VALUE(3)</f>
        <v>3</v>
      </c>
      <c r="O584" s="8" t="str">
        <f>REPLACE("November",1,8,"March")</f>
        <v>March</v>
      </c>
      <c r="P584">
        <f t="shared" si="142"/>
        <v>2025</v>
      </c>
      <c r="Q584" s="3">
        <v>334914895</v>
      </c>
      <c r="R584" s="5">
        <v>0.58333333300000001</v>
      </c>
      <c r="S584" s="6">
        <v>0.9</v>
      </c>
      <c r="T584" s="6">
        <v>1</v>
      </c>
    </row>
    <row r="585" spans="1:20" ht="15.75" customHeight="1" x14ac:dyDescent="0.25">
      <c r="A585" t="s">
        <v>117</v>
      </c>
      <c r="B585" s="7" t="s">
        <v>28</v>
      </c>
      <c r="C585" s="7" t="s">
        <v>142</v>
      </c>
      <c r="D585" s="7" t="s">
        <v>24</v>
      </c>
      <c r="E585" s="3">
        <v>1356.3</v>
      </c>
      <c r="F585" s="3">
        <v>27.126000000000001</v>
      </c>
      <c r="G585" s="3">
        <v>1233</v>
      </c>
      <c r="H585" s="3">
        <v>3</v>
      </c>
      <c r="I585" s="3">
        <v>1</v>
      </c>
      <c r="J585" s="3">
        <v>3699</v>
      </c>
      <c r="K585" s="3">
        <v>1541</v>
      </c>
      <c r="L585" s="3">
        <v>2157.75</v>
      </c>
      <c r="M585" s="1">
        <f>DATE(P585, MATCH(O585, {"January","February","March","April","May","June","July","August","September","October","November","December"}, 0), 1)</f>
        <v>45748</v>
      </c>
      <c r="N585" s="3">
        <f>VALUE(4)</f>
        <v>4</v>
      </c>
      <c r="O585" s="8" t="str">
        <f>REPLACE("December",1,8,"April")</f>
        <v>April</v>
      </c>
      <c r="P585">
        <f t="shared" si="142"/>
        <v>2025</v>
      </c>
      <c r="Q585" s="3">
        <v>129406736</v>
      </c>
      <c r="R585" s="5">
        <v>0.58333333300000001</v>
      </c>
      <c r="S585" s="6">
        <v>0.9</v>
      </c>
      <c r="T585" s="6">
        <v>1</v>
      </c>
    </row>
    <row r="586" spans="1:20" ht="15.75" customHeight="1" x14ac:dyDescent="0.25">
      <c r="A586" t="s">
        <v>118</v>
      </c>
      <c r="B586" s="7" t="s">
        <v>28</v>
      </c>
      <c r="C586" s="7" t="s">
        <v>141</v>
      </c>
      <c r="D586" s="7" t="s">
        <v>24</v>
      </c>
      <c r="E586" s="3">
        <v>1640.1</v>
      </c>
      <c r="F586" s="3">
        <v>32.802000000000007</v>
      </c>
      <c r="G586" s="3">
        <v>1491</v>
      </c>
      <c r="H586" s="3">
        <v>3</v>
      </c>
      <c r="I586" s="3">
        <v>1</v>
      </c>
      <c r="J586" s="3">
        <v>4473</v>
      </c>
      <c r="K586" s="3">
        <v>1864</v>
      </c>
      <c r="L586" s="3">
        <v>2609.25</v>
      </c>
      <c r="M586" s="1">
        <f>DATE(P586, MATCH(O586, {"January","February","March","April","May","June","July","August","September","October","November","December"}, 0), 1)</f>
        <v>45717</v>
      </c>
      <c r="N586" s="3">
        <v>3</v>
      </c>
      <c r="O586" s="8" t="s">
        <v>21</v>
      </c>
      <c r="P586">
        <f t="shared" si="142"/>
        <v>2025</v>
      </c>
      <c r="Q586" s="3">
        <v>68221000</v>
      </c>
      <c r="R586" s="5">
        <v>0.58333333300000001</v>
      </c>
      <c r="S586" s="6">
        <v>0.9</v>
      </c>
      <c r="T586" s="6">
        <v>1</v>
      </c>
    </row>
    <row r="587" spans="1:20" ht="15" customHeight="1" x14ac:dyDescent="0.25">
      <c r="A587" t="s">
        <v>119</v>
      </c>
      <c r="B587" s="7" t="s">
        <v>26</v>
      </c>
      <c r="C587" s="7" t="s">
        <v>140</v>
      </c>
      <c r="D587" s="7" t="s">
        <v>24</v>
      </c>
      <c r="E587" s="3">
        <v>1684.1</v>
      </c>
      <c r="F587" s="3">
        <v>33.682000000000002</v>
      </c>
      <c r="G587" s="3">
        <v>1531</v>
      </c>
      <c r="H587" s="3">
        <v>3</v>
      </c>
      <c r="I587" s="3">
        <v>1</v>
      </c>
      <c r="J587" s="3">
        <v>4593</v>
      </c>
      <c r="K587" s="3">
        <v>1914</v>
      </c>
      <c r="L587" s="3">
        <v>2679.25</v>
      </c>
      <c r="M587" s="1">
        <f>DATE(P587, MATCH(O587, {"January","February","March","April","May","June","July","August","September","October","November","December"}, 0), 1)</f>
        <v>45748</v>
      </c>
      <c r="N587" s="3">
        <f>VALUE(4)</f>
        <v>4</v>
      </c>
      <c r="O587" s="8" t="str">
        <f>REPLACE("December",1,8,"April")</f>
        <v>April</v>
      </c>
      <c r="P587">
        <f t="shared" si="142"/>
        <v>2025</v>
      </c>
      <c r="Q587" s="3">
        <v>84607016</v>
      </c>
      <c r="R587" s="5">
        <v>0.58333333300000001</v>
      </c>
      <c r="S587" s="6">
        <v>0.9</v>
      </c>
      <c r="T587" s="6">
        <v>1</v>
      </c>
    </row>
    <row r="588" spans="1:20" ht="15.75" customHeight="1" x14ac:dyDescent="0.25">
      <c r="A588" t="s">
        <v>120</v>
      </c>
      <c r="B588" s="7" t="s">
        <v>26</v>
      </c>
      <c r="C588" s="7" t="s">
        <v>141</v>
      </c>
      <c r="D588" s="7" t="s">
        <v>24</v>
      </c>
      <c r="E588" s="3">
        <v>2823.7</v>
      </c>
      <c r="F588" s="3">
        <v>56.473999999999997</v>
      </c>
      <c r="G588" s="3">
        <v>2567</v>
      </c>
      <c r="H588" s="3">
        <v>3</v>
      </c>
      <c r="I588" s="3">
        <v>1</v>
      </c>
      <c r="J588" s="3">
        <v>7701</v>
      </c>
      <c r="K588" s="3">
        <v>3209</v>
      </c>
      <c r="L588" s="3">
        <v>4492.25</v>
      </c>
      <c r="M588" s="1">
        <f>DATE(P588, MATCH(O588, {"January","February","March","April","May","June","July","August","September","October","November","December"}, 0), 1)</f>
        <v>45809</v>
      </c>
      <c r="N588" s="3">
        <v>6</v>
      </c>
      <c r="O588" s="8" t="s">
        <v>15</v>
      </c>
      <c r="P588">
        <f t="shared" si="142"/>
        <v>2025</v>
      </c>
      <c r="Q588" s="3">
        <v>334914895</v>
      </c>
      <c r="R588" s="5">
        <v>0.58333333300000001</v>
      </c>
      <c r="S588" s="6">
        <v>0.9</v>
      </c>
      <c r="T588" s="6">
        <v>1</v>
      </c>
    </row>
    <row r="589" spans="1:20" ht="15.75" customHeight="1" x14ac:dyDescent="0.25">
      <c r="A589" t="s">
        <v>121</v>
      </c>
      <c r="B589" s="7" t="s">
        <v>26</v>
      </c>
      <c r="C589" s="7" t="s">
        <v>141</v>
      </c>
      <c r="D589" s="7" t="s">
        <v>24</v>
      </c>
      <c r="E589" s="3">
        <v>1741.3</v>
      </c>
      <c r="F589" s="3">
        <v>34.826000000000008</v>
      </c>
      <c r="G589" s="3">
        <v>1583</v>
      </c>
      <c r="H589" s="3">
        <v>3</v>
      </c>
      <c r="I589" s="3">
        <v>1</v>
      </c>
      <c r="J589" s="3">
        <v>4749</v>
      </c>
      <c r="K589" s="3">
        <v>1979</v>
      </c>
      <c r="L589" s="3">
        <v>2770.25</v>
      </c>
      <c r="M589" s="1">
        <f>DATE(P589, MATCH(O589, {"January","February","March","April","May","June","July","August","September","October","November","December"}, 0), 1)</f>
        <v>45809</v>
      </c>
      <c r="N589" s="3">
        <v>6</v>
      </c>
      <c r="O589" s="8" t="s">
        <v>15</v>
      </c>
      <c r="P589">
        <f t="shared" si="142"/>
        <v>2025</v>
      </c>
      <c r="Q589" s="3">
        <v>40528396</v>
      </c>
      <c r="R589" s="5">
        <v>0.58333333300000001</v>
      </c>
      <c r="S589" s="6">
        <v>0.9</v>
      </c>
      <c r="T589" s="6">
        <v>1</v>
      </c>
    </row>
    <row r="590" spans="1:20" ht="15.75" customHeight="1" x14ac:dyDescent="0.25">
      <c r="A590" t="s">
        <v>122</v>
      </c>
      <c r="B590" s="7" t="s">
        <v>26</v>
      </c>
      <c r="C590" s="7" t="s">
        <v>141</v>
      </c>
      <c r="D590" s="7" t="s">
        <v>24</v>
      </c>
      <c r="E590" s="3">
        <v>1721.5</v>
      </c>
      <c r="F590" s="3">
        <v>34.430000000000007</v>
      </c>
      <c r="G590" s="3">
        <v>1565</v>
      </c>
      <c r="H590" s="3">
        <v>3</v>
      </c>
      <c r="I590" s="3">
        <v>1</v>
      </c>
      <c r="J590" s="3">
        <v>4695</v>
      </c>
      <c r="K590" s="3">
        <v>1956</v>
      </c>
      <c r="L590" s="3">
        <v>2738.75</v>
      </c>
      <c r="M590" s="1">
        <f>DATE(P590, MATCH(O590, {"January","February","March","April","May","June","July","August","September","October","November","December"}, 0), 1)</f>
        <v>45689</v>
      </c>
      <c r="N590" s="3">
        <f>VALUE(2)</f>
        <v>2</v>
      </c>
      <c r="O590" s="8" t="str">
        <f>REPLACE("October",1,7,"February")</f>
        <v>February</v>
      </c>
      <c r="P590">
        <f t="shared" si="142"/>
        <v>2025</v>
      </c>
      <c r="Q590" s="3">
        <v>40528396</v>
      </c>
      <c r="R590" s="5">
        <v>0.58333333300000001</v>
      </c>
      <c r="S590" s="6">
        <v>0.9</v>
      </c>
      <c r="T590" s="6">
        <v>1</v>
      </c>
    </row>
    <row r="591" spans="1:20" ht="15" customHeight="1" x14ac:dyDescent="0.25">
      <c r="A591" t="s">
        <v>123</v>
      </c>
      <c r="B591" s="7" t="s">
        <v>26</v>
      </c>
      <c r="C591" s="7" t="s">
        <v>140</v>
      </c>
      <c r="D591" s="7" t="s">
        <v>24</v>
      </c>
      <c r="E591" s="3">
        <v>308</v>
      </c>
      <c r="F591" s="3">
        <v>6.16</v>
      </c>
      <c r="G591" s="3">
        <v>280</v>
      </c>
      <c r="H591" s="3">
        <v>3</v>
      </c>
      <c r="I591" s="3">
        <v>1</v>
      </c>
      <c r="J591" s="3">
        <v>840</v>
      </c>
      <c r="K591" s="3">
        <v>350</v>
      </c>
      <c r="L591" s="3">
        <v>490</v>
      </c>
      <c r="M591" s="1">
        <f>DATE(P591, MATCH(O591, {"January","February","March","April","May","June","July","August","September","October","November","December"}, 0), 1)</f>
        <v>45748</v>
      </c>
      <c r="N591" s="3">
        <f>VALUE(4)</f>
        <v>4</v>
      </c>
      <c r="O591" s="8" t="str">
        <f>REPLACE("December",1,8,"April")</f>
        <v>April</v>
      </c>
      <c r="P591">
        <f t="shared" si="142"/>
        <v>2025</v>
      </c>
      <c r="Q591" s="3">
        <v>84607016</v>
      </c>
      <c r="R591" s="5">
        <v>0.58333333300000001</v>
      </c>
      <c r="S591" s="6">
        <v>0.9</v>
      </c>
      <c r="T591" s="6">
        <v>1</v>
      </c>
    </row>
    <row r="592" spans="1:20" ht="15" customHeight="1" x14ac:dyDescent="0.25">
      <c r="A592" t="s">
        <v>124</v>
      </c>
      <c r="B592" s="7" t="s">
        <v>27</v>
      </c>
      <c r="C592" s="7" t="s">
        <v>142</v>
      </c>
      <c r="D592" s="7" t="s">
        <v>24</v>
      </c>
      <c r="E592" s="3">
        <v>3193.3</v>
      </c>
      <c r="F592" s="3">
        <v>63.866000000000007</v>
      </c>
      <c r="G592" s="3">
        <v>2903</v>
      </c>
      <c r="H592" s="3">
        <v>3</v>
      </c>
      <c r="I592" s="3">
        <v>1</v>
      </c>
      <c r="J592" s="3">
        <v>8709</v>
      </c>
      <c r="K592" s="3">
        <v>3629</v>
      </c>
      <c r="L592" s="3">
        <v>5080.25</v>
      </c>
      <c r="M592" s="1">
        <f>DATE(P592, MATCH(O592, {"January","February","March","April","May","June","July","August","September","October","November","December"}, 0), 1)</f>
        <v>45717</v>
      </c>
      <c r="N592" s="3">
        <v>3</v>
      </c>
      <c r="O592" s="8" t="s">
        <v>21</v>
      </c>
      <c r="P592">
        <f t="shared" si="142"/>
        <v>2025</v>
      </c>
      <c r="Q592" s="3">
        <v>129406736</v>
      </c>
      <c r="R592" s="5">
        <v>0.58333333300000001</v>
      </c>
      <c r="S592" s="6">
        <v>0.9</v>
      </c>
      <c r="T592" s="6">
        <v>1</v>
      </c>
    </row>
    <row r="593" spans="1:20" ht="15" customHeight="1" x14ac:dyDescent="0.25">
      <c r="A593" t="s">
        <v>125</v>
      </c>
      <c r="B593" s="7" t="s">
        <v>27</v>
      </c>
      <c r="C593" s="7" t="s">
        <v>141</v>
      </c>
      <c r="D593" s="7" t="s">
        <v>24</v>
      </c>
      <c r="E593" s="3">
        <v>2795.1</v>
      </c>
      <c r="F593" s="3">
        <v>55.902000000000008</v>
      </c>
      <c r="G593" s="3">
        <v>2541</v>
      </c>
      <c r="H593" s="3">
        <v>3</v>
      </c>
      <c r="I593" s="3">
        <v>1</v>
      </c>
      <c r="J593" s="3">
        <v>7623</v>
      </c>
      <c r="K593" s="3">
        <v>3176</v>
      </c>
      <c r="L593" s="3">
        <v>4446.75</v>
      </c>
      <c r="M593" s="1">
        <f>DATE(P593, MATCH(O593, {"January","February","March","April","May","June","July","August","September","October","November","December"}, 0), 1)</f>
        <v>45870</v>
      </c>
      <c r="N593" s="3">
        <v>8</v>
      </c>
      <c r="O593" s="8" t="s">
        <v>16</v>
      </c>
      <c r="P593">
        <f t="shared" si="142"/>
        <v>2025</v>
      </c>
      <c r="Q593" s="3">
        <v>334914895</v>
      </c>
      <c r="R593" s="5">
        <v>0.58333333300000001</v>
      </c>
      <c r="S593" s="6">
        <v>0.9</v>
      </c>
      <c r="T593" s="6">
        <v>1</v>
      </c>
    </row>
    <row r="594" spans="1:20" ht="15.75" customHeight="1" x14ac:dyDescent="0.25">
      <c r="A594" t="s">
        <v>126</v>
      </c>
      <c r="B594" s="7" t="s">
        <v>27</v>
      </c>
      <c r="C594" s="7" t="s">
        <v>141</v>
      </c>
      <c r="D594" s="7" t="s">
        <v>24</v>
      </c>
      <c r="E594" s="3">
        <v>295.89999999999998</v>
      </c>
      <c r="F594" s="3">
        <v>5.918000000000001</v>
      </c>
      <c r="G594" s="3">
        <v>269</v>
      </c>
      <c r="H594" s="3">
        <v>3</v>
      </c>
      <c r="I594" s="3">
        <v>1</v>
      </c>
      <c r="J594" s="3">
        <v>807</v>
      </c>
      <c r="K594" s="3">
        <v>336</v>
      </c>
      <c r="L594" s="3">
        <v>470.75</v>
      </c>
      <c r="M594" s="1">
        <f>DATE(P594, MATCH(O594, {"January","February","March","April","May","June","July","August","September","October","November","December"}, 0), 1)</f>
        <v>45689</v>
      </c>
      <c r="N594" s="3">
        <f t="shared" ref="N594:N596" si="143">VALUE(2)</f>
        <v>2</v>
      </c>
      <c r="O594" s="8" t="str">
        <f t="shared" ref="O594:O596" si="144">REPLACE("October",1,7,"February")</f>
        <v>February</v>
      </c>
      <c r="P594">
        <f t="shared" si="142"/>
        <v>2025</v>
      </c>
      <c r="Q594" s="3">
        <v>40528396</v>
      </c>
      <c r="R594" s="5">
        <v>0.58333333300000001</v>
      </c>
      <c r="S594" s="6">
        <v>0.9</v>
      </c>
      <c r="T594" s="6">
        <v>1</v>
      </c>
    </row>
    <row r="595" spans="1:20" ht="15" customHeight="1" x14ac:dyDescent="0.25">
      <c r="A595" t="s">
        <v>127</v>
      </c>
      <c r="B595" s="7" t="s">
        <v>27</v>
      </c>
      <c r="C595" s="7" t="s">
        <v>141</v>
      </c>
      <c r="D595" s="7" t="s">
        <v>24</v>
      </c>
      <c r="E595" s="3">
        <v>1645.6</v>
      </c>
      <c r="F595" s="3">
        <v>32.912000000000013</v>
      </c>
      <c r="G595" s="3">
        <v>1496</v>
      </c>
      <c r="H595" s="3">
        <v>3</v>
      </c>
      <c r="I595" s="3">
        <v>1</v>
      </c>
      <c r="J595" s="3">
        <v>4488</v>
      </c>
      <c r="K595" s="3">
        <v>1870</v>
      </c>
      <c r="L595" s="3">
        <v>2618</v>
      </c>
      <c r="M595" s="1">
        <f>DATE(P595, MATCH(O595, {"January","February","March","April","May","June","July","August","September","October","November","December"}, 0), 1)</f>
        <v>45689</v>
      </c>
      <c r="N595" s="3">
        <f t="shared" si="143"/>
        <v>2</v>
      </c>
      <c r="O595" s="8" t="str">
        <f t="shared" si="144"/>
        <v>February</v>
      </c>
      <c r="P595">
        <f t="shared" si="142"/>
        <v>2025</v>
      </c>
      <c r="Q595" s="3">
        <v>40528396</v>
      </c>
      <c r="R595" s="5">
        <v>0.58333333300000001</v>
      </c>
      <c r="S595" s="6">
        <v>0.9</v>
      </c>
      <c r="T595" s="6">
        <v>1</v>
      </c>
    </row>
    <row r="596" spans="1:20" ht="15" customHeight="1" x14ac:dyDescent="0.25">
      <c r="A596" t="s">
        <v>128</v>
      </c>
      <c r="B596" s="7" t="s">
        <v>27</v>
      </c>
      <c r="C596" s="7" t="s">
        <v>141</v>
      </c>
      <c r="D596" s="7" t="s">
        <v>24</v>
      </c>
      <c r="E596" s="3">
        <v>1111</v>
      </c>
      <c r="F596" s="3">
        <v>22.22</v>
      </c>
      <c r="G596" s="3">
        <v>1010</v>
      </c>
      <c r="H596" s="3">
        <v>3</v>
      </c>
      <c r="I596" s="3">
        <v>1</v>
      </c>
      <c r="J596" s="3">
        <v>3030</v>
      </c>
      <c r="K596" s="3">
        <v>1262</v>
      </c>
      <c r="L596" s="3">
        <v>1767.5</v>
      </c>
      <c r="M596" s="1">
        <f>DATE(P596, MATCH(O596, {"January","February","March","April","May","June","July","August","September","October","November","December"}, 0), 1)</f>
        <v>45689</v>
      </c>
      <c r="N596" s="3">
        <f t="shared" si="143"/>
        <v>2</v>
      </c>
      <c r="O596" s="8" t="str">
        <f t="shared" si="144"/>
        <v>February</v>
      </c>
      <c r="P596">
        <f t="shared" si="142"/>
        <v>2025</v>
      </c>
      <c r="Q596" s="3">
        <v>334914895</v>
      </c>
      <c r="R596" s="5">
        <v>0.58333333300000001</v>
      </c>
      <c r="S596" s="6">
        <v>0.9</v>
      </c>
      <c r="T596" s="6">
        <v>1</v>
      </c>
    </row>
    <row r="597" spans="1:20" ht="15.75" customHeight="1" x14ac:dyDescent="0.25">
      <c r="A597" t="s">
        <v>129</v>
      </c>
      <c r="B597" s="7" t="s">
        <v>28</v>
      </c>
      <c r="C597" s="7" t="s">
        <v>141</v>
      </c>
      <c r="D597" s="7" t="s">
        <v>24</v>
      </c>
      <c r="E597" s="3">
        <v>1409.1</v>
      </c>
      <c r="F597" s="3">
        <v>28.181999999999999</v>
      </c>
      <c r="G597" s="3">
        <v>1281</v>
      </c>
      <c r="H597" s="3">
        <v>3</v>
      </c>
      <c r="I597" s="3">
        <v>1</v>
      </c>
      <c r="J597" s="3">
        <v>3843</v>
      </c>
      <c r="K597" s="3">
        <v>1601</v>
      </c>
      <c r="L597" s="3">
        <v>2241.75</v>
      </c>
      <c r="M597" s="1">
        <f>DATE(P597, MATCH(O597, {"January","February","March","April","May","June","July","August","September","October","November","December"}, 0), 1)</f>
        <v>45748</v>
      </c>
      <c r="N597" s="3">
        <f>VALUE(4)</f>
        <v>4</v>
      </c>
      <c r="O597" s="8" t="str">
        <f>REPLACE("December",1,8,"April")</f>
        <v>April</v>
      </c>
      <c r="P597">
        <f t="shared" si="142"/>
        <v>2025</v>
      </c>
      <c r="Q597" s="3">
        <v>68221000</v>
      </c>
      <c r="R597" s="5">
        <v>0.58333333300000001</v>
      </c>
      <c r="S597" s="6">
        <v>0.9</v>
      </c>
      <c r="T597" s="6">
        <v>1</v>
      </c>
    </row>
    <row r="598" spans="1:20" ht="15" customHeight="1" x14ac:dyDescent="0.25">
      <c r="A598" t="s">
        <v>130</v>
      </c>
      <c r="B598" s="7" t="s">
        <v>28</v>
      </c>
      <c r="C598" s="7" t="s">
        <v>141</v>
      </c>
      <c r="D598" s="7" t="s">
        <v>24</v>
      </c>
      <c r="E598" s="3">
        <v>952.05000000000007</v>
      </c>
      <c r="F598" s="3">
        <v>19.041</v>
      </c>
      <c r="G598" s="3">
        <v>865.5</v>
      </c>
      <c r="H598" s="3">
        <v>3</v>
      </c>
      <c r="I598" s="3">
        <v>1</v>
      </c>
      <c r="J598" s="3">
        <v>2596.5</v>
      </c>
      <c r="K598" s="3">
        <v>1082</v>
      </c>
      <c r="L598" s="3">
        <v>1514.625</v>
      </c>
      <c r="M598" s="1">
        <f>DATE(P598, MATCH(O598, {"January","February","March","April","May","June","July","August","September","October","November","December"}, 0), 1)</f>
        <v>45839</v>
      </c>
      <c r="N598" s="3">
        <v>7</v>
      </c>
      <c r="O598" s="8" t="s">
        <v>17</v>
      </c>
      <c r="P598">
        <f t="shared" si="142"/>
        <v>2025</v>
      </c>
      <c r="Q598" s="3">
        <v>40528396</v>
      </c>
      <c r="R598" s="5">
        <v>0.58333333300000001</v>
      </c>
      <c r="S598" s="6">
        <v>0.9</v>
      </c>
      <c r="T598" s="6">
        <v>1</v>
      </c>
    </row>
    <row r="599" spans="1:20" ht="15" customHeight="1" x14ac:dyDescent="0.25">
      <c r="A599" t="s">
        <v>131</v>
      </c>
      <c r="B599" s="7" t="s">
        <v>28</v>
      </c>
      <c r="C599" s="7" t="s">
        <v>140</v>
      </c>
      <c r="D599" s="7" t="s">
        <v>24</v>
      </c>
      <c r="E599" s="3">
        <v>541.20000000000005</v>
      </c>
      <c r="F599" s="3">
        <v>10.824</v>
      </c>
      <c r="G599" s="3">
        <v>492</v>
      </c>
      <c r="H599" s="3">
        <v>3</v>
      </c>
      <c r="I599" s="3">
        <v>1</v>
      </c>
      <c r="J599" s="3">
        <v>1476</v>
      </c>
      <c r="K599" s="3">
        <v>615</v>
      </c>
      <c r="L599" s="3">
        <v>861</v>
      </c>
      <c r="M599" s="1">
        <f>DATE(P599, MATCH(O599, {"January","February","March","April","May","June","July","August","September","October","November","December"}, 0), 1)</f>
        <v>45839</v>
      </c>
      <c r="N599" s="3">
        <v>7</v>
      </c>
      <c r="O599" s="8" t="s">
        <v>17</v>
      </c>
      <c r="P599">
        <f t="shared" si="142"/>
        <v>2025</v>
      </c>
      <c r="Q599" s="3">
        <v>84607016</v>
      </c>
      <c r="R599" s="5">
        <v>0.58333333300000001</v>
      </c>
      <c r="S599" s="6">
        <v>0.9</v>
      </c>
      <c r="T599" s="6">
        <v>1</v>
      </c>
    </row>
    <row r="600" spans="1:20" ht="15" customHeight="1" x14ac:dyDescent="0.25">
      <c r="A600" t="s">
        <v>132</v>
      </c>
      <c r="B600" s="7" t="s">
        <v>28</v>
      </c>
      <c r="C600" s="7" t="s">
        <v>141</v>
      </c>
      <c r="D600" s="7" t="s">
        <v>24</v>
      </c>
      <c r="E600" s="3">
        <v>293.7</v>
      </c>
      <c r="F600" s="3">
        <v>5.8740000000000014</v>
      </c>
      <c r="G600" s="3">
        <v>267</v>
      </c>
      <c r="H600" s="3">
        <v>3</v>
      </c>
      <c r="I600" s="3">
        <v>1</v>
      </c>
      <c r="J600" s="3">
        <v>801</v>
      </c>
      <c r="K600" s="3">
        <v>334</v>
      </c>
      <c r="L600" s="3">
        <v>467.25</v>
      </c>
      <c r="M600" s="1">
        <f>DATE(P600, MATCH(O600, {"January","February","March","April","May","June","July","August","September","October","November","December"}, 0), 1)</f>
        <v>45689</v>
      </c>
      <c r="N600" s="3">
        <f t="shared" ref="N600:N601" si="145">VALUE(2)</f>
        <v>2</v>
      </c>
      <c r="O600" s="8" t="str">
        <f t="shared" ref="O600:O601" si="146">REPLACE("October",1,7,"February")</f>
        <v>February</v>
      </c>
      <c r="P600">
        <f t="shared" si="142"/>
        <v>2025</v>
      </c>
      <c r="Q600" s="3">
        <v>334914895</v>
      </c>
      <c r="R600" s="5">
        <v>0.58333333300000001</v>
      </c>
      <c r="S600" s="6">
        <v>0.9</v>
      </c>
      <c r="T600" s="6">
        <v>1</v>
      </c>
    </row>
    <row r="601" spans="1:20" ht="15" customHeight="1" x14ac:dyDescent="0.25">
      <c r="A601" t="s">
        <v>133</v>
      </c>
      <c r="B601" s="7" t="s">
        <v>28</v>
      </c>
      <c r="C601" s="7" t="s">
        <v>140</v>
      </c>
      <c r="D601" s="7" t="s">
        <v>24</v>
      </c>
      <c r="E601" s="3">
        <v>1292.5</v>
      </c>
      <c r="F601" s="3">
        <v>25.85</v>
      </c>
      <c r="G601" s="3">
        <v>1175</v>
      </c>
      <c r="H601" s="3">
        <v>3</v>
      </c>
      <c r="I601" s="3">
        <v>1</v>
      </c>
      <c r="J601" s="3">
        <v>3525</v>
      </c>
      <c r="K601" s="3">
        <v>1469</v>
      </c>
      <c r="L601" s="3">
        <v>2056.25</v>
      </c>
      <c r="M601" s="1">
        <f>DATE(P601, MATCH(O601, {"January","February","March","April","May","June","July","August","September","October","November","December"}, 0), 1)</f>
        <v>45689</v>
      </c>
      <c r="N601" s="3">
        <f t="shared" si="145"/>
        <v>2</v>
      </c>
      <c r="O601" s="8" t="str">
        <f t="shared" si="146"/>
        <v>February</v>
      </c>
      <c r="P601">
        <f t="shared" si="142"/>
        <v>2025</v>
      </c>
      <c r="Q601" s="3">
        <v>84607016</v>
      </c>
      <c r="R601" s="5">
        <v>0.58333333300000001</v>
      </c>
      <c r="S601" s="6">
        <v>0.9</v>
      </c>
      <c r="T601" s="6">
        <v>1</v>
      </c>
    </row>
    <row r="602" spans="1:20" ht="15" customHeight="1" x14ac:dyDescent="0.25">
      <c r="A602" t="s">
        <v>34</v>
      </c>
      <c r="B602" s="7" t="s">
        <v>26</v>
      </c>
      <c r="C602" s="7" t="s">
        <v>141</v>
      </c>
      <c r="D602" s="7" t="s">
        <v>24</v>
      </c>
      <c r="E602" s="3">
        <v>3249.4</v>
      </c>
      <c r="F602" s="3">
        <v>64.988</v>
      </c>
      <c r="G602" s="3">
        <v>2954</v>
      </c>
      <c r="H602" s="3">
        <v>3</v>
      </c>
      <c r="I602" s="3">
        <v>1</v>
      </c>
      <c r="J602" s="3">
        <v>8862</v>
      </c>
      <c r="K602" s="3">
        <v>3692</v>
      </c>
      <c r="L602" s="3">
        <v>5169.5</v>
      </c>
      <c r="M602" s="1">
        <f>DATE(P602, MATCH(O602, {"January","February","March","April","May","June","July","August","September","October","November","December"}, 0), 1)</f>
        <v>45717</v>
      </c>
      <c r="N602" s="3">
        <f t="shared" ref="N602:N603" si="147">VALUE(3)</f>
        <v>3</v>
      </c>
      <c r="O602" s="8" t="str">
        <f t="shared" ref="O602:O603" si="148">REPLACE("November",1,8,"March")</f>
        <v>March</v>
      </c>
      <c r="P602">
        <f t="shared" si="142"/>
        <v>2025</v>
      </c>
      <c r="Q602" s="3">
        <v>40528396</v>
      </c>
      <c r="R602" s="5">
        <v>0.58333333300000001</v>
      </c>
      <c r="S602" s="6">
        <v>0.9</v>
      </c>
      <c r="T602" s="6">
        <v>1</v>
      </c>
    </row>
    <row r="603" spans="1:20" ht="15" customHeight="1" x14ac:dyDescent="0.25">
      <c r="A603" t="s">
        <v>36</v>
      </c>
      <c r="B603" s="7" t="s">
        <v>26</v>
      </c>
      <c r="C603" s="7" t="s">
        <v>140</v>
      </c>
      <c r="D603" s="7" t="s">
        <v>24</v>
      </c>
      <c r="E603" s="3">
        <v>607.20000000000005</v>
      </c>
      <c r="F603" s="3">
        <v>12.144</v>
      </c>
      <c r="G603" s="3">
        <v>552</v>
      </c>
      <c r="H603" s="3">
        <v>3</v>
      </c>
      <c r="I603" s="3">
        <v>1</v>
      </c>
      <c r="J603" s="3">
        <v>1656</v>
      </c>
      <c r="K603" s="3">
        <v>690</v>
      </c>
      <c r="L603" s="3">
        <v>966</v>
      </c>
      <c r="M603" s="1">
        <f>DATE(P603, MATCH(O603, {"January","February","March","April","May","June","July","August","September","October","November","December"}, 0), 1)</f>
        <v>45717</v>
      </c>
      <c r="N603" s="3">
        <f t="shared" si="147"/>
        <v>3</v>
      </c>
      <c r="O603" s="8" t="str">
        <f t="shared" si="148"/>
        <v>March</v>
      </c>
      <c r="P603">
        <f t="shared" si="142"/>
        <v>2025</v>
      </c>
      <c r="Q603" s="3">
        <v>84607016</v>
      </c>
      <c r="R603" s="5">
        <v>0.58333333300000001</v>
      </c>
      <c r="S603" s="6">
        <v>0.9</v>
      </c>
      <c r="T603" s="6">
        <v>1</v>
      </c>
    </row>
    <row r="604" spans="1:20" ht="14.25" customHeight="1" x14ac:dyDescent="0.25">
      <c r="A604" t="s">
        <v>37</v>
      </c>
      <c r="B604" s="7" t="s">
        <v>26</v>
      </c>
      <c r="C604" s="7" t="s">
        <v>141</v>
      </c>
      <c r="D604" s="7" t="s">
        <v>24</v>
      </c>
      <c r="E604" s="3">
        <v>322.3</v>
      </c>
      <c r="F604" s="3">
        <v>6.4460000000000006</v>
      </c>
      <c r="G604" s="3">
        <v>293</v>
      </c>
      <c r="H604" s="3">
        <v>3</v>
      </c>
      <c r="I604" s="3">
        <v>1</v>
      </c>
      <c r="J604" s="3">
        <v>879</v>
      </c>
      <c r="K604" s="3">
        <v>366</v>
      </c>
      <c r="L604" s="3">
        <v>512.75</v>
      </c>
      <c r="M604" s="1">
        <f>DATE(P604, MATCH(O604, {"January","February","March","April","May","June","July","August","September","October","November","December"}, 0), 1)</f>
        <v>45748</v>
      </c>
      <c r="N604" s="3">
        <f>VALUE(4)</f>
        <v>4</v>
      </c>
      <c r="O604" s="8" t="str">
        <f>REPLACE("December",1,8,"April")</f>
        <v>April</v>
      </c>
      <c r="P604">
        <f t="shared" si="142"/>
        <v>2025</v>
      </c>
      <c r="Q604" s="3">
        <v>68221000</v>
      </c>
      <c r="R604" s="5">
        <v>0.58333333300000001</v>
      </c>
      <c r="S604" s="6">
        <v>0.9</v>
      </c>
      <c r="T604" s="6">
        <v>1</v>
      </c>
    </row>
    <row r="605" spans="1:20" ht="15" customHeight="1" x14ac:dyDescent="0.25">
      <c r="A605" t="s">
        <v>38</v>
      </c>
      <c r="B605" s="7" t="s">
        <v>26</v>
      </c>
      <c r="C605" s="7" t="s">
        <v>141</v>
      </c>
      <c r="D605" s="7" t="s">
        <v>24</v>
      </c>
      <c r="E605" s="3">
        <v>1986.6</v>
      </c>
      <c r="F605" s="3">
        <v>39.732000000000014</v>
      </c>
      <c r="G605" s="3">
        <v>1806</v>
      </c>
      <c r="H605" s="3">
        <v>3</v>
      </c>
      <c r="I605" s="3">
        <v>1</v>
      </c>
      <c r="J605" s="3">
        <v>5418</v>
      </c>
      <c r="K605" s="3">
        <v>2258</v>
      </c>
      <c r="L605" s="3">
        <v>3160.5</v>
      </c>
      <c r="M605" s="1">
        <f>DATE(P605, MATCH(O605, {"January","February","March","April","May","June","July","August","September","October","November","December"}, 0), 1)</f>
        <v>45778</v>
      </c>
      <c r="N605" s="3">
        <v>5</v>
      </c>
      <c r="O605" s="8" t="s">
        <v>19</v>
      </c>
      <c r="P605">
        <f t="shared" si="142"/>
        <v>2025</v>
      </c>
      <c r="Q605" s="3">
        <v>334914895</v>
      </c>
      <c r="R605" s="5">
        <v>0.58333333300000001</v>
      </c>
      <c r="S605" s="6">
        <v>0.9</v>
      </c>
      <c r="T605" s="6">
        <v>1</v>
      </c>
    </row>
    <row r="606" spans="1:20" ht="15" customHeight="1" x14ac:dyDescent="0.25">
      <c r="A606" t="s">
        <v>39</v>
      </c>
      <c r="B606" s="7" t="s">
        <v>26</v>
      </c>
      <c r="C606" s="7" t="s">
        <v>142</v>
      </c>
      <c r="D606" s="7" t="s">
        <v>22</v>
      </c>
      <c r="E606" s="3">
        <v>1642.3</v>
      </c>
      <c r="F606" s="3">
        <v>32.845999999999997</v>
      </c>
      <c r="G606" s="3">
        <v>1493</v>
      </c>
      <c r="H606" s="3">
        <v>6</v>
      </c>
      <c r="I606" s="3">
        <v>3</v>
      </c>
      <c r="J606" s="3">
        <v>8958</v>
      </c>
      <c r="K606" s="3">
        <v>4106</v>
      </c>
      <c r="L606" s="3">
        <v>4852.25</v>
      </c>
      <c r="M606" s="1">
        <f>DATE(P606, MATCH(O606, {"January","February","March","April","May","June","July","August","September","October","November","December"}, 0), 1)</f>
        <v>45658</v>
      </c>
      <c r="N606" s="3">
        <v>1</v>
      </c>
      <c r="O606" s="8" t="s">
        <v>18</v>
      </c>
      <c r="P606">
        <f t="shared" si="142"/>
        <v>2025</v>
      </c>
      <c r="Q606" s="3">
        <v>129406736</v>
      </c>
      <c r="R606" s="5">
        <v>0.54166666699999999</v>
      </c>
      <c r="S606" s="6">
        <v>0.9</v>
      </c>
      <c r="T606" s="6">
        <v>1</v>
      </c>
    </row>
    <row r="607" spans="1:20" ht="15" customHeight="1" x14ac:dyDescent="0.25">
      <c r="A607" t="s">
        <v>40</v>
      </c>
      <c r="B607" s="7" t="s">
        <v>27</v>
      </c>
      <c r="C607" s="7" t="s">
        <v>141</v>
      </c>
      <c r="D607" s="7" t="s">
        <v>22</v>
      </c>
      <c r="E607" s="3">
        <v>1984.4</v>
      </c>
      <c r="F607" s="3">
        <v>39.688000000000002</v>
      </c>
      <c r="G607" s="3">
        <v>1804</v>
      </c>
      <c r="H607" s="3">
        <v>6</v>
      </c>
      <c r="I607" s="3">
        <v>3</v>
      </c>
      <c r="J607" s="3">
        <v>10824</v>
      </c>
      <c r="K607" s="3">
        <v>4961</v>
      </c>
      <c r="L607" s="3">
        <v>5863</v>
      </c>
      <c r="M607" s="1">
        <f>DATE(P607, MATCH(O607, {"January","February","March","April","May","June","July","August","September","October","November","December"}, 0), 1)</f>
        <v>45689</v>
      </c>
      <c r="N607" s="3">
        <v>2</v>
      </c>
      <c r="O607" s="8" t="s">
        <v>14</v>
      </c>
      <c r="P607">
        <f t="shared" si="142"/>
        <v>2025</v>
      </c>
      <c r="Q607" s="3">
        <v>68221000</v>
      </c>
      <c r="R607" s="5">
        <v>0.54166666699999999</v>
      </c>
      <c r="S607" s="6">
        <v>0.9</v>
      </c>
      <c r="T607" s="6">
        <v>1</v>
      </c>
    </row>
    <row r="608" spans="1:20" ht="15" customHeight="1" x14ac:dyDescent="0.25">
      <c r="A608" t="s">
        <v>41</v>
      </c>
      <c r="B608" s="7" t="s">
        <v>27</v>
      </c>
      <c r="C608" s="7" t="s">
        <v>140</v>
      </c>
      <c r="D608" s="7" t="s">
        <v>22</v>
      </c>
      <c r="E608" s="3">
        <v>2377.1</v>
      </c>
      <c r="F608" s="3">
        <v>47.542000000000009</v>
      </c>
      <c r="G608" s="3">
        <v>2161</v>
      </c>
      <c r="H608" s="3">
        <v>6</v>
      </c>
      <c r="I608" s="3">
        <v>3</v>
      </c>
      <c r="J608" s="3">
        <v>12966</v>
      </c>
      <c r="K608" s="3">
        <v>5943</v>
      </c>
      <c r="L608" s="3">
        <v>7023.25</v>
      </c>
      <c r="M608" s="1">
        <f>DATE(P608, MATCH(O608, {"January","February","March","April","May","June","July","August","September","October","November","December"}, 0), 1)</f>
        <v>45717</v>
      </c>
      <c r="N608" s="3">
        <v>3</v>
      </c>
      <c r="O608" s="8" t="s">
        <v>21</v>
      </c>
      <c r="P608">
        <f t="shared" si="142"/>
        <v>2025</v>
      </c>
      <c r="Q608" s="3">
        <v>84607016</v>
      </c>
      <c r="R608" s="5">
        <v>0.54166666699999999</v>
      </c>
      <c r="S608" s="6">
        <v>0.9</v>
      </c>
      <c r="T608" s="6">
        <v>1</v>
      </c>
    </row>
    <row r="609" spans="1:20" ht="15" customHeight="1" x14ac:dyDescent="0.25">
      <c r="A609" t="s">
        <v>42</v>
      </c>
      <c r="B609" s="7" t="s">
        <v>27</v>
      </c>
      <c r="C609" s="7" t="s">
        <v>140</v>
      </c>
      <c r="D609" s="7" t="s">
        <v>22</v>
      </c>
      <c r="E609" s="3">
        <v>1106.5999999999999</v>
      </c>
      <c r="F609" s="3">
        <v>22.132000000000001</v>
      </c>
      <c r="G609" s="3">
        <v>1006</v>
      </c>
      <c r="H609" s="3">
        <v>6</v>
      </c>
      <c r="I609" s="3">
        <v>3</v>
      </c>
      <c r="J609" s="3">
        <v>6036</v>
      </c>
      <c r="K609" s="3">
        <v>2766</v>
      </c>
      <c r="L609" s="3">
        <v>3269.5</v>
      </c>
      <c r="M609" s="1">
        <f>DATE(P609, MATCH(O609, {"January","February","March","April","May","June","July","August","September","October","November","December"}, 0), 1)</f>
        <v>45809</v>
      </c>
      <c r="N609" s="3">
        <v>6</v>
      </c>
      <c r="O609" s="8" t="s">
        <v>15</v>
      </c>
      <c r="P609">
        <f t="shared" si="142"/>
        <v>2025</v>
      </c>
      <c r="Q609" s="3">
        <v>84607016</v>
      </c>
      <c r="R609" s="5">
        <v>0.54166666699999999</v>
      </c>
      <c r="S609" s="6">
        <v>0.9</v>
      </c>
      <c r="T609" s="6">
        <v>1</v>
      </c>
    </row>
    <row r="610" spans="1:20" ht="15.75" customHeight="1" x14ac:dyDescent="0.25">
      <c r="A610" t="s">
        <v>43</v>
      </c>
      <c r="B610" s="7" t="s">
        <v>27</v>
      </c>
      <c r="C610" s="7" t="s">
        <v>140</v>
      </c>
      <c r="D610" s="7" t="s">
        <v>22</v>
      </c>
      <c r="E610" s="3">
        <v>1699.5</v>
      </c>
      <c r="F610" s="3">
        <v>33.99</v>
      </c>
      <c r="G610" s="3">
        <v>1545</v>
      </c>
      <c r="H610" s="3">
        <v>6</v>
      </c>
      <c r="I610" s="3">
        <v>3</v>
      </c>
      <c r="J610" s="3">
        <v>9270</v>
      </c>
      <c r="K610" s="3">
        <v>4249</v>
      </c>
      <c r="L610" s="3">
        <v>5021.25</v>
      </c>
      <c r="M610" s="1">
        <f>DATE(P610, MATCH(O610, {"January","February","March","April","May","June","July","August","September","October","November","December"}, 0), 1)</f>
        <v>45809</v>
      </c>
      <c r="N610" s="3">
        <v>6</v>
      </c>
      <c r="O610" s="8" t="s">
        <v>15</v>
      </c>
      <c r="P610">
        <f t="shared" si="142"/>
        <v>2025</v>
      </c>
      <c r="Q610" s="3">
        <v>84607016</v>
      </c>
      <c r="R610" s="5">
        <v>0.54166666699999999</v>
      </c>
      <c r="S610" s="6">
        <v>0.9</v>
      </c>
      <c r="T610" s="6">
        <v>1</v>
      </c>
    </row>
    <row r="611" spans="1:20" ht="15.75" customHeight="1" x14ac:dyDescent="0.25">
      <c r="A611" t="s">
        <v>44</v>
      </c>
      <c r="B611" s="7" t="s">
        <v>27</v>
      </c>
      <c r="C611" s="7" t="s">
        <v>141</v>
      </c>
      <c r="D611" s="7" t="s">
        <v>22</v>
      </c>
      <c r="E611" s="3">
        <v>3103.1</v>
      </c>
      <c r="F611" s="3">
        <v>62.062000000000012</v>
      </c>
      <c r="G611" s="3">
        <v>2821</v>
      </c>
      <c r="H611" s="3">
        <v>6</v>
      </c>
      <c r="I611" s="3">
        <v>3</v>
      </c>
      <c r="J611" s="3">
        <v>16926</v>
      </c>
      <c r="K611" s="3">
        <v>7758</v>
      </c>
      <c r="L611" s="3">
        <v>9168.25</v>
      </c>
      <c r="M611" s="1">
        <f>DATE(P611, MATCH(O611, {"January","February","March","April","May","June","July","August","September","October","November","December"}, 0), 1)</f>
        <v>45870</v>
      </c>
      <c r="N611" s="3">
        <v>8</v>
      </c>
      <c r="O611" s="8" t="s">
        <v>16</v>
      </c>
      <c r="P611">
        <f t="shared" si="142"/>
        <v>2025</v>
      </c>
      <c r="Q611" s="3">
        <v>334914895</v>
      </c>
      <c r="R611" s="5">
        <v>0.54166666699999999</v>
      </c>
      <c r="S611" s="6">
        <v>0.9</v>
      </c>
      <c r="T611" s="6">
        <v>1</v>
      </c>
    </row>
    <row r="612" spans="1:20" ht="15.75" customHeight="1" x14ac:dyDescent="0.25">
      <c r="A612" t="s">
        <v>45</v>
      </c>
      <c r="B612" s="7" t="s">
        <v>28</v>
      </c>
      <c r="C612" s="7" t="s">
        <v>141</v>
      </c>
      <c r="D612" s="7" t="s">
        <v>22</v>
      </c>
      <c r="E612" s="3">
        <v>379.50000000000011</v>
      </c>
      <c r="F612" s="3">
        <v>7.5900000000000016</v>
      </c>
      <c r="G612" s="3">
        <v>345</v>
      </c>
      <c r="H612" s="3">
        <v>6</v>
      </c>
      <c r="I612" s="3">
        <v>3</v>
      </c>
      <c r="J612" s="3">
        <v>2070</v>
      </c>
      <c r="K612" s="3">
        <v>949</v>
      </c>
      <c r="L612" s="3">
        <v>1121.25</v>
      </c>
      <c r="M612" s="1">
        <f>DATE(P612, MATCH(O612, {"January","February","March","April","May","June","July","August","September","October","November","December"}, 0), 1)</f>
        <v>45689</v>
      </c>
      <c r="N612" s="3">
        <f>VALUE(2)</f>
        <v>2</v>
      </c>
      <c r="O612" s="8" t="str">
        <f>REPLACE("October",1,7,"February")</f>
        <v>February</v>
      </c>
      <c r="P612">
        <f t="shared" si="142"/>
        <v>2025</v>
      </c>
      <c r="Q612" s="3">
        <v>40528396</v>
      </c>
      <c r="R612" s="5">
        <v>0.54166666699999999</v>
      </c>
      <c r="S612" s="6">
        <v>0.9</v>
      </c>
      <c r="T612" s="6">
        <v>1</v>
      </c>
    </row>
    <row r="613" spans="1:20" ht="15" customHeight="1" x14ac:dyDescent="0.25">
      <c r="A613" t="s">
        <v>46</v>
      </c>
      <c r="B613" s="7" t="s">
        <v>28</v>
      </c>
      <c r="C613" s="7" t="s">
        <v>141</v>
      </c>
      <c r="D613" s="7" t="s">
        <v>22</v>
      </c>
      <c r="E613" s="3">
        <v>702.90000000000009</v>
      </c>
      <c r="F613" s="3">
        <v>14.058</v>
      </c>
      <c r="G613" s="3">
        <v>639</v>
      </c>
      <c r="H613" s="3">
        <v>6</v>
      </c>
      <c r="I613" s="3">
        <v>3</v>
      </c>
      <c r="J613" s="3">
        <v>3834</v>
      </c>
      <c r="K613" s="3">
        <v>1757</v>
      </c>
      <c r="L613" s="3">
        <v>2076.75</v>
      </c>
      <c r="M613" s="1">
        <f>DATE(P613, MATCH(O613, {"January","February","March","April","May","June","July","August","September","October","November","December"}, 0), 1)</f>
        <v>45717</v>
      </c>
      <c r="N613" s="3">
        <f>VALUE(3)</f>
        <v>3</v>
      </c>
      <c r="O613" s="8" t="str">
        <f>REPLACE("November",1,8,"March")</f>
        <v>March</v>
      </c>
      <c r="P613">
        <f t="shared" si="142"/>
        <v>2025</v>
      </c>
      <c r="Q613" s="3">
        <v>68221000</v>
      </c>
      <c r="R613" s="5">
        <v>0.54166666699999999</v>
      </c>
      <c r="S613" s="6">
        <v>0.9</v>
      </c>
      <c r="T613" s="6">
        <v>1</v>
      </c>
    </row>
    <row r="614" spans="1:20" ht="15.75" customHeight="1" x14ac:dyDescent="0.25">
      <c r="A614" t="s">
        <v>47</v>
      </c>
      <c r="B614" s="7" t="s">
        <v>28</v>
      </c>
      <c r="C614" s="7" t="s">
        <v>141</v>
      </c>
      <c r="D614" s="7" t="s">
        <v>22</v>
      </c>
      <c r="E614" s="3">
        <v>4250.4000000000005</v>
      </c>
      <c r="F614" s="3">
        <v>85.00800000000001</v>
      </c>
      <c r="G614" s="3">
        <v>3864</v>
      </c>
      <c r="H614" s="3">
        <v>6</v>
      </c>
      <c r="I614" s="3">
        <v>3</v>
      </c>
      <c r="J614" s="3">
        <v>23184</v>
      </c>
      <c r="K614" s="3">
        <v>10626</v>
      </c>
      <c r="L614" s="3">
        <v>12558</v>
      </c>
      <c r="M614" s="1">
        <f>DATE(P614, MATCH(O614, {"January","February","March","April","May","June","July","August","September","October","November","December"}, 0), 1)</f>
        <v>45748</v>
      </c>
      <c r="N614" s="3">
        <v>4</v>
      </c>
      <c r="O614" s="8" t="s">
        <v>20</v>
      </c>
      <c r="P614">
        <f t="shared" si="142"/>
        <v>2025</v>
      </c>
      <c r="Q614" s="3">
        <v>68221000</v>
      </c>
      <c r="R614" s="5">
        <v>0.54166666699999999</v>
      </c>
      <c r="S614" s="6">
        <v>0.9</v>
      </c>
      <c r="T614" s="6">
        <v>1</v>
      </c>
    </row>
    <row r="615" spans="1:20" ht="15" customHeight="1" x14ac:dyDescent="0.25">
      <c r="A615" t="s">
        <v>48</v>
      </c>
      <c r="B615" s="7" t="s">
        <v>28</v>
      </c>
      <c r="C615" s="7" t="s">
        <v>142</v>
      </c>
      <c r="D615" s="7" t="s">
        <v>22</v>
      </c>
      <c r="E615" s="3">
        <v>398.2</v>
      </c>
      <c r="F615" s="3">
        <v>7.9640000000000013</v>
      </c>
      <c r="G615" s="3">
        <v>362</v>
      </c>
      <c r="H615" s="3">
        <v>6</v>
      </c>
      <c r="I615" s="3">
        <v>3</v>
      </c>
      <c r="J615" s="3">
        <v>2172</v>
      </c>
      <c r="K615" s="3">
        <v>996</v>
      </c>
      <c r="L615" s="3">
        <v>1176.5</v>
      </c>
      <c r="M615" s="1">
        <f>DATE(P615, MATCH(O615, {"January","February","March","April","May","June","July","August","September","October","November","December"}, 0), 1)</f>
        <v>45778</v>
      </c>
      <c r="N615" s="3">
        <v>5</v>
      </c>
      <c r="O615" s="8" t="s">
        <v>19</v>
      </c>
      <c r="P615">
        <f t="shared" si="142"/>
        <v>2025</v>
      </c>
      <c r="Q615" s="3">
        <v>129406736</v>
      </c>
      <c r="R615" s="5">
        <v>0.54166666699999999</v>
      </c>
      <c r="S615" s="6">
        <v>0.9</v>
      </c>
      <c r="T615" s="6">
        <v>1</v>
      </c>
    </row>
    <row r="616" spans="1:20" ht="15" customHeight="1" x14ac:dyDescent="0.25">
      <c r="A616" t="s">
        <v>49</v>
      </c>
      <c r="B616" s="7" t="s">
        <v>28</v>
      </c>
      <c r="C616" s="7" t="s">
        <v>141</v>
      </c>
      <c r="D616" s="7" t="s">
        <v>22</v>
      </c>
      <c r="E616" s="3">
        <v>1015.3</v>
      </c>
      <c r="F616" s="3">
        <v>20.306000000000001</v>
      </c>
      <c r="G616" s="3">
        <v>923</v>
      </c>
      <c r="H616" s="3">
        <v>6</v>
      </c>
      <c r="I616" s="3">
        <v>3</v>
      </c>
      <c r="J616" s="3">
        <v>5538</v>
      </c>
      <c r="K616" s="3">
        <v>2538</v>
      </c>
      <c r="L616" s="3">
        <v>2999.75</v>
      </c>
      <c r="M616" s="1">
        <f>DATE(P616, MATCH(O616, {"January","February","March","April","May","June","July","August","September","October","November","December"}, 0), 1)</f>
        <v>45870</v>
      </c>
      <c r="N616" s="3">
        <v>8</v>
      </c>
      <c r="O616" s="8" t="s">
        <v>16</v>
      </c>
      <c r="P616">
        <f t="shared" si="142"/>
        <v>2025</v>
      </c>
      <c r="Q616" s="3">
        <v>40528396</v>
      </c>
      <c r="R616" s="5">
        <v>0.54166666699999999</v>
      </c>
      <c r="S616" s="6">
        <v>0.9</v>
      </c>
      <c r="T616" s="6">
        <v>1</v>
      </c>
    </row>
    <row r="617" spans="1:20" ht="15" customHeight="1" x14ac:dyDescent="0.25">
      <c r="A617" t="s">
        <v>50</v>
      </c>
      <c r="B617" s="7" t="s">
        <v>26</v>
      </c>
      <c r="C617" s="7" t="s">
        <v>141</v>
      </c>
      <c r="D617" s="7" t="s">
        <v>22</v>
      </c>
      <c r="E617" s="3">
        <v>729.30000000000007</v>
      </c>
      <c r="F617" s="3">
        <v>14.586</v>
      </c>
      <c r="G617" s="3">
        <v>663</v>
      </c>
      <c r="H617" s="3">
        <v>6</v>
      </c>
      <c r="I617" s="3">
        <v>3</v>
      </c>
      <c r="J617" s="3">
        <v>3978</v>
      </c>
      <c r="K617" s="3">
        <v>1823</v>
      </c>
      <c r="L617" s="3">
        <v>2154.75</v>
      </c>
      <c r="M617" s="1">
        <f>DATE(P617, MATCH(O617, {"January","February","March","April","May","June","July","August","September","October","November","December"}, 0), 1)</f>
        <v>45689</v>
      </c>
      <c r="N617" s="3">
        <f>VALUE(2)</f>
        <v>2</v>
      </c>
      <c r="O617" s="8" t="str">
        <f>REPLACE("October",1,7,"February")</f>
        <v>February</v>
      </c>
      <c r="P617">
        <f t="shared" si="142"/>
        <v>2025</v>
      </c>
      <c r="Q617" s="3">
        <v>334914895</v>
      </c>
      <c r="R617" s="5">
        <v>0.54166666699999999</v>
      </c>
      <c r="S617" s="6">
        <v>0.9</v>
      </c>
      <c r="T617" s="6">
        <v>1</v>
      </c>
    </row>
    <row r="618" spans="1:20" ht="15" customHeight="1" x14ac:dyDescent="0.25">
      <c r="A618" t="s">
        <v>51</v>
      </c>
      <c r="B618" s="7" t="s">
        <v>26</v>
      </c>
      <c r="C618" s="7" t="s">
        <v>141</v>
      </c>
      <c r="D618" s="7" t="s">
        <v>22</v>
      </c>
      <c r="E618" s="3">
        <v>2301.1999999999998</v>
      </c>
      <c r="F618" s="3">
        <v>46.024000000000008</v>
      </c>
      <c r="G618" s="3">
        <v>2092</v>
      </c>
      <c r="H618" s="3">
        <v>6</v>
      </c>
      <c r="I618" s="3">
        <v>3</v>
      </c>
      <c r="J618" s="3">
        <v>12552</v>
      </c>
      <c r="K618" s="3">
        <v>5753</v>
      </c>
      <c r="L618" s="3">
        <v>6799</v>
      </c>
      <c r="M618" s="1">
        <f>DATE(P618, MATCH(O618, {"January","February","March","April","May","June","July","August","September","October","November","December"}, 0), 1)</f>
        <v>45717</v>
      </c>
      <c r="N618" s="3">
        <f>VALUE(3)</f>
        <v>3</v>
      </c>
      <c r="O618" s="8" t="str">
        <f>REPLACE("November",1,8,"March")</f>
        <v>March</v>
      </c>
      <c r="P618">
        <f t="shared" si="142"/>
        <v>2025</v>
      </c>
      <c r="Q618" s="3">
        <v>40528396</v>
      </c>
      <c r="R618" s="5">
        <v>0.54166666699999999</v>
      </c>
      <c r="S618" s="6">
        <v>0.9</v>
      </c>
      <c r="T618" s="6">
        <v>1</v>
      </c>
    </row>
    <row r="619" spans="1:20" ht="15" customHeight="1" x14ac:dyDescent="0.25">
      <c r="A619" t="s">
        <v>52</v>
      </c>
      <c r="B619" s="7" t="s">
        <v>26</v>
      </c>
      <c r="C619" s="7" t="s">
        <v>141</v>
      </c>
      <c r="D619" s="7" t="s">
        <v>22</v>
      </c>
      <c r="E619" s="3">
        <v>1722.6</v>
      </c>
      <c r="F619" s="3">
        <v>34.452000000000012</v>
      </c>
      <c r="G619" s="3">
        <v>1566</v>
      </c>
      <c r="H619" s="3">
        <v>6</v>
      </c>
      <c r="I619" s="3">
        <v>3</v>
      </c>
      <c r="J619" s="3">
        <v>9396</v>
      </c>
      <c r="K619" s="3">
        <v>4306</v>
      </c>
      <c r="L619" s="3">
        <v>5089.5</v>
      </c>
      <c r="M619" s="1">
        <f>DATE(P619, MATCH(O619, {"January","February","March","April","May","June","July","August","September","October","November","December"}, 0), 1)</f>
        <v>45689</v>
      </c>
      <c r="N619" s="3">
        <f t="shared" ref="N619:N623" si="149">VALUE(2)</f>
        <v>2</v>
      </c>
      <c r="O619" s="8" t="str">
        <f t="shared" ref="O619:O623" si="150">REPLACE("October",1,7,"February")</f>
        <v>February</v>
      </c>
      <c r="P619">
        <f t="shared" si="142"/>
        <v>2025</v>
      </c>
      <c r="Q619" s="3">
        <v>334914895</v>
      </c>
      <c r="R619" s="5">
        <v>0.54166666699999999</v>
      </c>
      <c r="S619" s="6">
        <v>0.9</v>
      </c>
      <c r="T619" s="6">
        <v>1</v>
      </c>
    </row>
    <row r="620" spans="1:20" ht="15" customHeight="1" x14ac:dyDescent="0.25">
      <c r="A620" t="s">
        <v>53</v>
      </c>
      <c r="B620" s="7" t="s">
        <v>26</v>
      </c>
      <c r="C620" s="7" t="s">
        <v>140</v>
      </c>
      <c r="D620" s="7" t="s">
        <v>22</v>
      </c>
      <c r="E620" s="3">
        <v>3262.6</v>
      </c>
      <c r="F620" s="3">
        <v>65.25200000000001</v>
      </c>
      <c r="G620" s="3">
        <v>2966</v>
      </c>
      <c r="H620" s="3">
        <v>6</v>
      </c>
      <c r="I620" s="3">
        <v>3</v>
      </c>
      <c r="J620" s="3">
        <v>17796</v>
      </c>
      <c r="K620" s="3">
        <v>8156</v>
      </c>
      <c r="L620" s="3">
        <v>9639.5</v>
      </c>
      <c r="M620" s="1">
        <f>DATE(P620, MATCH(O620, {"January","February","March","April","May","June","July","August","September","October","November","December"}, 0), 1)</f>
        <v>45689</v>
      </c>
      <c r="N620" s="3">
        <f t="shared" si="149"/>
        <v>2</v>
      </c>
      <c r="O620" s="8" t="str">
        <f t="shared" si="150"/>
        <v>February</v>
      </c>
      <c r="P620">
        <f t="shared" si="142"/>
        <v>2025</v>
      </c>
      <c r="Q620" s="3">
        <v>84607016</v>
      </c>
      <c r="R620" s="5">
        <v>0.54166666699999999</v>
      </c>
      <c r="S620" s="6">
        <v>0.9</v>
      </c>
      <c r="T620" s="6">
        <v>1</v>
      </c>
    </row>
    <row r="621" spans="1:20" ht="15.75" customHeight="1" x14ac:dyDescent="0.25">
      <c r="A621" t="s">
        <v>54</v>
      </c>
      <c r="B621" s="7" t="s">
        <v>26</v>
      </c>
      <c r="C621" s="7" t="s">
        <v>140</v>
      </c>
      <c r="D621" s="7" t="s">
        <v>22</v>
      </c>
      <c r="E621" s="3">
        <v>3164.7</v>
      </c>
      <c r="F621" s="3">
        <v>63.293999999999997</v>
      </c>
      <c r="G621" s="3">
        <v>2877</v>
      </c>
      <c r="H621" s="3">
        <v>6</v>
      </c>
      <c r="I621" s="3">
        <v>3</v>
      </c>
      <c r="J621" s="3">
        <v>17262</v>
      </c>
      <c r="K621" s="3">
        <v>7912</v>
      </c>
      <c r="L621" s="3">
        <v>9350.25</v>
      </c>
      <c r="M621" s="1">
        <f>DATE(P621, MATCH(O621, {"January","February","March","April","May","June","July","August","September","October","November","December"}, 0), 1)</f>
        <v>45689</v>
      </c>
      <c r="N621" s="3">
        <f t="shared" si="149"/>
        <v>2</v>
      </c>
      <c r="O621" s="8" t="str">
        <f t="shared" si="150"/>
        <v>February</v>
      </c>
      <c r="P621">
        <f t="shared" si="142"/>
        <v>2025</v>
      </c>
      <c r="Q621" s="3">
        <v>84607016</v>
      </c>
      <c r="R621" s="5">
        <v>0.54166666699999999</v>
      </c>
      <c r="S621" s="6">
        <v>0.9</v>
      </c>
      <c r="T621" s="6">
        <v>1</v>
      </c>
    </row>
    <row r="622" spans="1:20" ht="15" customHeight="1" x14ac:dyDescent="0.25">
      <c r="A622" t="s">
        <v>55</v>
      </c>
      <c r="B622" s="7" t="s">
        <v>27</v>
      </c>
      <c r="C622" s="7" t="s">
        <v>140</v>
      </c>
      <c r="D622" s="7" t="s">
        <v>22</v>
      </c>
      <c r="E622" s="3">
        <v>889.90000000000009</v>
      </c>
      <c r="F622" s="3">
        <v>17.797999999999998</v>
      </c>
      <c r="G622" s="3">
        <v>809</v>
      </c>
      <c r="H622" s="3">
        <v>6</v>
      </c>
      <c r="I622" s="3">
        <v>3</v>
      </c>
      <c r="J622" s="3">
        <v>4854</v>
      </c>
      <c r="K622" s="3">
        <v>2225</v>
      </c>
      <c r="L622" s="3">
        <v>2629.25</v>
      </c>
      <c r="M622" s="1">
        <f>DATE(P622, MATCH(O622, {"January","February","March","April","May","June","July","August","September","October","November","December"}, 0), 1)</f>
        <v>45689</v>
      </c>
      <c r="N622" s="3">
        <f t="shared" si="149"/>
        <v>2</v>
      </c>
      <c r="O622" s="8" t="str">
        <f t="shared" si="150"/>
        <v>February</v>
      </c>
      <c r="P622">
        <f t="shared" si="142"/>
        <v>2025</v>
      </c>
      <c r="Q622" s="3">
        <v>84607016</v>
      </c>
      <c r="R622" s="5">
        <v>0.54166666699999999</v>
      </c>
      <c r="S622" s="6">
        <v>0.9</v>
      </c>
      <c r="T622" s="6">
        <v>1</v>
      </c>
    </row>
    <row r="623" spans="1:20" ht="15" customHeight="1" x14ac:dyDescent="0.25">
      <c r="A623" t="s">
        <v>56</v>
      </c>
      <c r="B623" s="7" t="s">
        <v>27</v>
      </c>
      <c r="C623" s="7" t="s">
        <v>142</v>
      </c>
      <c r="D623" s="7" t="s">
        <v>22</v>
      </c>
      <c r="E623" s="3">
        <v>2359.5</v>
      </c>
      <c r="F623" s="3">
        <v>47.19</v>
      </c>
      <c r="G623" s="3">
        <v>2145</v>
      </c>
      <c r="H623" s="3">
        <v>6</v>
      </c>
      <c r="I623" s="3">
        <v>3</v>
      </c>
      <c r="J623" s="3">
        <v>12870</v>
      </c>
      <c r="K623" s="3">
        <v>5899</v>
      </c>
      <c r="L623" s="3">
        <v>6971.25</v>
      </c>
      <c r="M623" s="1">
        <f>DATE(P623, MATCH(O623, {"January","February","March","April","May","June","July","August","September","October","November","December"}, 0), 1)</f>
        <v>45689</v>
      </c>
      <c r="N623" s="3">
        <f t="shared" si="149"/>
        <v>2</v>
      </c>
      <c r="O623" s="8" t="str">
        <f t="shared" si="150"/>
        <v>February</v>
      </c>
      <c r="P623">
        <f t="shared" si="142"/>
        <v>2025</v>
      </c>
      <c r="Q623" s="3">
        <v>129406736</v>
      </c>
      <c r="R623" s="5">
        <v>0.54166666699999999</v>
      </c>
      <c r="S623" s="6">
        <v>0.9</v>
      </c>
      <c r="T623" s="6">
        <v>1</v>
      </c>
    </row>
    <row r="624" spans="1:20" ht="14.25" customHeight="1" x14ac:dyDescent="0.25">
      <c r="A624" t="s">
        <v>57</v>
      </c>
      <c r="B624" s="7" t="s">
        <v>27</v>
      </c>
      <c r="C624" s="7" t="s">
        <v>141</v>
      </c>
      <c r="D624" s="7" t="s">
        <v>22</v>
      </c>
      <c r="E624" s="3">
        <v>1160.5</v>
      </c>
      <c r="F624" s="3">
        <v>23.21</v>
      </c>
      <c r="G624" s="3">
        <v>1055</v>
      </c>
      <c r="H624" s="3">
        <v>6</v>
      </c>
      <c r="I624" s="3">
        <v>3</v>
      </c>
      <c r="J624" s="3">
        <v>6330</v>
      </c>
      <c r="K624" s="3">
        <v>2901</v>
      </c>
      <c r="L624" s="3">
        <v>3428.75</v>
      </c>
      <c r="M624" s="1">
        <f>DATE(P624, MATCH(O624, {"January","February","March","April","May","June","July","August","September","October","November","December"}, 0), 1)</f>
        <v>45748</v>
      </c>
      <c r="N624" s="3">
        <f t="shared" ref="N624:N626" si="151">VALUE(4)</f>
        <v>4</v>
      </c>
      <c r="O624" s="8" t="str">
        <f t="shared" ref="O624:O626" si="152">REPLACE("December",1,8,"April")</f>
        <v>April</v>
      </c>
      <c r="P624">
        <f t="shared" si="142"/>
        <v>2025</v>
      </c>
      <c r="Q624" s="3">
        <v>68221000</v>
      </c>
      <c r="R624" s="5">
        <v>0.54166666699999999</v>
      </c>
      <c r="S624" s="6">
        <v>0.9</v>
      </c>
      <c r="T624" s="6">
        <v>1</v>
      </c>
    </row>
    <row r="625" spans="1:20" ht="15" customHeight="1" x14ac:dyDescent="0.25">
      <c r="A625" t="s">
        <v>58</v>
      </c>
      <c r="B625" s="7" t="s">
        <v>27</v>
      </c>
      <c r="C625" s="7" t="s">
        <v>142</v>
      </c>
      <c r="D625" s="7" t="s">
        <v>22</v>
      </c>
      <c r="E625" s="3">
        <v>598.40000000000009</v>
      </c>
      <c r="F625" s="3">
        <v>11.968</v>
      </c>
      <c r="G625" s="3">
        <v>544</v>
      </c>
      <c r="H625" s="3">
        <v>6</v>
      </c>
      <c r="I625" s="3">
        <v>3</v>
      </c>
      <c r="J625" s="3">
        <v>3264</v>
      </c>
      <c r="K625" s="3">
        <v>1496</v>
      </c>
      <c r="L625" s="3">
        <v>1768</v>
      </c>
      <c r="M625" s="1">
        <f>DATE(P625, MATCH(O625, {"January","February","March","April","May","June","July","August","September","October","November","December"}, 0), 1)</f>
        <v>45748</v>
      </c>
      <c r="N625" s="3">
        <f t="shared" si="151"/>
        <v>4</v>
      </c>
      <c r="O625" s="8" t="str">
        <f t="shared" si="152"/>
        <v>April</v>
      </c>
      <c r="P625">
        <f t="shared" si="142"/>
        <v>2025</v>
      </c>
      <c r="Q625" s="3">
        <v>129406736</v>
      </c>
      <c r="R625" s="5">
        <v>0.54166666699999999</v>
      </c>
      <c r="S625" s="6">
        <v>0.9</v>
      </c>
      <c r="T625" s="6">
        <v>1</v>
      </c>
    </row>
    <row r="626" spans="1:20" ht="15" customHeight="1" x14ac:dyDescent="0.25">
      <c r="A626" t="s">
        <v>59</v>
      </c>
      <c r="B626" s="7" t="s">
        <v>27</v>
      </c>
      <c r="C626" s="7" t="s">
        <v>142</v>
      </c>
      <c r="D626" s="7" t="s">
        <v>22</v>
      </c>
      <c r="E626" s="3">
        <v>1192.4000000000001</v>
      </c>
      <c r="F626" s="3">
        <v>23.847999999999999</v>
      </c>
      <c r="G626" s="3">
        <v>1084</v>
      </c>
      <c r="H626" s="3">
        <v>6</v>
      </c>
      <c r="I626" s="3">
        <v>3</v>
      </c>
      <c r="J626" s="3">
        <v>6504</v>
      </c>
      <c r="K626" s="3">
        <v>2981</v>
      </c>
      <c r="L626" s="3">
        <v>3523</v>
      </c>
      <c r="M626" s="1">
        <f>DATE(P626, MATCH(O626, {"January","February","March","April","May","June","July","August","September","October","November","December"}, 0), 1)</f>
        <v>45748</v>
      </c>
      <c r="N626" s="3">
        <f t="shared" si="151"/>
        <v>4</v>
      </c>
      <c r="O626" s="8" t="str">
        <f t="shared" si="152"/>
        <v>April</v>
      </c>
      <c r="P626">
        <f t="shared" si="142"/>
        <v>2025</v>
      </c>
      <c r="Q626" s="3">
        <v>129406736</v>
      </c>
      <c r="R626" s="5">
        <v>0.54166666699999999</v>
      </c>
      <c r="S626" s="6">
        <v>0.9</v>
      </c>
      <c r="T626" s="6">
        <v>1</v>
      </c>
    </row>
    <row r="627" spans="1:20" ht="15" customHeight="1" x14ac:dyDescent="0.25">
      <c r="A627" t="s">
        <v>60</v>
      </c>
      <c r="B627" s="7" t="s">
        <v>28</v>
      </c>
      <c r="C627" s="7" t="s">
        <v>141</v>
      </c>
      <c r="D627" s="7" t="s">
        <v>22</v>
      </c>
      <c r="E627" s="3">
        <v>2209.9</v>
      </c>
      <c r="F627" s="3">
        <v>44.198</v>
      </c>
      <c r="G627" s="3">
        <v>2009</v>
      </c>
      <c r="H627" s="3">
        <v>6</v>
      </c>
      <c r="I627" s="3">
        <v>3</v>
      </c>
      <c r="J627" s="3">
        <v>12054</v>
      </c>
      <c r="K627" s="3">
        <v>5525</v>
      </c>
      <c r="L627" s="3">
        <v>6529.25</v>
      </c>
      <c r="M627" s="1">
        <f>DATE(P627, MATCH(O627, {"January","February","March","April","May","June","July","August","September","October","November","December"}, 0), 1)</f>
        <v>45689</v>
      </c>
      <c r="N627" s="3">
        <f>VALUE(2)</f>
        <v>2</v>
      </c>
      <c r="O627" s="8" t="str">
        <f>REPLACE("October",1,7,"February")</f>
        <v>February</v>
      </c>
      <c r="P627">
        <f t="shared" si="142"/>
        <v>2025</v>
      </c>
      <c r="Q627" s="3">
        <v>40528396</v>
      </c>
      <c r="R627" s="5">
        <v>0.54166666699999999</v>
      </c>
      <c r="S627" s="6">
        <v>0.9</v>
      </c>
      <c r="T627" s="6">
        <v>1</v>
      </c>
    </row>
    <row r="628" spans="1:20" ht="15" customHeight="1" x14ac:dyDescent="0.25">
      <c r="A628" t="s">
        <v>61</v>
      </c>
      <c r="B628" s="7" t="s">
        <v>28</v>
      </c>
      <c r="C628" s="7" t="s">
        <v>141</v>
      </c>
      <c r="D628" s="7" t="s">
        <v>22</v>
      </c>
      <c r="E628" s="3">
        <v>4235.55</v>
      </c>
      <c r="F628" s="3">
        <v>84.710999999999999</v>
      </c>
      <c r="G628" s="3">
        <v>3850.5</v>
      </c>
      <c r="H628" s="3">
        <v>6</v>
      </c>
      <c r="I628" s="3">
        <v>3</v>
      </c>
      <c r="J628" s="3">
        <v>23103</v>
      </c>
      <c r="K628" s="3">
        <v>10589</v>
      </c>
      <c r="L628" s="3">
        <v>12514.125</v>
      </c>
      <c r="M628" s="1">
        <f>DATE(P628, MATCH(O628, {"January","February","March","April","May","June","July","August","September","October","November","December"}, 0), 1)</f>
        <v>45748</v>
      </c>
      <c r="N628" s="3">
        <v>4</v>
      </c>
      <c r="O628" s="8" t="s">
        <v>20</v>
      </c>
      <c r="P628">
        <f t="shared" si="142"/>
        <v>2025</v>
      </c>
      <c r="Q628" s="3">
        <v>40528396</v>
      </c>
      <c r="R628" s="5">
        <v>0.54166666699999999</v>
      </c>
      <c r="S628" s="6">
        <v>0.9</v>
      </c>
      <c r="T628" s="6">
        <v>1</v>
      </c>
    </row>
    <row r="629" spans="1:20" ht="15" customHeight="1" x14ac:dyDescent="0.25">
      <c r="A629" t="s">
        <v>62</v>
      </c>
      <c r="B629" s="7" t="s">
        <v>28</v>
      </c>
      <c r="C629" s="7" t="s">
        <v>141</v>
      </c>
      <c r="D629" s="7" t="s">
        <v>22</v>
      </c>
      <c r="E629" s="3">
        <v>809.6</v>
      </c>
      <c r="F629" s="3">
        <v>16.192</v>
      </c>
      <c r="G629" s="3">
        <v>736</v>
      </c>
      <c r="H629" s="3">
        <v>6</v>
      </c>
      <c r="I629" s="3">
        <v>3</v>
      </c>
      <c r="J629" s="3">
        <v>4416</v>
      </c>
      <c r="K629" s="3">
        <v>2024</v>
      </c>
      <c r="L629" s="3">
        <v>2392</v>
      </c>
      <c r="M629" s="1">
        <f>DATE(P629, MATCH(O629, {"January","February","March","April","May","June","July","August","September","October","November","December"}, 0), 1)</f>
        <v>45658</v>
      </c>
      <c r="N629" s="3">
        <f>VALUE(1)</f>
        <v>1</v>
      </c>
      <c r="O629" s="8" t="str">
        <f>REPLACE("September",1,9,"January")</f>
        <v>January</v>
      </c>
      <c r="P629">
        <f t="shared" si="142"/>
        <v>2025</v>
      </c>
      <c r="Q629" s="3">
        <v>334914895</v>
      </c>
      <c r="R629" s="5">
        <v>0.54166666699999999</v>
      </c>
      <c r="S629" s="6">
        <v>0.9</v>
      </c>
      <c r="T629" s="6">
        <v>1</v>
      </c>
    </row>
    <row r="630" spans="1:20" ht="15" customHeight="1" x14ac:dyDescent="0.25">
      <c r="A630" t="s">
        <v>63</v>
      </c>
      <c r="B630" s="7" t="s">
        <v>28</v>
      </c>
      <c r="C630" s="7" t="s">
        <v>141</v>
      </c>
      <c r="D630" s="7" t="s">
        <v>22</v>
      </c>
      <c r="E630" s="3">
        <v>1611.5</v>
      </c>
      <c r="F630" s="3">
        <v>32.229999999999997</v>
      </c>
      <c r="G630" s="3">
        <v>1465</v>
      </c>
      <c r="H630" s="3">
        <v>6</v>
      </c>
      <c r="I630" s="3">
        <v>3</v>
      </c>
      <c r="J630" s="3">
        <v>8790</v>
      </c>
      <c r="K630" s="3">
        <v>4029</v>
      </c>
      <c r="L630" s="3">
        <v>4761.25</v>
      </c>
      <c r="M630" s="1">
        <f>DATE(P630, MATCH(O630, {"January","February","March","April","May","June","July","August","September","October","November","December"}, 0), 1)</f>
        <v>45717</v>
      </c>
      <c r="N630" s="3">
        <v>3</v>
      </c>
      <c r="O630" s="8" t="s">
        <v>21</v>
      </c>
      <c r="P630">
        <f t="shared" si="142"/>
        <v>2025</v>
      </c>
      <c r="Q630" s="3">
        <v>334914895</v>
      </c>
      <c r="R630" s="5">
        <v>0.54166666699999999</v>
      </c>
      <c r="S630" s="6">
        <v>0.9</v>
      </c>
      <c r="T630" s="6">
        <v>1</v>
      </c>
    </row>
    <row r="631" spans="1:20" ht="15" customHeight="1" x14ac:dyDescent="0.25">
      <c r="A631" t="s">
        <v>64</v>
      </c>
      <c r="B631" s="7" t="s">
        <v>28</v>
      </c>
      <c r="C631" s="7" t="s">
        <v>141</v>
      </c>
      <c r="D631" s="7" t="s">
        <v>22</v>
      </c>
      <c r="E631" s="3">
        <v>2910.6</v>
      </c>
      <c r="F631" s="3">
        <v>58.21200000000001</v>
      </c>
      <c r="G631" s="3">
        <v>2646</v>
      </c>
      <c r="H631" s="3">
        <v>6</v>
      </c>
      <c r="I631" s="3">
        <v>3</v>
      </c>
      <c r="J631" s="3">
        <v>15876</v>
      </c>
      <c r="K631" s="3">
        <v>7276</v>
      </c>
      <c r="L631" s="3">
        <v>8599.5</v>
      </c>
      <c r="M631" s="1">
        <f>DATE(P631, MATCH(O631, {"January","February","March","April","May","June","July","August","September","October","November","December"}, 0), 1)</f>
        <v>45658</v>
      </c>
      <c r="N631" s="3">
        <f>VALUE(1)</f>
        <v>1</v>
      </c>
      <c r="O631" s="8" t="str">
        <f>REPLACE("September",1,9,"January")</f>
        <v>January</v>
      </c>
      <c r="P631">
        <f t="shared" si="142"/>
        <v>2025</v>
      </c>
      <c r="Q631" s="3">
        <v>40528396</v>
      </c>
      <c r="R631" s="5">
        <v>0.54166666699999999</v>
      </c>
      <c r="S631" s="6">
        <v>0.9</v>
      </c>
      <c r="T631" s="6">
        <v>1</v>
      </c>
    </row>
    <row r="632" spans="1:20" ht="15" customHeight="1" x14ac:dyDescent="0.25">
      <c r="A632" t="s">
        <v>65</v>
      </c>
      <c r="B632" s="7" t="s">
        <v>26</v>
      </c>
      <c r="C632" s="7" t="s">
        <v>141</v>
      </c>
      <c r="D632" s="7" t="s">
        <v>22</v>
      </c>
      <c r="E632" s="3">
        <v>2394.6999999999998</v>
      </c>
      <c r="F632" s="3">
        <v>47.894000000000013</v>
      </c>
      <c r="G632" s="3">
        <v>2177</v>
      </c>
      <c r="H632" s="3">
        <v>6</v>
      </c>
      <c r="I632" s="3">
        <v>3</v>
      </c>
      <c r="J632" s="3">
        <v>13062</v>
      </c>
      <c r="K632" s="3">
        <v>5987</v>
      </c>
      <c r="L632" s="3">
        <v>7075.25</v>
      </c>
      <c r="M632" s="1">
        <f>DATE(P632, MATCH(O632, {"January","February","March","April","May","June","July","August","September","October","November","December"}, 0), 1)</f>
        <v>45689</v>
      </c>
      <c r="N632" s="3">
        <f>VALUE(2)</f>
        <v>2</v>
      </c>
      <c r="O632" s="8" t="str">
        <f>REPLACE("October",1,7,"February")</f>
        <v>February</v>
      </c>
      <c r="P632">
        <f t="shared" si="142"/>
        <v>2025</v>
      </c>
      <c r="Q632" s="3">
        <v>68221000</v>
      </c>
      <c r="R632" s="5">
        <v>0.54166666699999999</v>
      </c>
      <c r="S632" s="6">
        <v>0.9</v>
      </c>
      <c r="T632" s="6">
        <v>1</v>
      </c>
    </row>
    <row r="633" spans="1:20" ht="15" customHeight="1" x14ac:dyDescent="0.25">
      <c r="A633" t="s">
        <v>66</v>
      </c>
      <c r="B633" s="7" t="s">
        <v>26</v>
      </c>
      <c r="C633" s="7" t="s">
        <v>141</v>
      </c>
      <c r="D633" s="7" t="s">
        <v>22</v>
      </c>
      <c r="E633" s="3">
        <v>2674.1</v>
      </c>
      <c r="F633" s="3">
        <v>53.482000000000014</v>
      </c>
      <c r="G633" s="3">
        <v>2431</v>
      </c>
      <c r="H633" s="3">
        <v>6</v>
      </c>
      <c r="I633" s="3">
        <v>3</v>
      </c>
      <c r="J633" s="3">
        <v>14586</v>
      </c>
      <c r="K633" s="3">
        <v>6685</v>
      </c>
      <c r="L633" s="3">
        <v>7900.75</v>
      </c>
      <c r="M633" s="1">
        <f>DATE(P633, MATCH(O633, {"January","February","March","April","May","June","July","August","September","October","November","December"}, 0), 1)</f>
        <v>45748</v>
      </c>
      <c r="N633" s="3">
        <f>VALUE(4)</f>
        <v>4</v>
      </c>
      <c r="O633" s="8" t="str">
        <f>REPLACE("December",1,8,"April")</f>
        <v>April</v>
      </c>
      <c r="P633">
        <f t="shared" si="142"/>
        <v>2025</v>
      </c>
      <c r="Q633" s="3">
        <v>40528396</v>
      </c>
      <c r="R633" s="5">
        <v>0.54166666699999999</v>
      </c>
      <c r="S633" s="6">
        <v>0.9</v>
      </c>
      <c r="T633" s="6">
        <v>1</v>
      </c>
    </row>
    <row r="634" spans="1:20" ht="15" customHeight="1" x14ac:dyDescent="0.25">
      <c r="A634" t="s">
        <v>67</v>
      </c>
      <c r="B634" s="7" t="s">
        <v>26</v>
      </c>
      <c r="C634" s="7" t="s">
        <v>141</v>
      </c>
      <c r="D634" s="7" t="s">
        <v>22</v>
      </c>
      <c r="E634" s="3">
        <v>610.5</v>
      </c>
      <c r="F634" s="3">
        <v>12.21</v>
      </c>
      <c r="G634" s="3">
        <v>555</v>
      </c>
      <c r="H634" s="3">
        <v>6</v>
      </c>
      <c r="I634" s="3">
        <v>3</v>
      </c>
      <c r="J634" s="3">
        <v>3330</v>
      </c>
      <c r="K634" s="3">
        <v>1526</v>
      </c>
      <c r="L634" s="3">
        <v>1803.75</v>
      </c>
      <c r="M634" s="1">
        <f>DATE(P634, MATCH(O634, {"January","February","March","April","May","June","July","August","September","October","November","December"}, 0), 1)</f>
        <v>45658</v>
      </c>
      <c r="N634" s="3">
        <v>1</v>
      </c>
      <c r="O634" s="8" t="s">
        <v>18</v>
      </c>
      <c r="P634">
        <f t="shared" si="142"/>
        <v>2025</v>
      </c>
      <c r="Q634" s="3">
        <v>334914895</v>
      </c>
      <c r="R634" s="5">
        <v>0.54166666699999999</v>
      </c>
      <c r="S634" s="6">
        <v>0.9</v>
      </c>
      <c r="T634" s="6">
        <v>1</v>
      </c>
    </row>
    <row r="635" spans="1:20" ht="15" customHeight="1" x14ac:dyDescent="0.25">
      <c r="A635" t="s">
        <v>68</v>
      </c>
      <c r="B635" s="7" t="s">
        <v>26</v>
      </c>
      <c r="C635" s="7" t="s">
        <v>142</v>
      </c>
      <c r="D635" s="7" t="s">
        <v>22</v>
      </c>
      <c r="E635" s="3">
        <v>3147.1</v>
      </c>
      <c r="F635" s="3">
        <v>62.942000000000007</v>
      </c>
      <c r="G635" s="3">
        <v>2861</v>
      </c>
      <c r="H635" s="3">
        <v>6</v>
      </c>
      <c r="I635" s="3">
        <v>3</v>
      </c>
      <c r="J635" s="3">
        <v>17166</v>
      </c>
      <c r="K635" s="3">
        <v>7868</v>
      </c>
      <c r="L635" s="3">
        <v>9298.25</v>
      </c>
      <c r="M635" s="1">
        <f>DATE(P635, MATCH(O635, {"January","February","March","April","May","June","July","August","September","October","November","December"}, 0), 1)</f>
        <v>45658</v>
      </c>
      <c r="N635" s="3">
        <v>1</v>
      </c>
      <c r="O635" s="8" t="s">
        <v>18</v>
      </c>
      <c r="P635">
        <f t="shared" si="142"/>
        <v>2025</v>
      </c>
      <c r="Q635" s="3">
        <v>129406736</v>
      </c>
      <c r="R635" s="5">
        <v>0.54166666699999999</v>
      </c>
      <c r="S635" s="6">
        <v>0.9</v>
      </c>
      <c r="T635" s="6">
        <v>1</v>
      </c>
    </row>
    <row r="636" spans="1:20" ht="15" customHeight="1" x14ac:dyDescent="0.25">
      <c r="A636" t="s">
        <v>69</v>
      </c>
      <c r="B636" s="7" t="s">
        <v>26</v>
      </c>
      <c r="C636" s="7" t="s">
        <v>140</v>
      </c>
      <c r="D636" s="7" t="s">
        <v>22</v>
      </c>
      <c r="E636" s="3">
        <v>887.7</v>
      </c>
      <c r="F636" s="3">
        <v>17.754000000000001</v>
      </c>
      <c r="G636" s="3">
        <v>807</v>
      </c>
      <c r="H636" s="3">
        <v>6</v>
      </c>
      <c r="I636" s="3">
        <v>3</v>
      </c>
      <c r="J636" s="3">
        <v>4842</v>
      </c>
      <c r="K636" s="3">
        <v>2219</v>
      </c>
      <c r="L636" s="3">
        <v>2622.75</v>
      </c>
      <c r="M636" s="1">
        <f>DATE(P636, MATCH(O636, {"January","February","March","April","May","June","July","August","September","October","November","December"}, 0), 1)</f>
        <v>45689</v>
      </c>
      <c r="N636" s="3">
        <v>2</v>
      </c>
      <c r="O636" s="8" t="s">
        <v>14</v>
      </c>
      <c r="P636">
        <f t="shared" si="142"/>
        <v>2025</v>
      </c>
      <c r="Q636" s="3">
        <v>84607016</v>
      </c>
      <c r="R636" s="5">
        <v>0.54166666699999999</v>
      </c>
      <c r="S636" s="6">
        <v>0.9</v>
      </c>
      <c r="T636" s="6">
        <v>1</v>
      </c>
    </row>
    <row r="637" spans="1:20" ht="15" customHeight="1" x14ac:dyDescent="0.25">
      <c r="A637" t="s">
        <v>70</v>
      </c>
      <c r="B637" s="7" t="s">
        <v>27</v>
      </c>
      <c r="C637" s="7" t="s">
        <v>141</v>
      </c>
      <c r="D637" s="7" t="s">
        <v>22</v>
      </c>
      <c r="E637" s="3">
        <v>662.2</v>
      </c>
      <c r="F637" s="3">
        <v>13.244</v>
      </c>
      <c r="G637" s="3">
        <v>602</v>
      </c>
      <c r="H637" s="3">
        <v>6</v>
      </c>
      <c r="I637" s="3">
        <v>3</v>
      </c>
      <c r="J637" s="3">
        <v>3612</v>
      </c>
      <c r="K637" s="3">
        <v>1656</v>
      </c>
      <c r="L637" s="3">
        <v>1956.5</v>
      </c>
      <c r="M637" s="1">
        <f>DATE(P637, MATCH(O637, {"January","February","March","April","May","June","July","August","September","October","November","December"}, 0), 1)</f>
        <v>45809</v>
      </c>
      <c r="N637" s="3">
        <v>6</v>
      </c>
      <c r="O637" s="8" t="s">
        <v>15</v>
      </c>
      <c r="P637">
        <f t="shared" si="142"/>
        <v>2025</v>
      </c>
      <c r="Q637" s="3">
        <v>334914895</v>
      </c>
      <c r="R637" s="5">
        <v>0.54166666699999999</v>
      </c>
      <c r="S637" s="6">
        <v>0.9</v>
      </c>
      <c r="T637" s="6">
        <v>1</v>
      </c>
    </row>
    <row r="638" spans="1:20" ht="15" customHeight="1" x14ac:dyDescent="0.25">
      <c r="A638" t="s">
        <v>71</v>
      </c>
      <c r="B638" s="7" t="s">
        <v>27</v>
      </c>
      <c r="C638" s="7" t="s">
        <v>141</v>
      </c>
      <c r="D638" s="7" t="s">
        <v>22</v>
      </c>
      <c r="E638" s="3">
        <v>3115.2</v>
      </c>
      <c r="F638" s="3">
        <v>62.304000000000009</v>
      </c>
      <c r="G638" s="3">
        <v>2832</v>
      </c>
      <c r="H638" s="3">
        <v>6</v>
      </c>
      <c r="I638" s="3">
        <v>3</v>
      </c>
      <c r="J638" s="3">
        <v>16992</v>
      </c>
      <c r="K638" s="3">
        <v>7788</v>
      </c>
      <c r="L638" s="3">
        <v>9204</v>
      </c>
      <c r="M638" s="1">
        <f>DATE(P638, MATCH(O638, {"January","February","March","April","May","June","July","August","September","October","November","December"}, 0), 1)</f>
        <v>45870</v>
      </c>
      <c r="N638" s="3">
        <v>8</v>
      </c>
      <c r="O638" s="8" t="s">
        <v>16</v>
      </c>
      <c r="P638">
        <f t="shared" si="142"/>
        <v>2025</v>
      </c>
      <c r="Q638" s="3">
        <v>334914895</v>
      </c>
      <c r="R638" s="5">
        <v>0.54166666699999999</v>
      </c>
      <c r="S638" s="6">
        <v>0.9</v>
      </c>
      <c r="T638" s="6">
        <v>1</v>
      </c>
    </row>
    <row r="639" spans="1:20" ht="15" customHeight="1" x14ac:dyDescent="0.25">
      <c r="A639" t="s">
        <v>72</v>
      </c>
      <c r="B639" s="7" t="s">
        <v>27</v>
      </c>
      <c r="C639" s="7" t="s">
        <v>141</v>
      </c>
      <c r="D639" s="7" t="s">
        <v>22</v>
      </c>
      <c r="E639" s="3">
        <v>1736.9</v>
      </c>
      <c r="F639" s="3">
        <v>34.738</v>
      </c>
      <c r="G639" s="3">
        <v>1579</v>
      </c>
      <c r="H639" s="3">
        <v>6</v>
      </c>
      <c r="I639" s="3">
        <v>3</v>
      </c>
      <c r="J639" s="3">
        <v>9474</v>
      </c>
      <c r="K639" s="3">
        <v>4342</v>
      </c>
      <c r="L639" s="3">
        <v>5131.75</v>
      </c>
      <c r="M639" s="1">
        <f>DATE(P639, MATCH(O639, {"January","February","March","April","May","June","July","August","September","October","November","December"}, 0), 1)</f>
        <v>45870</v>
      </c>
      <c r="N639" s="3">
        <v>8</v>
      </c>
      <c r="O639" s="8" t="s">
        <v>16</v>
      </c>
      <c r="P639">
        <f t="shared" si="142"/>
        <v>2025</v>
      </c>
      <c r="Q639" s="3">
        <v>68221000</v>
      </c>
      <c r="R639" s="5">
        <v>0.54166666699999999</v>
      </c>
      <c r="S639" s="6">
        <v>0.9</v>
      </c>
      <c r="T639" s="6">
        <v>1</v>
      </c>
    </row>
    <row r="640" spans="1:20" ht="15" customHeight="1" x14ac:dyDescent="0.25">
      <c r="A640" t="s">
        <v>73</v>
      </c>
      <c r="B640" s="7" t="s">
        <v>27</v>
      </c>
      <c r="C640" s="7" t="s">
        <v>141</v>
      </c>
      <c r="D640" s="7" t="s">
        <v>22</v>
      </c>
      <c r="E640" s="3">
        <v>947.1</v>
      </c>
      <c r="F640" s="3">
        <v>18.942</v>
      </c>
      <c r="G640" s="3">
        <v>861</v>
      </c>
      <c r="H640" s="3">
        <v>6</v>
      </c>
      <c r="I640" s="3">
        <v>3</v>
      </c>
      <c r="J640" s="3">
        <v>5166</v>
      </c>
      <c r="K640" s="3">
        <v>2368</v>
      </c>
      <c r="L640" s="3">
        <v>2798.25</v>
      </c>
      <c r="M640" s="1">
        <f>DATE(P640, MATCH(O640, {"January","February","March","April","May","June","July","August","September","October","November","December"}, 0), 1)</f>
        <v>45689</v>
      </c>
      <c r="N640" s="3">
        <f t="shared" ref="N640:N641" si="153">VALUE(2)</f>
        <v>2</v>
      </c>
      <c r="O640" s="8" t="str">
        <f t="shared" ref="O640:O641" si="154">REPLACE("October",1,7,"February")</f>
        <v>February</v>
      </c>
      <c r="P640">
        <f t="shared" si="142"/>
        <v>2025</v>
      </c>
      <c r="Q640" s="3">
        <v>334914895</v>
      </c>
      <c r="R640" s="5">
        <v>0.54166666699999999</v>
      </c>
      <c r="S640" s="6">
        <v>0.9</v>
      </c>
      <c r="T640" s="6">
        <v>1</v>
      </c>
    </row>
    <row r="641" spans="1:20" ht="15" customHeight="1" x14ac:dyDescent="0.25">
      <c r="A641" t="s">
        <v>74</v>
      </c>
      <c r="B641" s="7" t="s">
        <v>27</v>
      </c>
      <c r="C641" s="7" t="s">
        <v>141</v>
      </c>
      <c r="D641" s="7" t="s">
        <v>22</v>
      </c>
      <c r="E641" s="3">
        <v>774.40000000000009</v>
      </c>
      <c r="F641" s="3">
        <v>15.488</v>
      </c>
      <c r="G641" s="3">
        <v>704</v>
      </c>
      <c r="H641" s="3">
        <v>6</v>
      </c>
      <c r="I641" s="3">
        <v>3</v>
      </c>
      <c r="J641" s="3">
        <v>4224</v>
      </c>
      <c r="K641" s="3">
        <v>1936</v>
      </c>
      <c r="L641" s="3">
        <v>2288</v>
      </c>
      <c r="M641" s="1">
        <f>DATE(P641, MATCH(O641, {"January","February","March","April","May","June","July","August","September","October","November","December"}, 0), 1)</f>
        <v>45689</v>
      </c>
      <c r="N641" s="3">
        <f t="shared" si="153"/>
        <v>2</v>
      </c>
      <c r="O641" s="8" t="str">
        <f t="shared" si="154"/>
        <v>February</v>
      </c>
      <c r="P641">
        <f t="shared" si="142"/>
        <v>2025</v>
      </c>
      <c r="Q641" s="3">
        <v>68221000</v>
      </c>
      <c r="R641" s="5">
        <v>0.54166666699999999</v>
      </c>
      <c r="S641" s="6">
        <v>0.9</v>
      </c>
      <c r="T641" s="6">
        <v>1</v>
      </c>
    </row>
    <row r="642" spans="1:20" ht="15" customHeight="1" x14ac:dyDescent="0.25">
      <c r="A642" t="s">
        <v>75</v>
      </c>
      <c r="B642" s="7" t="s">
        <v>28</v>
      </c>
      <c r="C642" s="7" t="s">
        <v>141</v>
      </c>
      <c r="D642" s="7" t="s">
        <v>22</v>
      </c>
      <c r="E642" s="3">
        <v>1136.3</v>
      </c>
      <c r="F642" s="3">
        <v>22.725999999999999</v>
      </c>
      <c r="G642" s="3">
        <v>1033</v>
      </c>
      <c r="H642" s="3">
        <v>6</v>
      </c>
      <c r="I642" s="3">
        <v>3</v>
      </c>
      <c r="J642" s="3">
        <v>6198</v>
      </c>
      <c r="K642" s="3">
        <v>2841</v>
      </c>
      <c r="L642" s="3">
        <v>3357.25</v>
      </c>
      <c r="M642" s="1">
        <f>DATE(P642, MATCH(O642, {"January","February","March","April","May","June","July","August","September","October","November","December"}, 0), 1)</f>
        <v>45748</v>
      </c>
      <c r="N642" s="3">
        <f t="shared" ref="N642:N643" si="155">VALUE(4)</f>
        <v>4</v>
      </c>
      <c r="O642" s="8" t="str">
        <f t="shared" ref="O642:O643" si="156">REPLACE("December",1,8,"April")</f>
        <v>April</v>
      </c>
      <c r="P642">
        <f t="shared" si="142"/>
        <v>2025</v>
      </c>
      <c r="Q642" s="3">
        <v>68221000</v>
      </c>
      <c r="R642" s="5">
        <v>0.54166666699999999</v>
      </c>
      <c r="S642" s="6">
        <v>0.9</v>
      </c>
      <c r="T642" s="6">
        <v>1</v>
      </c>
    </row>
    <row r="643" spans="1:20" ht="15" customHeight="1" x14ac:dyDescent="0.25">
      <c r="A643" t="s">
        <v>76</v>
      </c>
      <c r="B643" s="7" t="s">
        <v>28</v>
      </c>
      <c r="C643" s="7" t="s">
        <v>140</v>
      </c>
      <c r="D643" s="7" t="s">
        <v>22</v>
      </c>
      <c r="E643" s="3">
        <v>1375</v>
      </c>
      <c r="F643" s="3">
        <v>27.5</v>
      </c>
      <c r="G643" s="3">
        <v>1250</v>
      </c>
      <c r="H643" s="3">
        <v>6</v>
      </c>
      <c r="I643" s="3">
        <v>3</v>
      </c>
      <c r="J643" s="3">
        <v>7500</v>
      </c>
      <c r="K643" s="3">
        <v>3438</v>
      </c>
      <c r="L643" s="3">
        <v>4062.5</v>
      </c>
      <c r="M643" s="1">
        <f>DATE(P643, MATCH(O643, {"January","February","March","April","May","June","July","August","September","October","November","December"}, 0), 1)</f>
        <v>45748</v>
      </c>
      <c r="N643" s="3">
        <f t="shared" si="155"/>
        <v>4</v>
      </c>
      <c r="O643" s="8" t="str">
        <f t="shared" si="156"/>
        <v>April</v>
      </c>
      <c r="P643">
        <f t="shared" ref="P643:P706" si="157">VALUE(2025)</f>
        <v>2025</v>
      </c>
      <c r="Q643" s="3">
        <v>84607016</v>
      </c>
      <c r="R643" s="5">
        <v>0.54166666699999999</v>
      </c>
      <c r="S643" s="6">
        <v>0.9</v>
      </c>
      <c r="T643" s="6">
        <v>1</v>
      </c>
    </row>
    <row r="644" spans="1:20" ht="15" customHeight="1" x14ac:dyDescent="0.25">
      <c r="A644" t="s">
        <v>77</v>
      </c>
      <c r="B644" s="7" t="s">
        <v>28</v>
      </c>
      <c r="C644" s="7" t="s">
        <v>141</v>
      </c>
      <c r="D644" s="7" t="s">
        <v>22</v>
      </c>
      <c r="E644" s="3">
        <v>1047.2</v>
      </c>
      <c r="F644" s="3">
        <v>20.943999999999999</v>
      </c>
      <c r="G644" s="3">
        <v>952</v>
      </c>
      <c r="H644" s="3">
        <v>6</v>
      </c>
      <c r="I644" s="3">
        <v>3</v>
      </c>
      <c r="J644" s="3">
        <v>5712</v>
      </c>
      <c r="K644" s="3">
        <v>2618</v>
      </c>
      <c r="L644" s="3">
        <v>3094</v>
      </c>
      <c r="M644" s="1">
        <f>DATE(P644, MATCH(O644, {"January","February","March","April","May","June","July","August","September","October","November","December"}, 0), 1)</f>
        <v>45689</v>
      </c>
      <c r="N644" s="3">
        <v>2</v>
      </c>
      <c r="O644" s="8" t="s">
        <v>14</v>
      </c>
      <c r="P644">
        <f t="shared" si="157"/>
        <v>2025</v>
      </c>
      <c r="Q644" s="3">
        <v>40528396</v>
      </c>
      <c r="R644" s="5">
        <v>0.54166666699999999</v>
      </c>
      <c r="S644" s="6">
        <v>0.9</v>
      </c>
      <c r="T644" s="6">
        <v>1</v>
      </c>
    </row>
    <row r="645" spans="1:20" ht="15" customHeight="1" x14ac:dyDescent="0.25">
      <c r="A645" t="s">
        <v>78</v>
      </c>
      <c r="B645" s="7" t="s">
        <v>28</v>
      </c>
      <c r="C645" s="7" t="s">
        <v>141</v>
      </c>
      <c r="D645" s="7" t="s">
        <v>22</v>
      </c>
      <c r="E645" s="3">
        <v>3030.5</v>
      </c>
      <c r="F645" s="3">
        <v>60.610000000000007</v>
      </c>
      <c r="G645" s="3">
        <v>2755</v>
      </c>
      <c r="H645" s="3">
        <v>6</v>
      </c>
      <c r="I645" s="3">
        <v>3</v>
      </c>
      <c r="J645" s="3">
        <v>16530</v>
      </c>
      <c r="K645" s="3">
        <v>7576</v>
      </c>
      <c r="L645" s="3">
        <v>8953.75</v>
      </c>
      <c r="M645" s="1">
        <f>DATE(P645, MATCH(O645, {"January","February","March","April","May","June","July","August","September","October","November","December"}, 0), 1)</f>
        <v>45689</v>
      </c>
      <c r="N645" s="3">
        <v>2</v>
      </c>
      <c r="O645" s="8" t="s">
        <v>14</v>
      </c>
      <c r="P645">
        <f t="shared" si="157"/>
        <v>2025</v>
      </c>
      <c r="Q645" s="3">
        <v>334914895</v>
      </c>
      <c r="R645" s="5">
        <v>0.54166666699999999</v>
      </c>
      <c r="S645" s="6">
        <v>0.9</v>
      </c>
      <c r="T645" s="6">
        <v>1</v>
      </c>
    </row>
    <row r="646" spans="1:20" ht="15" customHeight="1" x14ac:dyDescent="0.25">
      <c r="A646" t="s">
        <v>79</v>
      </c>
      <c r="B646" s="7" t="s">
        <v>28</v>
      </c>
      <c r="C646" s="7" t="s">
        <v>140</v>
      </c>
      <c r="D646" s="7" t="s">
        <v>22</v>
      </c>
      <c r="E646" s="3">
        <v>1683</v>
      </c>
      <c r="F646" s="3">
        <v>33.659999999999997</v>
      </c>
      <c r="G646" s="3">
        <v>1530</v>
      </c>
      <c r="H646" s="3">
        <v>6</v>
      </c>
      <c r="I646" s="3">
        <v>3</v>
      </c>
      <c r="J646" s="3">
        <v>9180</v>
      </c>
      <c r="K646" s="3">
        <v>4208</v>
      </c>
      <c r="L646" s="3">
        <v>4972.5</v>
      </c>
      <c r="M646" s="1">
        <f>DATE(P646, MATCH(O646, {"January","February","March","April","May","June","July","August","September","October","November","December"}, 0), 1)</f>
        <v>45778</v>
      </c>
      <c r="N646" s="3">
        <v>5</v>
      </c>
      <c r="O646" s="8" t="s">
        <v>19</v>
      </c>
      <c r="P646">
        <f t="shared" si="157"/>
        <v>2025</v>
      </c>
      <c r="Q646" s="3">
        <v>84607016</v>
      </c>
      <c r="R646" s="5">
        <v>0.54166666699999999</v>
      </c>
      <c r="S646" s="6">
        <v>0.9</v>
      </c>
      <c r="T646" s="6">
        <v>1</v>
      </c>
    </row>
    <row r="647" spans="1:20" ht="15" customHeight="1" x14ac:dyDescent="0.25">
      <c r="A647" t="s">
        <v>80</v>
      </c>
      <c r="B647" s="7" t="s">
        <v>26</v>
      </c>
      <c r="C647" s="7" t="s">
        <v>141</v>
      </c>
      <c r="D647" s="7" t="s">
        <v>22</v>
      </c>
      <c r="E647" s="3">
        <v>1645.6</v>
      </c>
      <c r="F647" s="3">
        <v>32.912000000000013</v>
      </c>
      <c r="G647" s="3">
        <v>1496</v>
      </c>
      <c r="H647" s="3">
        <v>6</v>
      </c>
      <c r="I647" s="3">
        <v>3</v>
      </c>
      <c r="J647" s="3">
        <v>8976</v>
      </c>
      <c r="K647" s="3">
        <v>4114</v>
      </c>
      <c r="L647" s="3">
        <v>4862</v>
      </c>
      <c r="M647" s="1">
        <f>DATE(P647, MATCH(O647, {"January","February","March","April","May","June","July","August","September","October","November","December"}, 0), 1)</f>
        <v>45809</v>
      </c>
      <c r="N647" s="3">
        <v>6</v>
      </c>
      <c r="O647" s="8" t="s">
        <v>15</v>
      </c>
      <c r="P647">
        <f t="shared" si="157"/>
        <v>2025</v>
      </c>
      <c r="Q647" s="3">
        <v>68221000</v>
      </c>
      <c r="R647" s="5">
        <v>0.54166666699999999</v>
      </c>
      <c r="S647" s="6">
        <v>0.9</v>
      </c>
      <c r="T647" s="6">
        <v>1</v>
      </c>
    </row>
    <row r="648" spans="1:20" ht="15" customHeight="1" x14ac:dyDescent="0.25">
      <c r="A648" t="s">
        <v>81</v>
      </c>
      <c r="B648" s="7" t="s">
        <v>26</v>
      </c>
      <c r="C648" s="7" t="s">
        <v>142</v>
      </c>
      <c r="D648" s="7" t="s">
        <v>22</v>
      </c>
      <c r="E648" s="3">
        <v>1647.8</v>
      </c>
      <c r="F648" s="3">
        <v>32.956000000000003</v>
      </c>
      <c r="G648" s="3">
        <v>1498</v>
      </c>
      <c r="H648" s="3">
        <v>6</v>
      </c>
      <c r="I648" s="3">
        <v>3</v>
      </c>
      <c r="J648" s="3">
        <v>8988</v>
      </c>
      <c r="K648" s="3">
        <v>4120</v>
      </c>
      <c r="L648" s="3">
        <v>4868.5</v>
      </c>
      <c r="M648" s="1">
        <f>DATE(P648, MATCH(O648, {"January","February","March","April","May","June","July","August","September","October","November","December"}, 0), 1)</f>
        <v>45809</v>
      </c>
      <c r="N648" s="3">
        <v>6</v>
      </c>
      <c r="O648" s="8" t="s">
        <v>15</v>
      </c>
      <c r="P648">
        <f t="shared" si="157"/>
        <v>2025</v>
      </c>
      <c r="Q648" s="3">
        <v>129406736</v>
      </c>
      <c r="R648" s="5">
        <v>0.54166666699999999</v>
      </c>
      <c r="S648" s="6">
        <v>0.9</v>
      </c>
      <c r="T648" s="6">
        <v>1</v>
      </c>
    </row>
    <row r="649" spans="1:20" ht="15" customHeight="1" x14ac:dyDescent="0.25">
      <c r="A649" t="s">
        <v>82</v>
      </c>
      <c r="B649" s="7" t="s">
        <v>26</v>
      </c>
      <c r="C649" s="7" t="s">
        <v>141</v>
      </c>
      <c r="D649" s="7" t="s">
        <v>22</v>
      </c>
      <c r="E649" s="3">
        <v>1343.1</v>
      </c>
      <c r="F649" s="3">
        <v>26.861999999999998</v>
      </c>
      <c r="G649" s="3">
        <v>1221</v>
      </c>
      <c r="H649" s="3">
        <v>6</v>
      </c>
      <c r="I649" s="3">
        <v>3</v>
      </c>
      <c r="J649" s="3">
        <v>7326</v>
      </c>
      <c r="K649" s="3">
        <v>3358</v>
      </c>
      <c r="L649" s="3">
        <v>3968.25</v>
      </c>
      <c r="M649" s="1">
        <f>DATE(P649, MATCH(O649, {"January","February","March","April","May","June","July","August","September","October","November","December"}, 0), 1)</f>
        <v>45689</v>
      </c>
      <c r="N649" s="3">
        <f t="shared" ref="N649:N650" si="158">VALUE(2)</f>
        <v>2</v>
      </c>
      <c r="O649" s="8" t="str">
        <f t="shared" ref="O649:O650" si="159">REPLACE("October",1,7,"February")</f>
        <v>February</v>
      </c>
      <c r="P649">
        <f t="shared" si="157"/>
        <v>2025</v>
      </c>
      <c r="Q649" s="3">
        <v>68221000</v>
      </c>
      <c r="R649" s="5">
        <v>0.54166666699999999</v>
      </c>
      <c r="S649" s="6">
        <v>0.9</v>
      </c>
      <c r="T649" s="6">
        <v>1</v>
      </c>
    </row>
    <row r="650" spans="1:20" ht="15" customHeight="1" x14ac:dyDescent="0.25">
      <c r="A650" t="s">
        <v>83</v>
      </c>
      <c r="B650" s="7" t="s">
        <v>26</v>
      </c>
      <c r="C650" s="7" t="s">
        <v>141</v>
      </c>
      <c r="D650" s="7" t="s">
        <v>22</v>
      </c>
      <c r="E650" s="3">
        <v>2283.6</v>
      </c>
      <c r="F650" s="3">
        <v>45.672000000000011</v>
      </c>
      <c r="G650" s="3">
        <v>2076</v>
      </c>
      <c r="H650" s="3">
        <v>6</v>
      </c>
      <c r="I650" s="3">
        <v>3</v>
      </c>
      <c r="J650" s="3">
        <v>12456</v>
      </c>
      <c r="K650" s="3">
        <v>5709</v>
      </c>
      <c r="L650" s="3">
        <v>6747</v>
      </c>
      <c r="M650" s="1">
        <f>DATE(P650, MATCH(O650, {"January","February","March","April","May","June","July","August","September","October","November","December"}, 0), 1)</f>
        <v>45689</v>
      </c>
      <c r="N650" s="3">
        <f t="shared" si="158"/>
        <v>2</v>
      </c>
      <c r="O650" s="8" t="str">
        <f t="shared" si="159"/>
        <v>February</v>
      </c>
      <c r="P650">
        <f t="shared" si="157"/>
        <v>2025</v>
      </c>
      <c r="Q650" s="3">
        <v>68221000</v>
      </c>
      <c r="R650" s="5">
        <v>0.54166666699999999</v>
      </c>
      <c r="S650" s="6">
        <v>0.9</v>
      </c>
      <c r="T650" s="6">
        <v>1</v>
      </c>
    </row>
    <row r="651" spans="1:20" ht="15" customHeight="1" x14ac:dyDescent="0.25">
      <c r="A651" t="s">
        <v>84</v>
      </c>
      <c r="B651" s="7" t="s">
        <v>26</v>
      </c>
      <c r="C651" s="7" t="s">
        <v>140</v>
      </c>
      <c r="D651" s="7" t="s">
        <v>22</v>
      </c>
      <c r="E651" s="3">
        <v>1101.0999999999999</v>
      </c>
      <c r="F651" s="3">
        <v>22.021999999999998</v>
      </c>
      <c r="G651" s="3">
        <v>1001</v>
      </c>
      <c r="H651" s="3">
        <v>6</v>
      </c>
      <c r="I651" s="3">
        <v>3</v>
      </c>
      <c r="J651" s="3">
        <v>6006</v>
      </c>
      <c r="K651" s="3">
        <v>2753</v>
      </c>
      <c r="L651" s="3">
        <v>3253.25</v>
      </c>
      <c r="M651" s="1">
        <f>DATE(P651, MATCH(O651, {"January","February","March","April","May","June","July","August","September","October","November","December"}, 0), 1)</f>
        <v>45870</v>
      </c>
      <c r="N651" s="3">
        <v>8</v>
      </c>
      <c r="O651" s="8" t="s">
        <v>16</v>
      </c>
      <c r="P651">
        <f t="shared" si="157"/>
        <v>2025</v>
      </c>
      <c r="Q651" s="3">
        <v>84607016</v>
      </c>
      <c r="R651" s="5">
        <v>0.54166666699999999</v>
      </c>
      <c r="S651" s="6">
        <v>0.9</v>
      </c>
      <c r="T651" s="6">
        <v>1</v>
      </c>
    </row>
    <row r="652" spans="1:20" ht="15" customHeight="1" x14ac:dyDescent="0.25">
      <c r="A652" t="s">
        <v>85</v>
      </c>
      <c r="B652" s="7" t="s">
        <v>27</v>
      </c>
      <c r="C652" s="7" t="s">
        <v>142</v>
      </c>
      <c r="D652" s="7" t="s">
        <v>22</v>
      </c>
      <c r="E652" s="3">
        <v>1466.3</v>
      </c>
      <c r="F652" s="3">
        <v>29.326000000000001</v>
      </c>
      <c r="G652" s="3">
        <v>1333</v>
      </c>
      <c r="H652" s="3">
        <v>6</v>
      </c>
      <c r="I652" s="3">
        <v>3</v>
      </c>
      <c r="J652" s="3">
        <v>7998</v>
      </c>
      <c r="K652" s="3">
        <v>3666</v>
      </c>
      <c r="L652" s="3">
        <v>4332.25</v>
      </c>
      <c r="M652" s="1">
        <f>DATE(P652, MATCH(O652, {"January","February","March","April","May","June","July","August","September","October","November","December"}, 0), 1)</f>
        <v>45717</v>
      </c>
      <c r="N652" s="3">
        <f>VALUE(3)</f>
        <v>3</v>
      </c>
      <c r="O652" s="8" t="str">
        <f>REPLACE("November",1,8,"March")</f>
        <v>March</v>
      </c>
      <c r="P652">
        <f t="shared" si="157"/>
        <v>2025</v>
      </c>
      <c r="Q652" s="3">
        <v>129406736</v>
      </c>
      <c r="R652" s="5">
        <v>0.54166666699999999</v>
      </c>
      <c r="S652" s="6">
        <v>0.9</v>
      </c>
      <c r="T652" s="6">
        <v>1</v>
      </c>
    </row>
    <row r="653" spans="1:20" ht="15" customHeight="1" x14ac:dyDescent="0.25">
      <c r="A653" t="s">
        <v>86</v>
      </c>
      <c r="B653" s="7" t="s">
        <v>27</v>
      </c>
      <c r="C653" s="7" t="s">
        <v>141</v>
      </c>
      <c r="D653" s="7" t="s">
        <v>22</v>
      </c>
      <c r="E653" s="3">
        <v>1388.2</v>
      </c>
      <c r="F653" s="3">
        <v>27.763999999999999</v>
      </c>
      <c r="G653" s="3">
        <v>1262</v>
      </c>
      <c r="H653" s="3">
        <v>6</v>
      </c>
      <c r="I653" s="3">
        <v>3</v>
      </c>
      <c r="J653" s="3">
        <v>7572</v>
      </c>
      <c r="K653" s="3">
        <v>3470</v>
      </c>
      <c r="L653" s="3">
        <v>4101.5</v>
      </c>
      <c r="M653" s="1">
        <f>DATE(P653, MATCH(O653, {"January","February","March","April","May","June","July","August","September","October","November","December"}, 0), 1)</f>
        <v>45778</v>
      </c>
      <c r="N653" s="3">
        <v>5</v>
      </c>
      <c r="O653" s="8" t="s">
        <v>19</v>
      </c>
      <c r="P653">
        <f t="shared" si="157"/>
        <v>2025</v>
      </c>
      <c r="Q653" s="3">
        <v>40528396</v>
      </c>
      <c r="R653" s="5">
        <v>0.54166666699999999</v>
      </c>
      <c r="S653" s="6">
        <v>0.9</v>
      </c>
      <c r="T653" s="6">
        <v>1</v>
      </c>
    </row>
    <row r="654" spans="1:20" ht="15" customHeight="1" x14ac:dyDescent="0.25">
      <c r="A654" t="s">
        <v>87</v>
      </c>
      <c r="B654" s="7" t="s">
        <v>27</v>
      </c>
      <c r="C654" s="7" t="s">
        <v>141</v>
      </c>
      <c r="D654" s="7" t="s">
        <v>22</v>
      </c>
      <c r="E654" s="3">
        <v>1248.5</v>
      </c>
      <c r="F654" s="3">
        <v>24.97</v>
      </c>
      <c r="G654" s="3">
        <v>1135</v>
      </c>
      <c r="H654" s="3">
        <v>6</v>
      </c>
      <c r="I654" s="3">
        <v>3</v>
      </c>
      <c r="J654" s="3">
        <v>6810</v>
      </c>
      <c r="K654" s="3">
        <v>3121</v>
      </c>
      <c r="L654" s="3">
        <v>3688.75</v>
      </c>
      <c r="M654" s="1">
        <f>DATE(P654, MATCH(O654, {"January","February","March","April","May","June","July","August","September","October","November","December"}, 0), 1)</f>
        <v>45809</v>
      </c>
      <c r="N654" s="3">
        <v>6</v>
      </c>
      <c r="O654" s="8" t="s">
        <v>15</v>
      </c>
      <c r="P654">
        <f t="shared" si="157"/>
        <v>2025</v>
      </c>
      <c r="Q654" s="3">
        <v>40528396</v>
      </c>
      <c r="R654" s="5">
        <v>0.54166666699999999</v>
      </c>
      <c r="S654" s="6">
        <v>0.9</v>
      </c>
      <c r="T654" s="6">
        <v>1</v>
      </c>
    </row>
    <row r="655" spans="1:20" ht="15.75" customHeight="1" x14ac:dyDescent="0.25">
      <c r="A655" t="s">
        <v>88</v>
      </c>
      <c r="B655" s="7" t="s">
        <v>27</v>
      </c>
      <c r="C655" s="7" t="s">
        <v>141</v>
      </c>
      <c r="D655" s="7" t="s">
        <v>22</v>
      </c>
      <c r="E655" s="3">
        <v>601.70000000000005</v>
      </c>
      <c r="F655" s="3">
        <v>12.034000000000001</v>
      </c>
      <c r="G655" s="3">
        <v>547</v>
      </c>
      <c r="H655" s="3">
        <v>6</v>
      </c>
      <c r="I655" s="3">
        <v>3</v>
      </c>
      <c r="J655" s="3">
        <v>3282</v>
      </c>
      <c r="K655" s="3">
        <v>1504</v>
      </c>
      <c r="L655" s="3">
        <v>1777.75</v>
      </c>
      <c r="M655" s="1">
        <f>DATE(P655, MATCH(O655, {"January","February","March","April","May","June","July","August","September","October","November","December"}, 0), 1)</f>
        <v>45717</v>
      </c>
      <c r="N655" s="3">
        <f>VALUE(3)</f>
        <v>3</v>
      </c>
      <c r="O655" s="8" t="str">
        <f>REPLACE("November",1,8,"March")</f>
        <v>March</v>
      </c>
      <c r="P655">
        <f t="shared" si="157"/>
        <v>2025</v>
      </c>
      <c r="Q655" s="3">
        <v>334914895</v>
      </c>
      <c r="R655" s="5">
        <v>0.54166666699999999</v>
      </c>
      <c r="S655" s="6">
        <v>0.9</v>
      </c>
      <c r="T655" s="6">
        <v>1</v>
      </c>
    </row>
    <row r="656" spans="1:20" ht="15.75" customHeight="1" x14ac:dyDescent="0.25">
      <c r="A656" t="s">
        <v>89</v>
      </c>
      <c r="B656" s="7" t="s">
        <v>27</v>
      </c>
      <c r="C656" s="7" t="s">
        <v>141</v>
      </c>
      <c r="D656" s="7" t="s">
        <v>22</v>
      </c>
      <c r="E656" s="3">
        <v>1740.2</v>
      </c>
      <c r="F656" s="3">
        <v>34.804000000000002</v>
      </c>
      <c r="G656" s="3">
        <v>1582</v>
      </c>
      <c r="H656" s="3">
        <v>6</v>
      </c>
      <c r="I656" s="3">
        <v>3</v>
      </c>
      <c r="J656" s="3">
        <v>9492</v>
      </c>
      <c r="K656" s="3">
        <v>4350</v>
      </c>
      <c r="L656" s="3">
        <v>5141.5</v>
      </c>
      <c r="M656" s="1">
        <f>DATE(P656, MATCH(O656, {"January","February","March","April","May","June","July","August","September","October","November","December"}, 0), 1)</f>
        <v>45748</v>
      </c>
      <c r="N656" s="3">
        <f>VALUE(4)</f>
        <v>4</v>
      </c>
      <c r="O656" s="8" t="str">
        <f>REPLACE("December",1,8,"April")</f>
        <v>April</v>
      </c>
      <c r="P656">
        <f t="shared" si="157"/>
        <v>2025</v>
      </c>
      <c r="Q656" s="3">
        <v>40528396</v>
      </c>
      <c r="R656" s="5">
        <v>0.54166666699999999</v>
      </c>
      <c r="S656" s="6">
        <v>0.9</v>
      </c>
      <c r="T656" s="6">
        <v>1</v>
      </c>
    </row>
    <row r="657" spans="1:20" ht="15" customHeight="1" x14ac:dyDescent="0.25">
      <c r="A657" t="s">
        <v>90</v>
      </c>
      <c r="B657" s="7" t="s">
        <v>28</v>
      </c>
      <c r="C657" s="7" t="s">
        <v>141</v>
      </c>
      <c r="D657" s="7" t="s">
        <v>22</v>
      </c>
      <c r="E657" s="3">
        <v>1824.9</v>
      </c>
      <c r="F657" s="3">
        <v>36.497999999999998</v>
      </c>
      <c r="G657" s="3">
        <v>1659</v>
      </c>
      <c r="H657" s="3">
        <v>6</v>
      </c>
      <c r="I657" s="3">
        <v>3</v>
      </c>
      <c r="J657" s="3">
        <v>9954</v>
      </c>
      <c r="K657" s="3">
        <v>4562</v>
      </c>
      <c r="L657" s="3">
        <v>5391.75</v>
      </c>
      <c r="M657" s="1">
        <f>DATE(P657, MATCH(O657, {"January","February","March","April","May","June","July","August","September","October","November","December"}, 0), 1)</f>
        <v>45839</v>
      </c>
      <c r="N657" s="3">
        <v>7</v>
      </c>
      <c r="O657" s="8" t="s">
        <v>17</v>
      </c>
      <c r="P657">
        <f t="shared" si="157"/>
        <v>2025</v>
      </c>
      <c r="Q657" s="3">
        <v>68221000</v>
      </c>
      <c r="R657" s="5">
        <v>0.54166666699999999</v>
      </c>
      <c r="S657" s="6">
        <v>0.9</v>
      </c>
      <c r="T657" s="6">
        <v>1</v>
      </c>
    </row>
    <row r="658" spans="1:20" ht="15" customHeight="1" x14ac:dyDescent="0.25">
      <c r="A658" t="s">
        <v>91</v>
      </c>
      <c r="B658" s="7" t="s">
        <v>28</v>
      </c>
      <c r="C658" s="7" t="s">
        <v>142</v>
      </c>
      <c r="D658" s="7" t="s">
        <v>22</v>
      </c>
      <c r="E658" s="3">
        <v>669.90000000000009</v>
      </c>
      <c r="F658" s="3">
        <v>13.398</v>
      </c>
      <c r="G658" s="3">
        <v>609</v>
      </c>
      <c r="H658" s="3">
        <v>6</v>
      </c>
      <c r="I658" s="3">
        <v>3</v>
      </c>
      <c r="J658" s="3">
        <v>3654</v>
      </c>
      <c r="K658" s="3">
        <v>1675</v>
      </c>
      <c r="L658" s="3">
        <v>1979.25</v>
      </c>
      <c r="M658" s="1">
        <f>DATE(P658, MATCH(O658, {"January","February","March","April","May","June","July","August","September","October","November","December"}, 0), 1)</f>
        <v>45870</v>
      </c>
      <c r="N658" s="3">
        <v>8</v>
      </c>
      <c r="O658" s="8" t="s">
        <v>16</v>
      </c>
      <c r="P658">
        <f t="shared" si="157"/>
        <v>2025</v>
      </c>
      <c r="Q658" s="3">
        <v>129406736</v>
      </c>
      <c r="R658" s="5">
        <v>0.54166666699999999</v>
      </c>
      <c r="S658" s="6">
        <v>0.9</v>
      </c>
      <c r="T658" s="6">
        <v>1</v>
      </c>
    </row>
    <row r="659" spans="1:20" ht="15" customHeight="1" x14ac:dyDescent="0.25">
      <c r="A659" t="s">
        <v>92</v>
      </c>
      <c r="B659" s="7" t="s">
        <v>28</v>
      </c>
      <c r="C659" s="7" t="s">
        <v>140</v>
      </c>
      <c r="D659" s="7" t="s">
        <v>22</v>
      </c>
      <c r="E659" s="3">
        <v>2295.6999999999998</v>
      </c>
      <c r="F659" s="3">
        <v>45.914000000000009</v>
      </c>
      <c r="G659" s="3">
        <v>2087</v>
      </c>
      <c r="H659" s="3">
        <v>6</v>
      </c>
      <c r="I659" s="3">
        <v>3</v>
      </c>
      <c r="J659" s="3">
        <v>12522</v>
      </c>
      <c r="K659" s="3">
        <v>5739</v>
      </c>
      <c r="L659" s="3">
        <v>6782.75</v>
      </c>
      <c r="M659" s="1">
        <f>DATE(P659, MATCH(O659, {"January","February","March","April","May","June","July","August","September","October","November","December"}, 0), 1)</f>
        <v>45658</v>
      </c>
      <c r="N659" s="3">
        <f>VALUE(1)</f>
        <v>1</v>
      </c>
      <c r="O659" s="8" t="str">
        <f>REPLACE("September",1,9,"January")</f>
        <v>January</v>
      </c>
      <c r="P659">
        <f t="shared" si="157"/>
        <v>2025</v>
      </c>
      <c r="Q659" s="3">
        <v>84607016</v>
      </c>
      <c r="R659" s="5">
        <v>0.54166666699999999</v>
      </c>
      <c r="S659" s="6">
        <v>0.9</v>
      </c>
      <c r="T659" s="6">
        <v>1</v>
      </c>
    </row>
    <row r="660" spans="1:20" ht="15" customHeight="1" x14ac:dyDescent="0.25">
      <c r="A660" t="s">
        <v>93</v>
      </c>
      <c r="B660" s="7" t="s">
        <v>28</v>
      </c>
      <c r="C660" s="7" t="s">
        <v>141</v>
      </c>
      <c r="D660" s="7" t="s">
        <v>22</v>
      </c>
      <c r="E660" s="3">
        <v>2173.6</v>
      </c>
      <c r="F660" s="3">
        <v>43.472000000000008</v>
      </c>
      <c r="G660" s="3">
        <v>1976</v>
      </c>
      <c r="H660" s="3">
        <v>6</v>
      </c>
      <c r="I660" s="3">
        <v>3</v>
      </c>
      <c r="J660" s="3">
        <v>11856</v>
      </c>
      <c r="K660" s="3">
        <v>5434</v>
      </c>
      <c r="L660" s="3">
        <v>6422</v>
      </c>
      <c r="M660" s="1">
        <f>DATE(P660, MATCH(O660, {"January","February","March","April","May","June","July","August","September","October","November","December"}, 0), 1)</f>
        <v>45689</v>
      </c>
      <c r="N660" s="3">
        <f>VALUE(2)</f>
        <v>2</v>
      </c>
      <c r="O660" s="8" t="str">
        <f>REPLACE("October",1,7,"February")</f>
        <v>February</v>
      </c>
      <c r="P660">
        <f t="shared" si="157"/>
        <v>2025</v>
      </c>
      <c r="Q660" s="3">
        <v>68221000</v>
      </c>
      <c r="R660" s="5">
        <v>0.54166666699999999</v>
      </c>
      <c r="S660" s="6">
        <v>0.9</v>
      </c>
      <c r="T660" s="6">
        <v>1</v>
      </c>
    </row>
    <row r="661" spans="1:20" ht="15" customHeight="1" x14ac:dyDescent="0.25">
      <c r="A661" t="s">
        <v>94</v>
      </c>
      <c r="B661" s="7" t="s">
        <v>28</v>
      </c>
      <c r="C661" s="7" t="s">
        <v>141</v>
      </c>
      <c r="D661" s="7" t="s">
        <v>22</v>
      </c>
      <c r="E661" s="3">
        <v>1563.1</v>
      </c>
      <c r="F661" s="3">
        <v>31.262</v>
      </c>
      <c r="G661" s="3">
        <v>1421</v>
      </c>
      <c r="H661" s="3">
        <v>6</v>
      </c>
      <c r="I661" s="3">
        <v>3</v>
      </c>
      <c r="J661" s="3">
        <v>8526</v>
      </c>
      <c r="K661" s="3">
        <v>3908</v>
      </c>
      <c r="L661" s="3">
        <v>4618.25</v>
      </c>
      <c r="M661" s="1">
        <f>DATE(P661, MATCH(O661, {"January","February","March","April","May","June","July","August","September","October","November","December"}, 0), 1)</f>
        <v>45748</v>
      </c>
      <c r="N661" s="3">
        <f t="shared" ref="N661:N663" si="160">VALUE(4)</f>
        <v>4</v>
      </c>
      <c r="O661" s="8" t="str">
        <f t="shared" ref="O661:O663" si="161">REPLACE("December",1,8,"April")</f>
        <v>April</v>
      </c>
      <c r="P661">
        <f t="shared" si="157"/>
        <v>2025</v>
      </c>
      <c r="Q661" s="3">
        <v>334914895</v>
      </c>
      <c r="R661" s="5">
        <v>0.54166666699999999</v>
      </c>
      <c r="S661" s="6">
        <v>0.9</v>
      </c>
      <c r="T661" s="6">
        <v>1</v>
      </c>
    </row>
    <row r="662" spans="1:20" ht="15" customHeight="1" x14ac:dyDescent="0.25">
      <c r="A662" t="s">
        <v>95</v>
      </c>
      <c r="B662" s="7" t="s">
        <v>26</v>
      </c>
      <c r="C662" s="7" t="s">
        <v>141</v>
      </c>
      <c r="D662" s="7" t="s">
        <v>22</v>
      </c>
      <c r="E662" s="3">
        <v>1509.2</v>
      </c>
      <c r="F662" s="3">
        <v>30.184000000000001</v>
      </c>
      <c r="G662" s="3">
        <v>1372</v>
      </c>
      <c r="H662" s="3">
        <v>6</v>
      </c>
      <c r="I662" s="3">
        <v>3</v>
      </c>
      <c r="J662" s="3">
        <v>8232</v>
      </c>
      <c r="K662" s="3">
        <v>3773</v>
      </c>
      <c r="L662" s="3">
        <v>4459</v>
      </c>
      <c r="M662" s="1">
        <f>DATE(P662, MATCH(O662, {"January","February","March","April","May","June","July","August","September","October","November","December"}, 0), 1)</f>
        <v>45748</v>
      </c>
      <c r="N662" s="3">
        <f t="shared" si="160"/>
        <v>4</v>
      </c>
      <c r="O662" s="8" t="str">
        <f t="shared" si="161"/>
        <v>April</v>
      </c>
      <c r="P662">
        <f t="shared" si="157"/>
        <v>2025</v>
      </c>
      <c r="Q662" s="3">
        <v>334914895</v>
      </c>
      <c r="R662" s="5">
        <v>0.54166666699999999</v>
      </c>
      <c r="S662" s="6">
        <v>0.9</v>
      </c>
      <c r="T662" s="6">
        <v>1</v>
      </c>
    </row>
    <row r="663" spans="1:20" ht="15" customHeight="1" x14ac:dyDescent="0.25">
      <c r="A663" t="s">
        <v>96</v>
      </c>
      <c r="B663" s="7" t="s">
        <v>26</v>
      </c>
      <c r="C663" s="7" t="s">
        <v>140</v>
      </c>
      <c r="D663" s="7" t="s">
        <v>22</v>
      </c>
      <c r="E663" s="3">
        <v>646.80000000000007</v>
      </c>
      <c r="F663" s="3">
        <v>12.936</v>
      </c>
      <c r="G663" s="3">
        <v>588</v>
      </c>
      <c r="H663" s="3">
        <v>6</v>
      </c>
      <c r="I663" s="3">
        <v>3</v>
      </c>
      <c r="J663" s="3">
        <v>3528</v>
      </c>
      <c r="K663" s="3">
        <v>1617</v>
      </c>
      <c r="L663" s="3">
        <v>1911</v>
      </c>
      <c r="M663" s="1">
        <f>DATE(P663, MATCH(O663, {"January","February","March","April","May","June","July","August","September","October","November","December"}, 0), 1)</f>
        <v>45748</v>
      </c>
      <c r="N663" s="3">
        <f t="shared" si="160"/>
        <v>4</v>
      </c>
      <c r="O663" s="8" t="str">
        <f t="shared" si="161"/>
        <v>April</v>
      </c>
      <c r="P663">
        <f t="shared" si="157"/>
        <v>2025</v>
      </c>
      <c r="Q663" s="3">
        <v>84607016</v>
      </c>
      <c r="R663" s="5">
        <v>0.54166666699999999</v>
      </c>
      <c r="S663" s="6">
        <v>0.9</v>
      </c>
      <c r="T663" s="6">
        <v>1</v>
      </c>
    </row>
    <row r="664" spans="1:20" ht="15" customHeight="1" x14ac:dyDescent="0.25">
      <c r="A664" t="s">
        <v>97</v>
      </c>
      <c r="B664" s="7" t="s">
        <v>26</v>
      </c>
      <c r="C664" s="7" t="s">
        <v>141</v>
      </c>
      <c r="D664" s="7" t="s">
        <v>22</v>
      </c>
      <c r="E664" s="3">
        <v>657.80000000000007</v>
      </c>
      <c r="F664" s="3">
        <v>13.156000000000001</v>
      </c>
      <c r="G664" s="3">
        <v>598</v>
      </c>
      <c r="H664" s="3">
        <v>6</v>
      </c>
      <c r="I664" s="3">
        <v>3</v>
      </c>
      <c r="J664" s="3">
        <v>3588</v>
      </c>
      <c r="K664" s="3">
        <v>1644</v>
      </c>
      <c r="L664" s="3">
        <v>1943.5</v>
      </c>
      <c r="M664" s="1">
        <f>DATE(P664, MATCH(O664, {"January","February","March","April","May","June","July","August","September","October","November","December"}, 0), 1)</f>
        <v>45717</v>
      </c>
      <c r="N664" s="3">
        <v>3</v>
      </c>
      <c r="O664" s="8" t="s">
        <v>21</v>
      </c>
      <c r="P664">
        <f t="shared" si="157"/>
        <v>2025</v>
      </c>
      <c r="Q664" s="3">
        <v>40528396</v>
      </c>
      <c r="R664" s="5">
        <v>0.54166666699999999</v>
      </c>
      <c r="S664" s="6">
        <v>0.9</v>
      </c>
      <c r="T664" s="6">
        <v>1</v>
      </c>
    </row>
    <row r="665" spans="1:20" ht="15" customHeight="1" x14ac:dyDescent="0.25">
      <c r="A665" t="s">
        <v>98</v>
      </c>
      <c r="B665" s="7" t="s">
        <v>26</v>
      </c>
      <c r="C665" s="7" t="s">
        <v>141</v>
      </c>
      <c r="D665" s="7" t="s">
        <v>22</v>
      </c>
      <c r="E665" s="3">
        <v>3197.7</v>
      </c>
      <c r="F665" s="3">
        <v>63.954000000000008</v>
      </c>
      <c r="G665" s="3">
        <v>2907</v>
      </c>
      <c r="H665" s="3">
        <v>6</v>
      </c>
      <c r="I665" s="3">
        <v>3</v>
      </c>
      <c r="J665" s="3">
        <v>17442</v>
      </c>
      <c r="K665" s="3">
        <v>7994</v>
      </c>
      <c r="L665" s="3">
        <v>9447.75</v>
      </c>
      <c r="M665" s="1">
        <f>DATE(P665, MATCH(O665, {"January","February","March","April","May","June","July","August","September","October","November","December"}, 0), 1)</f>
        <v>45809</v>
      </c>
      <c r="N665" s="3">
        <v>6</v>
      </c>
      <c r="O665" s="8" t="s">
        <v>15</v>
      </c>
      <c r="P665">
        <f t="shared" si="157"/>
        <v>2025</v>
      </c>
      <c r="Q665" s="3">
        <v>334914895</v>
      </c>
      <c r="R665" s="5">
        <v>0.54166666699999999</v>
      </c>
      <c r="S665" s="6">
        <v>0.9</v>
      </c>
      <c r="T665" s="6">
        <v>1</v>
      </c>
    </row>
    <row r="666" spans="1:20" ht="15" customHeight="1" x14ac:dyDescent="0.25">
      <c r="A666" t="s">
        <v>99</v>
      </c>
      <c r="B666" s="7" t="s">
        <v>26</v>
      </c>
      <c r="C666" s="7" t="s">
        <v>140</v>
      </c>
      <c r="D666" s="7" t="s">
        <v>22</v>
      </c>
      <c r="E666" s="3">
        <v>2571.8000000000002</v>
      </c>
      <c r="F666" s="3">
        <v>51.436000000000007</v>
      </c>
      <c r="G666" s="3">
        <v>2338</v>
      </c>
      <c r="H666" s="3">
        <v>6</v>
      </c>
      <c r="I666" s="3">
        <v>3</v>
      </c>
      <c r="J666" s="3">
        <v>14028</v>
      </c>
      <c r="K666" s="3">
        <v>6430</v>
      </c>
      <c r="L666" s="3">
        <v>7598.5</v>
      </c>
      <c r="M666" s="1">
        <f>DATE(P666, MATCH(O666, {"January","February","March","April","May","June","July","August","September","October","November","December"}, 0), 1)</f>
        <v>45809</v>
      </c>
      <c r="N666" s="3">
        <v>6</v>
      </c>
      <c r="O666" s="8" t="s">
        <v>15</v>
      </c>
      <c r="P666">
        <f t="shared" si="157"/>
        <v>2025</v>
      </c>
      <c r="Q666" s="3">
        <v>84607016</v>
      </c>
      <c r="R666" s="5">
        <v>0.54166666699999999</v>
      </c>
      <c r="S666" s="6">
        <v>0.9</v>
      </c>
      <c r="T666" s="6">
        <v>1</v>
      </c>
    </row>
    <row r="667" spans="1:20" ht="15" customHeight="1" x14ac:dyDescent="0.25">
      <c r="A667" t="s">
        <v>100</v>
      </c>
      <c r="B667" s="7" t="s">
        <v>27</v>
      </c>
      <c r="C667" s="7" t="s">
        <v>141</v>
      </c>
      <c r="D667" s="7" t="s">
        <v>22</v>
      </c>
      <c r="E667" s="3">
        <v>424.6</v>
      </c>
      <c r="F667" s="3">
        <v>8.4920000000000009</v>
      </c>
      <c r="G667" s="3">
        <v>386</v>
      </c>
      <c r="H667" s="3">
        <v>6</v>
      </c>
      <c r="I667" s="3">
        <v>3</v>
      </c>
      <c r="J667" s="3">
        <v>2316</v>
      </c>
      <c r="K667" s="3">
        <v>1062</v>
      </c>
      <c r="L667" s="3">
        <v>1254.5</v>
      </c>
      <c r="M667" s="1">
        <f>DATE(P667, MATCH(O667, {"January","February","March","April","May","June","July","August","September","October","November","December"}, 0), 1)</f>
        <v>45717</v>
      </c>
      <c r="N667" s="3">
        <f>VALUE(3)</f>
        <v>3</v>
      </c>
      <c r="O667" s="8" t="str">
        <f>REPLACE("November",1,8,"March")</f>
        <v>March</v>
      </c>
      <c r="P667">
        <f t="shared" si="157"/>
        <v>2025</v>
      </c>
      <c r="Q667" s="3">
        <v>68221000</v>
      </c>
      <c r="R667" s="5">
        <v>0.54166666699999999</v>
      </c>
      <c r="S667" s="6">
        <v>0.9</v>
      </c>
      <c r="T667" s="6">
        <v>1</v>
      </c>
    </row>
    <row r="668" spans="1:20" ht="15" customHeight="1" x14ac:dyDescent="0.25">
      <c r="A668" t="s">
        <v>101</v>
      </c>
      <c r="B668" s="7" t="s">
        <v>27</v>
      </c>
      <c r="C668" s="7" t="s">
        <v>142</v>
      </c>
      <c r="D668" s="7" t="s">
        <v>22</v>
      </c>
      <c r="E668" s="3">
        <v>698.5</v>
      </c>
      <c r="F668" s="3">
        <v>13.97</v>
      </c>
      <c r="G668" s="3">
        <v>635</v>
      </c>
      <c r="H668" s="3">
        <v>6</v>
      </c>
      <c r="I668" s="3">
        <v>3</v>
      </c>
      <c r="J668" s="3">
        <v>3810</v>
      </c>
      <c r="K668" s="3">
        <v>1746</v>
      </c>
      <c r="L668" s="3">
        <v>2063.75</v>
      </c>
      <c r="M668" s="1">
        <f>DATE(P668, MATCH(O668, {"January","February","March","April","May","June","July","August","September","October","November","December"}, 0), 1)</f>
        <v>45748</v>
      </c>
      <c r="N668" s="3">
        <f>VALUE(4)</f>
        <v>4</v>
      </c>
      <c r="O668" s="8" t="str">
        <f>REPLACE("December",1,8,"April")</f>
        <v>April</v>
      </c>
      <c r="P668">
        <f t="shared" si="157"/>
        <v>2025</v>
      </c>
      <c r="Q668" s="3">
        <v>129406736</v>
      </c>
      <c r="R668" s="5">
        <v>0.54166666699999999</v>
      </c>
      <c r="S668" s="6">
        <v>0.9</v>
      </c>
      <c r="T668" s="6">
        <v>1</v>
      </c>
    </row>
    <row r="669" spans="1:20" ht="15" customHeight="1" x14ac:dyDescent="0.25">
      <c r="A669" t="s">
        <v>102</v>
      </c>
      <c r="B669" s="7" t="s">
        <v>27</v>
      </c>
      <c r="C669" s="7" t="s">
        <v>142</v>
      </c>
      <c r="D669" s="7" t="s">
        <v>22</v>
      </c>
      <c r="E669" s="3">
        <v>269.5</v>
      </c>
      <c r="F669" s="3">
        <v>5.39</v>
      </c>
      <c r="G669" s="3">
        <v>245</v>
      </c>
      <c r="H669" s="3">
        <v>6</v>
      </c>
      <c r="I669" s="3">
        <v>3</v>
      </c>
      <c r="J669" s="3">
        <v>1470</v>
      </c>
      <c r="K669" s="3">
        <v>674</v>
      </c>
      <c r="L669" s="3">
        <v>796.25</v>
      </c>
      <c r="M669" s="1">
        <f>DATE(P669, MATCH(O669, {"January","February","March","April","May","June","July","August","September","October","November","December"}, 0), 1)</f>
        <v>45778</v>
      </c>
      <c r="N669" s="3">
        <v>5</v>
      </c>
      <c r="O669" s="8" t="s">
        <v>19</v>
      </c>
      <c r="P669">
        <f t="shared" si="157"/>
        <v>2025</v>
      </c>
      <c r="Q669" s="3">
        <v>129406736</v>
      </c>
      <c r="R669" s="5">
        <v>0.54166666699999999</v>
      </c>
      <c r="S669" s="6">
        <v>0.9</v>
      </c>
      <c r="T669" s="6">
        <v>1</v>
      </c>
    </row>
    <row r="670" spans="1:20" ht="15" customHeight="1" x14ac:dyDescent="0.25">
      <c r="A670" t="s">
        <v>103</v>
      </c>
      <c r="B670" s="7" t="s">
        <v>27</v>
      </c>
      <c r="C670" s="7" t="s">
        <v>141</v>
      </c>
      <c r="D670" s="7" t="s">
        <v>22</v>
      </c>
      <c r="E670" s="3">
        <v>4172.8500000000004</v>
      </c>
      <c r="F670" s="3">
        <v>83.457000000000008</v>
      </c>
      <c r="G670" s="3">
        <v>3793.5</v>
      </c>
      <c r="H670" s="3">
        <v>6</v>
      </c>
      <c r="I670" s="3">
        <v>3</v>
      </c>
      <c r="J670" s="3">
        <v>22761</v>
      </c>
      <c r="K670" s="3">
        <v>10432</v>
      </c>
      <c r="L670" s="3">
        <v>12328.875</v>
      </c>
      <c r="M670" s="1">
        <f>DATE(P670, MATCH(O670, {"January","February","March","April","May","June","July","August","September","October","November","December"}, 0), 1)</f>
        <v>45839</v>
      </c>
      <c r="N670" s="3">
        <v>7</v>
      </c>
      <c r="O670" s="8" t="s">
        <v>17</v>
      </c>
      <c r="P670">
        <f t="shared" si="157"/>
        <v>2025</v>
      </c>
      <c r="Q670" s="3">
        <v>40528396</v>
      </c>
      <c r="R670" s="5">
        <v>0.54166666699999999</v>
      </c>
      <c r="S670" s="6">
        <v>0.9</v>
      </c>
      <c r="T670" s="6">
        <v>1</v>
      </c>
    </row>
    <row r="671" spans="1:20" ht="15" customHeight="1" x14ac:dyDescent="0.25">
      <c r="A671" t="s">
        <v>104</v>
      </c>
      <c r="B671" s="7" t="s">
        <v>27</v>
      </c>
      <c r="C671" s="7" t="s">
        <v>140</v>
      </c>
      <c r="D671" s="7" t="s">
        <v>22</v>
      </c>
      <c r="E671" s="3">
        <v>1437.7</v>
      </c>
      <c r="F671" s="3">
        <v>28.754000000000001</v>
      </c>
      <c r="G671" s="3">
        <v>1307</v>
      </c>
      <c r="H671" s="3">
        <v>6</v>
      </c>
      <c r="I671" s="3">
        <v>3</v>
      </c>
      <c r="J671" s="3">
        <v>7842</v>
      </c>
      <c r="K671" s="3">
        <v>3594</v>
      </c>
      <c r="L671" s="3">
        <v>4247.75</v>
      </c>
      <c r="M671" s="1">
        <f>DATE(P671, MATCH(O671, {"January","February","March","April","May","June","July","August","September","October","November","December"}, 0), 1)</f>
        <v>45839</v>
      </c>
      <c r="N671" s="3">
        <v>7</v>
      </c>
      <c r="O671" s="8" t="s">
        <v>17</v>
      </c>
      <c r="P671">
        <f t="shared" si="157"/>
        <v>2025</v>
      </c>
      <c r="Q671" s="3">
        <v>84607016</v>
      </c>
      <c r="R671" s="5">
        <v>0.54166666699999999</v>
      </c>
      <c r="S671" s="6">
        <v>0.9</v>
      </c>
      <c r="T671" s="6">
        <v>1</v>
      </c>
    </row>
    <row r="672" spans="1:20" ht="15" customHeight="1" x14ac:dyDescent="0.25">
      <c r="A672" t="s">
        <v>35</v>
      </c>
      <c r="B672" s="7" t="s">
        <v>28</v>
      </c>
      <c r="C672" s="7" t="s">
        <v>141</v>
      </c>
      <c r="D672" s="7" t="s">
        <v>22</v>
      </c>
      <c r="E672" s="3">
        <v>623.70000000000005</v>
      </c>
      <c r="F672" s="3">
        <v>12.474</v>
      </c>
      <c r="G672" s="3">
        <v>567</v>
      </c>
      <c r="H672" s="3">
        <v>6</v>
      </c>
      <c r="I672" s="3">
        <v>3</v>
      </c>
      <c r="J672" s="3">
        <v>3402</v>
      </c>
      <c r="K672" s="3">
        <v>1559</v>
      </c>
      <c r="L672" s="3">
        <v>1842.75</v>
      </c>
      <c r="M672" s="1">
        <f>DATE(P672, MATCH(O672, {"January","February","March","April","May","June","July","August","September","October","November","December"}, 0), 1)</f>
        <v>45658</v>
      </c>
      <c r="N672" s="3">
        <f t="shared" ref="N672:N673" si="162">VALUE(1)</f>
        <v>1</v>
      </c>
      <c r="O672" s="8" t="str">
        <f t="shared" ref="O672:O673" si="163">REPLACE("September",1,9,"January")</f>
        <v>January</v>
      </c>
      <c r="P672">
        <f t="shared" si="157"/>
        <v>2025</v>
      </c>
      <c r="Q672" s="3">
        <v>40528396</v>
      </c>
      <c r="R672" s="5">
        <v>0.54166666699999999</v>
      </c>
      <c r="S672" s="6">
        <v>0.9</v>
      </c>
      <c r="T672" s="6">
        <v>1</v>
      </c>
    </row>
    <row r="673" spans="1:20" ht="15" customHeight="1" x14ac:dyDescent="0.25">
      <c r="A673" t="s">
        <v>105</v>
      </c>
      <c r="B673" s="7" t="s">
        <v>28</v>
      </c>
      <c r="C673" s="7" t="s">
        <v>142</v>
      </c>
      <c r="D673" s="7" t="s">
        <v>22</v>
      </c>
      <c r="E673" s="3">
        <v>2321</v>
      </c>
      <c r="F673" s="3">
        <v>46.42</v>
      </c>
      <c r="G673" s="3">
        <v>2110</v>
      </c>
      <c r="H673" s="3">
        <v>6</v>
      </c>
      <c r="I673" s="3">
        <v>3</v>
      </c>
      <c r="J673" s="3">
        <v>12660</v>
      </c>
      <c r="K673" s="3">
        <v>5802</v>
      </c>
      <c r="L673" s="3">
        <v>6857.5</v>
      </c>
      <c r="M673" s="1">
        <f>DATE(P673, MATCH(O673, {"January","February","March","April","May","June","July","August","September","October","November","December"}, 0), 1)</f>
        <v>45658</v>
      </c>
      <c r="N673" s="3">
        <f t="shared" si="162"/>
        <v>1</v>
      </c>
      <c r="O673" s="8" t="str">
        <f t="shared" si="163"/>
        <v>January</v>
      </c>
      <c r="P673">
        <f t="shared" si="157"/>
        <v>2025</v>
      </c>
      <c r="Q673" s="3">
        <v>129406736</v>
      </c>
      <c r="R673" s="5">
        <v>0.54166666699999999</v>
      </c>
      <c r="S673" s="6">
        <v>0.9</v>
      </c>
      <c r="T673" s="6">
        <v>1</v>
      </c>
    </row>
    <row r="674" spans="1:20" ht="15" customHeight="1" x14ac:dyDescent="0.25">
      <c r="A674" t="s">
        <v>106</v>
      </c>
      <c r="B674" s="7" t="s">
        <v>28</v>
      </c>
      <c r="C674" s="7" t="s">
        <v>141</v>
      </c>
      <c r="D674" s="7" t="s">
        <v>22</v>
      </c>
      <c r="E674" s="3">
        <v>1395.9</v>
      </c>
      <c r="F674" s="3">
        <v>27.917999999999999</v>
      </c>
      <c r="G674" s="3">
        <v>1269</v>
      </c>
      <c r="H674" s="3">
        <v>6</v>
      </c>
      <c r="I674" s="3">
        <v>3</v>
      </c>
      <c r="J674" s="3">
        <v>7614</v>
      </c>
      <c r="K674" s="3">
        <v>3490</v>
      </c>
      <c r="L674" s="3">
        <v>4124.25</v>
      </c>
      <c r="M674" s="1">
        <f>DATE(P674, MATCH(O674, {"January","February","March","April","May","June","July","August","September","October","November","December"}, 0), 1)</f>
        <v>45689</v>
      </c>
      <c r="N674" s="3">
        <f>VALUE(2)</f>
        <v>2</v>
      </c>
      <c r="O674" s="8" t="str">
        <f>REPLACE("October",1,7,"February")</f>
        <v>February</v>
      </c>
      <c r="P674">
        <f t="shared" si="157"/>
        <v>2025</v>
      </c>
      <c r="Q674" s="3">
        <v>40528396</v>
      </c>
      <c r="R674" s="5">
        <v>0.54166666699999999</v>
      </c>
      <c r="S674" s="6">
        <v>0.9</v>
      </c>
      <c r="T674" s="6">
        <v>1</v>
      </c>
    </row>
    <row r="675" spans="1:20" ht="15" customHeight="1" x14ac:dyDescent="0.25">
      <c r="A675" t="s">
        <v>107</v>
      </c>
      <c r="B675" s="7" t="s">
        <v>28</v>
      </c>
      <c r="C675" s="7" t="s">
        <v>141</v>
      </c>
      <c r="D675" s="7" t="s">
        <v>22</v>
      </c>
      <c r="E675" s="3">
        <v>2163.6999999999998</v>
      </c>
      <c r="F675" s="3">
        <v>43.274000000000008</v>
      </c>
      <c r="G675" s="3">
        <v>1967</v>
      </c>
      <c r="H675" s="3">
        <v>6</v>
      </c>
      <c r="I675" s="3">
        <v>3</v>
      </c>
      <c r="J675" s="3">
        <v>11802</v>
      </c>
      <c r="K675" s="3">
        <v>5409</v>
      </c>
      <c r="L675" s="3">
        <v>6392.75</v>
      </c>
      <c r="M675" s="1">
        <f>DATE(P675, MATCH(O675, {"January","February","March","April","May","June","July","August","September","October","November","December"}, 0), 1)</f>
        <v>45717</v>
      </c>
      <c r="N675" s="3">
        <v>3</v>
      </c>
      <c r="O675" s="8" t="s">
        <v>21</v>
      </c>
      <c r="P675">
        <f t="shared" si="157"/>
        <v>2025</v>
      </c>
      <c r="Q675" s="3">
        <v>68221000</v>
      </c>
      <c r="R675" s="5">
        <v>0.54166666699999999</v>
      </c>
      <c r="S675" s="6">
        <v>0.9</v>
      </c>
      <c r="T675" s="6">
        <v>1</v>
      </c>
    </row>
    <row r="676" spans="1:20" ht="15" customHeight="1" x14ac:dyDescent="0.25">
      <c r="A676" t="s">
        <v>108</v>
      </c>
      <c r="B676" s="7" t="s">
        <v>28</v>
      </c>
      <c r="C676" s="7" t="s">
        <v>142</v>
      </c>
      <c r="D676" s="7" t="s">
        <v>22</v>
      </c>
      <c r="E676" s="3">
        <v>2890.8</v>
      </c>
      <c r="F676" s="3">
        <v>57.816000000000003</v>
      </c>
      <c r="G676" s="3">
        <v>2628</v>
      </c>
      <c r="H676" s="3">
        <v>6</v>
      </c>
      <c r="I676" s="3">
        <v>3</v>
      </c>
      <c r="J676" s="3">
        <v>15768</v>
      </c>
      <c r="K676" s="3">
        <v>7227</v>
      </c>
      <c r="L676" s="3">
        <v>8541</v>
      </c>
      <c r="M676" s="1">
        <f>DATE(P676, MATCH(O676, {"January","February","March","April","May","June","July","August","September","October","November","December"}, 0), 1)</f>
        <v>45748</v>
      </c>
      <c r="N676" s="3">
        <v>4</v>
      </c>
      <c r="O676" s="8" t="s">
        <v>20</v>
      </c>
      <c r="P676">
        <f t="shared" si="157"/>
        <v>2025</v>
      </c>
      <c r="Q676" s="3">
        <v>129406736</v>
      </c>
      <c r="R676" s="5">
        <v>0.54166666699999999</v>
      </c>
      <c r="S676" s="6">
        <v>0.9</v>
      </c>
      <c r="T676" s="6">
        <v>1</v>
      </c>
    </row>
    <row r="677" spans="1:20" ht="15" customHeight="1" x14ac:dyDescent="0.25">
      <c r="A677" t="s">
        <v>109</v>
      </c>
      <c r="B677" s="7" t="s">
        <v>26</v>
      </c>
      <c r="C677" s="7" t="s">
        <v>140</v>
      </c>
      <c r="D677" s="7" t="s">
        <v>22</v>
      </c>
      <c r="E677" s="3">
        <v>749.1</v>
      </c>
      <c r="F677" s="3">
        <v>14.981999999999999</v>
      </c>
      <c r="G677" s="3">
        <v>681</v>
      </c>
      <c r="H677" s="3">
        <v>6</v>
      </c>
      <c r="I677" s="3">
        <v>3</v>
      </c>
      <c r="J677" s="3">
        <v>4086</v>
      </c>
      <c r="K677" s="3">
        <v>1873</v>
      </c>
      <c r="L677" s="3">
        <v>2213.25</v>
      </c>
      <c r="M677" s="1">
        <f>DATE(P677, MATCH(O677, {"January","February","March","April","May","June","July","August","September","October","November","December"}, 0), 1)</f>
        <v>45658</v>
      </c>
      <c r="N677" s="3">
        <v>1</v>
      </c>
      <c r="O677" s="8" t="s">
        <v>18</v>
      </c>
      <c r="P677">
        <f t="shared" si="157"/>
        <v>2025</v>
      </c>
      <c r="Q677" s="3">
        <v>84607016</v>
      </c>
      <c r="R677" s="5">
        <v>0.54166666699999999</v>
      </c>
      <c r="S677" s="6">
        <v>0.9</v>
      </c>
      <c r="T677" s="6">
        <v>1</v>
      </c>
    </row>
    <row r="678" spans="1:20" ht="15" customHeight="1" x14ac:dyDescent="0.25">
      <c r="A678" t="s">
        <v>110</v>
      </c>
      <c r="B678" s="7" t="s">
        <v>26</v>
      </c>
      <c r="C678" s="7" t="s">
        <v>140</v>
      </c>
      <c r="D678" s="7" t="s">
        <v>22</v>
      </c>
      <c r="E678" s="3">
        <v>561</v>
      </c>
      <c r="F678" s="3">
        <v>11.22</v>
      </c>
      <c r="G678" s="3">
        <v>510</v>
      </c>
      <c r="H678" s="3">
        <v>6</v>
      </c>
      <c r="I678" s="3">
        <v>3</v>
      </c>
      <c r="J678" s="3">
        <v>3060</v>
      </c>
      <c r="K678" s="3">
        <v>1402</v>
      </c>
      <c r="L678" s="3">
        <v>1657.5</v>
      </c>
      <c r="M678" s="1">
        <f>DATE(P678, MATCH(O678, {"January","February","March","April","May","June","July","August","September","October","November","December"}, 0), 1)</f>
        <v>45748</v>
      </c>
      <c r="N678" s="3">
        <v>4</v>
      </c>
      <c r="O678" s="8" t="s">
        <v>20</v>
      </c>
      <c r="P678">
        <f t="shared" si="157"/>
        <v>2025</v>
      </c>
      <c r="Q678" s="3">
        <v>84607016</v>
      </c>
      <c r="R678" s="5">
        <v>0.54166666699999999</v>
      </c>
      <c r="S678" s="6">
        <v>0.9</v>
      </c>
      <c r="T678" s="6">
        <v>1</v>
      </c>
    </row>
    <row r="679" spans="1:20" ht="15" customHeight="1" x14ac:dyDescent="0.25">
      <c r="A679" t="s">
        <v>111</v>
      </c>
      <c r="B679" s="7" t="s">
        <v>26</v>
      </c>
      <c r="C679" s="7" t="s">
        <v>141</v>
      </c>
      <c r="D679" s="7" t="s">
        <v>22</v>
      </c>
      <c r="E679" s="3">
        <v>869.00000000000011</v>
      </c>
      <c r="F679" s="3">
        <v>17.38</v>
      </c>
      <c r="G679" s="3">
        <v>790</v>
      </c>
      <c r="H679" s="3">
        <v>6</v>
      </c>
      <c r="I679" s="3">
        <v>3</v>
      </c>
      <c r="J679" s="3">
        <v>4740</v>
      </c>
      <c r="K679" s="3">
        <v>2172</v>
      </c>
      <c r="L679" s="3">
        <v>2567.5</v>
      </c>
      <c r="M679" s="1">
        <f>DATE(P679, MATCH(O679, {"January","February","March","April","May","June","July","August","September","October","November","December"}, 0), 1)</f>
        <v>45778</v>
      </c>
      <c r="N679" s="3">
        <v>5</v>
      </c>
      <c r="O679" s="8" t="s">
        <v>19</v>
      </c>
      <c r="P679">
        <f t="shared" si="157"/>
        <v>2025</v>
      </c>
      <c r="Q679" s="3">
        <v>334914895</v>
      </c>
      <c r="R679" s="5">
        <v>0.54166666699999999</v>
      </c>
      <c r="S679" s="6">
        <v>0.9</v>
      </c>
      <c r="T679" s="6">
        <v>1</v>
      </c>
    </row>
    <row r="680" spans="1:20" ht="15" customHeight="1" x14ac:dyDescent="0.25">
      <c r="A680" t="s">
        <v>112</v>
      </c>
      <c r="B680" s="7" t="s">
        <v>26</v>
      </c>
      <c r="C680" s="7" t="s">
        <v>141</v>
      </c>
      <c r="D680" s="7" t="s">
        <v>22</v>
      </c>
      <c r="E680" s="3">
        <v>702.90000000000009</v>
      </c>
      <c r="F680" s="3">
        <v>14.058</v>
      </c>
      <c r="G680" s="3">
        <v>639</v>
      </c>
      <c r="H680" s="3">
        <v>6</v>
      </c>
      <c r="I680" s="3">
        <v>3</v>
      </c>
      <c r="J680" s="3">
        <v>3834</v>
      </c>
      <c r="K680" s="3">
        <v>1757</v>
      </c>
      <c r="L680" s="3">
        <v>2076.75</v>
      </c>
      <c r="M680" s="1">
        <f>DATE(P680, MATCH(O680, {"January","February","March","April","May","June","July","August","September","October","November","December"}, 0), 1)</f>
        <v>45839</v>
      </c>
      <c r="N680" s="3">
        <v>7</v>
      </c>
      <c r="O680" s="8" t="s">
        <v>17</v>
      </c>
      <c r="P680">
        <f t="shared" si="157"/>
        <v>2025</v>
      </c>
      <c r="Q680" s="3">
        <v>68221000</v>
      </c>
      <c r="R680" s="5">
        <v>0.54166666699999999</v>
      </c>
      <c r="S680" s="6">
        <v>0.9</v>
      </c>
      <c r="T680" s="6">
        <v>1</v>
      </c>
    </row>
    <row r="681" spans="1:20" ht="15" customHeight="1" x14ac:dyDescent="0.25">
      <c r="A681" t="s">
        <v>113</v>
      </c>
      <c r="B681" s="7" t="s">
        <v>26</v>
      </c>
      <c r="C681" s="7" t="s">
        <v>141</v>
      </c>
      <c r="D681" s="7" t="s">
        <v>22</v>
      </c>
      <c r="E681" s="3">
        <v>1755.6</v>
      </c>
      <c r="F681" s="3">
        <v>35.112000000000002</v>
      </c>
      <c r="G681" s="3">
        <v>1596</v>
      </c>
      <c r="H681" s="3">
        <v>6</v>
      </c>
      <c r="I681" s="3">
        <v>3</v>
      </c>
      <c r="J681" s="3">
        <v>9576</v>
      </c>
      <c r="K681" s="3">
        <v>4389</v>
      </c>
      <c r="L681" s="3">
        <v>5187</v>
      </c>
      <c r="M681" s="1">
        <f>DATE(P681, MATCH(O681, {"January","February","March","April","May","June","July","August","September","October","November","December"}, 0), 1)</f>
        <v>45658</v>
      </c>
      <c r="N681" s="3">
        <f>VALUE(1)</f>
        <v>1</v>
      </c>
      <c r="O681" s="8" t="str">
        <f>REPLACE("September",1,9,"January")</f>
        <v>January</v>
      </c>
      <c r="P681">
        <f t="shared" si="157"/>
        <v>2025</v>
      </c>
      <c r="Q681" s="3">
        <v>334914895</v>
      </c>
      <c r="R681" s="5">
        <v>0.54166666699999999</v>
      </c>
      <c r="S681" s="6">
        <v>0.9</v>
      </c>
      <c r="T681" s="6">
        <v>1</v>
      </c>
    </row>
    <row r="682" spans="1:20" ht="15" customHeight="1" x14ac:dyDescent="0.25">
      <c r="A682" t="s">
        <v>114</v>
      </c>
      <c r="B682" s="7" t="s">
        <v>27</v>
      </c>
      <c r="C682" s="7" t="s">
        <v>141</v>
      </c>
      <c r="D682" s="7" t="s">
        <v>22</v>
      </c>
      <c r="E682" s="3">
        <v>2523.4</v>
      </c>
      <c r="F682" s="3">
        <v>50.468000000000004</v>
      </c>
      <c r="G682" s="3">
        <v>2294</v>
      </c>
      <c r="H682" s="3">
        <v>6</v>
      </c>
      <c r="I682" s="3">
        <v>3</v>
      </c>
      <c r="J682" s="3">
        <v>13764</v>
      </c>
      <c r="K682" s="3">
        <v>6308</v>
      </c>
      <c r="L682" s="3">
        <v>7455.5</v>
      </c>
      <c r="M682" s="1">
        <f>DATE(P682, MATCH(O682, {"January","February","March","April","May","June","July","August","September","October","November","December"}, 0), 1)</f>
        <v>45689</v>
      </c>
      <c r="N682" s="3">
        <f t="shared" ref="N682:N683" si="164">VALUE(2)</f>
        <v>2</v>
      </c>
      <c r="O682" s="8" t="str">
        <f t="shared" ref="O682:O683" si="165">REPLACE("October",1,7,"February")</f>
        <v>February</v>
      </c>
      <c r="P682">
        <f t="shared" si="157"/>
        <v>2025</v>
      </c>
      <c r="Q682" s="3">
        <v>334914895</v>
      </c>
      <c r="R682" s="5">
        <v>0.54166666699999999</v>
      </c>
      <c r="S682" s="6">
        <v>0.9</v>
      </c>
      <c r="T682" s="6">
        <v>1</v>
      </c>
    </row>
    <row r="683" spans="1:20" ht="15" customHeight="1" x14ac:dyDescent="0.25">
      <c r="A683" t="s">
        <v>115</v>
      </c>
      <c r="B683" s="7" t="s">
        <v>27</v>
      </c>
      <c r="C683" s="7" t="s">
        <v>140</v>
      </c>
      <c r="D683" s="7" t="s">
        <v>22</v>
      </c>
      <c r="E683" s="3">
        <v>265.10000000000002</v>
      </c>
      <c r="F683" s="3">
        <v>5.3019999999999996</v>
      </c>
      <c r="G683" s="3">
        <v>241</v>
      </c>
      <c r="H683" s="3">
        <v>6</v>
      </c>
      <c r="I683" s="3">
        <v>3</v>
      </c>
      <c r="J683" s="3">
        <v>1446</v>
      </c>
      <c r="K683" s="3">
        <v>663</v>
      </c>
      <c r="L683" s="3">
        <v>783.25</v>
      </c>
      <c r="M683" s="1">
        <f>DATE(P683, MATCH(O683, {"January","February","March","April","May","June","July","August","September","October","November","December"}, 0), 1)</f>
        <v>45689</v>
      </c>
      <c r="N683" s="3">
        <f t="shared" si="164"/>
        <v>2</v>
      </c>
      <c r="O683" s="8" t="str">
        <f t="shared" si="165"/>
        <v>February</v>
      </c>
      <c r="P683">
        <f t="shared" si="157"/>
        <v>2025</v>
      </c>
      <c r="Q683" s="3">
        <v>84607016</v>
      </c>
      <c r="R683" s="5">
        <v>0.54166666699999999</v>
      </c>
      <c r="S683" s="6">
        <v>0.9</v>
      </c>
      <c r="T683" s="6">
        <v>1</v>
      </c>
    </row>
    <row r="684" spans="1:20" ht="15" customHeight="1" x14ac:dyDescent="0.25">
      <c r="A684" t="s">
        <v>116</v>
      </c>
      <c r="B684" s="7" t="s">
        <v>27</v>
      </c>
      <c r="C684" s="7" t="s">
        <v>140</v>
      </c>
      <c r="D684" s="7" t="s">
        <v>22</v>
      </c>
      <c r="E684" s="3">
        <v>2931.5</v>
      </c>
      <c r="F684" s="3">
        <v>58.63000000000001</v>
      </c>
      <c r="G684" s="3">
        <v>2665</v>
      </c>
      <c r="H684" s="3">
        <v>6</v>
      </c>
      <c r="I684" s="3">
        <v>3</v>
      </c>
      <c r="J684" s="3">
        <v>15990</v>
      </c>
      <c r="K684" s="3">
        <v>7329</v>
      </c>
      <c r="L684" s="3">
        <v>8661.25</v>
      </c>
      <c r="M684" s="1">
        <f>DATE(P684, MATCH(O684, {"January","February","March","April","May","June","July","August","September","October","November","December"}, 0), 1)</f>
        <v>45717</v>
      </c>
      <c r="N684" s="3">
        <f>VALUE(3)</f>
        <v>3</v>
      </c>
      <c r="O684" s="8" t="str">
        <f>REPLACE("November",1,8,"March")</f>
        <v>March</v>
      </c>
      <c r="P684">
        <f t="shared" si="157"/>
        <v>2025</v>
      </c>
      <c r="Q684" s="3">
        <v>84607016</v>
      </c>
      <c r="R684" s="5">
        <v>0.54166666699999999</v>
      </c>
      <c r="S684" s="6">
        <v>0.9</v>
      </c>
      <c r="T684" s="6">
        <v>1</v>
      </c>
    </row>
    <row r="685" spans="1:20" ht="15" customHeight="1" x14ac:dyDescent="0.25">
      <c r="A685" t="s">
        <v>117</v>
      </c>
      <c r="B685" s="7" t="s">
        <v>27</v>
      </c>
      <c r="C685" s="7" t="s">
        <v>141</v>
      </c>
      <c r="D685" s="7" t="s">
        <v>22</v>
      </c>
      <c r="E685" s="3">
        <v>2107.6</v>
      </c>
      <c r="F685" s="3">
        <v>42.152000000000008</v>
      </c>
      <c r="G685" s="3">
        <v>1916</v>
      </c>
      <c r="H685" s="3">
        <v>6</v>
      </c>
      <c r="I685" s="3">
        <v>3</v>
      </c>
      <c r="J685" s="3">
        <v>11496</v>
      </c>
      <c r="K685" s="3">
        <v>5269</v>
      </c>
      <c r="L685" s="3">
        <v>6227</v>
      </c>
      <c r="M685" s="1">
        <f>DATE(P685, MATCH(O685, {"January","February","March","April","May","June","July","August","September","October","November","December"}, 0), 1)</f>
        <v>45748</v>
      </c>
      <c r="N685" s="3">
        <f t="shared" ref="N685:N686" si="166">VALUE(4)</f>
        <v>4</v>
      </c>
      <c r="O685" s="8" t="str">
        <f t="shared" ref="O685:O686" si="167">REPLACE("December",1,8,"April")</f>
        <v>April</v>
      </c>
      <c r="P685">
        <f t="shared" si="157"/>
        <v>2025</v>
      </c>
      <c r="Q685" s="3">
        <v>40528396</v>
      </c>
      <c r="R685" s="5">
        <v>0.54166666699999999</v>
      </c>
      <c r="S685" s="6">
        <v>0.9</v>
      </c>
      <c r="T685" s="6">
        <v>1</v>
      </c>
    </row>
    <row r="686" spans="1:20" ht="15.75" customHeight="1" x14ac:dyDescent="0.25">
      <c r="A686" t="s">
        <v>118</v>
      </c>
      <c r="B686" s="7" t="s">
        <v>27</v>
      </c>
      <c r="C686" s="7" t="s">
        <v>141</v>
      </c>
      <c r="D686" s="7" t="s">
        <v>22</v>
      </c>
      <c r="E686" s="3">
        <v>938.30000000000007</v>
      </c>
      <c r="F686" s="3">
        <v>18.765999999999998</v>
      </c>
      <c r="G686" s="3">
        <v>853</v>
      </c>
      <c r="H686" s="3">
        <v>6</v>
      </c>
      <c r="I686" s="3">
        <v>3</v>
      </c>
      <c r="J686" s="3">
        <v>5118</v>
      </c>
      <c r="K686" s="3">
        <v>2346</v>
      </c>
      <c r="L686" s="3">
        <v>2772.25</v>
      </c>
      <c r="M686" s="1">
        <f>DATE(P686, MATCH(O686, {"January","February","March","April","May","June","July","August","September","October","November","December"}, 0), 1)</f>
        <v>45748</v>
      </c>
      <c r="N686" s="3">
        <f t="shared" si="166"/>
        <v>4</v>
      </c>
      <c r="O686" s="8" t="str">
        <f t="shared" si="167"/>
        <v>April</v>
      </c>
      <c r="P686">
        <f t="shared" si="157"/>
        <v>2025</v>
      </c>
      <c r="Q686" s="3">
        <v>68221000</v>
      </c>
      <c r="R686" s="5">
        <v>0.54166666699999999</v>
      </c>
      <c r="S686" s="6">
        <v>0.9</v>
      </c>
      <c r="T686" s="6">
        <v>1</v>
      </c>
    </row>
    <row r="687" spans="1:20" ht="15" customHeight="1" x14ac:dyDescent="0.25">
      <c r="A687" t="s">
        <v>119</v>
      </c>
      <c r="B687" s="7" t="s">
        <v>28</v>
      </c>
      <c r="C687" s="7" t="s">
        <v>141</v>
      </c>
      <c r="D687" s="7" t="s">
        <v>22</v>
      </c>
      <c r="E687" s="3">
        <v>422.4</v>
      </c>
      <c r="F687" s="3">
        <v>8.4480000000000004</v>
      </c>
      <c r="G687" s="3">
        <v>384</v>
      </c>
      <c r="H687" s="3">
        <v>6</v>
      </c>
      <c r="I687" s="3">
        <v>3</v>
      </c>
      <c r="J687" s="3">
        <v>2304</v>
      </c>
      <c r="K687" s="3">
        <v>1056</v>
      </c>
      <c r="L687" s="3">
        <v>1248</v>
      </c>
      <c r="M687" s="1">
        <f>DATE(P687, MATCH(O687, {"January","February","March","April","May","June","July","August","September","October","November","December"}, 0), 1)</f>
        <v>45658</v>
      </c>
      <c r="N687" s="3">
        <v>1</v>
      </c>
      <c r="O687" s="8" t="s">
        <v>18</v>
      </c>
      <c r="P687">
        <f t="shared" si="157"/>
        <v>2025</v>
      </c>
      <c r="Q687" s="3">
        <v>40528396</v>
      </c>
      <c r="R687" s="5">
        <v>0.54166666699999999</v>
      </c>
      <c r="S687" s="6">
        <v>0.9</v>
      </c>
      <c r="T687" s="6">
        <v>1</v>
      </c>
    </row>
    <row r="688" spans="1:20" ht="15" customHeight="1" x14ac:dyDescent="0.25">
      <c r="A688" t="s">
        <v>120</v>
      </c>
      <c r="B688" s="7" t="s">
        <v>28</v>
      </c>
      <c r="C688" s="7" t="s">
        <v>140</v>
      </c>
      <c r="D688" s="7" t="s">
        <v>22</v>
      </c>
      <c r="E688" s="3">
        <v>519.20000000000005</v>
      </c>
      <c r="F688" s="3">
        <v>10.384</v>
      </c>
      <c r="G688" s="3">
        <v>472</v>
      </c>
      <c r="H688" s="3">
        <v>6</v>
      </c>
      <c r="I688" s="3">
        <v>3</v>
      </c>
      <c r="J688" s="3">
        <v>2832</v>
      </c>
      <c r="K688" s="3">
        <v>1298</v>
      </c>
      <c r="L688" s="3">
        <v>1534</v>
      </c>
      <c r="M688" s="1">
        <f>DATE(P688, MATCH(O688, {"January","February","March","April","May","June","July","August","September","October","November","December"}, 0), 1)</f>
        <v>45689</v>
      </c>
      <c r="N688" s="3">
        <f>VALUE(2)</f>
        <v>2</v>
      </c>
      <c r="O688" s="8" t="str">
        <f>REPLACE("October",1,7,"February")</f>
        <v>February</v>
      </c>
      <c r="P688">
        <f t="shared" si="157"/>
        <v>2025</v>
      </c>
      <c r="Q688" s="3">
        <v>84607016</v>
      </c>
      <c r="R688" s="5">
        <v>0.54166666699999999</v>
      </c>
      <c r="S688" s="6">
        <v>0.9</v>
      </c>
      <c r="T688" s="6">
        <v>1</v>
      </c>
    </row>
    <row r="689" spans="1:20" ht="15" customHeight="1" x14ac:dyDescent="0.25">
      <c r="A689" t="s">
        <v>121</v>
      </c>
      <c r="B689" s="7" t="s">
        <v>28</v>
      </c>
      <c r="C689" s="7" t="s">
        <v>141</v>
      </c>
      <c r="D689" s="7" t="s">
        <v>22</v>
      </c>
      <c r="E689" s="3">
        <v>3085.5</v>
      </c>
      <c r="F689" s="3">
        <v>61.710000000000008</v>
      </c>
      <c r="G689" s="3">
        <v>2805</v>
      </c>
      <c r="H689" s="3">
        <v>6</v>
      </c>
      <c r="I689" s="3">
        <v>3</v>
      </c>
      <c r="J689" s="3">
        <v>16830</v>
      </c>
      <c r="K689" s="3">
        <v>7714</v>
      </c>
      <c r="L689" s="3">
        <v>9116.25</v>
      </c>
      <c r="M689" s="1">
        <f>DATE(P689, MATCH(O689, {"January","February","March","April","May","June","July","August","September","October","November","December"}, 0), 1)</f>
        <v>45658</v>
      </c>
      <c r="N689" s="3">
        <f t="shared" ref="N689:N690" si="168">VALUE(1)</f>
        <v>1</v>
      </c>
      <c r="O689" s="8" t="str">
        <f t="shared" ref="O689:O690" si="169">REPLACE("September",1,9,"January")</f>
        <v>January</v>
      </c>
      <c r="P689">
        <f t="shared" si="157"/>
        <v>2025</v>
      </c>
      <c r="Q689" s="3">
        <v>68221000</v>
      </c>
      <c r="R689" s="5">
        <v>0.54166666699999999</v>
      </c>
      <c r="S689" s="6">
        <v>0.9</v>
      </c>
      <c r="T689" s="6">
        <v>1</v>
      </c>
    </row>
    <row r="690" spans="1:20" ht="15" customHeight="1" x14ac:dyDescent="0.25">
      <c r="A690" t="s">
        <v>122</v>
      </c>
      <c r="B690" s="7" t="s">
        <v>28</v>
      </c>
      <c r="C690" s="7" t="s">
        <v>142</v>
      </c>
      <c r="D690" s="7" t="s">
        <v>22</v>
      </c>
      <c r="E690" s="3">
        <v>720.50000000000011</v>
      </c>
      <c r="F690" s="3">
        <v>14.41</v>
      </c>
      <c r="G690" s="3">
        <v>655</v>
      </c>
      <c r="H690" s="3">
        <v>6</v>
      </c>
      <c r="I690" s="3">
        <v>3</v>
      </c>
      <c r="J690" s="3">
        <v>3930</v>
      </c>
      <c r="K690" s="3">
        <v>1801</v>
      </c>
      <c r="L690" s="3">
        <v>2128.75</v>
      </c>
      <c r="M690" s="1">
        <f>DATE(P690, MATCH(O690, {"January","February","March","April","May","June","July","August","September","October","November","December"}, 0), 1)</f>
        <v>45658</v>
      </c>
      <c r="N690" s="3">
        <f t="shared" si="168"/>
        <v>1</v>
      </c>
      <c r="O690" s="8" t="str">
        <f t="shared" si="169"/>
        <v>January</v>
      </c>
      <c r="P690">
        <f t="shared" si="157"/>
        <v>2025</v>
      </c>
      <c r="Q690" s="3">
        <v>129406736</v>
      </c>
      <c r="R690" s="5">
        <v>0.54166666699999999</v>
      </c>
      <c r="S690" s="6">
        <v>0.9</v>
      </c>
      <c r="T690" s="6">
        <v>1</v>
      </c>
    </row>
    <row r="691" spans="1:20" ht="15" customHeight="1" x14ac:dyDescent="0.25">
      <c r="A691" t="s">
        <v>123</v>
      </c>
      <c r="B691" s="7" t="s">
        <v>28</v>
      </c>
      <c r="C691" s="7" t="s">
        <v>142</v>
      </c>
      <c r="D691" s="7" t="s">
        <v>22</v>
      </c>
      <c r="E691" s="3">
        <v>378.4</v>
      </c>
      <c r="F691" s="3">
        <v>7.5680000000000014</v>
      </c>
      <c r="G691" s="3">
        <v>344</v>
      </c>
      <c r="H691" s="3">
        <v>6</v>
      </c>
      <c r="I691" s="3">
        <v>3</v>
      </c>
      <c r="J691" s="3">
        <v>2064</v>
      </c>
      <c r="K691" s="3">
        <v>946</v>
      </c>
      <c r="L691" s="3">
        <v>1118</v>
      </c>
      <c r="M691" s="1">
        <f>DATE(P691, MATCH(O691, {"January","February","March","April","May","June","July","August","September","October","November","December"}, 0), 1)</f>
        <v>45689</v>
      </c>
      <c r="N691" s="3">
        <f>VALUE(2)</f>
        <v>2</v>
      </c>
      <c r="O691" s="8" t="str">
        <f>REPLACE("October",1,7,"February")</f>
        <v>February</v>
      </c>
      <c r="P691">
        <f t="shared" si="157"/>
        <v>2025</v>
      </c>
      <c r="Q691" s="3">
        <v>129406736</v>
      </c>
      <c r="R691" s="5">
        <v>0.54166666699999999</v>
      </c>
      <c r="S691" s="6">
        <v>0.9</v>
      </c>
      <c r="T691" s="6">
        <v>1</v>
      </c>
    </row>
    <row r="692" spans="1:20" ht="15" customHeight="1" x14ac:dyDescent="0.25">
      <c r="A692" t="s">
        <v>124</v>
      </c>
      <c r="B692" s="7" t="s">
        <v>26</v>
      </c>
      <c r="C692" s="7" t="s">
        <v>141</v>
      </c>
      <c r="D692" s="7" t="s">
        <v>22</v>
      </c>
      <c r="E692" s="3">
        <v>1988.8</v>
      </c>
      <c r="F692" s="3">
        <v>39.776000000000003</v>
      </c>
      <c r="G692" s="3">
        <v>1808</v>
      </c>
      <c r="H692" s="3">
        <v>6</v>
      </c>
      <c r="I692" s="3">
        <v>3</v>
      </c>
      <c r="J692" s="3">
        <v>10848</v>
      </c>
      <c r="K692" s="3">
        <v>4972</v>
      </c>
      <c r="L692" s="3">
        <v>5876</v>
      </c>
      <c r="M692" s="1">
        <f>DATE(P692, MATCH(O692, {"January","February","March","April","May","June","July","August","September","October","November","December"}, 0), 1)</f>
        <v>45717</v>
      </c>
      <c r="N692" s="3">
        <f>VALUE(3)</f>
        <v>3</v>
      </c>
      <c r="O692" s="8" t="str">
        <f>REPLACE("November",1,8,"March")</f>
        <v>March</v>
      </c>
      <c r="P692">
        <f t="shared" si="157"/>
        <v>2025</v>
      </c>
      <c r="Q692" s="3">
        <v>40528396</v>
      </c>
      <c r="R692" s="5">
        <v>0.54166666699999999</v>
      </c>
      <c r="S692" s="6">
        <v>0.9</v>
      </c>
      <c r="T692" s="6">
        <v>1</v>
      </c>
    </row>
    <row r="693" spans="1:20" ht="15" customHeight="1" x14ac:dyDescent="0.25">
      <c r="A693" t="s">
        <v>125</v>
      </c>
      <c r="B693" s="7" t="s">
        <v>26</v>
      </c>
      <c r="C693" s="7" t="s">
        <v>142</v>
      </c>
      <c r="D693" s="7" t="s">
        <v>22</v>
      </c>
      <c r="E693" s="3">
        <v>1534.5</v>
      </c>
      <c r="F693" s="3">
        <v>30.69</v>
      </c>
      <c r="G693" s="3">
        <v>1395</v>
      </c>
      <c r="H693" s="3">
        <v>6</v>
      </c>
      <c r="I693" s="3">
        <v>3</v>
      </c>
      <c r="J693" s="3">
        <v>8370</v>
      </c>
      <c r="K693" s="3">
        <v>3836</v>
      </c>
      <c r="L693" s="3">
        <v>4533.75</v>
      </c>
      <c r="M693" s="1">
        <f>DATE(P693, MATCH(O693, {"January","February","March","April","May","June","July","August","September","October","November","December"}, 0), 1)</f>
        <v>45839</v>
      </c>
      <c r="N693" s="3">
        <v>7</v>
      </c>
      <c r="O693" s="8" t="s">
        <v>17</v>
      </c>
      <c r="P693">
        <f t="shared" si="157"/>
        <v>2025</v>
      </c>
      <c r="Q693" s="3">
        <v>129406736</v>
      </c>
      <c r="R693" s="5">
        <v>0.54166666699999999</v>
      </c>
      <c r="S693" s="6">
        <v>0.9</v>
      </c>
      <c r="T693" s="6">
        <v>1</v>
      </c>
    </row>
    <row r="694" spans="1:20" ht="15" customHeight="1" x14ac:dyDescent="0.25">
      <c r="A694" t="s">
        <v>126</v>
      </c>
      <c r="B694" s="7" t="s">
        <v>26</v>
      </c>
      <c r="C694" s="7" t="s">
        <v>141</v>
      </c>
      <c r="D694" s="7" t="s">
        <v>22</v>
      </c>
      <c r="E694" s="3">
        <v>1084.5999999999999</v>
      </c>
      <c r="F694" s="3">
        <v>21.692</v>
      </c>
      <c r="G694" s="3">
        <v>986</v>
      </c>
      <c r="H694" s="3">
        <v>6</v>
      </c>
      <c r="I694" s="3">
        <v>3</v>
      </c>
      <c r="J694" s="3">
        <v>5916</v>
      </c>
      <c r="K694" s="3">
        <v>2712</v>
      </c>
      <c r="L694" s="3">
        <v>3204.5</v>
      </c>
      <c r="M694" s="1">
        <f>DATE(P694, MATCH(O694, {"January","February","March","April","May","June","July","August","September","October","November","December"}, 0), 1)</f>
        <v>45689</v>
      </c>
      <c r="N694" s="3">
        <f t="shared" ref="N694:N695" si="170">VALUE(2)</f>
        <v>2</v>
      </c>
      <c r="O694" s="8" t="str">
        <f t="shared" ref="O694:O695" si="171">REPLACE("October",1,7,"February")</f>
        <v>February</v>
      </c>
      <c r="P694">
        <f t="shared" si="157"/>
        <v>2025</v>
      </c>
      <c r="Q694" s="3">
        <v>334914895</v>
      </c>
      <c r="R694" s="5">
        <v>0.54166666699999999</v>
      </c>
      <c r="S694" s="6">
        <v>0.9</v>
      </c>
      <c r="T694" s="6">
        <v>1</v>
      </c>
    </row>
    <row r="695" spans="1:20" ht="15" customHeight="1" x14ac:dyDescent="0.25">
      <c r="A695" t="s">
        <v>127</v>
      </c>
      <c r="B695" s="7" t="s">
        <v>26</v>
      </c>
      <c r="C695" s="7" t="s">
        <v>142</v>
      </c>
      <c r="D695" s="7" t="s">
        <v>22</v>
      </c>
      <c r="E695" s="3">
        <v>995.50000000000011</v>
      </c>
      <c r="F695" s="3">
        <v>19.91</v>
      </c>
      <c r="G695" s="3">
        <v>905</v>
      </c>
      <c r="H695" s="3">
        <v>6</v>
      </c>
      <c r="I695" s="3">
        <v>3</v>
      </c>
      <c r="J695" s="3">
        <v>5430</v>
      </c>
      <c r="K695" s="3">
        <v>2489</v>
      </c>
      <c r="L695" s="3">
        <v>2941.25</v>
      </c>
      <c r="M695" s="1">
        <f>DATE(P695, MATCH(O695, {"January","February","March","April","May","June","July","August","September","October","November","December"}, 0), 1)</f>
        <v>45689</v>
      </c>
      <c r="N695" s="3">
        <f t="shared" si="170"/>
        <v>2</v>
      </c>
      <c r="O695" s="8" t="str">
        <f t="shared" si="171"/>
        <v>February</v>
      </c>
      <c r="P695">
        <f t="shared" si="157"/>
        <v>2025</v>
      </c>
      <c r="Q695" s="3">
        <v>129406736</v>
      </c>
      <c r="R695" s="5">
        <v>0.54166666699999999</v>
      </c>
      <c r="S695" s="6">
        <v>0.9</v>
      </c>
      <c r="T695" s="6">
        <v>1</v>
      </c>
    </row>
    <row r="696" spans="1:20" ht="15" customHeight="1" x14ac:dyDescent="0.25">
      <c r="A696" t="s">
        <v>128</v>
      </c>
      <c r="B696" s="7" t="s">
        <v>26</v>
      </c>
      <c r="C696" s="7" t="s">
        <v>141</v>
      </c>
      <c r="D696" s="7" t="s">
        <v>22</v>
      </c>
      <c r="E696" s="3">
        <v>4397.25</v>
      </c>
      <c r="F696" s="3">
        <v>87.945000000000007</v>
      </c>
      <c r="G696" s="3">
        <v>3997.5</v>
      </c>
      <c r="H696" s="3">
        <v>6</v>
      </c>
      <c r="I696" s="3">
        <v>3</v>
      </c>
      <c r="J696" s="3">
        <v>23985</v>
      </c>
      <c r="K696" s="3">
        <v>10993</v>
      </c>
      <c r="L696" s="3">
        <v>12991.875</v>
      </c>
      <c r="M696" s="1">
        <f>DATE(P696, MATCH(O696, {"January","February","March","April","May","June","July","August","September","October","November","December"}, 0), 1)</f>
        <v>45658</v>
      </c>
      <c r="N696" s="3">
        <v>1</v>
      </c>
      <c r="O696" s="8" t="s">
        <v>18</v>
      </c>
      <c r="P696">
        <f t="shared" si="157"/>
        <v>2025</v>
      </c>
      <c r="Q696" s="3">
        <v>68221000</v>
      </c>
      <c r="R696" s="5">
        <v>0.54166666699999999</v>
      </c>
      <c r="S696" s="6">
        <v>0.9</v>
      </c>
      <c r="T696" s="6">
        <v>1</v>
      </c>
    </row>
    <row r="697" spans="1:20" ht="15" customHeight="1" x14ac:dyDescent="0.25">
      <c r="A697" t="s">
        <v>129</v>
      </c>
      <c r="B697" s="7" t="s">
        <v>27</v>
      </c>
      <c r="C697" s="7" t="s">
        <v>141</v>
      </c>
      <c r="D697" s="7" t="s">
        <v>22</v>
      </c>
      <c r="E697" s="3">
        <v>2895.2</v>
      </c>
      <c r="F697" s="3">
        <v>57.904000000000003</v>
      </c>
      <c r="G697" s="3">
        <v>2632</v>
      </c>
      <c r="H697" s="3">
        <v>6</v>
      </c>
      <c r="I697" s="3">
        <v>3</v>
      </c>
      <c r="J697" s="3">
        <v>15792</v>
      </c>
      <c r="K697" s="3">
        <v>7238</v>
      </c>
      <c r="L697" s="3">
        <v>8554</v>
      </c>
      <c r="M697" s="1">
        <f>DATE(P697, MATCH(O697, {"January","February","March","April","May","June","July","August","September","October","November","December"}, 0), 1)</f>
        <v>45809</v>
      </c>
      <c r="N697" s="3">
        <v>6</v>
      </c>
      <c r="O697" s="8" t="s">
        <v>15</v>
      </c>
      <c r="P697">
        <f t="shared" si="157"/>
        <v>2025</v>
      </c>
      <c r="Q697" s="3">
        <v>40528396</v>
      </c>
      <c r="R697" s="5">
        <v>0.54166666699999999</v>
      </c>
      <c r="S697" s="6">
        <v>0.9</v>
      </c>
      <c r="T697" s="6">
        <v>1</v>
      </c>
    </row>
    <row r="698" spans="1:20" ht="15" customHeight="1" x14ac:dyDescent="0.25">
      <c r="A698" t="s">
        <v>130</v>
      </c>
      <c r="B698" s="7" t="s">
        <v>27</v>
      </c>
      <c r="C698" s="7" t="s">
        <v>141</v>
      </c>
      <c r="D698" s="7" t="s">
        <v>22</v>
      </c>
      <c r="E698" s="3">
        <v>1309</v>
      </c>
      <c r="F698" s="3">
        <v>26.18</v>
      </c>
      <c r="G698" s="3">
        <v>1190</v>
      </c>
      <c r="H698" s="3">
        <v>6</v>
      </c>
      <c r="I698" s="3">
        <v>3</v>
      </c>
      <c r="J698" s="3">
        <v>7140</v>
      </c>
      <c r="K698" s="3">
        <v>3272</v>
      </c>
      <c r="L698" s="3">
        <v>3867.5</v>
      </c>
      <c r="M698" s="1">
        <f>DATE(P698, MATCH(O698, {"January","February","March","April","May","June","July","August","September","October","November","December"}, 0), 1)</f>
        <v>45809</v>
      </c>
      <c r="N698" s="3">
        <v>6</v>
      </c>
      <c r="O698" s="8" t="s">
        <v>15</v>
      </c>
      <c r="P698">
        <f t="shared" si="157"/>
        <v>2025</v>
      </c>
      <c r="Q698" s="3">
        <v>68221000</v>
      </c>
      <c r="R698" s="5">
        <v>0.54166666699999999</v>
      </c>
      <c r="S698" s="6">
        <v>0.9</v>
      </c>
      <c r="T698" s="6">
        <v>1</v>
      </c>
    </row>
    <row r="699" spans="1:20" ht="15" customHeight="1" x14ac:dyDescent="0.25">
      <c r="A699" t="s">
        <v>131</v>
      </c>
      <c r="B699" s="7" t="s">
        <v>27</v>
      </c>
      <c r="C699" s="7" t="s">
        <v>142</v>
      </c>
      <c r="D699" s="7" t="s">
        <v>22</v>
      </c>
      <c r="E699" s="3">
        <v>664.40000000000009</v>
      </c>
      <c r="F699" s="3">
        <v>13.288</v>
      </c>
      <c r="G699" s="3">
        <v>604</v>
      </c>
      <c r="H699" s="3">
        <v>6</v>
      </c>
      <c r="I699" s="3">
        <v>3</v>
      </c>
      <c r="J699" s="3">
        <v>3624</v>
      </c>
      <c r="K699" s="3">
        <v>1661</v>
      </c>
      <c r="L699" s="3">
        <v>1963</v>
      </c>
      <c r="M699" s="1">
        <f>DATE(P699, MATCH(O699, {"January","February","March","April","May","June","July","August","September","October","November","December"}, 0), 1)</f>
        <v>45809</v>
      </c>
      <c r="N699" s="3">
        <v>6</v>
      </c>
      <c r="O699" s="8" t="s">
        <v>15</v>
      </c>
      <c r="P699">
        <f t="shared" si="157"/>
        <v>2025</v>
      </c>
      <c r="Q699" s="3">
        <v>129406736</v>
      </c>
      <c r="R699" s="5">
        <v>0.54166666699999999</v>
      </c>
      <c r="S699" s="6">
        <v>0.9</v>
      </c>
      <c r="T699" s="6">
        <v>1</v>
      </c>
    </row>
    <row r="700" spans="1:20" ht="17.25" customHeight="1" x14ac:dyDescent="0.25">
      <c r="A700" t="s">
        <v>132</v>
      </c>
      <c r="B700" s="7" t="s">
        <v>27</v>
      </c>
      <c r="C700" s="7" t="s">
        <v>140</v>
      </c>
      <c r="D700" s="7" t="s">
        <v>22</v>
      </c>
      <c r="E700" s="3">
        <v>726.00000000000011</v>
      </c>
      <c r="F700" s="3">
        <v>14.52</v>
      </c>
      <c r="G700" s="3">
        <v>660</v>
      </c>
      <c r="H700" s="3">
        <v>6</v>
      </c>
      <c r="I700" s="3">
        <v>3</v>
      </c>
      <c r="J700" s="3">
        <v>3960</v>
      </c>
      <c r="K700" s="3">
        <v>1815</v>
      </c>
      <c r="L700" s="3">
        <v>2145</v>
      </c>
      <c r="M700" s="1">
        <f>DATE(P700, MATCH(O700, {"January","February","March","April","May","June","July","August","September","October","November","December"}, 0), 1)</f>
        <v>45658</v>
      </c>
      <c r="N700" s="3">
        <f>VALUE(1)</f>
        <v>1</v>
      </c>
      <c r="O700" s="8" t="str">
        <f>REPLACE("September",1,9,"January")</f>
        <v>January</v>
      </c>
      <c r="P700">
        <f t="shared" si="157"/>
        <v>2025</v>
      </c>
      <c r="Q700" s="3">
        <v>84607016</v>
      </c>
      <c r="R700" s="5">
        <v>0.54166666699999999</v>
      </c>
      <c r="S700" s="6">
        <v>0.9</v>
      </c>
      <c r="T700" s="6">
        <v>1</v>
      </c>
    </row>
    <row r="701" spans="1:20" ht="17.25" customHeight="1" x14ac:dyDescent="0.25">
      <c r="A701" t="s">
        <v>133</v>
      </c>
      <c r="B701" s="7" t="s">
        <v>27</v>
      </c>
      <c r="C701" s="7" t="s">
        <v>142</v>
      </c>
      <c r="D701" s="7" t="s">
        <v>22</v>
      </c>
      <c r="E701" s="3">
        <v>451.00000000000011</v>
      </c>
      <c r="F701" s="3">
        <v>9.0200000000000014</v>
      </c>
      <c r="G701" s="3">
        <v>410</v>
      </c>
      <c r="H701" s="3">
        <v>6</v>
      </c>
      <c r="I701" s="3">
        <v>3</v>
      </c>
      <c r="J701" s="3">
        <v>2460</v>
      </c>
      <c r="K701" s="3">
        <v>1128</v>
      </c>
      <c r="L701" s="3">
        <v>1332.5</v>
      </c>
      <c r="M701" s="1">
        <f>DATE(P701, MATCH(O701, {"January","February","March","April","May","June","July","August","September","October","November","December"}, 0), 1)</f>
        <v>45689</v>
      </c>
      <c r="N701" s="3">
        <f>VALUE(2)</f>
        <v>2</v>
      </c>
      <c r="O701" s="8" t="str">
        <f>REPLACE("October",1,7,"February")</f>
        <v>February</v>
      </c>
      <c r="P701">
        <f t="shared" si="157"/>
        <v>2025</v>
      </c>
      <c r="Q701" s="3">
        <v>129406736</v>
      </c>
      <c r="R701" s="5">
        <v>0.54166666699999999</v>
      </c>
      <c r="S701" s="6">
        <v>0.9</v>
      </c>
      <c r="T701" s="6">
        <v>1</v>
      </c>
    </row>
    <row r="702" spans="1:20" ht="18.75" customHeight="1" x14ac:dyDescent="0.25">
      <c r="A702" t="s">
        <v>34</v>
      </c>
      <c r="B702" s="7" t="s">
        <v>28</v>
      </c>
      <c r="C702" s="7" t="s">
        <v>142</v>
      </c>
      <c r="D702" s="7" t="s">
        <v>22</v>
      </c>
      <c r="E702" s="3">
        <v>2865.5</v>
      </c>
      <c r="F702" s="3">
        <v>57.310000000000009</v>
      </c>
      <c r="G702" s="3">
        <v>2605</v>
      </c>
      <c r="H702" s="3">
        <v>6</v>
      </c>
      <c r="I702" s="3">
        <v>3</v>
      </c>
      <c r="J702" s="3">
        <v>15630</v>
      </c>
      <c r="K702" s="3">
        <v>7164</v>
      </c>
      <c r="L702" s="3">
        <v>8466.25</v>
      </c>
      <c r="M702" s="1">
        <f>DATE(P702, MATCH(O702, {"January","February","March","April","May","June","July","August","September","October","November","December"}, 0), 1)</f>
        <v>45717</v>
      </c>
      <c r="N702" s="3">
        <f>VALUE(3)</f>
        <v>3</v>
      </c>
      <c r="O702" s="8" t="str">
        <f>REPLACE("November",1,8,"March")</f>
        <v>March</v>
      </c>
      <c r="P702">
        <f t="shared" si="157"/>
        <v>2025</v>
      </c>
      <c r="Q702" s="3">
        <v>129406736</v>
      </c>
      <c r="R702" s="5">
        <v>0.54166666699999999</v>
      </c>
      <c r="S702" s="6">
        <v>0.9</v>
      </c>
      <c r="T702" s="6">
        <v>1</v>
      </c>
    </row>
    <row r="703" spans="1:20" ht="17.25" customHeight="1" x14ac:dyDescent="0.25">
      <c r="A703" t="s">
        <v>36</v>
      </c>
      <c r="B703" s="7" t="s">
        <v>28</v>
      </c>
      <c r="C703" s="7" t="s">
        <v>140</v>
      </c>
      <c r="D703" s="7" t="s">
        <v>22</v>
      </c>
      <c r="E703" s="3">
        <v>1114.3</v>
      </c>
      <c r="F703" s="3">
        <v>22.286000000000001</v>
      </c>
      <c r="G703" s="3">
        <v>1013</v>
      </c>
      <c r="H703" s="3">
        <v>6</v>
      </c>
      <c r="I703" s="3">
        <v>3</v>
      </c>
      <c r="J703" s="3">
        <v>6078</v>
      </c>
      <c r="K703" s="3">
        <v>2786</v>
      </c>
      <c r="L703" s="3">
        <v>3292.25</v>
      </c>
      <c r="M703" s="1">
        <f>DATE(P703, MATCH(O703, {"January","February","March","April","May","June","July","August","September","October","November","December"}, 0), 1)</f>
        <v>45748</v>
      </c>
      <c r="N703" s="3">
        <f>VALUE(4)</f>
        <v>4</v>
      </c>
      <c r="O703" s="8" t="str">
        <f>REPLACE("December",1,8,"April")</f>
        <v>April</v>
      </c>
      <c r="P703">
        <f t="shared" si="157"/>
        <v>2025</v>
      </c>
      <c r="Q703" s="3">
        <v>84607016</v>
      </c>
      <c r="R703" s="5">
        <v>0.54166666699999999</v>
      </c>
      <c r="S703" s="6">
        <v>0.9</v>
      </c>
      <c r="T703" s="6">
        <v>1</v>
      </c>
    </row>
    <row r="704" spans="1:20" ht="15.75" customHeight="1" x14ac:dyDescent="0.25">
      <c r="A704" t="s">
        <v>37</v>
      </c>
      <c r="B704" s="7" t="s">
        <v>28</v>
      </c>
      <c r="C704" s="7" t="s">
        <v>142</v>
      </c>
      <c r="D704" s="7" t="s">
        <v>22</v>
      </c>
      <c r="E704" s="3">
        <v>1732.5</v>
      </c>
      <c r="F704" s="3">
        <v>34.650000000000013</v>
      </c>
      <c r="G704" s="3">
        <v>1575</v>
      </c>
      <c r="H704" s="3">
        <v>6</v>
      </c>
      <c r="I704" s="3">
        <v>3</v>
      </c>
      <c r="J704" s="3">
        <v>9450</v>
      </c>
      <c r="K704" s="3">
        <v>4331</v>
      </c>
      <c r="L704" s="3">
        <v>5118.75</v>
      </c>
      <c r="M704" s="1">
        <f>DATE(P704, MATCH(O704, {"January","February","March","April","May","June","July","August","September","October","November","December"}, 0), 1)</f>
        <v>45689</v>
      </c>
      <c r="N704" s="3">
        <v>2</v>
      </c>
      <c r="O704" s="8" t="s">
        <v>14</v>
      </c>
      <c r="P704">
        <f t="shared" si="157"/>
        <v>2025</v>
      </c>
      <c r="Q704" s="3">
        <v>129406736</v>
      </c>
      <c r="R704" s="5">
        <v>0.54166666699999999</v>
      </c>
      <c r="S704" s="6">
        <v>0.9</v>
      </c>
      <c r="T704" s="6">
        <v>1</v>
      </c>
    </row>
    <row r="705" spans="1:20" ht="17.25" customHeight="1" x14ac:dyDescent="0.25">
      <c r="A705" t="s">
        <v>38</v>
      </c>
      <c r="B705" s="7" t="s">
        <v>28</v>
      </c>
      <c r="C705" s="7" t="s">
        <v>141</v>
      </c>
      <c r="D705" s="7" t="s">
        <v>22</v>
      </c>
      <c r="E705" s="3">
        <v>666.6</v>
      </c>
      <c r="F705" s="3">
        <v>13.332000000000001</v>
      </c>
      <c r="G705" s="3">
        <v>606</v>
      </c>
      <c r="H705" s="3">
        <v>6</v>
      </c>
      <c r="I705" s="3">
        <v>3</v>
      </c>
      <c r="J705" s="3">
        <v>3636</v>
      </c>
      <c r="K705" s="3">
        <v>1666</v>
      </c>
      <c r="L705" s="3">
        <v>1969.5</v>
      </c>
      <c r="M705" s="1">
        <f>DATE(P705, MATCH(O705, {"January","February","March","April","May","June","July","August","September","October","November","December"}, 0), 1)</f>
        <v>45748</v>
      </c>
      <c r="N705" s="3">
        <v>4</v>
      </c>
      <c r="O705" s="8" t="s">
        <v>20</v>
      </c>
      <c r="P705">
        <f t="shared" si="157"/>
        <v>2025</v>
      </c>
      <c r="Q705" s="3">
        <v>334914895</v>
      </c>
      <c r="R705" s="5">
        <v>0.54166666699999999</v>
      </c>
      <c r="S705" s="6">
        <v>0.9</v>
      </c>
      <c r="T705" s="6">
        <v>1</v>
      </c>
    </row>
    <row r="706" spans="1:20" ht="16.5" customHeight="1" x14ac:dyDescent="0.25">
      <c r="A706" t="s">
        <v>39</v>
      </c>
      <c r="B706" s="7" t="s">
        <v>28</v>
      </c>
      <c r="C706" s="7" t="s">
        <v>141</v>
      </c>
      <c r="D706" s="7" t="s">
        <v>22</v>
      </c>
      <c r="E706" s="3">
        <v>2706</v>
      </c>
      <c r="F706" s="3">
        <v>54.12</v>
      </c>
      <c r="G706" s="3">
        <v>2460</v>
      </c>
      <c r="H706" s="3">
        <v>6</v>
      </c>
      <c r="I706" s="3">
        <v>3</v>
      </c>
      <c r="J706" s="3">
        <v>14760</v>
      </c>
      <c r="K706" s="3">
        <v>6765</v>
      </c>
      <c r="L706" s="3">
        <v>7995</v>
      </c>
      <c r="M706" s="1">
        <f>DATE(P706, MATCH(O706, {"January","February","March","April","May","June","July","August","September","October","November","December"}, 0), 1)</f>
        <v>45839</v>
      </c>
      <c r="N706" s="3">
        <v>7</v>
      </c>
      <c r="O706" s="8" t="s">
        <v>17</v>
      </c>
      <c r="P706">
        <f t="shared" si="157"/>
        <v>2025</v>
      </c>
      <c r="Q706" s="3">
        <v>334914895</v>
      </c>
      <c r="R706" s="5">
        <v>0.54166666699999999</v>
      </c>
      <c r="S706" s="6">
        <v>0.9</v>
      </c>
      <c r="T706" s="6">
        <v>1</v>
      </c>
    </row>
    <row r="707" spans="1:20" ht="15.75" customHeight="1" x14ac:dyDescent="0.25">
      <c r="A707" t="s">
        <v>40</v>
      </c>
      <c r="B707" s="7" t="s">
        <v>26</v>
      </c>
      <c r="C707" s="7" t="s">
        <v>141</v>
      </c>
      <c r="D707" s="7" t="s">
        <v>22</v>
      </c>
      <c r="E707" s="3">
        <v>295.89999999999998</v>
      </c>
      <c r="F707" s="3">
        <v>5.918000000000001</v>
      </c>
      <c r="G707" s="3">
        <v>269</v>
      </c>
      <c r="H707" s="3">
        <v>6</v>
      </c>
      <c r="I707" s="3">
        <v>3</v>
      </c>
      <c r="J707" s="3">
        <v>1614</v>
      </c>
      <c r="K707" s="3">
        <v>740</v>
      </c>
      <c r="L707" s="3">
        <v>874.25</v>
      </c>
      <c r="M707" s="1">
        <f>DATE(P707, MATCH(O707, {"January","February","March","April","May","June","July","August","September","October","November","December"}, 0), 1)</f>
        <v>45689</v>
      </c>
      <c r="N707" s="3">
        <f>VALUE(2)</f>
        <v>2</v>
      </c>
      <c r="O707" s="8" t="str">
        <f>REPLACE("October",1,7,"February")</f>
        <v>February</v>
      </c>
      <c r="P707">
        <f t="shared" ref="P707:P714" si="172">VALUE(2025)</f>
        <v>2025</v>
      </c>
      <c r="Q707" s="3">
        <v>40528396</v>
      </c>
      <c r="R707" s="5">
        <v>0.54166666699999999</v>
      </c>
      <c r="S707" s="6">
        <v>0.9</v>
      </c>
      <c r="T707" s="6">
        <v>1</v>
      </c>
    </row>
    <row r="708" spans="1:20" ht="16.5" customHeight="1" x14ac:dyDescent="0.25">
      <c r="A708" t="s">
        <v>41</v>
      </c>
      <c r="B708" s="7" t="s">
        <v>26</v>
      </c>
      <c r="C708" s="7" t="s">
        <v>140</v>
      </c>
      <c r="D708" s="7" t="s">
        <v>22</v>
      </c>
      <c r="E708" s="3">
        <v>2789.6</v>
      </c>
      <c r="F708" s="3">
        <v>55.792000000000009</v>
      </c>
      <c r="G708" s="3">
        <v>2536</v>
      </c>
      <c r="H708" s="3">
        <v>6</v>
      </c>
      <c r="I708" s="3">
        <v>3</v>
      </c>
      <c r="J708" s="3">
        <v>15216</v>
      </c>
      <c r="K708" s="3">
        <v>6974</v>
      </c>
      <c r="L708" s="3">
        <v>8242</v>
      </c>
      <c r="M708" s="1">
        <f>DATE(P708, MATCH(O708, {"January","February","March","April","May","June","July","August","September","October","November","December"}, 0), 1)</f>
        <v>45717</v>
      </c>
      <c r="N708" s="3">
        <f>VALUE(3)</f>
        <v>3</v>
      </c>
      <c r="O708" s="8" t="str">
        <f>REPLACE("November",1,8,"March")</f>
        <v>March</v>
      </c>
      <c r="P708">
        <f t="shared" si="172"/>
        <v>2025</v>
      </c>
      <c r="Q708" s="3">
        <v>84607016</v>
      </c>
      <c r="R708" s="5">
        <v>0.54166666699999999</v>
      </c>
      <c r="S708" s="6">
        <v>0.9</v>
      </c>
      <c r="T708" s="6">
        <v>1</v>
      </c>
    </row>
    <row r="709" spans="1:20" ht="15" customHeight="1" x14ac:dyDescent="0.25">
      <c r="A709" t="s">
        <v>42</v>
      </c>
      <c r="B709" s="7" t="s">
        <v>26</v>
      </c>
      <c r="C709" s="7" t="s">
        <v>142</v>
      </c>
      <c r="D709" s="7" t="s">
        <v>22</v>
      </c>
      <c r="E709" s="3">
        <v>550</v>
      </c>
      <c r="F709" s="3">
        <v>11</v>
      </c>
      <c r="G709" s="3">
        <v>500</v>
      </c>
      <c r="H709" s="3">
        <v>6</v>
      </c>
      <c r="I709" s="3">
        <v>3</v>
      </c>
      <c r="J709" s="3">
        <v>3000</v>
      </c>
      <c r="K709" s="3">
        <v>1375</v>
      </c>
      <c r="L709" s="3">
        <v>1625</v>
      </c>
      <c r="M709" s="1">
        <f>DATE(P709, MATCH(O709, {"January","February","March","April","May","June","July","August","September","October","November","December"}, 0), 1)</f>
        <v>45717</v>
      </c>
      <c r="N709" s="3">
        <v>3</v>
      </c>
      <c r="O709" s="8" t="s">
        <v>21</v>
      </c>
      <c r="P709">
        <f t="shared" si="172"/>
        <v>2025</v>
      </c>
      <c r="Q709" s="3">
        <v>129406736</v>
      </c>
      <c r="R709" s="5">
        <v>0.54166666699999999</v>
      </c>
      <c r="S709" s="6">
        <v>0.9</v>
      </c>
      <c r="T709" s="6">
        <v>1</v>
      </c>
    </row>
    <row r="710" spans="1:20" ht="15" customHeight="1" x14ac:dyDescent="0.25">
      <c r="A710" t="s">
        <v>43</v>
      </c>
      <c r="B710" s="7" t="s">
        <v>26</v>
      </c>
      <c r="C710" s="7" t="s">
        <v>141</v>
      </c>
      <c r="D710" s="7" t="s">
        <v>22</v>
      </c>
      <c r="E710" s="3">
        <v>3108.6</v>
      </c>
      <c r="F710" s="3">
        <v>62.172000000000011</v>
      </c>
      <c r="G710" s="3">
        <v>2826</v>
      </c>
      <c r="H710" s="3">
        <v>6</v>
      </c>
      <c r="I710" s="3">
        <v>3</v>
      </c>
      <c r="J710" s="3">
        <v>16956</v>
      </c>
      <c r="K710" s="3">
        <v>7772</v>
      </c>
      <c r="L710" s="3">
        <v>9184.5</v>
      </c>
      <c r="M710" s="1">
        <f>DATE(P710, MATCH(O710, {"January","February","March","April","May","June","July","August","September","October","November","December"}, 0), 1)</f>
        <v>45778</v>
      </c>
      <c r="N710" s="3">
        <v>5</v>
      </c>
      <c r="O710" s="8" t="s">
        <v>19</v>
      </c>
      <c r="P710">
        <f t="shared" si="172"/>
        <v>2025</v>
      </c>
      <c r="Q710" s="3">
        <v>68221000</v>
      </c>
      <c r="R710" s="5">
        <v>0.54166666699999999</v>
      </c>
      <c r="S710" s="6">
        <v>0.9</v>
      </c>
      <c r="T710" s="6">
        <v>1</v>
      </c>
    </row>
    <row r="711" spans="1:20" ht="15" customHeight="1" x14ac:dyDescent="0.25">
      <c r="A711" t="s">
        <v>44</v>
      </c>
      <c r="B711" s="7" t="s">
        <v>26</v>
      </c>
      <c r="C711" s="7" t="s">
        <v>141</v>
      </c>
      <c r="D711" s="7" t="s">
        <v>22</v>
      </c>
      <c r="E711" s="3">
        <v>729.30000000000007</v>
      </c>
      <c r="F711" s="3">
        <v>14.586</v>
      </c>
      <c r="G711" s="3">
        <v>663</v>
      </c>
      <c r="H711" s="3">
        <v>6</v>
      </c>
      <c r="I711" s="3">
        <v>3</v>
      </c>
      <c r="J711" s="3">
        <v>3978</v>
      </c>
      <c r="K711" s="3">
        <v>1823</v>
      </c>
      <c r="L711" s="3">
        <v>2154.75</v>
      </c>
      <c r="M711" s="1">
        <f>DATE(P711, MATCH(O711, {"January","February","March","April","May","June","July","August","September","October","November","December"}, 0), 1)</f>
        <v>45658</v>
      </c>
      <c r="N711" s="3">
        <f>VALUE(1)</f>
        <v>1</v>
      </c>
      <c r="O711" s="8" t="str">
        <f>REPLACE("September",1,9,"January")</f>
        <v>January</v>
      </c>
      <c r="P711">
        <f t="shared" si="172"/>
        <v>2025</v>
      </c>
      <c r="Q711" s="3">
        <v>68221000</v>
      </c>
      <c r="R711" s="5">
        <v>0.54166666699999999</v>
      </c>
      <c r="S711" s="6">
        <v>0.9</v>
      </c>
      <c r="T711" s="6">
        <v>1</v>
      </c>
    </row>
    <row r="712" spans="1:20" ht="15" customHeight="1" x14ac:dyDescent="0.25">
      <c r="A712" t="s">
        <v>45</v>
      </c>
      <c r="B712" s="7" t="s">
        <v>27</v>
      </c>
      <c r="C712" s="7" t="s">
        <v>141</v>
      </c>
      <c r="D712" s="7" t="s">
        <v>22</v>
      </c>
      <c r="E712" s="3">
        <v>2831.4</v>
      </c>
      <c r="F712" s="3">
        <v>56.628</v>
      </c>
      <c r="G712" s="3">
        <v>2574</v>
      </c>
      <c r="H712" s="3">
        <v>6</v>
      </c>
      <c r="I712" s="3">
        <v>3</v>
      </c>
      <c r="J712" s="3">
        <v>15444</v>
      </c>
      <c r="K712" s="3">
        <v>7078</v>
      </c>
      <c r="L712" s="3">
        <v>8365.5</v>
      </c>
      <c r="M712" s="1">
        <f>DATE(P712, MATCH(O712, {"January","February","March","April","May","June","July","August","September","October","November","December"}, 0), 1)</f>
        <v>45717</v>
      </c>
      <c r="N712" s="3">
        <f>VALUE(3)</f>
        <v>3</v>
      </c>
      <c r="O712" s="8" t="str">
        <f>REPLACE("November",1,8,"March")</f>
        <v>March</v>
      </c>
      <c r="P712">
        <f t="shared" si="172"/>
        <v>2025</v>
      </c>
      <c r="Q712" s="3">
        <v>334914895</v>
      </c>
      <c r="R712" s="5">
        <v>0.54166666699999999</v>
      </c>
      <c r="S712" s="6">
        <v>0.9</v>
      </c>
      <c r="T712" s="6">
        <v>1</v>
      </c>
    </row>
    <row r="713" spans="1:20" ht="15.75" customHeight="1" x14ac:dyDescent="0.25">
      <c r="A713" t="s">
        <v>46</v>
      </c>
      <c r="B713" s="7" t="s">
        <v>27</v>
      </c>
      <c r="C713" s="7" t="s">
        <v>141</v>
      </c>
      <c r="D713" s="7" t="s">
        <v>22</v>
      </c>
      <c r="E713" s="3">
        <v>2681.8</v>
      </c>
      <c r="F713" s="3">
        <v>53.636000000000003</v>
      </c>
      <c r="G713" s="3">
        <v>2438</v>
      </c>
      <c r="H713" s="3">
        <v>6</v>
      </c>
      <c r="I713" s="3">
        <v>3</v>
      </c>
      <c r="J713" s="3">
        <v>14628</v>
      </c>
      <c r="K713" s="3">
        <v>6704</v>
      </c>
      <c r="L713" s="3">
        <v>7923.5</v>
      </c>
      <c r="M713" s="1">
        <f>DATE(P713, MATCH(O713, {"January","February","March","April","May","June","July","August","September","October","November","December"}, 0), 1)</f>
        <v>45748</v>
      </c>
      <c r="N713" s="3">
        <f t="shared" ref="N713:N716" si="173">VALUE(4)</f>
        <v>4</v>
      </c>
      <c r="O713" s="8" t="str">
        <f t="shared" ref="O713:O716" si="174">REPLACE("December",1,8,"April")</f>
        <v>April</v>
      </c>
      <c r="P713">
        <f t="shared" si="172"/>
        <v>2025</v>
      </c>
      <c r="Q713" s="3">
        <v>334914895</v>
      </c>
      <c r="R713" s="5">
        <v>0.54166666699999999</v>
      </c>
      <c r="S713" s="6">
        <v>0.9</v>
      </c>
      <c r="T713" s="6">
        <v>1</v>
      </c>
    </row>
    <row r="714" spans="1:20" ht="14.25" customHeight="1" x14ac:dyDescent="0.25">
      <c r="A714" t="s">
        <v>47</v>
      </c>
      <c r="B714" s="7" t="s">
        <v>27</v>
      </c>
      <c r="C714" s="7" t="s">
        <v>141</v>
      </c>
      <c r="D714" s="7" t="s">
        <v>22</v>
      </c>
      <c r="E714" s="3">
        <v>1005.4</v>
      </c>
      <c r="F714" s="3">
        <v>20.108000000000001</v>
      </c>
      <c r="G714" s="3">
        <v>914</v>
      </c>
      <c r="H714" s="3">
        <v>6</v>
      </c>
      <c r="I714" s="3">
        <v>3</v>
      </c>
      <c r="J714" s="3">
        <v>5484</v>
      </c>
      <c r="K714" s="3">
        <v>2514</v>
      </c>
      <c r="L714" s="3">
        <v>2970.5</v>
      </c>
      <c r="M714" s="1">
        <f>DATE(P714, MATCH(O714, {"January","February","March","April","May","June","July","August","September","October","November","December"}, 0), 1)</f>
        <v>45748</v>
      </c>
      <c r="N714" s="3">
        <f t="shared" si="173"/>
        <v>4</v>
      </c>
      <c r="O714" s="8" t="str">
        <f t="shared" si="174"/>
        <v>April</v>
      </c>
      <c r="P714">
        <f t="shared" si="172"/>
        <v>2025</v>
      </c>
      <c r="Q714" s="3">
        <v>334914895</v>
      </c>
      <c r="R714" s="5">
        <v>0.54166666699999999</v>
      </c>
      <c r="S714" s="6">
        <v>0.9</v>
      </c>
      <c r="T714" s="6">
        <v>1</v>
      </c>
    </row>
    <row r="715" spans="1:20" x14ac:dyDescent="0.25">
      <c r="A715" t="s">
        <v>48</v>
      </c>
      <c r="B715" s="7" t="s">
        <v>27</v>
      </c>
      <c r="C715" s="7" t="s">
        <v>141</v>
      </c>
      <c r="D715" s="7" t="s">
        <v>145</v>
      </c>
      <c r="E715" s="3">
        <v>1415.7</v>
      </c>
      <c r="F715" s="3">
        <v>28.314</v>
      </c>
      <c r="G715" s="3">
        <v>1287</v>
      </c>
      <c r="H715" s="3">
        <v>5</v>
      </c>
      <c r="I715" s="3">
        <v>2</v>
      </c>
      <c r="J715" s="3">
        <v>6435</v>
      </c>
      <c r="K715" s="3">
        <v>2574</v>
      </c>
      <c r="L715" s="3">
        <v>3861</v>
      </c>
      <c r="M715" s="1">
        <f>DATE(P715, MATCH(O715, {"January","February","March","April","May","June","July","August","September","October","November","December"}, 0), 1)</f>
        <v>44652</v>
      </c>
      <c r="N715" s="3">
        <f t="shared" si="173"/>
        <v>4</v>
      </c>
      <c r="O715" s="8" t="str">
        <f t="shared" si="174"/>
        <v>April</v>
      </c>
      <c r="P715">
        <v>2022</v>
      </c>
      <c r="Q715" s="3">
        <v>68221000</v>
      </c>
      <c r="R715" s="5">
        <v>0.6</v>
      </c>
      <c r="S715" s="6">
        <v>0.9</v>
      </c>
      <c r="T715" s="6">
        <v>1</v>
      </c>
    </row>
    <row r="716" spans="1:20" x14ac:dyDescent="0.25">
      <c r="A716" t="s">
        <v>49</v>
      </c>
      <c r="B716" s="7" t="s">
        <v>27</v>
      </c>
      <c r="C716" s="7" t="s">
        <v>140</v>
      </c>
      <c r="D716" s="7" t="s">
        <v>145</v>
      </c>
      <c r="E716" s="3">
        <v>1876.6</v>
      </c>
      <c r="F716" s="3">
        <v>37.531999999999996</v>
      </c>
      <c r="G716" s="3">
        <v>1706</v>
      </c>
      <c r="H716" s="3">
        <v>5</v>
      </c>
      <c r="I716" s="3">
        <v>2</v>
      </c>
      <c r="J716" s="3">
        <v>8530</v>
      </c>
      <c r="K716" s="3">
        <v>3412</v>
      </c>
      <c r="L716" s="3">
        <v>5118</v>
      </c>
      <c r="M716" s="1">
        <f>DATE(P716, MATCH(O716, {"January","February","March","April","May","June","July","August","September","October","November","December"}, 0), 1)</f>
        <v>45017</v>
      </c>
      <c r="N716" s="3">
        <f t="shared" si="173"/>
        <v>4</v>
      </c>
      <c r="O716" s="8" t="str">
        <f t="shared" si="174"/>
        <v>April</v>
      </c>
      <c r="P716">
        <v>2023</v>
      </c>
      <c r="Q716" s="3">
        <v>84607016</v>
      </c>
      <c r="R716" s="5">
        <v>0.6</v>
      </c>
      <c r="S716" s="6">
        <v>0.9</v>
      </c>
      <c r="T716" s="6">
        <v>1</v>
      </c>
    </row>
    <row r="717" spans="1:20" x14ac:dyDescent="0.25">
      <c r="A717" t="s">
        <v>50</v>
      </c>
      <c r="B717" s="7" t="s">
        <v>28</v>
      </c>
      <c r="C717" s="7" t="s">
        <v>142</v>
      </c>
      <c r="D717" s="7" t="s">
        <v>145</v>
      </c>
      <c r="E717" s="3">
        <v>1936</v>
      </c>
      <c r="F717" s="3">
        <v>38.720000000000013</v>
      </c>
      <c r="G717" s="3">
        <v>1760</v>
      </c>
      <c r="H717" s="3">
        <v>5</v>
      </c>
      <c r="I717" s="3">
        <v>2</v>
      </c>
      <c r="J717" s="3">
        <v>8800</v>
      </c>
      <c r="K717" s="3">
        <v>3520</v>
      </c>
      <c r="L717" s="3">
        <v>5280</v>
      </c>
      <c r="M717" s="1">
        <f>DATE(P717, MATCH(O717, {"January","February","March","April","May","June","July","August","September","October","November","December"}, 0), 1)</f>
        <v>45292</v>
      </c>
      <c r="N717" s="3">
        <f>VALUE(1)</f>
        <v>1</v>
      </c>
      <c r="O717" s="8" t="str">
        <f>REPLACE("September",1,9,"January")</f>
        <v>January</v>
      </c>
      <c r="P717">
        <v>2024</v>
      </c>
      <c r="Q717" s="3">
        <v>129406736</v>
      </c>
      <c r="R717" s="5">
        <v>0.6</v>
      </c>
      <c r="S717" s="6">
        <v>0.9</v>
      </c>
      <c r="T717" s="6">
        <v>1</v>
      </c>
    </row>
    <row r="718" spans="1:20" x14ac:dyDescent="0.25">
      <c r="A718" t="s">
        <v>51</v>
      </c>
      <c r="B718" s="7" t="s">
        <v>28</v>
      </c>
      <c r="C718" s="7" t="s">
        <v>142</v>
      </c>
      <c r="D718" s="7" t="s">
        <v>145</v>
      </c>
      <c r="E718" s="3">
        <v>2234.1</v>
      </c>
      <c r="F718" s="3">
        <v>44.682000000000009</v>
      </c>
      <c r="G718" s="3">
        <v>2031</v>
      </c>
      <c r="H718" s="3">
        <v>5</v>
      </c>
      <c r="I718" s="3">
        <v>2</v>
      </c>
      <c r="J718" s="3">
        <v>10155</v>
      </c>
      <c r="K718" s="3">
        <v>4062</v>
      </c>
      <c r="L718" s="3">
        <v>6093</v>
      </c>
      <c r="M718" s="1">
        <f>DATE(P718, MATCH(O718, {"January","February","March","April","May","June","July","August","September","October","November","December"}, 0), 1)</f>
        <v>45323</v>
      </c>
      <c r="N718" s="3">
        <f>VALUE(2)</f>
        <v>2</v>
      </c>
      <c r="O718" s="8" t="str">
        <f>REPLACE("October",1,7,"February")</f>
        <v>February</v>
      </c>
      <c r="P718">
        <v>2024</v>
      </c>
      <c r="Q718" s="3">
        <v>129406736</v>
      </c>
      <c r="R718" s="5">
        <v>0.6</v>
      </c>
      <c r="S718" s="6">
        <v>0.9</v>
      </c>
      <c r="T718" s="6">
        <v>1</v>
      </c>
    </row>
    <row r="719" spans="1:20" x14ac:dyDescent="0.25">
      <c r="A719" t="s">
        <v>52</v>
      </c>
      <c r="B719" s="7" t="s">
        <v>28</v>
      </c>
      <c r="C719" s="7" t="s">
        <v>141</v>
      </c>
      <c r="D719" s="7" t="s">
        <v>145</v>
      </c>
      <c r="E719" s="3">
        <v>2487.1</v>
      </c>
      <c r="F719" s="3">
        <v>49.742000000000012</v>
      </c>
      <c r="G719" s="3">
        <v>2261</v>
      </c>
      <c r="H719" s="3">
        <v>5</v>
      </c>
      <c r="I719" s="3">
        <v>2</v>
      </c>
      <c r="J719" s="3">
        <v>11305</v>
      </c>
      <c r="K719" s="3">
        <v>4522</v>
      </c>
      <c r="L719" s="3">
        <v>6783</v>
      </c>
      <c r="M719" s="1">
        <f>DATE(P719, MATCH(O719, {"January","February","March","April","May","June","July","August","September","October","November","December"}, 0), 1)</f>
        <v>44652</v>
      </c>
      <c r="N719" s="3">
        <f>VALUE(4)</f>
        <v>4</v>
      </c>
      <c r="O719" s="8" t="str">
        <f>REPLACE("December",1,8,"April")</f>
        <v>April</v>
      </c>
      <c r="P719">
        <v>2022</v>
      </c>
      <c r="Q719" s="3">
        <v>68221000</v>
      </c>
      <c r="R719" s="5">
        <v>0.6</v>
      </c>
      <c r="S719" s="6">
        <v>0.9</v>
      </c>
      <c r="T719" s="6">
        <v>1</v>
      </c>
    </row>
    <row r="720" spans="1:20" x14ac:dyDescent="0.25">
      <c r="A720" t="s">
        <v>53</v>
      </c>
      <c r="B720" s="7" t="s">
        <v>28</v>
      </c>
      <c r="C720" s="7" t="s">
        <v>141</v>
      </c>
      <c r="D720" s="7" t="s">
        <v>145</v>
      </c>
      <c r="E720" s="3">
        <v>4676.1000000000004</v>
      </c>
      <c r="F720" s="3">
        <v>93.522000000000006</v>
      </c>
      <c r="G720" s="3">
        <v>4251</v>
      </c>
      <c r="H720" s="3">
        <v>5</v>
      </c>
      <c r="I720" s="3">
        <v>2</v>
      </c>
      <c r="J720" s="3">
        <v>21255</v>
      </c>
      <c r="K720" s="3">
        <v>8502</v>
      </c>
      <c r="L720" s="3">
        <v>12753</v>
      </c>
      <c r="M720" s="1">
        <f>DATE(P720, MATCH(O720, {"January","February","March","April","May","June","July","August","September","October","November","December"}, 0), 1)</f>
        <v>44927</v>
      </c>
      <c r="N720" s="3">
        <v>1</v>
      </c>
      <c r="O720" s="8" t="s">
        <v>18</v>
      </c>
      <c r="P720">
        <v>2023</v>
      </c>
      <c r="Q720" s="3">
        <v>40528396</v>
      </c>
      <c r="R720" s="5">
        <v>0.6</v>
      </c>
      <c r="S720" s="6">
        <v>0.9</v>
      </c>
      <c r="T720" s="6">
        <v>1</v>
      </c>
    </row>
    <row r="721" spans="1:20" x14ac:dyDescent="0.25">
      <c r="A721" t="s">
        <v>54</v>
      </c>
      <c r="B721" s="7" t="s">
        <v>28</v>
      </c>
      <c r="C721" s="7" t="s">
        <v>140</v>
      </c>
      <c r="D721" s="7" t="s">
        <v>145</v>
      </c>
      <c r="E721" s="3">
        <v>874.50000000000011</v>
      </c>
      <c r="F721" s="3">
        <v>17.489999999999998</v>
      </c>
      <c r="G721" s="3">
        <v>795</v>
      </c>
      <c r="H721" s="3">
        <v>5</v>
      </c>
      <c r="I721" s="3">
        <v>2</v>
      </c>
      <c r="J721" s="3">
        <v>3975</v>
      </c>
      <c r="K721" s="3">
        <v>1590</v>
      </c>
      <c r="L721" s="3">
        <v>2385</v>
      </c>
      <c r="M721" s="1">
        <f>DATE(P721, MATCH(O721, {"January","February","March","April","May","June","July","August","September","October","November","December"}, 0), 1)</f>
        <v>45352</v>
      </c>
      <c r="N721" s="3">
        <v>3</v>
      </c>
      <c r="O721" s="8" t="s">
        <v>21</v>
      </c>
      <c r="P721">
        <v>2024</v>
      </c>
      <c r="Q721" s="3">
        <v>84607016</v>
      </c>
      <c r="R721" s="5">
        <v>0.6</v>
      </c>
      <c r="S721" s="6">
        <v>0.9</v>
      </c>
      <c r="T721" s="6">
        <v>1</v>
      </c>
    </row>
    <row r="722" spans="1:20" x14ac:dyDescent="0.25">
      <c r="A722" t="s">
        <v>55</v>
      </c>
      <c r="B722" s="7" t="s">
        <v>26</v>
      </c>
      <c r="C722" s="7" t="s">
        <v>140</v>
      </c>
      <c r="D722" s="7" t="s">
        <v>145</v>
      </c>
      <c r="E722" s="3">
        <v>1555.95</v>
      </c>
      <c r="F722" s="3">
        <v>31.119</v>
      </c>
      <c r="G722" s="3">
        <v>1414.5</v>
      </c>
      <c r="H722" s="3">
        <v>5</v>
      </c>
      <c r="I722" s="3">
        <v>2</v>
      </c>
      <c r="J722" s="3">
        <v>7072.5</v>
      </c>
      <c r="K722" s="3">
        <v>2829</v>
      </c>
      <c r="L722" s="3">
        <v>4243.5</v>
      </c>
      <c r="M722" s="1">
        <f>DATE(P722, MATCH(O722, {"January","February","March","April","May","June","July","August","September","October","November","December"}, 0), 1)</f>
        <v>45383</v>
      </c>
      <c r="N722" s="3">
        <v>4</v>
      </c>
      <c r="O722" s="8" t="s">
        <v>20</v>
      </c>
      <c r="P722">
        <v>2024</v>
      </c>
      <c r="Q722" s="3">
        <v>84607016</v>
      </c>
      <c r="R722" s="5">
        <v>0.6</v>
      </c>
      <c r="S722" s="6">
        <v>0.9</v>
      </c>
      <c r="T722" s="6">
        <v>1</v>
      </c>
    </row>
    <row r="723" spans="1:20" x14ac:dyDescent="0.25">
      <c r="A723" t="s">
        <v>56</v>
      </c>
      <c r="B723" s="7" t="s">
        <v>26</v>
      </c>
      <c r="C723" s="7" t="s">
        <v>141</v>
      </c>
      <c r="D723" s="7" t="s">
        <v>145</v>
      </c>
      <c r="E723" s="3">
        <v>3209.8</v>
      </c>
      <c r="F723" s="3">
        <v>64.195999999999998</v>
      </c>
      <c r="G723" s="3">
        <v>2918</v>
      </c>
      <c r="H723" s="3">
        <v>5</v>
      </c>
      <c r="I723" s="3">
        <v>2</v>
      </c>
      <c r="J723" s="3">
        <v>14590</v>
      </c>
      <c r="K723" s="3">
        <v>5836</v>
      </c>
      <c r="L723" s="3">
        <v>8754</v>
      </c>
      <c r="M723" s="1">
        <f>DATE(P723, MATCH(O723, {"January","February","March","April","May","June","July","August","September","October","November","December"}, 0), 1)</f>
        <v>44682</v>
      </c>
      <c r="N723" s="3">
        <v>5</v>
      </c>
      <c r="O723" s="8" t="s">
        <v>19</v>
      </c>
      <c r="P723">
        <v>2022</v>
      </c>
      <c r="Q723" s="3">
        <v>334914895</v>
      </c>
      <c r="R723" s="5">
        <v>0.6</v>
      </c>
      <c r="S723" s="6">
        <v>0.9</v>
      </c>
      <c r="T723" s="6">
        <v>1</v>
      </c>
    </row>
    <row r="724" spans="1:20" x14ac:dyDescent="0.25">
      <c r="A724" t="s">
        <v>57</v>
      </c>
      <c r="B724" s="7" t="s">
        <v>26</v>
      </c>
      <c r="C724" s="7" t="s">
        <v>141</v>
      </c>
      <c r="D724" s="7" t="s">
        <v>145</v>
      </c>
      <c r="E724" s="3">
        <v>3795</v>
      </c>
      <c r="F724" s="3">
        <v>75.900000000000006</v>
      </c>
      <c r="G724" s="3">
        <v>3450</v>
      </c>
      <c r="H724" s="3">
        <v>5</v>
      </c>
      <c r="I724" s="3">
        <v>2</v>
      </c>
      <c r="J724" s="3">
        <v>17250</v>
      </c>
      <c r="K724" s="3">
        <v>6900</v>
      </c>
      <c r="L724" s="3">
        <v>10350</v>
      </c>
      <c r="M724" s="1">
        <f>DATE(P724, MATCH(O724, {"January","February","March","April","May","June","July","August","September","October","November","December"}, 0), 1)</f>
        <v>45108</v>
      </c>
      <c r="N724" s="3">
        <v>7</v>
      </c>
      <c r="O724" s="8" t="s">
        <v>17</v>
      </c>
      <c r="P724">
        <v>2023</v>
      </c>
      <c r="Q724" s="3">
        <v>334914895</v>
      </c>
      <c r="R724" s="5">
        <v>0.6</v>
      </c>
      <c r="S724" s="6">
        <v>0.9</v>
      </c>
      <c r="T724" s="6">
        <v>1</v>
      </c>
    </row>
    <row r="725" spans="1:20" x14ac:dyDescent="0.25">
      <c r="A725" t="s">
        <v>58</v>
      </c>
      <c r="B725" s="7" t="s">
        <v>26</v>
      </c>
      <c r="C725" s="7" t="s">
        <v>141</v>
      </c>
      <c r="D725" s="7" t="s">
        <v>145</v>
      </c>
      <c r="E725" s="3">
        <v>3286.8</v>
      </c>
      <c r="F725" s="3">
        <v>65.736000000000004</v>
      </c>
      <c r="G725" s="3">
        <v>2988</v>
      </c>
      <c r="H725" s="3">
        <v>5</v>
      </c>
      <c r="I725" s="3">
        <v>2</v>
      </c>
      <c r="J725" s="3">
        <v>14940</v>
      </c>
      <c r="K725" s="3">
        <v>5976</v>
      </c>
      <c r="L725" s="3">
        <v>8964</v>
      </c>
      <c r="M725" s="1">
        <f>DATE(P725, MATCH(O725, {"January","February","March","April","May","June","July","August","September","October","November","December"}, 0), 1)</f>
        <v>45474</v>
      </c>
      <c r="N725" s="3">
        <v>7</v>
      </c>
      <c r="O725" s="8" t="s">
        <v>17</v>
      </c>
      <c r="P725">
        <v>2024</v>
      </c>
      <c r="Q725" s="3">
        <v>68221000</v>
      </c>
      <c r="R725" s="5">
        <v>0.6</v>
      </c>
      <c r="S725" s="6">
        <v>0.9</v>
      </c>
      <c r="T725" s="6">
        <v>1</v>
      </c>
    </row>
    <row r="726" spans="1:20" x14ac:dyDescent="0.25">
      <c r="A726" t="s">
        <v>59</v>
      </c>
      <c r="B726" s="7" t="s">
        <v>26</v>
      </c>
      <c r="C726" s="7" t="s">
        <v>141</v>
      </c>
      <c r="D726" s="7" t="s">
        <v>145</v>
      </c>
      <c r="E726" s="3">
        <v>239.8</v>
      </c>
      <c r="F726" s="3">
        <v>4.7960000000000003</v>
      </c>
      <c r="G726" s="3">
        <v>218</v>
      </c>
      <c r="H726" s="3">
        <v>5</v>
      </c>
      <c r="I726" s="3">
        <v>2</v>
      </c>
      <c r="J726" s="3">
        <v>1090</v>
      </c>
      <c r="K726" s="3">
        <v>436</v>
      </c>
      <c r="L726" s="3">
        <v>654</v>
      </c>
      <c r="M726" s="1">
        <f>DATE(P726, MATCH(O726, {"January","February","March","April","May","June","July","August","September","October","November","December"}, 0), 1)</f>
        <v>45292</v>
      </c>
      <c r="N726" s="3">
        <f t="shared" ref="N726:N728" si="175">VALUE(1)</f>
        <v>1</v>
      </c>
      <c r="O726" s="8" t="str">
        <f t="shared" ref="O726:O728" si="176">REPLACE("September",1,9,"January")</f>
        <v>January</v>
      </c>
      <c r="P726">
        <v>2024</v>
      </c>
      <c r="Q726" s="3">
        <v>40528396</v>
      </c>
      <c r="R726" s="5">
        <v>0.6</v>
      </c>
      <c r="S726" s="6">
        <v>0.9</v>
      </c>
      <c r="T726" s="6">
        <v>1</v>
      </c>
    </row>
    <row r="727" spans="1:20" x14ac:dyDescent="0.25">
      <c r="A727" t="s">
        <v>60</v>
      </c>
      <c r="B727" s="7" t="s">
        <v>27</v>
      </c>
      <c r="C727" s="7" t="s">
        <v>141</v>
      </c>
      <c r="D727" s="7" t="s">
        <v>145</v>
      </c>
      <c r="E727" s="3">
        <v>2281.4</v>
      </c>
      <c r="F727" s="3">
        <v>45.628</v>
      </c>
      <c r="G727" s="3">
        <v>2074</v>
      </c>
      <c r="H727" s="3">
        <v>5</v>
      </c>
      <c r="I727" s="3">
        <v>2</v>
      </c>
      <c r="J727" s="3">
        <v>10370</v>
      </c>
      <c r="K727" s="3">
        <v>4148</v>
      </c>
      <c r="L727" s="3">
        <v>6222</v>
      </c>
      <c r="M727" s="1">
        <f>DATE(P727, MATCH(O727, {"January","February","March","April","May","June","July","August","September","October","November","December"}, 0), 1)</f>
        <v>44562</v>
      </c>
      <c r="N727" s="3">
        <f t="shared" si="175"/>
        <v>1</v>
      </c>
      <c r="O727" s="8" t="str">
        <f t="shared" si="176"/>
        <v>January</v>
      </c>
      <c r="P727">
        <v>2022</v>
      </c>
      <c r="Q727" s="3">
        <v>40528396</v>
      </c>
      <c r="R727" s="5">
        <v>0.6</v>
      </c>
      <c r="S727" s="6">
        <v>0.9</v>
      </c>
      <c r="T727" s="6">
        <v>1</v>
      </c>
    </row>
    <row r="728" spans="1:20" x14ac:dyDescent="0.25">
      <c r="A728" t="s">
        <v>61</v>
      </c>
      <c r="B728" s="7" t="s">
        <v>27</v>
      </c>
      <c r="C728" s="7" t="s">
        <v>141</v>
      </c>
      <c r="D728" s="7" t="s">
        <v>145</v>
      </c>
      <c r="E728" s="3">
        <v>1161.5999999999999</v>
      </c>
      <c r="F728" s="3">
        <v>23.231999999999999</v>
      </c>
      <c r="G728" s="3">
        <v>1056</v>
      </c>
      <c r="H728" s="3">
        <v>5</v>
      </c>
      <c r="I728" s="3">
        <v>2</v>
      </c>
      <c r="J728" s="3">
        <v>5280</v>
      </c>
      <c r="K728" s="3">
        <v>2112</v>
      </c>
      <c r="L728" s="3">
        <v>3168</v>
      </c>
      <c r="M728" s="1">
        <f>DATE(P728, MATCH(O728, {"January","February","March","April","May","June","July","August","September","October","November","December"}, 0), 1)</f>
        <v>44927</v>
      </c>
      <c r="N728" s="3">
        <f t="shared" si="175"/>
        <v>1</v>
      </c>
      <c r="O728" s="8" t="str">
        <f t="shared" si="176"/>
        <v>January</v>
      </c>
      <c r="P728">
        <v>2023</v>
      </c>
      <c r="Q728" s="3">
        <v>334914895</v>
      </c>
      <c r="R728" s="5">
        <v>0.6</v>
      </c>
      <c r="S728" s="6">
        <v>0.9</v>
      </c>
      <c r="T728" s="6">
        <v>1</v>
      </c>
    </row>
    <row r="729" spans="1:20" x14ac:dyDescent="0.25">
      <c r="A729" t="s">
        <v>62</v>
      </c>
      <c r="B729" s="7" t="s">
        <v>27</v>
      </c>
      <c r="C729" s="7" t="s">
        <v>141</v>
      </c>
      <c r="D729" s="7" t="s">
        <v>145</v>
      </c>
      <c r="E729" s="3">
        <v>738.1</v>
      </c>
      <c r="F729" s="3">
        <v>14.762</v>
      </c>
      <c r="G729" s="3">
        <v>671</v>
      </c>
      <c r="H729" s="3">
        <v>5</v>
      </c>
      <c r="I729" s="3">
        <v>2</v>
      </c>
      <c r="J729" s="3">
        <v>3355</v>
      </c>
      <c r="K729" s="3">
        <v>1342</v>
      </c>
      <c r="L729" s="3">
        <v>2013</v>
      </c>
      <c r="M729" s="1">
        <f>DATE(P729, MATCH(O729, {"January","February","March","April","May","June","July","August","September","October","November","December"}, 0), 1)</f>
        <v>45323</v>
      </c>
      <c r="N729" s="3">
        <f t="shared" ref="N729:N730" si="177">VALUE(2)</f>
        <v>2</v>
      </c>
      <c r="O729" s="8" t="str">
        <f t="shared" ref="O729:O730" si="178">REPLACE("October",1,7,"February")</f>
        <v>February</v>
      </c>
      <c r="P729">
        <v>2024</v>
      </c>
      <c r="Q729" s="3">
        <v>334914895</v>
      </c>
      <c r="R729" s="5">
        <v>0.6</v>
      </c>
      <c r="S729" s="6">
        <v>0.9</v>
      </c>
      <c r="T729" s="6">
        <v>1</v>
      </c>
    </row>
    <row r="730" spans="1:20" x14ac:dyDescent="0.25">
      <c r="A730" t="s">
        <v>63</v>
      </c>
      <c r="B730" s="7" t="s">
        <v>27</v>
      </c>
      <c r="C730" s="7" t="s">
        <v>142</v>
      </c>
      <c r="D730" s="7" t="s">
        <v>145</v>
      </c>
      <c r="E730" s="3">
        <v>1665.4</v>
      </c>
      <c r="F730" s="3">
        <v>33.308</v>
      </c>
      <c r="G730" s="3">
        <v>1514</v>
      </c>
      <c r="H730" s="3">
        <v>5</v>
      </c>
      <c r="I730" s="3">
        <v>2</v>
      </c>
      <c r="J730" s="3">
        <v>7570</v>
      </c>
      <c r="K730" s="3">
        <v>3028</v>
      </c>
      <c r="L730" s="3">
        <v>4542</v>
      </c>
      <c r="M730" s="1">
        <f>DATE(P730, MATCH(O730, {"January","February","March","April","May","June","July","August","September","October","November","December"}, 0), 1)</f>
        <v>45323</v>
      </c>
      <c r="N730" s="3">
        <f t="shared" si="177"/>
        <v>2</v>
      </c>
      <c r="O730" s="8" t="str">
        <f t="shared" si="178"/>
        <v>February</v>
      </c>
      <c r="P730">
        <v>2024</v>
      </c>
      <c r="Q730" s="3">
        <v>129406736</v>
      </c>
      <c r="R730" s="5">
        <v>0.6</v>
      </c>
      <c r="S730" s="6">
        <v>0.9</v>
      </c>
      <c r="T730" s="6">
        <v>1</v>
      </c>
    </row>
    <row r="731" spans="1:20" x14ac:dyDescent="0.25">
      <c r="A731" t="s">
        <v>64</v>
      </c>
      <c r="B731" s="7" t="s">
        <v>27</v>
      </c>
      <c r="C731" s="7" t="s">
        <v>141</v>
      </c>
      <c r="D731" s="7" t="s">
        <v>145</v>
      </c>
      <c r="E731" s="3">
        <v>301.39999999999998</v>
      </c>
      <c r="F731" s="3">
        <v>6.0279999999999996</v>
      </c>
      <c r="G731" s="3">
        <v>274</v>
      </c>
      <c r="H731" s="3">
        <v>5</v>
      </c>
      <c r="I731" s="3">
        <v>2</v>
      </c>
      <c r="J731" s="3">
        <v>1370</v>
      </c>
      <c r="K731" s="3">
        <v>548</v>
      </c>
      <c r="L731" s="3">
        <v>822</v>
      </c>
      <c r="M731" s="1">
        <f>DATE(P731, MATCH(O731, {"January","February","March","April","May","June","July","August","September","October","November","December"}, 0), 1)</f>
        <v>44652</v>
      </c>
      <c r="N731" s="3">
        <f t="shared" ref="N731:N732" si="179">VALUE(4)</f>
        <v>4</v>
      </c>
      <c r="O731" s="8" t="str">
        <f t="shared" ref="O731:O732" si="180">REPLACE("December",1,8,"April")</f>
        <v>April</v>
      </c>
      <c r="P731">
        <v>2022</v>
      </c>
      <c r="Q731" s="3">
        <v>334914895</v>
      </c>
      <c r="R731" s="5">
        <v>0.6</v>
      </c>
      <c r="S731" s="6">
        <v>0.9</v>
      </c>
      <c r="T731" s="6">
        <v>1</v>
      </c>
    </row>
    <row r="732" spans="1:20" x14ac:dyDescent="0.25">
      <c r="A732" t="s">
        <v>65</v>
      </c>
      <c r="B732" s="7" t="s">
        <v>28</v>
      </c>
      <c r="C732" s="7" t="s">
        <v>142</v>
      </c>
      <c r="D732" s="7" t="s">
        <v>145</v>
      </c>
      <c r="E732" s="3">
        <v>1251.8</v>
      </c>
      <c r="F732" s="3">
        <v>25.036000000000001</v>
      </c>
      <c r="G732" s="3">
        <v>1138</v>
      </c>
      <c r="H732" s="3">
        <v>5</v>
      </c>
      <c r="I732" s="3">
        <v>2</v>
      </c>
      <c r="J732" s="3">
        <v>5690</v>
      </c>
      <c r="K732" s="3">
        <v>2276</v>
      </c>
      <c r="L732" s="3">
        <v>3414</v>
      </c>
      <c r="M732" s="1">
        <f>DATE(P732, MATCH(O732, {"January","February","March","April","May","June","July","August","September","October","November","December"}, 0), 1)</f>
        <v>45017</v>
      </c>
      <c r="N732" s="3">
        <f t="shared" si="179"/>
        <v>4</v>
      </c>
      <c r="O732" s="8" t="str">
        <f t="shared" si="180"/>
        <v>April</v>
      </c>
      <c r="P732">
        <v>2023</v>
      </c>
      <c r="Q732" s="3">
        <v>129406736</v>
      </c>
      <c r="R732" s="5">
        <v>0.6</v>
      </c>
      <c r="S732" s="6">
        <v>0.9</v>
      </c>
      <c r="T732" s="6">
        <v>1</v>
      </c>
    </row>
    <row r="733" spans="1:20" x14ac:dyDescent="0.25">
      <c r="A733" t="s">
        <v>66</v>
      </c>
      <c r="B733" s="7" t="s">
        <v>28</v>
      </c>
      <c r="C733" s="7" t="s">
        <v>140</v>
      </c>
      <c r="D733" s="7" t="s">
        <v>145</v>
      </c>
      <c r="E733" s="3">
        <v>1509.2</v>
      </c>
      <c r="F733" s="3">
        <v>30.184000000000001</v>
      </c>
      <c r="G733" s="3">
        <v>1372</v>
      </c>
      <c r="H733" s="3">
        <v>5</v>
      </c>
      <c r="I733" s="3">
        <v>2</v>
      </c>
      <c r="J733" s="3">
        <v>6860</v>
      </c>
      <c r="K733" s="3">
        <v>2744</v>
      </c>
      <c r="L733" s="3">
        <v>4116</v>
      </c>
      <c r="M733" s="1">
        <f>DATE(P733, MATCH(O733, {"January","February","March","April","May","June","July","August","September","October","November","December"}, 0), 1)</f>
        <v>45292</v>
      </c>
      <c r="N733" s="3">
        <v>1</v>
      </c>
      <c r="O733" s="8" t="s">
        <v>18</v>
      </c>
      <c r="P733">
        <v>2024</v>
      </c>
      <c r="Q733" s="3">
        <v>84607016</v>
      </c>
      <c r="R733" s="5">
        <v>0.6</v>
      </c>
      <c r="S733" s="6">
        <v>0.9</v>
      </c>
      <c r="T733" s="6">
        <v>1</v>
      </c>
    </row>
    <row r="734" spans="1:20" x14ac:dyDescent="0.25">
      <c r="A734" t="s">
        <v>67</v>
      </c>
      <c r="B734" s="7" t="s">
        <v>28</v>
      </c>
      <c r="C734" s="7" t="s">
        <v>141</v>
      </c>
      <c r="D734" s="7" t="s">
        <v>145</v>
      </c>
      <c r="E734" s="3">
        <v>2583.9</v>
      </c>
      <c r="F734" s="3">
        <v>51.677999999999997</v>
      </c>
      <c r="G734" s="3">
        <v>2349</v>
      </c>
      <c r="H734" s="3">
        <v>5</v>
      </c>
      <c r="I734" s="3">
        <v>2</v>
      </c>
      <c r="J734" s="3">
        <v>11745</v>
      </c>
      <c r="K734" s="3">
        <v>4698</v>
      </c>
      <c r="L734" s="3">
        <v>7047</v>
      </c>
      <c r="M734" s="1">
        <f>DATE(P734, MATCH(O734, {"January","February","March","April","May","June","July","August","September","October","November","December"}, 0), 1)</f>
        <v>45292</v>
      </c>
      <c r="N734" s="3">
        <f>VALUE(1)</f>
        <v>1</v>
      </c>
      <c r="O734" s="8" t="str">
        <f>REPLACE("September",1,9,"January")</f>
        <v>January</v>
      </c>
      <c r="P734">
        <v>2024</v>
      </c>
      <c r="Q734" s="3">
        <v>40528396</v>
      </c>
      <c r="R734" s="5">
        <v>0.6</v>
      </c>
      <c r="S734" s="6">
        <v>0.9</v>
      </c>
      <c r="T734" s="6">
        <v>1</v>
      </c>
    </row>
    <row r="735" spans="1:20" x14ac:dyDescent="0.25">
      <c r="A735" t="s">
        <v>68</v>
      </c>
      <c r="B735" s="7" t="s">
        <v>28</v>
      </c>
      <c r="C735" s="7" t="s">
        <v>142</v>
      </c>
      <c r="D735" s="7" t="s">
        <v>145</v>
      </c>
      <c r="E735" s="3">
        <v>2957.9</v>
      </c>
      <c r="F735" s="3">
        <v>59.158000000000001</v>
      </c>
      <c r="G735" s="3">
        <v>2689</v>
      </c>
      <c r="H735" s="3">
        <v>5</v>
      </c>
      <c r="I735" s="3">
        <v>2</v>
      </c>
      <c r="J735" s="3">
        <v>13445</v>
      </c>
      <c r="K735" s="3">
        <v>5378</v>
      </c>
      <c r="L735" s="3">
        <v>8067</v>
      </c>
      <c r="M735" s="1">
        <f>DATE(P735, MATCH(O735, {"January","February","March","April","May","June","July","August","September","October","November","December"}, 0), 1)</f>
        <v>44593</v>
      </c>
      <c r="N735" s="3">
        <f>VALUE(2)</f>
        <v>2</v>
      </c>
      <c r="O735" s="8" t="str">
        <f>REPLACE("October",1,7,"February")</f>
        <v>February</v>
      </c>
      <c r="P735">
        <v>2022</v>
      </c>
      <c r="Q735" s="3">
        <v>129406736</v>
      </c>
      <c r="R735" s="5">
        <v>0.6</v>
      </c>
      <c r="S735" s="6">
        <v>0.9</v>
      </c>
      <c r="T735" s="6">
        <v>1</v>
      </c>
    </row>
    <row r="736" spans="1:20" x14ac:dyDescent="0.25">
      <c r="A736" t="s">
        <v>69</v>
      </c>
      <c r="B736" s="7" t="s">
        <v>28</v>
      </c>
      <c r="C736" s="7" t="s">
        <v>141</v>
      </c>
      <c r="D736" s="7" t="s">
        <v>145</v>
      </c>
      <c r="E736" s="3">
        <v>2674.1</v>
      </c>
      <c r="F736" s="3">
        <v>53.482000000000014</v>
      </c>
      <c r="G736" s="3">
        <v>2431</v>
      </c>
      <c r="H736" s="3">
        <v>5</v>
      </c>
      <c r="I736" s="3">
        <v>2</v>
      </c>
      <c r="J736" s="3">
        <v>12155</v>
      </c>
      <c r="K736" s="3">
        <v>4862</v>
      </c>
      <c r="L736" s="3">
        <v>7293</v>
      </c>
      <c r="M736" s="1">
        <f>DATE(P736, MATCH(O736, {"January","February","March","April","May","June","July","August","September","October","November","December"}, 0), 1)</f>
        <v>45017</v>
      </c>
      <c r="N736" s="3">
        <f>VALUE(4)</f>
        <v>4</v>
      </c>
      <c r="O736" s="8" t="str">
        <f>REPLACE("December",1,8,"April")</f>
        <v>April</v>
      </c>
      <c r="P736">
        <v>2023</v>
      </c>
      <c r="Q736" s="3">
        <v>40528396</v>
      </c>
      <c r="R736" s="5">
        <v>0.6</v>
      </c>
      <c r="S736" s="6">
        <v>0.9</v>
      </c>
      <c r="T736" s="6">
        <v>1</v>
      </c>
    </row>
    <row r="737" spans="1:20" x14ac:dyDescent="0.25">
      <c r="A737" t="s">
        <v>70</v>
      </c>
      <c r="B737" s="7" t="s">
        <v>26</v>
      </c>
      <c r="C737" s="7" t="s">
        <v>141</v>
      </c>
      <c r="D737" s="7" t="s">
        <v>145</v>
      </c>
      <c r="E737" s="3">
        <v>1433.3</v>
      </c>
      <c r="F737" s="3">
        <v>28.666</v>
      </c>
      <c r="G737" s="3">
        <v>1303</v>
      </c>
      <c r="H737" s="3">
        <v>5</v>
      </c>
      <c r="I737" s="3">
        <v>2</v>
      </c>
      <c r="J737" s="3">
        <v>6515</v>
      </c>
      <c r="K737" s="3">
        <v>2606</v>
      </c>
      <c r="L737" s="3">
        <v>3909</v>
      </c>
      <c r="M737" s="1">
        <f>DATE(P737, MATCH(O737, {"January","February","March","April","May","June","July","August","September","October","November","December"}, 0), 1)</f>
        <v>45323</v>
      </c>
      <c r="N737" s="3">
        <v>2</v>
      </c>
      <c r="O737" s="8" t="s">
        <v>14</v>
      </c>
      <c r="P737">
        <v>2024</v>
      </c>
      <c r="Q737" s="3">
        <v>68221000</v>
      </c>
      <c r="R737" s="5">
        <v>0.6</v>
      </c>
      <c r="S737" s="6">
        <v>0.9</v>
      </c>
      <c r="T737" s="6">
        <v>1</v>
      </c>
    </row>
    <row r="738" spans="1:20" x14ac:dyDescent="0.25">
      <c r="A738" t="s">
        <v>71</v>
      </c>
      <c r="B738" s="7" t="s">
        <v>26</v>
      </c>
      <c r="C738" s="7" t="s">
        <v>141</v>
      </c>
      <c r="D738" s="7" t="s">
        <v>145</v>
      </c>
      <c r="E738" s="3">
        <v>3291.2</v>
      </c>
      <c r="F738" s="3">
        <v>65.824000000000012</v>
      </c>
      <c r="G738" s="3">
        <v>2992</v>
      </c>
      <c r="H738" s="3">
        <v>5</v>
      </c>
      <c r="I738" s="3">
        <v>2</v>
      </c>
      <c r="J738" s="3">
        <v>14960</v>
      </c>
      <c r="K738" s="3">
        <v>5984</v>
      </c>
      <c r="L738" s="3">
        <v>8976</v>
      </c>
      <c r="M738" s="1">
        <f>DATE(P738, MATCH(O738, {"January","February","March","April","May","June","July","August","September","October","November","December"}, 0), 1)</f>
        <v>45352</v>
      </c>
      <c r="N738" s="3">
        <v>3</v>
      </c>
      <c r="O738" s="8" t="s">
        <v>21</v>
      </c>
      <c r="P738">
        <v>2024</v>
      </c>
      <c r="Q738" s="3">
        <v>334914895</v>
      </c>
      <c r="R738" s="5">
        <v>0.6</v>
      </c>
      <c r="S738" s="6">
        <v>0.9</v>
      </c>
      <c r="T738" s="6">
        <v>1</v>
      </c>
    </row>
    <row r="739" spans="1:20" x14ac:dyDescent="0.25">
      <c r="A739" t="s">
        <v>72</v>
      </c>
      <c r="B739" s="7" t="s">
        <v>26</v>
      </c>
      <c r="C739" s="7" t="s">
        <v>141</v>
      </c>
      <c r="D739" s="7" t="s">
        <v>145</v>
      </c>
      <c r="E739" s="3">
        <v>2623.5</v>
      </c>
      <c r="F739" s="3">
        <v>52.47</v>
      </c>
      <c r="G739" s="3">
        <v>2385</v>
      </c>
      <c r="H739" s="3">
        <v>5</v>
      </c>
      <c r="I739" s="3">
        <v>2</v>
      </c>
      <c r="J739" s="3">
        <v>11925</v>
      </c>
      <c r="K739" s="3">
        <v>4770</v>
      </c>
      <c r="L739" s="3">
        <v>7155</v>
      </c>
      <c r="M739" s="1">
        <f>DATE(P739, MATCH(O739, {"January","February","March","April","May","June","July","August","September","October","November","December"}, 0), 1)</f>
        <v>44621</v>
      </c>
      <c r="N739" s="3">
        <v>3</v>
      </c>
      <c r="O739" s="8" t="s">
        <v>21</v>
      </c>
      <c r="P739">
        <v>2022</v>
      </c>
      <c r="Q739" s="3">
        <v>68221000</v>
      </c>
      <c r="R739" s="5">
        <v>0.6</v>
      </c>
      <c r="S739" s="6">
        <v>0.9</v>
      </c>
      <c r="T739" s="6">
        <v>1</v>
      </c>
    </row>
    <row r="740" spans="1:20" x14ac:dyDescent="0.25">
      <c r="A740" t="s">
        <v>73</v>
      </c>
      <c r="B740" s="7" t="s">
        <v>26</v>
      </c>
      <c r="C740" s="7" t="s">
        <v>142</v>
      </c>
      <c r="D740" s="7" t="s">
        <v>145</v>
      </c>
      <c r="E740" s="3">
        <v>1767.7</v>
      </c>
      <c r="F740" s="3">
        <v>35.353999999999999</v>
      </c>
      <c r="G740" s="3">
        <v>1607</v>
      </c>
      <c r="H740" s="3">
        <v>5</v>
      </c>
      <c r="I740" s="3">
        <v>2</v>
      </c>
      <c r="J740" s="3">
        <v>8035</v>
      </c>
      <c r="K740" s="3">
        <v>3214</v>
      </c>
      <c r="L740" s="3">
        <v>4821</v>
      </c>
      <c r="M740" s="1">
        <f>DATE(P740, MATCH(O740, {"January","February","March","April","May","June","July","August","September","October","November","December"}, 0), 1)</f>
        <v>45017</v>
      </c>
      <c r="N740" s="3">
        <v>4</v>
      </c>
      <c r="O740" s="8" t="s">
        <v>20</v>
      </c>
      <c r="P740">
        <v>2023</v>
      </c>
      <c r="Q740" s="3">
        <v>129406736</v>
      </c>
      <c r="R740" s="5">
        <v>0.6</v>
      </c>
      <c r="S740" s="6">
        <v>0.9</v>
      </c>
      <c r="T740" s="6">
        <v>1</v>
      </c>
    </row>
    <row r="741" spans="1:20" x14ac:dyDescent="0.25">
      <c r="A741" t="s">
        <v>74</v>
      </c>
      <c r="B741" s="7" t="s">
        <v>26</v>
      </c>
      <c r="C741" s="7" t="s">
        <v>141</v>
      </c>
      <c r="D741" s="7" t="s">
        <v>145</v>
      </c>
      <c r="E741" s="3">
        <v>2559.6999999999998</v>
      </c>
      <c r="F741" s="3">
        <v>51.19400000000001</v>
      </c>
      <c r="G741" s="3">
        <v>2327</v>
      </c>
      <c r="H741" s="3">
        <v>5</v>
      </c>
      <c r="I741" s="3">
        <v>2</v>
      </c>
      <c r="J741" s="3">
        <v>11635</v>
      </c>
      <c r="K741" s="3">
        <v>4654</v>
      </c>
      <c r="L741" s="3">
        <v>6981</v>
      </c>
      <c r="M741" s="1">
        <f>DATE(P741, MATCH(O741, {"January","February","March","April","May","June","July","August","September","October","November","December"}, 0), 1)</f>
        <v>45413</v>
      </c>
      <c r="N741" s="3">
        <v>5</v>
      </c>
      <c r="O741" s="8" t="s">
        <v>19</v>
      </c>
      <c r="P741">
        <v>2024</v>
      </c>
      <c r="Q741" s="3">
        <v>334914895</v>
      </c>
      <c r="R741" s="5">
        <v>0.6</v>
      </c>
      <c r="S741" s="6">
        <v>0.9</v>
      </c>
      <c r="T741" s="6">
        <v>1</v>
      </c>
    </row>
    <row r="742" spans="1:20" x14ac:dyDescent="0.25">
      <c r="A742" t="s">
        <v>75</v>
      </c>
      <c r="B742" s="7" t="s">
        <v>27</v>
      </c>
      <c r="C742" s="7" t="s">
        <v>141</v>
      </c>
      <c r="D742" s="7" t="s">
        <v>145</v>
      </c>
      <c r="E742" s="3">
        <v>1090.0999999999999</v>
      </c>
      <c r="F742" s="3">
        <v>21.802</v>
      </c>
      <c r="G742" s="3">
        <v>991</v>
      </c>
      <c r="H742" s="3">
        <v>5</v>
      </c>
      <c r="I742" s="3">
        <v>2</v>
      </c>
      <c r="J742" s="3">
        <v>4955</v>
      </c>
      <c r="K742" s="3">
        <v>1982</v>
      </c>
      <c r="L742" s="3">
        <v>2973</v>
      </c>
      <c r="M742" s="1">
        <f>DATE(P742, MATCH(O742, {"January","February","March","April","May","June","July","August","September","October","November","December"}, 0), 1)</f>
        <v>45444</v>
      </c>
      <c r="N742" s="3">
        <v>6</v>
      </c>
      <c r="O742" s="8" t="s">
        <v>15</v>
      </c>
      <c r="P742">
        <v>2024</v>
      </c>
      <c r="Q742" s="3">
        <v>334914895</v>
      </c>
      <c r="R742" s="5">
        <v>0.6</v>
      </c>
      <c r="S742" s="6">
        <v>0.9</v>
      </c>
      <c r="T742" s="6">
        <v>1</v>
      </c>
    </row>
    <row r="743" spans="1:20" x14ac:dyDescent="0.25">
      <c r="A743" t="s">
        <v>76</v>
      </c>
      <c r="B743" s="7" t="s">
        <v>27</v>
      </c>
      <c r="C743" s="7" t="s">
        <v>141</v>
      </c>
      <c r="D743" s="7" t="s">
        <v>145</v>
      </c>
      <c r="E743" s="3">
        <v>662.2</v>
      </c>
      <c r="F743" s="3">
        <v>13.244</v>
      </c>
      <c r="G743" s="3">
        <v>602</v>
      </c>
      <c r="H743" s="3">
        <v>5</v>
      </c>
      <c r="I743" s="3">
        <v>2</v>
      </c>
      <c r="J743" s="3">
        <v>3010</v>
      </c>
      <c r="K743" s="3">
        <v>1204</v>
      </c>
      <c r="L743" s="3">
        <v>1806</v>
      </c>
      <c r="M743" s="1">
        <f>DATE(P743, MATCH(O743, {"January","February","March","April","May","June","July","August","September","October","November","December"}, 0), 1)</f>
        <v>44713</v>
      </c>
      <c r="N743" s="3">
        <v>6</v>
      </c>
      <c r="O743" s="8" t="s">
        <v>15</v>
      </c>
      <c r="P743">
        <v>2022</v>
      </c>
      <c r="Q743" s="3">
        <v>334914895</v>
      </c>
      <c r="R743" s="5">
        <v>0.6</v>
      </c>
      <c r="S743" s="6">
        <v>0.9</v>
      </c>
      <c r="T743" s="6">
        <v>1</v>
      </c>
    </row>
    <row r="744" spans="1:20" x14ac:dyDescent="0.25">
      <c r="A744" t="s">
        <v>77</v>
      </c>
      <c r="B744" s="7" t="s">
        <v>27</v>
      </c>
      <c r="C744" s="7" t="s">
        <v>141</v>
      </c>
      <c r="D744" s="7" t="s">
        <v>145</v>
      </c>
      <c r="E744" s="3">
        <v>2882</v>
      </c>
      <c r="F744" s="3">
        <v>57.640000000000008</v>
      </c>
      <c r="G744" s="3">
        <v>2620</v>
      </c>
      <c r="H744" s="3">
        <v>5</v>
      </c>
      <c r="I744" s="3">
        <v>2</v>
      </c>
      <c r="J744" s="3">
        <v>13100</v>
      </c>
      <c r="K744" s="3">
        <v>5240</v>
      </c>
      <c r="L744" s="3">
        <v>7860</v>
      </c>
      <c r="M744" s="1">
        <f>DATE(P744, MATCH(O744, {"January","February","March","April","May","June","July","August","September","October","November","December"}, 0), 1)</f>
        <v>44927</v>
      </c>
      <c r="N744" s="3">
        <f>VALUE(1)</f>
        <v>1</v>
      </c>
      <c r="O744" s="8" t="str">
        <f>REPLACE("September",1,9,"January")</f>
        <v>January</v>
      </c>
      <c r="P744">
        <v>2023</v>
      </c>
      <c r="Q744" s="3">
        <v>68221000</v>
      </c>
      <c r="R744" s="5">
        <v>0.6</v>
      </c>
      <c r="S744" s="6">
        <v>0.9</v>
      </c>
      <c r="T744" s="6">
        <v>1</v>
      </c>
    </row>
    <row r="745" spans="1:20" x14ac:dyDescent="0.25">
      <c r="A745" t="s">
        <v>78</v>
      </c>
      <c r="B745" s="7" t="s">
        <v>27</v>
      </c>
      <c r="C745" s="7" t="s">
        <v>141</v>
      </c>
      <c r="D745" s="7" t="s">
        <v>145</v>
      </c>
      <c r="E745" s="3">
        <v>1350.8</v>
      </c>
      <c r="F745" s="3">
        <v>27.016000000000009</v>
      </c>
      <c r="G745" s="3">
        <v>1228</v>
      </c>
      <c r="H745" s="3">
        <v>5</v>
      </c>
      <c r="I745" s="3">
        <v>2</v>
      </c>
      <c r="J745" s="3">
        <v>6140</v>
      </c>
      <c r="K745" s="3">
        <v>2456</v>
      </c>
      <c r="L745" s="3">
        <v>3684</v>
      </c>
      <c r="M745" s="1">
        <f>DATE(P745, MATCH(O745, {"January","February","March","April","May","June","July","August","September","October","November","December"}, 0), 1)</f>
        <v>45323</v>
      </c>
      <c r="N745" s="3">
        <f t="shared" ref="N745:N748" si="181">VALUE(2)</f>
        <v>2</v>
      </c>
      <c r="O745" s="8" t="str">
        <f t="shared" ref="O745:O748" si="182">REPLACE("October",1,7,"February")</f>
        <v>February</v>
      </c>
      <c r="P745">
        <v>2024</v>
      </c>
      <c r="Q745" s="3">
        <v>40528396</v>
      </c>
      <c r="R745" s="5">
        <v>0.6</v>
      </c>
      <c r="S745" s="6">
        <v>0.9</v>
      </c>
      <c r="T745" s="6">
        <v>1</v>
      </c>
    </row>
    <row r="746" spans="1:20" x14ac:dyDescent="0.25">
      <c r="A746" t="s">
        <v>79</v>
      </c>
      <c r="B746" s="7" t="s">
        <v>27</v>
      </c>
      <c r="C746" s="7" t="s">
        <v>141</v>
      </c>
      <c r="D746" s="7" t="s">
        <v>145</v>
      </c>
      <c r="E746" s="3">
        <v>1527.9</v>
      </c>
      <c r="F746" s="3">
        <v>30.558</v>
      </c>
      <c r="G746" s="3">
        <v>1389</v>
      </c>
      <c r="H746" s="3">
        <v>5</v>
      </c>
      <c r="I746" s="3">
        <v>2</v>
      </c>
      <c r="J746" s="3">
        <v>6945</v>
      </c>
      <c r="K746" s="3">
        <v>2778</v>
      </c>
      <c r="L746" s="3">
        <v>4167</v>
      </c>
      <c r="M746" s="1">
        <f>DATE(P746, MATCH(O746, {"January","February","March","April","May","June","July","August","September","October","November","December"}, 0), 1)</f>
        <v>45323</v>
      </c>
      <c r="N746" s="3">
        <f t="shared" si="181"/>
        <v>2</v>
      </c>
      <c r="O746" s="8" t="str">
        <f t="shared" si="182"/>
        <v>February</v>
      </c>
      <c r="P746">
        <v>2024</v>
      </c>
      <c r="Q746" s="3">
        <v>40528396</v>
      </c>
      <c r="R746" s="5">
        <v>0.6</v>
      </c>
      <c r="S746" s="6">
        <v>0.9</v>
      </c>
      <c r="T746" s="6">
        <v>1</v>
      </c>
    </row>
    <row r="747" spans="1:20" x14ac:dyDescent="0.25">
      <c r="A747" t="s">
        <v>80</v>
      </c>
      <c r="B747" s="7" t="s">
        <v>28</v>
      </c>
      <c r="C747" s="7" t="s">
        <v>141</v>
      </c>
      <c r="D747" s="7" t="s">
        <v>145</v>
      </c>
      <c r="E747" s="3">
        <v>947.1</v>
      </c>
      <c r="F747" s="3">
        <v>18.942</v>
      </c>
      <c r="G747" s="3">
        <v>861</v>
      </c>
      <c r="H747" s="3">
        <v>5</v>
      </c>
      <c r="I747" s="3">
        <v>2</v>
      </c>
      <c r="J747" s="3">
        <v>4305</v>
      </c>
      <c r="K747" s="3">
        <v>1722</v>
      </c>
      <c r="L747" s="3">
        <v>2583</v>
      </c>
      <c r="M747" s="1">
        <f>DATE(P747, MATCH(O747, {"January","February","March","April","May","June","July","August","September","October","November","December"}, 0), 1)</f>
        <v>44593</v>
      </c>
      <c r="N747" s="3">
        <f t="shared" si="181"/>
        <v>2</v>
      </c>
      <c r="O747" s="8" t="str">
        <f t="shared" si="182"/>
        <v>February</v>
      </c>
      <c r="P747">
        <v>2022</v>
      </c>
      <c r="Q747" s="3">
        <v>334914895</v>
      </c>
      <c r="R747" s="5">
        <v>0.6</v>
      </c>
      <c r="S747" s="6">
        <v>0.9</v>
      </c>
      <c r="T747" s="6">
        <v>1</v>
      </c>
    </row>
    <row r="748" spans="1:20" x14ac:dyDescent="0.25">
      <c r="A748" t="s">
        <v>81</v>
      </c>
      <c r="B748" s="7" t="s">
        <v>28</v>
      </c>
      <c r="C748" s="7" t="s">
        <v>141</v>
      </c>
      <c r="D748" s="7" t="s">
        <v>145</v>
      </c>
      <c r="E748" s="3">
        <v>774.40000000000009</v>
      </c>
      <c r="F748" s="3">
        <v>15.488</v>
      </c>
      <c r="G748" s="3">
        <v>704</v>
      </c>
      <c r="H748" s="3">
        <v>5</v>
      </c>
      <c r="I748" s="3">
        <v>2</v>
      </c>
      <c r="J748" s="3">
        <v>3520</v>
      </c>
      <c r="K748" s="3">
        <v>1408</v>
      </c>
      <c r="L748" s="3">
        <v>2112</v>
      </c>
      <c r="M748" s="1">
        <f>DATE(P748, MATCH(O748, {"January","February","March","April","May","June","July","August","September","October","November","December"}, 0), 1)</f>
        <v>44958</v>
      </c>
      <c r="N748" s="3">
        <f t="shared" si="181"/>
        <v>2</v>
      </c>
      <c r="O748" s="8" t="str">
        <f t="shared" si="182"/>
        <v>February</v>
      </c>
      <c r="P748">
        <v>2023</v>
      </c>
      <c r="Q748" s="3">
        <v>68221000</v>
      </c>
      <c r="R748" s="5">
        <v>0.6</v>
      </c>
      <c r="S748" s="6">
        <v>0.9</v>
      </c>
      <c r="T748" s="6">
        <v>1</v>
      </c>
    </row>
    <row r="749" spans="1:20" x14ac:dyDescent="0.25">
      <c r="A749" t="s">
        <v>82</v>
      </c>
      <c r="B749" s="7" t="s">
        <v>28</v>
      </c>
      <c r="C749" s="7" t="s">
        <v>141</v>
      </c>
      <c r="D749" s="7" t="s">
        <v>145</v>
      </c>
      <c r="E749" s="3">
        <v>1982.2</v>
      </c>
      <c r="F749" s="3">
        <v>39.644000000000013</v>
      </c>
      <c r="G749" s="3">
        <v>1802</v>
      </c>
      <c r="H749" s="3">
        <v>5</v>
      </c>
      <c r="I749" s="3">
        <v>2</v>
      </c>
      <c r="J749" s="3">
        <v>9010</v>
      </c>
      <c r="K749" s="3">
        <v>3604</v>
      </c>
      <c r="L749" s="3">
        <v>5406</v>
      </c>
      <c r="M749" s="1">
        <f>DATE(P749, MATCH(O749, {"January","February","March","April","May","June","July","August","September","October","November","December"}, 0), 1)</f>
        <v>45383</v>
      </c>
      <c r="N749" s="3">
        <f t="shared" ref="N749:N752" si="183">VALUE(4)</f>
        <v>4</v>
      </c>
      <c r="O749" s="8" t="str">
        <f t="shared" ref="O749:O752" si="184">REPLACE("December",1,8,"April")</f>
        <v>April</v>
      </c>
      <c r="P749">
        <v>2024</v>
      </c>
      <c r="Q749" s="3">
        <v>40528396</v>
      </c>
      <c r="R749" s="5">
        <v>0.6</v>
      </c>
      <c r="S749" s="6">
        <v>0.9</v>
      </c>
      <c r="T749" s="6">
        <v>1</v>
      </c>
    </row>
    <row r="750" spans="1:20" x14ac:dyDescent="0.25">
      <c r="A750" t="s">
        <v>83</v>
      </c>
      <c r="B750" s="7" t="s">
        <v>28</v>
      </c>
      <c r="C750" s="7" t="s">
        <v>141</v>
      </c>
      <c r="D750" s="7" t="s">
        <v>145</v>
      </c>
      <c r="E750" s="3">
        <v>2929.3</v>
      </c>
      <c r="F750" s="3">
        <v>58.586000000000013</v>
      </c>
      <c r="G750" s="3">
        <v>2663</v>
      </c>
      <c r="H750" s="3">
        <v>5</v>
      </c>
      <c r="I750" s="3">
        <v>2</v>
      </c>
      <c r="J750" s="3">
        <v>13315</v>
      </c>
      <c r="K750" s="3">
        <v>5326</v>
      </c>
      <c r="L750" s="3">
        <v>7989</v>
      </c>
      <c r="M750" s="1">
        <f>DATE(P750, MATCH(O750, {"January","February","March","April","May","June","July","August","September","October","November","December"}, 0), 1)</f>
        <v>45383</v>
      </c>
      <c r="N750" s="3">
        <f t="shared" si="183"/>
        <v>4</v>
      </c>
      <c r="O750" s="8" t="str">
        <f t="shared" si="184"/>
        <v>April</v>
      </c>
      <c r="P750">
        <v>2024</v>
      </c>
      <c r="Q750" s="3">
        <v>334914895</v>
      </c>
      <c r="R750" s="5">
        <v>0.6</v>
      </c>
      <c r="S750" s="6">
        <v>0.9</v>
      </c>
      <c r="T750" s="6">
        <v>1</v>
      </c>
    </row>
    <row r="751" spans="1:20" x14ac:dyDescent="0.25">
      <c r="A751" t="s">
        <v>84</v>
      </c>
      <c r="B751" s="7" t="s">
        <v>28</v>
      </c>
      <c r="C751" s="7" t="s">
        <v>141</v>
      </c>
      <c r="D751" s="7" t="s">
        <v>145</v>
      </c>
      <c r="E751" s="3">
        <v>2349.6</v>
      </c>
      <c r="F751" s="3">
        <v>46.992000000000012</v>
      </c>
      <c r="G751" s="3">
        <v>2136</v>
      </c>
      <c r="H751" s="3">
        <v>5</v>
      </c>
      <c r="I751" s="3">
        <v>2</v>
      </c>
      <c r="J751" s="3">
        <v>10680</v>
      </c>
      <c r="K751" s="3">
        <v>4272</v>
      </c>
      <c r="L751" s="3">
        <v>6408</v>
      </c>
      <c r="M751" s="1">
        <f>DATE(P751, MATCH(O751, {"January","February","March","April","May","June","July","August","September","October","November","December"}, 0), 1)</f>
        <v>44652</v>
      </c>
      <c r="N751" s="3">
        <f t="shared" si="183"/>
        <v>4</v>
      </c>
      <c r="O751" s="8" t="str">
        <f t="shared" si="184"/>
        <v>April</v>
      </c>
      <c r="P751">
        <v>2022</v>
      </c>
      <c r="Q751" s="3">
        <v>68221000</v>
      </c>
      <c r="R751" s="5">
        <v>0.6</v>
      </c>
      <c r="S751" s="6">
        <v>0.9</v>
      </c>
      <c r="T751" s="6">
        <v>1</v>
      </c>
    </row>
    <row r="752" spans="1:20" x14ac:dyDescent="0.25">
      <c r="A752" t="s">
        <v>85</v>
      </c>
      <c r="B752" s="7" t="s">
        <v>26</v>
      </c>
      <c r="C752" s="7" t="s">
        <v>140</v>
      </c>
      <c r="D752" s="7" t="s">
        <v>145</v>
      </c>
      <c r="E752" s="3">
        <v>2327.6</v>
      </c>
      <c r="F752" s="3">
        <v>46.552000000000007</v>
      </c>
      <c r="G752" s="3">
        <v>2116</v>
      </c>
      <c r="H752" s="3">
        <v>5</v>
      </c>
      <c r="I752" s="3">
        <v>2</v>
      </c>
      <c r="J752" s="3">
        <v>10580</v>
      </c>
      <c r="K752" s="3">
        <v>4232</v>
      </c>
      <c r="L752" s="3">
        <v>6348</v>
      </c>
      <c r="M752" s="1">
        <f>DATE(P752, MATCH(O752, {"January","February","March","April","May","June","July","August","September","October","November","December"}, 0), 1)</f>
        <v>45017</v>
      </c>
      <c r="N752" s="3">
        <f t="shared" si="183"/>
        <v>4</v>
      </c>
      <c r="O752" s="8" t="str">
        <f t="shared" si="184"/>
        <v>April</v>
      </c>
      <c r="P752">
        <v>2023</v>
      </c>
      <c r="Q752" s="3">
        <v>84607016</v>
      </c>
      <c r="R752" s="5">
        <v>0.6</v>
      </c>
      <c r="S752" s="6">
        <v>0.9</v>
      </c>
      <c r="T752" s="6">
        <v>1</v>
      </c>
    </row>
    <row r="753" spans="1:20" x14ac:dyDescent="0.25">
      <c r="A753" t="s">
        <v>86</v>
      </c>
      <c r="B753" s="7" t="s">
        <v>26</v>
      </c>
      <c r="C753" s="7" t="s">
        <v>141</v>
      </c>
      <c r="D753" s="7" t="s">
        <v>145</v>
      </c>
      <c r="E753" s="3">
        <v>4181.1000000000004</v>
      </c>
      <c r="F753" s="3">
        <v>83.622000000000014</v>
      </c>
      <c r="G753" s="3">
        <v>3801</v>
      </c>
      <c r="H753" s="3">
        <v>5</v>
      </c>
      <c r="I753" s="3">
        <v>2</v>
      </c>
      <c r="J753" s="3">
        <v>19005</v>
      </c>
      <c r="K753" s="3">
        <v>7602</v>
      </c>
      <c r="L753" s="3">
        <v>11403</v>
      </c>
      <c r="M753" s="1">
        <f>DATE(P753, MATCH(O753, {"January","February","March","April","May","June","July","August","September","October","November","December"}, 0), 1)</f>
        <v>45383</v>
      </c>
      <c r="N753" s="3">
        <v>4</v>
      </c>
      <c r="O753" s="8" t="s">
        <v>20</v>
      </c>
      <c r="P753">
        <v>2024</v>
      </c>
      <c r="Q753" s="3">
        <v>68221000</v>
      </c>
      <c r="R753" s="5">
        <v>0.6</v>
      </c>
      <c r="S753" s="6">
        <v>0.9</v>
      </c>
      <c r="T753" s="6">
        <v>1</v>
      </c>
    </row>
    <row r="754" spans="1:20" x14ac:dyDescent="0.25">
      <c r="A754" t="s">
        <v>87</v>
      </c>
      <c r="B754" s="7" t="s">
        <v>26</v>
      </c>
      <c r="C754" s="7" t="s">
        <v>141</v>
      </c>
      <c r="D754" s="7" t="s">
        <v>145</v>
      </c>
      <c r="E754" s="3">
        <v>1645.6</v>
      </c>
      <c r="F754" s="3">
        <v>32.912000000000013</v>
      </c>
      <c r="G754" s="3">
        <v>1496</v>
      </c>
      <c r="H754" s="3">
        <v>5</v>
      </c>
      <c r="I754" s="3">
        <v>2</v>
      </c>
      <c r="J754" s="3">
        <v>7480</v>
      </c>
      <c r="K754" s="3">
        <v>2992</v>
      </c>
      <c r="L754" s="3">
        <v>4488</v>
      </c>
      <c r="M754" s="1">
        <f>DATE(P754, MATCH(O754, {"January","February","March","April","May","June","July","August","September","October","November","December"}, 0), 1)</f>
        <v>45444</v>
      </c>
      <c r="N754" s="3">
        <v>6</v>
      </c>
      <c r="O754" s="8" t="s">
        <v>15</v>
      </c>
      <c r="P754">
        <v>2024</v>
      </c>
      <c r="Q754" s="3">
        <v>68221000</v>
      </c>
      <c r="R754" s="5">
        <v>0.6</v>
      </c>
      <c r="S754" s="6">
        <v>0.9</v>
      </c>
      <c r="T754" s="6">
        <v>1</v>
      </c>
    </row>
    <row r="755" spans="1:20" x14ac:dyDescent="0.25">
      <c r="A755" t="s">
        <v>88</v>
      </c>
      <c r="B755" s="7" t="s">
        <v>26</v>
      </c>
      <c r="C755" s="7" t="s">
        <v>141</v>
      </c>
      <c r="D755" s="7" t="s">
        <v>145</v>
      </c>
      <c r="E755" s="3">
        <v>2528.9</v>
      </c>
      <c r="F755" s="3">
        <v>50.578000000000003</v>
      </c>
      <c r="G755" s="3">
        <v>2299</v>
      </c>
      <c r="H755" s="3">
        <v>5</v>
      </c>
      <c r="I755" s="3">
        <v>2</v>
      </c>
      <c r="J755" s="3">
        <v>11495</v>
      </c>
      <c r="K755" s="3">
        <v>4598</v>
      </c>
      <c r="L755" s="3">
        <v>6897</v>
      </c>
      <c r="M755" s="1">
        <f>DATE(P755, MATCH(O755, {"January","February","March","April","May","June","July","August","September","October","November","December"}, 0), 1)</f>
        <v>44593</v>
      </c>
      <c r="N755" s="3">
        <f t="shared" ref="N755:N756" si="185">VALUE(2)</f>
        <v>2</v>
      </c>
      <c r="O755" s="8" t="str">
        <f t="shared" ref="O755:O756" si="186">REPLACE("October",1,7,"February")</f>
        <v>February</v>
      </c>
      <c r="P755">
        <v>2022</v>
      </c>
      <c r="Q755" s="3">
        <v>40528396</v>
      </c>
      <c r="R755" s="5">
        <v>0.6</v>
      </c>
      <c r="S755" s="6">
        <v>0.9</v>
      </c>
      <c r="T755" s="6">
        <v>1</v>
      </c>
    </row>
    <row r="756" spans="1:20" x14ac:dyDescent="0.25">
      <c r="A756" t="s">
        <v>89</v>
      </c>
      <c r="B756" s="7" t="s">
        <v>26</v>
      </c>
      <c r="C756" s="7" t="s">
        <v>141</v>
      </c>
      <c r="D756" s="7" t="s">
        <v>145</v>
      </c>
      <c r="E756" s="3">
        <v>799.7</v>
      </c>
      <c r="F756" s="3">
        <v>15.994</v>
      </c>
      <c r="G756" s="3">
        <v>727</v>
      </c>
      <c r="H756" s="3">
        <v>5</v>
      </c>
      <c r="I756" s="3">
        <v>2</v>
      </c>
      <c r="J756" s="3">
        <v>3635</v>
      </c>
      <c r="K756" s="3">
        <v>1454</v>
      </c>
      <c r="L756" s="3">
        <v>2181</v>
      </c>
      <c r="M756" s="1">
        <f>DATE(P756, MATCH(O756, {"January","February","March","April","May","June","July","August","September","October","November","December"}, 0), 1)</f>
        <v>44958</v>
      </c>
      <c r="N756" s="3">
        <f t="shared" si="185"/>
        <v>2</v>
      </c>
      <c r="O756" s="8" t="str">
        <f t="shared" si="186"/>
        <v>February</v>
      </c>
      <c r="P756">
        <v>2023</v>
      </c>
      <c r="Q756" s="3">
        <v>334914895</v>
      </c>
      <c r="R756" s="5">
        <v>0.6</v>
      </c>
      <c r="S756" s="6">
        <v>0.9</v>
      </c>
      <c r="T756" s="6">
        <v>1</v>
      </c>
    </row>
    <row r="757" spans="1:20" x14ac:dyDescent="0.25">
      <c r="A757" t="s">
        <v>90</v>
      </c>
      <c r="B757" s="7" t="s">
        <v>27</v>
      </c>
      <c r="C757" s="7" t="s">
        <v>141</v>
      </c>
      <c r="D757" s="7" t="s">
        <v>145</v>
      </c>
      <c r="E757" s="3">
        <v>2417.8000000000002</v>
      </c>
      <c r="F757" s="3">
        <v>48.356000000000002</v>
      </c>
      <c r="G757" s="3">
        <v>2198</v>
      </c>
      <c r="H757" s="3">
        <v>5</v>
      </c>
      <c r="I757" s="3">
        <v>2</v>
      </c>
      <c r="J757" s="3">
        <v>10990</v>
      </c>
      <c r="K757" s="3">
        <v>4396</v>
      </c>
      <c r="L757" s="3">
        <v>6594</v>
      </c>
      <c r="M757" s="1">
        <f>DATE(P757, MATCH(O757, {"January","February","March","April","May","June","July","August","September","October","November","December"}, 0), 1)</f>
        <v>45505</v>
      </c>
      <c r="N757" s="3">
        <v>8</v>
      </c>
      <c r="O757" s="8" t="s">
        <v>16</v>
      </c>
      <c r="P757">
        <v>2024</v>
      </c>
      <c r="Q757" s="3">
        <v>334914895</v>
      </c>
      <c r="R757" s="5">
        <v>0.6</v>
      </c>
      <c r="S757" s="6">
        <v>0.9</v>
      </c>
      <c r="T757" s="6">
        <v>1</v>
      </c>
    </row>
    <row r="758" spans="1:20" x14ac:dyDescent="0.25">
      <c r="A758" t="s">
        <v>91</v>
      </c>
      <c r="B758" s="7" t="s">
        <v>27</v>
      </c>
      <c r="C758" s="7" t="s">
        <v>140</v>
      </c>
      <c r="D758" s="7" t="s">
        <v>145</v>
      </c>
      <c r="E758" s="3">
        <v>1917.3</v>
      </c>
      <c r="F758" s="3">
        <v>38.345999999999997</v>
      </c>
      <c r="G758" s="3">
        <v>1743</v>
      </c>
      <c r="H758" s="3">
        <v>5</v>
      </c>
      <c r="I758" s="3">
        <v>2</v>
      </c>
      <c r="J758" s="3">
        <v>8715</v>
      </c>
      <c r="K758" s="3">
        <v>3486</v>
      </c>
      <c r="L758" s="3">
        <v>5229</v>
      </c>
      <c r="M758" s="1">
        <f>DATE(P758, MATCH(O758, {"January","February","March","April","May","June","July","August","September","October","November","December"}, 0), 1)</f>
        <v>45505</v>
      </c>
      <c r="N758" s="3">
        <v>8</v>
      </c>
      <c r="O758" s="8" t="s">
        <v>16</v>
      </c>
      <c r="P758">
        <v>2024</v>
      </c>
      <c r="Q758" s="3">
        <v>84607016</v>
      </c>
      <c r="R758" s="5">
        <v>0.6</v>
      </c>
      <c r="S758" s="6">
        <v>0.9</v>
      </c>
      <c r="T758" s="6">
        <v>1</v>
      </c>
    </row>
    <row r="759" spans="1:20" x14ac:dyDescent="0.25">
      <c r="A759" t="s">
        <v>92</v>
      </c>
      <c r="B759" s="7" t="s">
        <v>27</v>
      </c>
      <c r="C759" s="7" t="s">
        <v>141</v>
      </c>
      <c r="D759" s="7" t="s">
        <v>145</v>
      </c>
      <c r="E759" s="3">
        <v>1268.3</v>
      </c>
      <c r="F759" s="3">
        <v>25.366</v>
      </c>
      <c r="G759" s="3">
        <v>1153</v>
      </c>
      <c r="H759" s="3">
        <v>5</v>
      </c>
      <c r="I759" s="3">
        <v>2</v>
      </c>
      <c r="J759" s="3">
        <v>5765</v>
      </c>
      <c r="K759" s="3">
        <v>2306</v>
      </c>
      <c r="L759" s="3">
        <v>3459</v>
      </c>
      <c r="M759" s="1">
        <f>DATE(P759, MATCH(O759, {"January","February","March","April","May","June","July","August","September","October","November","December"}, 0), 1)</f>
        <v>44593</v>
      </c>
      <c r="N759" s="3">
        <f t="shared" ref="N759:N760" si="187">VALUE(2)</f>
        <v>2</v>
      </c>
      <c r="O759" s="8" t="str">
        <f t="shared" ref="O759:O760" si="188">REPLACE("October",1,7,"February")</f>
        <v>February</v>
      </c>
      <c r="P759">
        <v>2022</v>
      </c>
      <c r="Q759" s="3">
        <v>334914895</v>
      </c>
      <c r="R759" s="5">
        <v>0.6</v>
      </c>
      <c r="S759" s="6">
        <v>0.9</v>
      </c>
      <c r="T759" s="6">
        <v>1</v>
      </c>
    </row>
    <row r="760" spans="1:20" x14ac:dyDescent="0.25">
      <c r="A760" t="s">
        <v>93</v>
      </c>
      <c r="B760" s="7" t="s">
        <v>27</v>
      </c>
      <c r="C760" s="7" t="s">
        <v>141</v>
      </c>
      <c r="D760" s="7" t="s">
        <v>145</v>
      </c>
      <c r="E760" s="3">
        <v>1932.7</v>
      </c>
      <c r="F760" s="3">
        <v>38.654000000000003</v>
      </c>
      <c r="G760" s="3">
        <v>1757</v>
      </c>
      <c r="H760" s="3">
        <v>5</v>
      </c>
      <c r="I760" s="3">
        <v>2</v>
      </c>
      <c r="J760" s="3">
        <v>8785</v>
      </c>
      <c r="K760" s="3">
        <v>3514</v>
      </c>
      <c r="L760" s="3">
        <v>5271</v>
      </c>
      <c r="M760" s="1">
        <f>DATE(P760, MATCH(O760, {"January","February","March","April","May","June","July","August","September","October","November","December"}, 0), 1)</f>
        <v>44958</v>
      </c>
      <c r="N760" s="3">
        <f t="shared" si="187"/>
        <v>2</v>
      </c>
      <c r="O760" s="8" t="str">
        <f t="shared" si="188"/>
        <v>February</v>
      </c>
      <c r="P760">
        <v>2023</v>
      </c>
      <c r="Q760" s="3">
        <v>68221000</v>
      </c>
      <c r="R760" s="5">
        <v>0.6</v>
      </c>
      <c r="S760" s="6">
        <v>0.9</v>
      </c>
      <c r="T760" s="6">
        <v>1</v>
      </c>
    </row>
    <row r="761" spans="1:20" x14ac:dyDescent="0.25">
      <c r="A761" t="s">
        <v>94</v>
      </c>
      <c r="B761" s="7" t="s">
        <v>27</v>
      </c>
      <c r="C761" s="7" t="s">
        <v>141</v>
      </c>
      <c r="D761" s="7" t="s">
        <v>145</v>
      </c>
      <c r="E761" s="3">
        <v>1134.0999999999999</v>
      </c>
      <c r="F761" s="3">
        <v>22.681999999999999</v>
      </c>
      <c r="G761" s="3">
        <v>1031</v>
      </c>
      <c r="H761" s="3">
        <v>5</v>
      </c>
      <c r="I761" s="3">
        <v>2</v>
      </c>
      <c r="J761" s="3">
        <v>5155</v>
      </c>
      <c r="K761" s="3">
        <v>2062</v>
      </c>
      <c r="L761" s="3">
        <v>3093</v>
      </c>
      <c r="M761" s="1">
        <f>DATE(P761, MATCH(O761, {"January","February","March","April","May","June","July","August","September","October","November","December"}, 0), 1)</f>
        <v>45292</v>
      </c>
      <c r="N761" s="3">
        <f>VALUE(1)</f>
        <v>1</v>
      </c>
      <c r="O761" s="8" t="str">
        <f>REPLACE("September",1,9,"January")</f>
        <v>January</v>
      </c>
      <c r="P761">
        <v>2024</v>
      </c>
      <c r="Q761" s="3">
        <v>68221000</v>
      </c>
      <c r="R761" s="5">
        <v>0.6</v>
      </c>
      <c r="S761" s="6">
        <v>0.9</v>
      </c>
      <c r="T761" s="6">
        <v>1</v>
      </c>
    </row>
    <row r="762" spans="1:20" x14ac:dyDescent="0.25">
      <c r="A762" t="s">
        <v>95</v>
      </c>
      <c r="B762" s="7" t="s">
        <v>28</v>
      </c>
      <c r="C762" s="7" t="s">
        <v>141</v>
      </c>
      <c r="D762" s="7" t="s">
        <v>145</v>
      </c>
      <c r="E762" s="3">
        <v>1872.2</v>
      </c>
      <c r="F762" s="3">
        <v>37.444000000000003</v>
      </c>
      <c r="G762" s="3">
        <v>1702</v>
      </c>
      <c r="H762" s="3">
        <v>5</v>
      </c>
      <c r="I762" s="3">
        <v>2</v>
      </c>
      <c r="J762" s="3">
        <v>8510</v>
      </c>
      <c r="K762" s="3">
        <v>3404</v>
      </c>
      <c r="L762" s="3">
        <v>5106</v>
      </c>
      <c r="M762" s="1">
        <f>DATE(P762, MATCH(O762, {"January","February","March","April","May","June","July","August","September","October","November","December"}, 0), 1)</f>
        <v>45413</v>
      </c>
      <c r="N762" s="3">
        <v>5</v>
      </c>
      <c r="O762" s="8" t="s">
        <v>19</v>
      </c>
      <c r="P762">
        <v>2024</v>
      </c>
      <c r="Q762" s="3">
        <v>40528396</v>
      </c>
      <c r="R762" s="5">
        <v>0.6</v>
      </c>
      <c r="S762" s="6">
        <v>0.9</v>
      </c>
      <c r="T762" s="6">
        <v>1</v>
      </c>
    </row>
    <row r="763" spans="1:20" x14ac:dyDescent="0.25">
      <c r="A763" t="s">
        <v>96</v>
      </c>
      <c r="B763" s="7" t="s">
        <v>28</v>
      </c>
      <c r="C763" s="7" t="s">
        <v>141</v>
      </c>
      <c r="D763" s="7" t="s">
        <v>145</v>
      </c>
      <c r="E763" s="3">
        <v>492.80000000000013</v>
      </c>
      <c r="F763" s="3">
        <v>9.8560000000000016</v>
      </c>
      <c r="G763" s="3">
        <v>448</v>
      </c>
      <c r="H763" s="3">
        <v>5</v>
      </c>
      <c r="I763" s="3">
        <v>2</v>
      </c>
      <c r="J763" s="3">
        <v>2240</v>
      </c>
      <c r="K763" s="3">
        <v>896</v>
      </c>
      <c r="L763" s="3">
        <v>1344</v>
      </c>
      <c r="M763" s="1">
        <f>DATE(P763, MATCH(O763, {"January","February","March","April","May","June","July","August","September","October","November","December"}, 0), 1)</f>
        <v>44713</v>
      </c>
      <c r="N763" s="3">
        <v>6</v>
      </c>
      <c r="O763" s="8" t="s">
        <v>15</v>
      </c>
      <c r="P763">
        <v>2022</v>
      </c>
      <c r="Q763" s="3">
        <v>68221000</v>
      </c>
      <c r="R763" s="5">
        <v>0.6</v>
      </c>
      <c r="S763" s="6">
        <v>0.9</v>
      </c>
      <c r="T763" s="6">
        <v>1</v>
      </c>
    </row>
    <row r="764" spans="1:20" x14ac:dyDescent="0.25">
      <c r="A764" t="s">
        <v>97</v>
      </c>
      <c r="B764" s="7" t="s">
        <v>28</v>
      </c>
      <c r="C764" s="7" t="s">
        <v>140</v>
      </c>
      <c r="D764" s="7" t="s">
        <v>145</v>
      </c>
      <c r="E764" s="3">
        <v>3864.3</v>
      </c>
      <c r="F764" s="3">
        <v>77.286000000000001</v>
      </c>
      <c r="G764" s="3">
        <v>3513</v>
      </c>
      <c r="H764" s="3">
        <v>5</v>
      </c>
      <c r="I764" s="3">
        <v>2</v>
      </c>
      <c r="J764" s="3">
        <v>17565</v>
      </c>
      <c r="K764" s="3">
        <v>7026</v>
      </c>
      <c r="L764" s="3">
        <v>10539</v>
      </c>
      <c r="M764" s="1">
        <f>DATE(P764, MATCH(O764, {"January","February","March","April","May","June","July","August","September","October","November","December"}, 0), 1)</f>
        <v>45108</v>
      </c>
      <c r="N764" s="3">
        <v>7</v>
      </c>
      <c r="O764" s="8" t="s">
        <v>17</v>
      </c>
      <c r="P764">
        <v>2023</v>
      </c>
      <c r="Q764" s="3">
        <v>84607016</v>
      </c>
      <c r="R764" s="5">
        <v>0.6</v>
      </c>
      <c r="S764" s="6">
        <v>0.9</v>
      </c>
      <c r="T764" s="6">
        <v>1</v>
      </c>
    </row>
    <row r="765" spans="1:20" x14ac:dyDescent="0.25">
      <c r="A765" t="s">
        <v>98</v>
      </c>
      <c r="B765" s="7" t="s">
        <v>28</v>
      </c>
      <c r="C765" s="7" t="s">
        <v>141</v>
      </c>
      <c r="D765" s="7" t="s">
        <v>145</v>
      </c>
      <c r="E765" s="3">
        <v>2311.1</v>
      </c>
      <c r="F765" s="3">
        <v>46.222000000000008</v>
      </c>
      <c r="G765" s="3">
        <v>2101</v>
      </c>
      <c r="H765" s="3">
        <v>5</v>
      </c>
      <c r="I765" s="3">
        <v>2</v>
      </c>
      <c r="J765" s="3">
        <v>10505</v>
      </c>
      <c r="K765" s="3">
        <v>4202</v>
      </c>
      <c r="L765" s="3">
        <v>6303</v>
      </c>
      <c r="M765" s="1">
        <f>DATE(P765, MATCH(O765, {"January","February","March","April","May","June","July","August","September","October","November","December"}, 0), 1)</f>
        <v>45505</v>
      </c>
      <c r="N765" s="3">
        <v>8</v>
      </c>
      <c r="O765" s="8" t="s">
        <v>16</v>
      </c>
      <c r="P765">
        <v>2024</v>
      </c>
      <c r="Q765" s="3">
        <v>68221000</v>
      </c>
      <c r="R765" s="5">
        <v>0.6</v>
      </c>
      <c r="S765" s="6">
        <v>0.9</v>
      </c>
      <c r="T765" s="6">
        <v>1</v>
      </c>
    </row>
    <row r="766" spans="1:20" x14ac:dyDescent="0.25">
      <c r="A766" t="s">
        <v>99</v>
      </c>
      <c r="B766" s="7" t="s">
        <v>28</v>
      </c>
      <c r="C766" s="7" t="s">
        <v>141</v>
      </c>
      <c r="D766" s="7" t="s">
        <v>145</v>
      </c>
      <c r="E766" s="3">
        <v>3224.1</v>
      </c>
      <c r="F766" s="3">
        <v>64.482000000000014</v>
      </c>
      <c r="G766" s="3">
        <v>2931</v>
      </c>
      <c r="H766" s="3">
        <v>5</v>
      </c>
      <c r="I766" s="3">
        <v>2</v>
      </c>
      <c r="J766" s="3">
        <v>14655</v>
      </c>
      <c r="K766" s="3">
        <v>5862</v>
      </c>
      <c r="L766" s="3">
        <v>8793</v>
      </c>
      <c r="M766" s="1">
        <f>DATE(P766, MATCH(O766, {"January","February","March","April","May","June","July","August","September","October","November","December"}, 0), 1)</f>
        <v>44562</v>
      </c>
      <c r="N766" s="3">
        <f t="shared" ref="N766:N768" si="189">VALUE(1)</f>
        <v>1</v>
      </c>
      <c r="O766" s="8" t="str">
        <f t="shared" ref="O766:O768" si="190">REPLACE("September",1,9,"January")</f>
        <v>January</v>
      </c>
      <c r="P766">
        <v>2022</v>
      </c>
      <c r="Q766" s="3">
        <v>334914895</v>
      </c>
      <c r="R766" s="5">
        <v>0.6</v>
      </c>
      <c r="S766" s="6">
        <v>0.9</v>
      </c>
      <c r="T766" s="6">
        <v>1</v>
      </c>
    </row>
    <row r="767" spans="1:20" x14ac:dyDescent="0.25">
      <c r="A767" t="s">
        <v>100</v>
      </c>
      <c r="B767" s="7" t="s">
        <v>26</v>
      </c>
      <c r="C767" s="7" t="s">
        <v>141</v>
      </c>
      <c r="D767" s="7" t="s">
        <v>145</v>
      </c>
      <c r="E767" s="3">
        <v>1688.5</v>
      </c>
      <c r="F767" s="3">
        <v>33.770000000000003</v>
      </c>
      <c r="G767" s="3">
        <v>1535</v>
      </c>
      <c r="H767" s="3">
        <v>5</v>
      </c>
      <c r="I767" s="3">
        <v>2</v>
      </c>
      <c r="J767" s="3">
        <v>7675</v>
      </c>
      <c r="K767" s="3">
        <v>3070</v>
      </c>
      <c r="L767" s="3">
        <v>4605</v>
      </c>
      <c r="M767" s="1">
        <f>DATE(P767, MATCH(O767, {"January","February","March","April","May","June","July","August","September","October","November","December"}, 0), 1)</f>
        <v>44927</v>
      </c>
      <c r="N767" s="3">
        <f t="shared" si="189"/>
        <v>1</v>
      </c>
      <c r="O767" s="8" t="str">
        <f t="shared" si="190"/>
        <v>January</v>
      </c>
      <c r="P767">
        <v>2023</v>
      </c>
      <c r="Q767" s="3">
        <v>68221000</v>
      </c>
      <c r="R767" s="5">
        <v>0.6</v>
      </c>
      <c r="S767" s="6">
        <v>0.9</v>
      </c>
      <c r="T767" s="6">
        <v>1</v>
      </c>
    </row>
    <row r="768" spans="1:20" x14ac:dyDescent="0.25">
      <c r="A768" t="s">
        <v>101</v>
      </c>
      <c r="B768" s="7" t="s">
        <v>26</v>
      </c>
      <c r="C768" s="7" t="s">
        <v>140</v>
      </c>
      <c r="D768" s="7" t="s">
        <v>145</v>
      </c>
      <c r="E768" s="3">
        <v>1235.3</v>
      </c>
      <c r="F768" s="3">
        <v>24.706</v>
      </c>
      <c r="G768" s="3">
        <v>1123</v>
      </c>
      <c r="H768" s="3">
        <v>5</v>
      </c>
      <c r="I768" s="3">
        <v>2</v>
      </c>
      <c r="J768" s="3">
        <v>5615</v>
      </c>
      <c r="K768" s="3">
        <v>2246</v>
      </c>
      <c r="L768" s="3">
        <v>3369</v>
      </c>
      <c r="M768" s="1">
        <f>DATE(P768, MATCH(O768, {"January","February","March","April","May","June","July","August","September","October","November","December"}, 0), 1)</f>
        <v>45292</v>
      </c>
      <c r="N768" s="3">
        <f t="shared" si="189"/>
        <v>1</v>
      </c>
      <c r="O768" s="8" t="str">
        <f t="shared" si="190"/>
        <v>January</v>
      </c>
      <c r="P768">
        <v>2024</v>
      </c>
      <c r="Q768" s="3">
        <v>84607016</v>
      </c>
      <c r="R768" s="5">
        <v>0.6</v>
      </c>
      <c r="S768" s="6">
        <v>0.9</v>
      </c>
      <c r="T768" s="6">
        <v>1</v>
      </c>
    </row>
    <row r="769" spans="1:20" x14ac:dyDescent="0.25">
      <c r="A769" t="s">
        <v>102</v>
      </c>
      <c r="B769" s="7" t="s">
        <v>26</v>
      </c>
      <c r="C769" s="7" t="s">
        <v>141</v>
      </c>
      <c r="D769" s="7" t="s">
        <v>145</v>
      </c>
      <c r="E769" s="3">
        <v>1544.4</v>
      </c>
      <c r="F769" s="3">
        <v>30.888000000000002</v>
      </c>
      <c r="G769" s="3">
        <v>1404</v>
      </c>
      <c r="H769" s="3">
        <v>5</v>
      </c>
      <c r="I769" s="3">
        <v>2</v>
      </c>
      <c r="J769" s="3">
        <v>7020</v>
      </c>
      <c r="K769" s="3">
        <v>2808</v>
      </c>
      <c r="L769" s="3">
        <v>4212</v>
      </c>
      <c r="M769" s="1">
        <f>DATE(P769, MATCH(O769, {"January","February","March","April","May","June","July","August","September","October","November","December"}, 0), 1)</f>
        <v>45352</v>
      </c>
      <c r="N769" s="3">
        <f t="shared" ref="N769:N770" si="191">VALUE(3)</f>
        <v>3</v>
      </c>
      <c r="O769" s="8" t="str">
        <f t="shared" ref="O769:O770" si="192">REPLACE("November",1,8,"March")</f>
        <v>March</v>
      </c>
      <c r="P769">
        <v>2024</v>
      </c>
      <c r="Q769" s="3">
        <v>40528396</v>
      </c>
      <c r="R769" s="5">
        <v>0.6</v>
      </c>
      <c r="S769" s="6">
        <v>0.9</v>
      </c>
      <c r="T769" s="6">
        <v>1</v>
      </c>
    </row>
    <row r="770" spans="1:20" x14ac:dyDescent="0.25">
      <c r="A770" t="s">
        <v>103</v>
      </c>
      <c r="B770" s="7" t="s">
        <v>26</v>
      </c>
      <c r="C770" s="7" t="s">
        <v>142</v>
      </c>
      <c r="D770" s="7" t="s">
        <v>145</v>
      </c>
      <c r="E770" s="3">
        <v>3039.3</v>
      </c>
      <c r="F770" s="3">
        <v>60.786000000000001</v>
      </c>
      <c r="G770" s="3">
        <v>2763</v>
      </c>
      <c r="H770" s="3">
        <v>5</v>
      </c>
      <c r="I770" s="3">
        <v>2</v>
      </c>
      <c r="J770" s="3">
        <v>13815</v>
      </c>
      <c r="K770" s="3">
        <v>5526</v>
      </c>
      <c r="L770" s="3">
        <v>8289</v>
      </c>
      <c r="M770" s="1">
        <f>DATE(P770, MATCH(O770, {"January","February","March","April","May","June","July","August","September","October","November","December"}, 0), 1)</f>
        <v>44621</v>
      </c>
      <c r="N770" s="3">
        <f t="shared" si="191"/>
        <v>3</v>
      </c>
      <c r="O770" s="8" t="str">
        <f t="shared" si="192"/>
        <v>March</v>
      </c>
      <c r="P770">
        <v>2022</v>
      </c>
      <c r="Q770" s="3">
        <v>129406736</v>
      </c>
      <c r="R770" s="5">
        <v>0.6</v>
      </c>
      <c r="S770" s="6">
        <v>0.9</v>
      </c>
      <c r="T770" s="6">
        <v>1</v>
      </c>
    </row>
    <row r="771" spans="1:20" x14ac:dyDescent="0.25">
      <c r="A771" t="s">
        <v>104</v>
      </c>
      <c r="B771" s="7" t="s">
        <v>26</v>
      </c>
      <c r="C771" s="7" t="s">
        <v>140</v>
      </c>
      <c r="D771" s="7" t="s">
        <v>145</v>
      </c>
      <c r="E771" s="3">
        <v>2337.5</v>
      </c>
      <c r="F771" s="3">
        <v>46.75</v>
      </c>
      <c r="G771" s="3">
        <v>2125</v>
      </c>
      <c r="H771" s="3">
        <v>5</v>
      </c>
      <c r="I771" s="3">
        <v>2</v>
      </c>
      <c r="J771" s="3">
        <v>10625</v>
      </c>
      <c r="K771" s="3">
        <v>4250</v>
      </c>
      <c r="L771" s="3">
        <v>6375</v>
      </c>
      <c r="M771" s="1">
        <f>DATE(P771, MATCH(O771, {"January","February","March","April","May","June","July","August","September","October","November","December"}, 0), 1)</f>
        <v>45017</v>
      </c>
      <c r="N771" s="3">
        <f>VALUE(4)</f>
        <v>4</v>
      </c>
      <c r="O771" s="8" t="str">
        <f>REPLACE("December",1,8,"April")</f>
        <v>April</v>
      </c>
      <c r="P771">
        <v>2023</v>
      </c>
      <c r="Q771" s="3">
        <v>84607016</v>
      </c>
      <c r="R771" s="5">
        <v>0.6</v>
      </c>
      <c r="S771" s="6">
        <v>0.9</v>
      </c>
      <c r="T771" s="6">
        <v>1</v>
      </c>
    </row>
    <row r="772" spans="1:20" x14ac:dyDescent="0.25">
      <c r="A772" t="s">
        <v>35</v>
      </c>
      <c r="B772" s="7" t="s">
        <v>27</v>
      </c>
      <c r="C772" s="7" t="s">
        <v>141</v>
      </c>
      <c r="D772" s="7" t="s">
        <v>145</v>
      </c>
      <c r="E772" s="3">
        <v>282.7</v>
      </c>
      <c r="F772" s="3">
        <v>5.6540000000000008</v>
      </c>
      <c r="G772" s="3">
        <v>257</v>
      </c>
      <c r="H772" s="3">
        <v>5</v>
      </c>
      <c r="I772" s="3">
        <v>2</v>
      </c>
      <c r="J772" s="3">
        <v>1285</v>
      </c>
      <c r="K772" s="3">
        <v>514</v>
      </c>
      <c r="L772" s="3">
        <v>771</v>
      </c>
      <c r="M772" s="1">
        <f>DATE(P772, MATCH(O772, {"January","February","March","April","May","June","July","August","September","October","November","December"}, 0), 1)</f>
        <v>45413</v>
      </c>
      <c r="N772" s="3">
        <v>5</v>
      </c>
      <c r="O772" s="8" t="s">
        <v>19</v>
      </c>
      <c r="P772">
        <v>2024</v>
      </c>
      <c r="Q772" s="3">
        <v>40528396</v>
      </c>
      <c r="R772" s="5">
        <v>0.6</v>
      </c>
      <c r="S772" s="6">
        <v>0.9</v>
      </c>
      <c r="T772" s="6">
        <v>1</v>
      </c>
    </row>
    <row r="773" spans="1:20" x14ac:dyDescent="0.25">
      <c r="A773" t="s">
        <v>105</v>
      </c>
      <c r="B773" s="7" t="s">
        <v>27</v>
      </c>
      <c r="C773" s="7" t="s">
        <v>142</v>
      </c>
      <c r="D773" s="7" t="s">
        <v>145</v>
      </c>
      <c r="E773" s="3">
        <v>1225.4000000000001</v>
      </c>
      <c r="F773" s="3">
        <v>24.507999999999999</v>
      </c>
      <c r="G773" s="3">
        <v>1114</v>
      </c>
      <c r="H773" s="3">
        <v>5</v>
      </c>
      <c r="I773" s="3">
        <v>2</v>
      </c>
      <c r="J773" s="3">
        <v>5570</v>
      </c>
      <c r="K773" s="3">
        <v>2228</v>
      </c>
      <c r="L773" s="3">
        <v>3342</v>
      </c>
      <c r="M773" s="1">
        <f>DATE(P773, MATCH(O773, {"January","February","March","April","May","June","July","August","September","October","November","December"}, 0), 1)</f>
        <v>45352</v>
      </c>
      <c r="N773" s="3">
        <v>3</v>
      </c>
      <c r="O773" s="8" t="s">
        <v>21</v>
      </c>
      <c r="P773">
        <v>2024</v>
      </c>
      <c r="Q773" s="3">
        <v>129406736</v>
      </c>
      <c r="R773" s="5">
        <v>0.6</v>
      </c>
      <c r="S773" s="6">
        <v>0.9</v>
      </c>
      <c r="T773" s="6">
        <v>1</v>
      </c>
    </row>
    <row r="774" spans="1:20" x14ac:dyDescent="0.25">
      <c r="A774" t="s">
        <v>106</v>
      </c>
      <c r="B774" s="7" t="s">
        <v>27</v>
      </c>
      <c r="C774" s="7" t="s">
        <v>140</v>
      </c>
      <c r="D774" s="7" t="s">
        <v>145</v>
      </c>
      <c r="E774" s="3">
        <v>1384.9</v>
      </c>
      <c r="F774" s="3">
        <v>27.698</v>
      </c>
      <c r="G774" s="3">
        <v>1259</v>
      </c>
      <c r="H774" s="3">
        <v>5</v>
      </c>
      <c r="I774" s="3">
        <v>2</v>
      </c>
      <c r="J774" s="3">
        <v>6295</v>
      </c>
      <c r="K774" s="3">
        <v>2518</v>
      </c>
      <c r="L774" s="3">
        <v>3777</v>
      </c>
      <c r="M774" s="1">
        <f>DATE(P774, MATCH(O774, {"January","February","March","April","May","June","July","August","September","October","November","December"}, 0), 1)</f>
        <v>44652</v>
      </c>
      <c r="N774" s="3">
        <v>4</v>
      </c>
      <c r="O774" s="8" t="s">
        <v>20</v>
      </c>
      <c r="P774">
        <v>2022</v>
      </c>
      <c r="Q774" s="3">
        <v>84607016</v>
      </c>
      <c r="R774" s="5">
        <v>0.6</v>
      </c>
      <c r="S774" s="6">
        <v>0.9</v>
      </c>
      <c r="T774" s="6">
        <v>1</v>
      </c>
    </row>
    <row r="775" spans="1:20" x14ac:dyDescent="0.25">
      <c r="A775" t="s">
        <v>107</v>
      </c>
      <c r="B775" s="7" t="s">
        <v>27</v>
      </c>
      <c r="C775" s="7" t="s">
        <v>140</v>
      </c>
      <c r="D775" s="7" t="s">
        <v>145</v>
      </c>
      <c r="E775" s="3">
        <v>1204.5</v>
      </c>
      <c r="F775" s="3">
        <v>24.09</v>
      </c>
      <c r="G775" s="3">
        <v>1095</v>
      </c>
      <c r="H775" s="3">
        <v>5</v>
      </c>
      <c r="I775" s="3">
        <v>2</v>
      </c>
      <c r="J775" s="3">
        <v>5475</v>
      </c>
      <c r="K775" s="3">
        <v>2190</v>
      </c>
      <c r="L775" s="3">
        <v>3285</v>
      </c>
      <c r="M775" s="1">
        <f>DATE(P775, MATCH(O775, {"January","February","March","April","May","June","July","August","September","October","November","December"}, 0), 1)</f>
        <v>45047</v>
      </c>
      <c r="N775" s="3">
        <v>5</v>
      </c>
      <c r="O775" s="8" t="s">
        <v>19</v>
      </c>
      <c r="P775">
        <v>2023</v>
      </c>
      <c r="Q775" s="3">
        <v>84607016</v>
      </c>
      <c r="R775" s="5">
        <v>0.6</v>
      </c>
      <c r="S775" s="6">
        <v>0.9</v>
      </c>
      <c r="T775" s="6">
        <v>1</v>
      </c>
    </row>
    <row r="776" spans="1:20" x14ac:dyDescent="0.25">
      <c r="A776" t="s">
        <v>108</v>
      </c>
      <c r="B776" s="7" t="s">
        <v>27</v>
      </c>
      <c r="C776" s="7" t="s">
        <v>140</v>
      </c>
      <c r="D776" s="7" t="s">
        <v>145</v>
      </c>
      <c r="E776" s="3">
        <v>1502.6</v>
      </c>
      <c r="F776" s="3">
        <v>30.052</v>
      </c>
      <c r="G776" s="3">
        <v>1366</v>
      </c>
      <c r="H776" s="3">
        <v>5</v>
      </c>
      <c r="I776" s="3">
        <v>2</v>
      </c>
      <c r="J776" s="3">
        <v>6830</v>
      </c>
      <c r="K776" s="3">
        <v>2732</v>
      </c>
      <c r="L776" s="3">
        <v>4098</v>
      </c>
      <c r="M776" s="1">
        <f>DATE(P776, MATCH(O776, {"January","February","March","April","May","June","July","August","September","October","November","December"}, 0), 1)</f>
        <v>45444</v>
      </c>
      <c r="N776" s="3">
        <v>6</v>
      </c>
      <c r="O776" s="8" t="s">
        <v>15</v>
      </c>
      <c r="P776">
        <v>2024</v>
      </c>
      <c r="Q776" s="3">
        <v>84607016</v>
      </c>
      <c r="R776" s="5">
        <v>0.6</v>
      </c>
      <c r="S776" s="6">
        <v>0.9</v>
      </c>
      <c r="T776" s="6">
        <v>1</v>
      </c>
    </row>
    <row r="777" spans="1:20" x14ac:dyDescent="0.25">
      <c r="A777" t="s">
        <v>109</v>
      </c>
      <c r="B777" s="7" t="s">
        <v>28</v>
      </c>
      <c r="C777" s="7" t="s">
        <v>142</v>
      </c>
      <c r="D777" s="7" t="s">
        <v>145</v>
      </c>
      <c r="E777" s="3">
        <v>2706</v>
      </c>
      <c r="F777" s="3">
        <v>54.12</v>
      </c>
      <c r="G777" s="3">
        <v>2460</v>
      </c>
      <c r="H777" s="3">
        <v>5</v>
      </c>
      <c r="I777" s="3">
        <v>2</v>
      </c>
      <c r="J777" s="3">
        <v>12300</v>
      </c>
      <c r="K777" s="3">
        <v>4920</v>
      </c>
      <c r="L777" s="3">
        <v>7380</v>
      </c>
      <c r="M777" s="1">
        <f>DATE(P777, MATCH(O777, {"January","February","March","April","May","June","July","August","September","October","November","December"}, 0), 1)</f>
        <v>45444</v>
      </c>
      <c r="N777" s="3">
        <v>6</v>
      </c>
      <c r="O777" s="8" t="s">
        <v>15</v>
      </c>
      <c r="P777">
        <v>2024</v>
      </c>
      <c r="Q777" s="3">
        <v>129406736</v>
      </c>
      <c r="R777" s="5">
        <v>0.6</v>
      </c>
      <c r="S777" s="6">
        <v>0.9</v>
      </c>
      <c r="T777" s="6">
        <v>1</v>
      </c>
    </row>
    <row r="778" spans="1:20" x14ac:dyDescent="0.25">
      <c r="A778" t="s">
        <v>110</v>
      </c>
      <c r="B778" s="7" t="s">
        <v>28</v>
      </c>
      <c r="C778" s="7" t="s">
        <v>141</v>
      </c>
      <c r="D778" s="7" t="s">
        <v>145</v>
      </c>
      <c r="E778" s="3">
        <v>745.80000000000007</v>
      </c>
      <c r="F778" s="3">
        <v>14.916</v>
      </c>
      <c r="G778" s="3">
        <v>678</v>
      </c>
      <c r="H778" s="3">
        <v>5</v>
      </c>
      <c r="I778" s="3">
        <v>2</v>
      </c>
      <c r="J778" s="3">
        <v>3390</v>
      </c>
      <c r="K778" s="3">
        <v>1356</v>
      </c>
      <c r="L778" s="3">
        <v>2034</v>
      </c>
      <c r="M778" s="1">
        <f>DATE(P778, MATCH(O778, {"January","February","March","April","May","June","July","August","September","October","November","December"}, 0), 1)</f>
        <v>44774</v>
      </c>
      <c r="N778" s="3">
        <v>8</v>
      </c>
      <c r="O778" s="8" t="s">
        <v>16</v>
      </c>
      <c r="P778">
        <v>2022</v>
      </c>
      <c r="Q778" s="3">
        <v>334914895</v>
      </c>
      <c r="R778" s="5">
        <v>0.6</v>
      </c>
      <c r="S778" s="6">
        <v>0.9</v>
      </c>
      <c r="T778" s="6">
        <v>1</v>
      </c>
    </row>
    <row r="779" spans="1:20" x14ac:dyDescent="0.25">
      <c r="A779" t="s">
        <v>111</v>
      </c>
      <c r="B779" s="7" t="s">
        <v>28</v>
      </c>
      <c r="C779" s="7" t="s">
        <v>140</v>
      </c>
      <c r="D779" s="7" t="s">
        <v>145</v>
      </c>
      <c r="E779" s="3">
        <v>1757.8</v>
      </c>
      <c r="F779" s="3">
        <v>35.156000000000013</v>
      </c>
      <c r="G779" s="3">
        <v>1598</v>
      </c>
      <c r="H779" s="3">
        <v>5</v>
      </c>
      <c r="I779" s="3">
        <v>2</v>
      </c>
      <c r="J779" s="3">
        <v>7990</v>
      </c>
      <c r="K779" s="3">
        <v>3196</v>
      </c>
      <c r="L779" s="3">
        <v>4794</v>
      </c>
      <c r="M779" s="1">
        <f>DATE(P779, MATCH(O779, {"January","February","March","April","May","June","July","August","September","October","November","December"}, 0), 1)</f>
        <v>45505</v>
      </c>
      <c r="N779" s="3">
        <v>8</v>
      </c>
      <c r="O779" s="8" t="s">
        <v>16</v>
      </c>
      <c r="P779">
        <v>2024</v>
      </c>
      <c r="Q779" s="3">
        <v>84607016</v>
      </c>
      <c r="R779" s="5">
        <v>0.6</v>
      </c>
      <c r="S779" s="6">
        <v>0.9</v>
      </c>
      <c r="T779" s="6">
        <v>1</v>
      </c>
    </row>
    <row r="780" spans="1:20" x14ac:dyDescent="0.25">
      <c r="A780" t="s">
        <v>112</v>
      </c>
      <c r="B780" s="7" t="s">
        <v>28</v>
      </c>
      <c r="C780" s="7" t="s">
        <v>140</v>
      </c>
      <c r="D780" s="7" t="s">
        <v>145</v>
      </c>
      <c r="E780" s="3">
        <v>2649.9</v>
      </c>
      <c r="F780" s="3">
        <v>52.997999999999998</v>
      </c>
      <c r="G780" s="3">
        <v>2409</v>
      </c>
      <c r="H780" s="3">
        <v>5</v>
      </c>
      <c r="I780" s="3">
        <v>2</v>
      </c>
      <c r="J780" s="3">
        <v>12045</v>
      </c>
      <c r="K780" s="3">
        <v>4818</v>
      </c>
      <c r="L780" s="3">
        <v>7227</v>
      </c>
      <c r="M780" s="1">
        <f>DATE(P780, MATCH(O780, {"January","February","March","April","May","June","July","August","September","October","November","December"}, 0), 1)</f>
        <v>45292</v>
      </c>
      <c r="N780" s="3">
        <f t="shared" ref="N780:N782" si="193">VALUE(1)</f>
        <v>1</v>
      </c>
      <c r="O780" s="8" t="str">
        <f t="shared" ref="O780:O782" si="194">REPLACE("September",1,9,"January")</f>
        <v>January</v>
      </c>
      <c r="P780">
        <v>2024</v>
      </c>
      <c r="Q780" s="3">
        <v>84607016</v>
      </c>
      <c r="R780" s="5">
        <v>0.6</v>
      </c>
      <c r="S780" s="6">
        <v>0.9</v>
      </c>
      <c r="T780" s="6">
        <v>1</v>
      </c>
    </row>
    <row r="781" spans="1:20" x14ac:dyDescent="0.25">
      <c r="A781" t="s">
        <v>113</v>
      </c>
      <c r="B781" s="7" t="s">
        <v>28</v>
      </c>
      <c r="C781" s="7" t="s">
        <v>140</v>
      </c>
      <c r="D781" s="7" t="s">
        <v>145</v>
      </c>
      <c r="E781" s="3">
        <v>2127.4</v>
      </c>
      <c r="F781" s="3">
        <v>42.548000000000002</v>
      </c>
      <c r="G781" s="3">
        <v>1934</v>
      </c>
      <c r="H781" s="3">
        <v>5</v>
      </c>
      <c r="I781" s="3">
        <v>2</v>
      </c>
      <c r="J781" s="3">
        <v>9670</v>
      </c>
      <c r="K781" s="3">
        <v>3868</v>
      </c>
      <c r="L781" s="3">
        <v>5802</v>
      </c>
      <c r="M781" s="1">
        <f>DATE(P781, MATCH(O781, {"January","February","March","April","May","June","July","August","September","October","November","December"}, 0), 1)</f>
        <v>45292</v>
      </c>
      <c r="N781" s="3">
        <f t="shared" si="193"/>
        <v>1</v>
      </c>
      <c r="O781" s="8" t="str">
        <f t="shared" si="194"/>
        <v>January</v>
      </c>
      <c r="P781">
        <v>2024</v>
      </c>
      <c r="Q781" s="3">
        <v>84607016</v>
      </c>
      <c r="R781" s="5">
        <v>0.6</v>
      </c>
      <c r="S781" s="6">
        <v>0.9</v>
      </c>
      <c r="T781" s="6">
        <v>1</v>
      </c>
    </row>
    <row r="782" spans="1:20" x14ac:dyDescent="0.25">
      <c r="A782" t="s">
        <v>114</v>
      </c>
      <c r="B782" s="7" t="s">
        <v>26</v>
      </c>
      <c r="C782" s="7" t="s">
        <v>142</v>
      </c>
      <c r="D782" s="7" t="s">
        <v>145</v>
      </c>
      <c r="E782" s="3">
        <v>3292.3</v>
      </c>
      <c r="F782" s="3">
        <v>65.846000000000004</v>
      </c>
      <c r="G782" s="3">
        <v>2993</v>
      </c>
      <c r="H782" s="3">
        <v>5</v>
      </c>
      <c r="I782" s="3">
        <v>2</v>
      </c>
      <c r="J782" s="3">
        <v>14965</v>
      </c>
      <c r="K782" s="3">
        <v>5986</v>
      </c>
      <c r="L782" s="3">
        <v>8979</v>
      </c>
      <c r="M782" s="1">
        <f>DATE(P782, MATCH(O782, {"January","February","March","April","May","June","July","August","September","October","November","December"}, 0), 1)</f>
        <v>44562</v>
      </c>
      <c r="N782" s="3">
        <f t="shared" si="193"/>
        <v>1</v>
      </c>
      <c r="O782" s="8" t="str">
        <f t="shared" si="194"/>
        <v>January</v>
      </c>
      <c r="P782">
        <v>2022</v>
      </c>
      <c r="Q782" s="3">
        <v>129406736</v>
      </c>
      <c r="R782" s="5">
        <v>0.6</v>
      </c>
      <c r="S782" s="6">
        <v>0.9</v>
      </c>
      <c r="T782" s="6">
        <v>1</v>
      </c>
    </row>
    <row r="783" spans="1:20" x14ac:dyDescent="0.25">
      <c r="A783" t="s">
        <v>115</v>
      </c>
      <c r="B783" s="7" t="s">
        <v>26</v>
      </c>
      <c r="C783" s="7" t="s">
        <v>140</v>
      </c>
      <c r="D783" s="7" t="s">
        <v>145</v>
      </c>
      <c r="E783" s="3">
        <v>2360.6</v>
      </c>
      <c r="F783" s="3">
        <v>47.21200000000001</v>
      </c>
      <c r="G783" s="3">
        <v>2146</v>
      </c>
      <c r="H783" s="3">
        <v>5</v>
      </c>
      <c r="I783" s="3">
        <v>2</v>
      </c>
      <c r="J783" s="3">
        <v>10730</v>
      </c>
      <c r="K783" s="3">
        <v>4292</v>
      </c>
      <c r="L783" s="3">
        <v>6438</v>
      </c>
      <c r="M783" s="1">
        <f>DATE(P783, MATCH(O783, {"January","February","March","April","May","June","July","August","September","October","November","December"}, 0), 1)</f>
        <v>44986</v>
      </c>
      <c r="N783" s="3">
        <f>VALUE(3)</f>
        <v>3</v>
      </c>
      <c r="O783" s="8" t="str">
        <f>REPLACE("November",1,8,"March")</f>
        <v>March</v>
      </c>
      <c r="P783">
        <v>2023</v>
      </c>
      <c r="Q783" s="3">
        <v>84607016</v>
      </c>
      <c r="R783" s="5">
        <v>0.6</v>
      </c>
      <c r="S783" s="6">
        <v>0.9</v>
      </c>
      <c r="T783" s="6">
        <v>1</v>
      </c>
    </row>
    <row r="784" spans="1:20" x14ac:dyDescent="0.25">
      <c r="A784" t="s">
        <v>116</v>
      </c>
      <c r="B784" s="7" t="s">
        <v>26</v>
      </c>
      <c r="C784" s="7" t="s">
        <v>142</v>
      </c>
      <c r="D784" s="7" t="s">
        <v>145</v>
      </c>
      <c r="E784" s="3">
        <v>2140.6</v>
      </c>
      <c r="F784" s="3">
        <v>42.811999999999998</v>
      </c>
      <c r="G784" s="3">
        <v>1946</v>
      </c>
      <c r="H784" s="3">
        <v>5</v>
      </c>
      <c r="I784" s="3">
        <v>2</v>
      </c>
      <c r="J784" s="3">
        <v>9730</v>
      </c>
      <c r="K784" s="3">
        <v>3892</v>
      </c>
      <c r="L784" s="3">
        <v>5838</v>
      </c>
      <c r="M784" s="1">
        <f>DATE(P784, MATCH(O784, {"January","February","March","April","May","June","July","August","September","October","November","December"}, 0), 1)</f>
        <v>45383</v>
      </c>
      <c r="N784" s="3">
        <f t="shared" ref="N784:N785" si="195">VALUE(4)</f>
        <v>4</v>
      </c>
      <c r="O784" s="8" t="str">
        <f t="shared" ref="O784:O785" si="196">REPLACE("December",1,8,"April")</f>
        <v>April</v>
      </c>
      <c r="P784">
        <v>2024</v>
      </c>
      <c r="Q784" s="3">
        <v>129406736</v>
      </c>
      <c r="R784" s="5">
        <v>0.6</v>
      </c>
      <c r="S784" s="6">
        <v>0.9</v>
      </c>
      <c r="T784" s="6">
        <v>1</v>
      </c>
    </row>
    <row r="785" spans="1:20" x14ac:dyDescent="0.25">
      <c r="A785" t="s">
        <v>117</v>
      </c>
      <c r="B785" s="7" t="s">
        <v>26</v>
      </c>
      <c r="C785" s="7" t="s">
        <v>142</v>
      </c>
      <c r="D785" s="7" t="s">
        <v>145</v>
      </c>
      <c r="E785" s="3">
        <v>1498.2</v>
      </c>
      <c r="F785" s="3">
        <v>29.963999999999999</v>
      </c>
      <c r="G785" s="3">
        <v>1362</v>
      </c>
      <c r="H785" s="3">
        <v>5</v>
      </c>
      <c r="I785" s="3">
        <v>2</v>
      </c>
      <c r="J785" s="3">
        <v>6810</v>
      </c>
      <c r="K785" s="3">
        <v>2724</v>
      </c>
      <c r="L785" s="3">
        <v>4086</v>
      </c>
      <c r="M785" s="1">
        <f>DATE(P785, MATCH(O785, {"January","February","March","April","May","June","July","August","September","October","November","December"}, 0), 1)</f>
        <v>45383</v>
      </c>
      <c r="N785" s="3">
        <f t="shared" si="195"/>
        <v>4</v>
      </c>
      <c r="O785" s="8" t="str">
        <f t="shared" si="196"/>
        <v>April</v>
      </c>
      <c r="P785">
        <v>2024</v>
      </c>
      <c r="Q785" s="3">
        <v>129406736</v>
      </c>
      <c r="R785" s="5">
        <v>0.6</v>
      </c>
      <c r="S785" s="6">
        <v>0.9</v>
      </c>
      <c r="T785" s="6">
        <v>1</v>
      </c>
    </row>
    <row r="786" spans="1:20" x14ac:dyDescent="0.25">
      <c r="A786" t="s">
        <v>118</v>
      </c>
      <c r="B786" s="7" t="s">
        <v>26</v>
      </c>
      <c r="C786" s="7" t="s">
        <v>142</v>
      </c>
      <c r="D786" s="7" t="s">
        <v>145</v>
      </c>
      <c r="E786" s="3">
        <v>2821.5</v>
      </c>
      <c r="F786" s="3">
        <v>56.430000000000007</v>
      </c>
      <c r="G786" s="3">
        <v>2565</v>
      </c>
      <c r="H786" s="3">
        <v>5</v>
      </c>
      <c r="I786" s="3">
        <v>2</v>
      </c>
      <c r="J786" s="3">
        <v>12825</v>
      </c>
      <c r="K786" s="3">
        <v>5130</v>
      </c>
      <c r="L786" s="3">
        <v>7695</v>
      </c>
      <c r="M786" s="1">
        <f>DATE(P786, MATCH(O786, {"January","February","March","April","May","June","July","August","September","October","November","December"}, 0), 1)</f>
        <v>44562</v>
      </c>
      <c r="N786" s="3">
        <v>1</v>
      </c>
      <c r="O786" s="8" t="s">
        <v>18</v>
      </c>
      <c r="P786">
        <v>2022</v>
      </c>
      <c r="Q786" s="3">
        <v>129406736</v>
      </c>
      <c r="R786" s="5">
        <v>0.6</v>
      </c>
      <c r="S786" s="6">
        <v>0.9</v>
      </c>
      <c r="T786" s="6">
        <v>1</v>
      </c>
    </row>
    <row r="787" spans="1:20" x14ac:dyDescent="0.25">
      <c r="A787" t="s">
        <v>119</v>
      </c>
      <c r="B787" s="7" t="s">
        <v>27</v>
      </c>
      <c r="C787" s="7" t="s">
        <v>142</v>
      </c>
      <c r="D787" s="7" t="s">
        <v>145</v>
      </c>
      <c r="E787" s="3">
        <v>2658.7</v>
      </c>
      <c r="F787" s="3">
        <v>53.174000000000007</v>
      </c>
      <c r="G787" s="3">
        <v>2417</v>
      </c>
      <c r="H787" s="3">
        <v>5</v>
      </c>
      <c r="I787" s="3">
        <v>2</v>
      </c>
      <c r="J787" s="3">
        <v>12085</v>
      </c>
      <c r="K787" s="3">
        <v>4834</v>
      </c>
      <c r="L787" s="3">
        <v>7251</v>
      </c>
      <c r="M787" s="1">
        <f>DATE(P787, MATCH(O787, {"January","February","March","April","May","June","July","August","September","October","November","December"}, 0), 1)</f>
        <v>44927</v>
      </c>
      <c r="N787" s="3">
        <v>1</v>
      </c>
      <c r="O787" s="8" t="s">
        <v>18</v>
      </c>
      <c r="P787">
        <v>2023</v>
      </c>
      <c r="Q787" s="3">
        <v>129406736</v>
      </c>
      <c r="R787" s="5">
        <v>0.6</v>
      </c>
      <c r="S787" s="6">
        <v>0.9</v>
      </c>
      <c r="T787" s="6">
        <v>1</v>
      </c>
    </row>
    <row r="788" spans="1:20" x14ac:dyDescent="0.25">
      <c r="A788" t="s">
        <v>120</v>
      </c>
      <c r="B788" s="7" t="s">
        <v>27</v>
      </c>
      <c r="C788" s="7" t="s">
        <v>141</v>
      </c>
      <c r="D788" s="7" t="s">
        <v>145</v>
      </c>
      <c r="E788" s="3">
        <v>4042.5</v>
      </c>
      <c r="F788" s="3">
        <v>80.850000000000009</v>
      </c>
      <c r="G788" s="3">
        <v>3675</v>
      </c>
      <c r="H788" s="3">
        <v>5</v>
      </c>
      <c r="I788" s="3">
        <v>2</v>
      </c>
      <c r="J788" s="3">
        <v>18375</v>
      </c>
      <c r="K788" s="3">
        <v>7350</v>
      </c>
      <c r="L788" s="3">
        <v>11025</v>
      </c>
      <c r="M788" s="1">
        <f>DATE(P788, MATCH(O788, {"January","February","March","April","May","June","July","August","September","October","November","December"}, 0), 1)</f>
        <v>45383</v>
      </c>
      <c r="N788" s="3">
        <v>4</v>
      </c>
      <c r="O788" s="8" t="s">
        <v>20</v>
      </c>
      <c r="P788">
        <v>2024</v>
      </c>
      <c r="Q788" s="3">
        <v>334914895</v>
      </c>
      <c r="R788" s="5">
        <v>0.6</v>
      </c>
      <c r="S788" s="6">
        <v>0.9</v>
      </c>
      <c r="T788" s="6">
        <v>1</v>
      </c>
    </row>
    <row r="789" spans="1:20" x14ac:dyDescent="0.25">
      <c r="A789" t="s">
        <v>121</v>
      </c>
      <c r="B789" s="7" t="s">
        <v>27</v>
      </c>
      <c r="C789" s="7" t="s">
        <v>141</v>
      </c>
      <c r="D789" s="7" t="s">
        <v>145</v>
      </c>
      <c r="E789" s="3">
        <v>1203.4000000000001</v>
      </c>
      <c r="F789" s="3">
        <v>24.068000000000001</v>
      </c>
      <c r="G789" s="3">
        <v>1094</v>
      </c>
      <c r="H789" s="3">
        <v>5</v>
      </c>
      <c r="I789" s="3">
        <v>2</v>
      </c>
      <c r="J789" s="3">
        <v>5470</v>
      </c>
      <c r="K789" s="3">
        <v>2188</v>
      </c>
      <c r="L789" s="3">
        <v>3282</v>
      </c>
      <c r="M789" s="1">
        <f>DATE(P789, MATCH(O789, {"January","February","March","April","May","June","July","August","September","October","November","December"}, 0), 1)</f>
        <v>45444</v>
      </c>
      <c r="N789" s="3">
        <v>6</v>
      </c>
      <c r="O789" s="8" t="s">
        <v>15</v>
      </c>
      <c r="P789">
        <v>2024</v>
      </c>
      <c r="Q789" s="3">
        <v>40528396</v>
      </c>
      <c r="R789" s="5">
        <v>0.6</v>
      </c>
      <c r="S789" s="6">
        <v>0.9</v>
      </c>
      <c r="T789" s="6">
        <v>1</v>
      </c>
    </row>
    <row r="790" spans="1:20" x14ac:dyDescent="0.25">
      <c r="A790" t="s">
        <v>122</v>
      </c>
      <c r="B790" s="7" t="s">
        <v>27</v>
      </c>
      <c r="C790" s="7" t="s">
        <v>141</v>
      </c>
      <c r="D790" s="7" t="s">
        <v>145</v>
      </c>
      <c r="E790" s="3">
        <v>1349.7</v>
      </c>
      <c r="F790" s="3">
        <v>26.994</v>
      </c>
      <c r="G790" s="3">
        <v>1227</v>
      </c>
      <c r="H790" s="3">
        <v>5</v>
      </c>
      <c r="I790" s="3">
        <v>2</v>
      </c>
      <c r="J790" s="3">
        <v>6135</v>
      </c>
      <c r="K790" s="3">
        <v>2454</v>
      </c>
      <c r="L790" s="3">
        <v>3681</v>
      </c>
      <c r="M790" s="1">
        <f>DATE(P790, MATCH(O790, {"January","February","March","April","May","June","July","August","September","October","November","December"}, 0), 1)</f>
        <v>44593</v>
      </c>
      <c r="N790" s="3">
        <f t="shared" ref="N790:N791" si="197">VALUE(2)</f>
        <v>2</v>
      </c>
      <c r="O790" s="8" t="str">
        <f t="shared" ref="O790:O791" si="198">REPLACE("October",1,7,"February")</f>
        <v>February</v>
      </c>
      <c r="P790">
        <v>2022</v>
      </c>
      <c r="Q790" s="3">
        <v>68221000</v>
      </c>
      <c r="R790" s="5">
        <v>0.6</v>
      </c>
      <c r="S790" s="6">
        <v>0.9</v>
      </c>
      <c r="T790" s="6">
        <v>1</v>
      </c>
    </row>
    <row r="791" spans="1:20" x14ac:dyDescent="0.25">
      <c r="A791" t="s">
        <v>123</v>
      </c>
      <c r="B791" s="7" t="s">
        <v>27</v>
      </c>
      <c r="C791" s="7" t="s">
        <v>142</v>
      </c>
      <c r="D791" s="7" t="s">
        <v>145</v>
      </c>
      <c r="E791" s="3">
        <v>403.7</v>
      </c>
      <c r="F791" s="3">
        <v>8.0740000000000016</v>
      </c>
      <c r="G791" s="3">
        <v>367</v>
      </c>
      <c r="H791" s="3">
        <v>5</v>
      </c>
      <c r="I791" s="3">
        <v>2</v>
      </c>
      <c r="J791" s="3">
        <v>1835</v>
      </c>
      <c r="K791" s="3">
        <v>734</v>
      </c>
      <c r="L791" s="3">
        <v>1101</v>
      </c>
      <c r="M791" s="1">
        <f>DATE(P791, MATCH(O791, {"January","February","March","April","May","June","July","August","September","October","November","December"}, 0), 1)</f>
        <v>44958</v>
      </c>
      <c r="N791" s="3">
        <f t="shared" si="197"/>
        <v>2</v>
      </c>
      <c r="O791" s="8" t="str">
        <f t="shared" si="198"/>
        <v>February</v>
      </c>
      <c r="P791">
        <v>2023</v>
      </c>
      <c r="Q791" s="3">
        <v>129406736</v>
      </c>
      <c r="R791" s="5">
        <v>0.6</v>
      </c>
      <c r="S791" s="6">
        <v>0.9</v>
      </c>
      <c r="T791" s="6">
        <v>1</v>
      </c>
    </row>
    <row r="792" spans="1:20" x14ac:dyDescent="0.25">
      <c r="A792" t="s">
        <v>124</v>
      </c>
      <c r="B792" s="7" t="s">
        <v>28</v>
      </c>
      <c r="C792" s="7" t="s">
        <v>141</v>
      </c>
      <c r="D792" s="7" t="s">
        <v>145</v>
      </c>
      <c r="E792" s="3">
        <v>1456.4</v>
      </c>
      <c r="F792" s="3">
        <v>29.128</v>
      </c>
      <c r="G792" s="3">
        <v>1324</v>
      </c>
      <c r="H792" s="3">
        <v>5</v>
      </c>
      <c r="I792" s="3">
        <v>2</v>
      </c>
      <c r="J792" s="3">
        <v>6620</v>
      </c>
      <c r="K792" s="3">
        <v>2648</v>
      </c>
      <c r="L792" s="3">
        <v>3972</v>
      </c>
      <c r="M792" s="1">
        <f>DATE(P792, MATCH(O792, {"January","February","March","April","May","June","July","August","September","October","November","December"}, 0), 1)</f>
        <v>45352</v>
      </c>
      <c r="N792" s="3">
        <f t="shared" ref="N792:N793" si="199">VALUE(3)</f>
        <v>3</v>
      </c>
      <c r="O792" s="8" t="str">
        <f t="shared" ref="O792:O793" si="200">REPLACE("November",1,8,"March")</f>
        <v>March</v>
      </c>
      <c r="P792">
        <v>2024</v>
      </c>
      <c r="Q792" s="3">
        <v>68221000</v>
      </c>
      <c r="R792" s="5">
        <v>0.6</v>
      </c>
      <c r="S792" s="6">
        <v>0.9</v>
      </c>
      <c r="T792" s="6">
        <v>1</v>
      </c>
    </row>
    <row r="793" spans="1:20" x14ac:dyDescent="0.25">
      <c r="A793" t="s">
        <v>125</v>
      </c>
      <c r="B793" s="7" t="s">
        <v>28</v>
      </c>
      <c r="C793" s="7" t="s">
        <v>140</v>
      </c>
      <c r="D793" s="7" t="s">
        <v>145</v>
      </c>
      <c r="E793" s="3">
        <v>1952.5</v>
      </c>
      <c r="F793" s="3">
        <v>39.049999999999997</v>
      </c>
      <c r="G793" s="3">
        <v>1775</v>
      </c>
      <c r="H793" s="3">
        <v>5</v>
      </c>
      <c r="I793" s="3">
        <v>2</v>
      </c>
      <c r="J793" s="3">
        <v>8875</v>
      </c>
      <c r="K793" s="3">
        <v>3550</v>
      </c>
      <c r="L793" s="3">
        <v>5325</v>
      </c>
      <c r="M793" s="1">
        <f>DATE(P793, MATCH(O793, {"January","February","March","April","May","June","July","August","September","October","November","December"}, 0), 1)</f>
        <v>45352</v>
      </c>
      <c r="N793" s="3">
        <f t="shared" si="199"/>
        <v>3</v>
      </c>
      <c r="O793" s="8" t="str">
        <f t="shared" si="200"/>
        <v>March</v>
      </c>
      <c r="P793">
        <v>2024</v>
      </c>
      <c r="Q793" s="3">
        <v>84607016</v>
      </c>
      <c r="R793" s="5">
        <v>0.6</v>
      </c>
      <c r="S793" s="6">
        <v>0.9</v>
      </c>
      <c r="T793" s="6">
        <v>1</v>
      </c>
    </row>
    <row r="794" spans="1:20" x14ac:dyDescent="0.25">
      <c r="A794" t="s">
        <v>126</v>
      </c>
      <c r="B794" s="7" t="s">
        <v>28</v>
      </c>
      <c r="C794" s="7" t="s">
        <v>141</v>
      </c>
      <c r="D794" s="7" t="s">
        <v>145</v>
      </c>
      <c r="E794" s="3">
        <v>3076.7</v>
      </c>
      <c r="F794" s="3">
        <v>61.534000000000013</v>
      </c>
      <c r="G794" s="3">
        <v>2797</v>
      </c>
      <c r="H794" s="3">
        <v>5</v>
      </c>
      <c r="I794" s="3">
        <v>2</v>
      </c>
      <c r="J794" s="3">
        <v>13985</v>
      </c>
      <c r="K794" s="3">
        <v>5594</v>
      </c>
      <c r="L794" s="3">
        <v>8391</v>
      </c>
      <c r="M794" s="1">
        <f>DATE(P794, MATCH(O794, {"January","February","March","April","May","June","July","August","September","October","November","December"}, 0), 1)</f>
        <v>44652</v>
      </c>
      <c r="N794" s="3">
        <f>VALUE(4)</f>
        <v>4</v>
      </c>
      <c r="O794" s="8" t="str">
        <f>REPLACE("December",1,8,"April")</f>
        <v>April</v>
      </c>
      <c r="P794">
        <v>2022</v>
      </c>
      <c r="Q794" s="3">
        <v>334914895</v>
      </c>
      <c r="R794" s="5">
        <v>0.6</v>
      </c>
      <c r="S794" s="6">
        <v>0.9</v>
      </c>
      <c r="T794" s="6">
        <v>1</v>
      </c>
    </row>
    <row r="795" spans="1:20" x14ac:dyDescent="0.25">
      <c r="A795" t="s">
        <v>127</v>
      </c>
      <c r="B795" s="7" t="s">
        <v>28</v>
      </c>
      <c r="C795" s="7" t="s">
        <v>141</v>
      </c>
      <c r="D795" s="7" t="s">
        <v>145</v>
      </c>
      <c r="E795" s="3">
        <v>1070.3</v>
      </c>
      <c r="F795" s="3">
        <v>21.405999999999999</v>
      </c>
      <c r="G795" s="3">
        <v>973</v>
      </c>
      <c r="H795" s="3">
        <v>5</v>
      </c>
      <c r="I795" s="3">
        <v>2</v>
      </c>
      <c r="J795" s="3">
        <v>4865</v>
      </c>
      <c r="K795" s="3">
        <v>1946</v>
      </c>
      <c r="L795" s="3">
        <v>2919</v>
      </c>
      <c r="M795" s="1">
        <f>DATE(P795, MATCH(O795, {"January","February","March","April","May","June","July","August","September","October","November","December"}, 0), 1)</f>
        <v>44986</v>
      </c>
      <c r="N795" s="3">
        <v>3</v>
      </c>
      <c r="O795" s="8" t="s">
        <v>21</v>
      </c>
      <c r="P795">
        <v>2023</v>
      </c>
      <c r="Q795" s="3">
        <v>334914895</v>
      </c>
      <c r="R795" s="5">
        <v>0.6</v>
      </c>
      <c r="S795" s="6">
        <v>0.9</v>
      </c>
      <c r="T795" s="6">
        <v>1</v>
      </c>
    </row>
    <row r="796" spans="1:20" x14ac:dyDescent="0.25">
      <c r="A796" t="s">
        <v>128</v>
      </c>
      <c r="B796" s="7" t="s">
        <v>28</v>
      </c>
      <c r="C796" s="7" t="s">
        <v>142</v>
      </c>
      <c r="D796" s="7" t="s">
        <v>145</v>
      </c>
      <c r="E796" s="3">
        <v>1141.8</v>
      </c>
      <c r="F796" s="3">
        <v>22.836000000000009</v>
      </c>
      <c r="G796" s="3">
        <v>1038</v>
      </c>
      <c r="H796" s="3">
        <v>5</v>
      </c>
      <c r="I796" s="3">
        <v>2</v>
      </c>
      <c r="J796" s="3">
        <v>5190</v>
      </c>
      <c r="K796" s="3">
        <v>2076</v>
      </c>
      <c r="L796" s="3">
        <v>3114</v>
      </c>
      <c r="M796" s="1">
        <f>DATE(P796, MATCH(O796, {"January","February","March","April","May","June","July","August","September","October","November","December"}, 0), 1)</f>
        <v>45444</v>
      </c>
      <c r="N796" s="3">
        <v>6</v>
      </c>
      <c r="O796" s="8" t="s">
        <v>15</v>
      </c>
      <c r="P796">
        <v>2024</v>
      </c>
      <c r="Q796" s="3">
        <v>129406736</v>
      </c>
      <c r="R796" s="5">
        <v>0.6</v>
      </c>
      <c r="S796" s="6">
        <v>0.9</v>
      </c>
      <c r="T796" s="6">
        <v>1</v>
      </c>
    </row>
    <row r="797" spans="1:20" x14ac:dyDescent="0.25">
      <c r="A797" t="s">
        <v>129</v>
      </c>
      <c r="B797" s="7" t="s">
        <v>26</v>
      </c>
      <c r="C797" s="7" t="s">
        <v>140</v>
      </c>
      <c r="D797" s="7" t="s">
        <v>145</v>
      </c>
      <c r="E797" s="3">
        <v>396.00000000000011</v>
      </c>
      <c r="F797" s="3">
        <v>7.9200000000000017</v>
      </c>
      <c r="G797" s="3">
        <v>360</v>
      </c>
      <c r="H797" s="3">
        <v>5</v>
      </c>
      <c r="I797" s="3">
        <v>2</v>
      </c>
      <c r="J797" s="3">
        <v>1800</v>
      </c>
      <c r="K797" s="3">
        <v>720</v>
      </c>
      <c r="L797" s="3">
        <v>1080</v>
      </c>
      <c r="M797" s="1">
        <f>DATE(P797, MATCH(O797, {"January","February","March","April","May","June","July","August","September","October","November","December"}, 0), 1)</f>
        <v>45323</v>
      </c>
      <c r="N797" s="3">
        <f t="shared" ref="N797:N798" si="201">VALUE(2)</f>
        <v>2</v>
      </c>
      <c r="O797" s="8" t="str">
        <f t="shared" ref="O797:O798" si="202">REPLACE("October",1,7,"February")</f>
        <v>February</v>
      </c>
      <c r="P797">
        <v>2024</v>
      </c>
      <c r="Q797" s="3">
        <v>84607016</v>
      </c>
      <c r="R797" s="5">
        <v>0.6</v>
      </c>
      <c r="S797" s="6">
        <v>0.9</v>
      </c>
      <c r="T797" s="6">
        <v>1</v>
      </c>
    </row>
    <row r="798" spans="1:20" x14ac:dyDescent="0.25">
      <c r="A798" t="s">
        <v>130</v>
      </c>
      <c r="B798" s="7" t="s">
        <v>26</v>
      </c>
      <c r="C798" s="7" t="s">
        <v>141</v>
      </c>
      <c r="D798" s="7" t="s">
        <v>145</v>
      </c>
      <c r="E798" s="3">
        <v>424.6</v>
      </c>
      <c r="F798" s="3">
        <v>8.4920000000000009</v>
      </c>
      <c r="G798" s="3">
        <v>386</v>
      </c>
      <c r="H798" s="3">
        <v>5</v>
      </c>
      <c r="I798" s="3">
        <v>2</v>
      </c>
      <c r="J798" s="3">
        <v>1930</v>
      </c>
      <c r="K798" s="3">
        <v>772</v>
      </c>
      <c r="L798" s="3">
        <v>1158</v>
      </c>
      <c r="M798" s="1">
        <f>DATE(P798, MATCH(O798, {"January","February","March","April","May","June","July","August","September","October","November","December"}, 0), 1)</f>
        <v>44593</v>
      </c>
      <c r="N798" s="3">
        <f t="shared" si="201"/>
        <v>2</v>
      </c>
      <c r="O798" s="8" t="str">
        <f t="shared" si="202"/>
        <v>February</v>
      </c>
      <c r="P798">
        <v>2022</v>
      </c>
      <c r="Q798" s="3">
        <v>334914895</v>
      </c>
      <c r="R798" s="5">
        <v>0.6</v>
      </c>
      <c r="S798" s="6">
        <v>0.9</v>
      </c>
      <c r="T798" s="6">
        <v>1</v>
      </c>
    </row>
    <row r="799" spans="1:20" x14ac:dyDescent="0.25">
      <c r="A799" t="s">
        <v>131</v>
      </c>
      <c r="B799" s="7" t="s">
        <v>26</v>
      </c>
      <c r="C799" s="7" t="s">
        <v>141</v>
      </c>
      <c r="D799" s="7" t="s">
        <v>145</v>
      </c>
      <c r="E799" s="3">
        <v>2149.4</v>
      </c>
      <c r="F799" s="3">
        <v>42.988</v>
      </c>
      <c r="G799" s="3">
        <v>1954</v>
      </c>
      <c r="H799" s="3">
        <v>5</v>
      </c>
      <c r="I799" s="3">
        <v>2</v>
      </c>
      <c r="J799" s="3">
        <v>9770</v>
      </c>
      <c r="K799" s="3">
        <v>3908</v>
      </c>
      <c r="L799" s="3">
        <v>5862</v>
      </c>
      <c r="M799" s="1">
        <f>DATE(P799, MATCH(O799, {"January","February","March","April","May","June","July","August","September","October","November","December"}, 0), 1)</f>
        <v>44986</v>
      </c>
      <c r="N799" s="3">
        <v>3</v>
      </c>
      <c r="O799" s="8" t="s">
        <v>21</v>
      </c>
      <c r="P799">
        <v>2023</v>
      </c>
      <c r="Q799" s="3">
        <v>68221000</v>
      </c>
      <c r="R799" s="5">
        <v>0.6</v>
      </c>
      <c r="S799" s="6">
        <v>0.9</v>
      </c>
      <c r="T799" s="6">
        <v>1</v>
      </c>
    </row>
    <row r="800" spans="1:20" x14ac:dyDescent="0.25">
      <c r="A800" t="s">
        <v>132</v>
      </c>
      <c r="B800" s="7" t="s">
        <v>26</v>
      </c>
      <c r="C800" s="7" t="s">
        <v>142</v>
      </c>
      <c r="D800" s="7" t="s">
        <v>145</v>
      </c>
      <c r="E800" s="3">
        <v>650.1</v>
      </c>
      <c r="F800" s="3">
        <v>13.002000000000001</v>
      </c>
      <c r="G800" s="3">
        <v>591</v>
      </c>
      <c r="H800" s="3">
        <v>5</v>
      </c>
      <c r="I800" s="3">
        <v>2</v>
      </c>
      <c r="J800" s="3">
        <v>2955</v>
      </c>
      <c r="K800" s="3">
        <v>1182</v>
      </c>
      <c r="L800" s="3">
        <v>1773</v>
      </c>
      <c r="M800" s="1">
        <f>DATE(P800, MATCH(O800, {"January","February","March","April","May","June","July","August","September","October","November","December"}, 0), 1)</f>
        <v>45413</v>
      </c>
      <c r="N800" s="3">
        <v>5</v>
      </c>
      <c r="O800" s="8" t="s">
        <v>19</v>
      </c>
      <c r="P800">
        <v>2024</v>
      </c>
      <c r="Q800" s="3">
        <v>129406736</v>
      </c>
      <c r="R800" s="5">
        <v>0.6</v>
      </c>
      <c r="S800" s="6">
        <v>0.9</v>
      </c>
      <c r="T800" s="6">
        <v>1</v>
      </c>
    </row>
    <row r="801" spans="1:20" x14ac:dyDescent="0.25">
      <c r="A801" t="s">
        <v>133</v>
      </c>
      <c r="B801" s="7" t="s">
        <v>26</v>
      </c>
      <c r="C801" s="7" t="s">
        <v>141</v>
      </c>
      <c r="D801" s="7" t="s">
        <v>145</v>
      </c>
      <c r="E801" s="3">
        <v>2383.6999999999998</v>
      </c>
      <c r="F801" s="3">
        <v>47.674000000000007</v>
      </c>
      <c r="G801" s="3">
        <v>2167</v>
      </c>
      <c r="H801" s="3">
        <v>5</v>
      </c>
      <c r="I801" s="3">
        <v>2</v>
      </c>
      <c r="J801" s="3">
        <v>10835</v>
      </c>
      <c r="K801" s="3">
        <v>4334</v>
      </c>
      <c r="L801" s="3">
        <v>6501</v>
      </c>
      <c r="M801" s="1">
        <f>DATE(P801, MATCH(O801, {"January","February","March","April","May","June","July","August","September","October","November","December"}, 0), 1)</f>
        <v>45323</v>
      </c>
      <c r="N801" s="3">
        <f t="shared" ref="N801:N802" si="203">VALUE(2)</f>
        <v>2</v>
      </c>
      <c r="O801" s="8" t="str">
        <f t="shared" ref="O801:O802" si="204">REPLACE("October",1,7,"February")</f>
        <v>February</v>
      </c>
      <c r="P801">
        <v>2024</v>
      </c>
      <c r="Q801" s="3">
        <v>68221000</v>
      </c>
      <c r="R801" s="5">
        <v>0.6</v>
      </c>
      <c r="S801" s="6">
        <v>0.9</v>
      </c>
      <c r="T801" s="6">
        <v>1</v>
      </c>
    </row>
    <row r="802" spans="1:20" x14ac:dyDescent="0.25">
      <c r="A802" t="s">
        <v>34</v>
      </c>
      <c r="B802" s="7" t="s">
        <v>27</v>
      </c>
      <c r="C802" s="7" t="s">
        <v>140</v>
      </c>
      <c r="D802" s="7" t="s">
        <v>145</v>
      </c>
      <c r="E802" s="3">
        <v>265.10000000000002</v>
      </c>
      <c r="F802" s="3">
        <v>5.3019999999999996</v>
      </c>
      <c r="G802" s="3">
        <v>241</v>
      </c>
      <c r="H802" s="3">
        <v>5</v>
      </c>
      <c r="I802" s="3">
        <v>2</v>
      </c>
      <c r="J802" s="3">
        <v>1205</v>
      </c>
      <c r="K802" s="3">
        <v>482</v>
      </c>
      <c r="L802" s="3">
        <v>723</v>
      </c>
      <c r="M802" s="1">
        <f>DATE(P802, MATCH(O802, {"January","February","March","April","May","June","July","August","September","October","November","December"}, 0), 1)</f>
        <v>44593</v>
      </c>
      <c r="N802" s="3">
        <f t="shared" si="203"/>
        <v>2</v>
      </c>
      <c r="O802" s="8" t="str">
        <f t="shared" si="204"/>
        <v>February</v>
      </c>
      <c r="P802">
        <v>2022</v>
      </c>
      <c r="Q802" s="3">
        <v>84607016</v>
      </c>
      <c r="R802" s="5">
        <v>0.6</v>
      </c>
      <c r="S802" s="6">
        <v>0.9</v>
      </c>
      <c r="T802" s="6">
        <v>1</v>
      </c>
    </row>
    <row r="803" spans="1:20" x14ac:dyDescent="0.25">
      <c r="A803" t="s">
        <v>36</v>
      </c>
      <c r="B803" s="7" t="s">
        <v>27</v>
      </c>
      <c r="C803" s="7" t="s">
        <v>141</v>
      </c>
      <c r="D803" s="7" t="s">
        <v>145</v>
      </c>
      <c r="E803" s="3">
        <v>2785.2</v>
      </c>
      <c r="F803" s="3">
        <v>55.704000000000008</v>
      </c>
      <c r="G803" s="3">
        <v>2532</v>
      </c>
      <c r="H803" s="3">
        <v>5</v>
      </c>
      <c r="I803" s="3">
        <v>2</v>
      </c>
      <c r="J803" s="3">
        <v>12660</v>
      </c>
      <c r="K803" s="3">
        <v>5064</v>
      </c>
      <c r="L803" s="3">
        <v>7596</v>
      </c>
      <c r="M803" s="1">
        <f>DATE(P803, MATCH(O803, {"January","February","March","April","May","June","July","August","September","October","November","December"}, 0), 1)</f>
        <v>45017</v>
      </c>
      <c r="N803" s="3">
        <v>4</v>
      </c>
      <c r="O803" s="8" t="s">
        <v>20</v>
      </c>
      <c r="P803">
        <v>2023</v>
      </c>
      <c r="Q803" s="3">
        <v>68221000</v>
      </c>
      <c r="R803" s="5">
        <v>0.6</v>
      </c>
      <c r="S803" s="6">
        <v>0.9</v>
      </c>
      <c r="T803" s="6">
        <v>1</v>
      </c>
    </row>
    <row r="804" spans="1:20" x14ac:dyDescent="0.25">
      <c r="A804" t="s">
        <v>37</v>
      </c>
      <c r="B804" s="7" t="s">
        <v>27</v>
      </c>
      <c r="C804" s="7" t="s">
        <v>141</v>
      </c>
      <c r="D804" s="7" t="s">
        <v>145</v>
      </c>
      <c r="E804" s="3">
        <v>1317.8</v>
      </c>
      <c r="F804" s="3">
        <v>26.356000000000009</v>
      </c>
      <c r="G804" s="3">
        <v>1198</v>
      </c>
      <c r="H804" s="3">
        <v>5</v>
      </c>
      <c r="I804" s="3">
        <v>2</v>
      </c>
      <c r="J804" s="3">
        <v>5990</v>
      </c>
      <c r="K804" s="3">
        <v>2396</v>
      </c>
      <c r="L804" s="3">
        <v>3594</v>
      </c>
      <c r="M804" s="1">
        <f>DATE(P804, MATCH(O804, {"January","February","March","April","May","June","July","August","September","October","November","December"}, 0), 1)</f>
        <v>45323</v>
      </c>
      <c r="N804" s="3">
        <f>VALUE(2)</f>
        <v>2</v>
      </c>
      <c r="O804" s="8" t="str">
        <f>REPLACE("October",1,7,"February")</f>
        <v>February</v>
      </c>
      <c r="P804">
        <v>2024</v>
      </c>
      <c r="Q804" s="3">
        <v>68221000</v>
      </c>
      <c r="R804" s="5">
        <v>0.6</v>
      </c>
      <c r="S804" s="6">
        <v>0.9</v>
      </c>
      <c r="T804" s="6">
        <v>1</v>
      </c>
    </row>
    <row r="805" spans="1:20" x14ac:dyDescent="0.25">
      <c r="A805" t="s">
        <v>38</v>
      </c>
      <c r="B805" s="7" t="s">
        <v>27</v>
      </c>
      <c r="C805" s="7" t="s">
        <v>141</v>
      </c>
      <c r="D805" s="7" t="s">
        <v>145</v>
      </c>
      <c r="E805" s="3">
        <v>960.30000000000007</v>
      </c>
      <c r="F805" s="3">
        <v>19.206</v>
      </c>
      <c r="G805" s="3">
        <v>873</v>
      </c>
      <c r="H805" s="3">
        <v>5</v>
      </c>
      <c r="I805" s="3">
        <v>2</v>
      </c>
      <c r="J805" s="3">
        <v>4365</v>
      </c>
      <c r="K805" s="3">
        <v>1746</v>
      </c>
      <c r="L805" s="3">
        <v>2619</v>
      </c>
      <c r="M805" s="1">
        <f>DATE(P805, MATCH(O805, {"January","February","March","April","May","June","July","August","September","October","November","December"}, 0), 1)</f>
        <v>45292</v>
      </c>
      <c r="N805" s="3">
        <v>1</v>
      </c>
      <c r="O805" s="8" t="s">
        <v>18</v>
      </c>
      <c r="P805">
        <v>2024</v>
      </c>
      <c r="Q805" s="3">
        <v>40528396</v>
      </c>
      <c r="R805" s="5">
        <v>0.6</v>
      </c>
      <c r="S805" s="6">
        <v>0.9</v>
      </c>
      <c r="T805" s="6">
        <v>1</v>
      </c>
    </row>
    <row r="806" spans="1:20" x14ac:dyDescent="0.25">
      <c r="A806" t="s">
        <v>39</v>
      </c>
      <c r="B806" s="7" t="s">
        <v>27</v>
      </c>
      <c r="C806" s="7" t="s">
        <v>142</v>
      </c>
      <c r="D806" s="7" t="s">
        <v>145</v>
      </c>
      <c r="E806" s="3">
        <v>1234.2</v>
      </c>
      <c r="F806" s="3">
        <v>24.684000000000001</v>
      </c>
      <c r="G806" s="3">
        <v>1122</v>
      </c>
      <c r="H806" s="3">
        <v>5</v>
      </c>
      <c r="I806" s="3">
        <v>2</v>
      </c>
      <c r="J806" s="3">
        <v>5610</v>
      </c>
      <c r="K806" s="3">
        <v>2244</v>
      </c>
      <c r="L806" s="3">
        <v>3366</v>
      </c>
      <c r="M806" s="1">
        <f>DATE(P806, MATCH(O806, {"January","February","March","April","May","June","July","August","September","October","November","December"}, 0), 1)</f>
        <v>44621</v>
      </c>
      <c r="N806" s="3">
        <v>3</v>
      </c>
      <c r="O806" s="8" t="s">
        <v>21</v>
      </c>
      <c r="P806">
        <v>2022</v>
      </c>
      <c r="Q806" s="3">
        <v>129406736</v>
      </c>
      <c r="R806" s="5">
        <v>0.6</v>
      </c>
      <c r="S806" s="6">
        <v>0.9</v>
      </c>
      <c r="T806" s="6">
        <v>1</v>
      </c>
    </row>
    <row r="807" spans="1:20" x14ac:dyDescent="0.25">
      <c r="A807" t="s">
        <v>40</v>
      </c>
      <c r="B807" s="7" t="s">
        <v>28</v>
      </c>
      <c r="C807" s="7" t="s">
        <v>141</v>
      </c>
      <c r="D807" s="7" t="s">
        <v>145</v>
      </c>
      <c r="E807" s="3">
        <v>2314.9499999999998</v>
      </c>
      <c r="F807" s="3">
        <v>46.299000000000007</v>
      </c>
      <c r="G807" s="3">
        <v>2104.5</v>
      </c>
      <c r="H807" s="3">
        <v>5</v>
      </c>
      <c r="I807" s="3">
        <v>2</v>
      </c>
      <c r="J807" s="3">
        <v>10522.5</v>
      </c>
      <c r="K807" s="3">
        <v>4209</v>
      </c>
      <c r="L807" s="3">
        <v>6313.5</v>
      </c>
      <c r="M807" s="1">
        <f>DATE(P807, MATCH(O807, {"January","February","March","April","May","June","July","August","September","October","November","December"}, 0), 1)</f>
        <v>45108</v>
      </c>
      <c r="N807" s="3">
        <v>7</v>
      </c>
      <c r="O807" s="8" t="s">
        <v>17</v>
      </c>
      <c r="P807">
        <v>2023</v>
      </c>
      <c r="Q807" s="3">
        <v>40528396</v>
      </c>
      <c r="R807" s="5">
        <v>0.6</v>
      </c>
      <c r="S807" s="6">
        <v>0.9</v>
      </c>
      <c r="T807" s="6">
        <v>1</v>
      </c>
    </row>
    <row r="808" spans="1:20" x14ac:dyDescent="0.25">
      <c r="A808" t="s">
        <v>41</v>
      </c>
      <c r="B808" s="7" t="s">
        <v>28</v>
      </c>
      <c r="C808" s="7" t="s">
        <v>141</v>
      </c>
      <c r="D808" s="7" t="s">
        <v>145</v>
      </c>
      <c r="E808" s="3">
        <v>4428.6000000000004</v>
      </c>
      <c r="F808" s="3">
        <v>88.572000000000003</v>
      </c>
      <c r="G808" s="3">
        <v>4026</v>
      </c>
      <c r="H808" s="3">
        <v>5</v>
      </c>
      <c r="I808" s="3">
        <v>2</v>
      </c>
      <c r="J808" s="3">
        <v>20130</v>
      </c>
      <c r="K808" s="3">
        <v>8052</v>
      </c>
      <c r="L808" s="3">
        <v>12078</v>
      </c>
      <c r="M808" s="1">
        <f>DATE(P808, MATCH(O808, {"January","February","March","April","May","June","July","August","September","October","November","December"}, 0), 1)</f>
        <v>45474</v>
      </c>
      <c r="N808" s="3">
        <v>7</v>
      </c>
      <c r="O808" s="8" t="s">
        <v>17</v>
      </c>
      <c r="P808">
        <v>2024</v>
      </c>
      <c r="Q808" s="3">
        <v>40528396</v>
      </c>
      <c r="R808" s="5">
        <v>0.6</v>
      </c>
      <c r="S808" s="6">
        <v>0.9</v>
      </c>
      <c r="T808" s="6">
        <v>1</v>
      </c>
    </row>
    <row r="809" spans="1:20" x14ac:dyDescent="0.25">
      <c r="A809" t="s">
        <v>42</v>
      </c>
      <c r="B809" s="7" t="s">
        <v>28</v>
      </c>
      <c r="C809" s="7" t="s">
        <v>141</v>
      </c>
      <c r="D809" s="7" t="s">
        <v>145</v>
      </c>
      <c r="E809" s="3">
        <v>2668.05</v>
      </c>
      <c r="F809" s="3">
        <v>53.360999999999997</v>
      </c>
      <c r="G809" s="3">
        <v>2425.5</v>
      </c>
      <c r="H809" s="3">
        <v>5</v>
      </c>
      <c r="I809" s="3">
        <v>2</v>
      </c>
      <c r="J809" s="3">
        <v>12127.5</v>
      </c>
      <c r="K809" s="3">
        <v>4851</v>
      </c>
      <c r="L809" s="3">
        <v>7276.5</v>
      </c>
      <c r="M809" s="1">
        <f>DATE(P809, MATCH(O809, {"January","February","March","April","May","June","July","August","September","October","November","December"}, 0), 1)</f>
        <v>45474</v>
      </c>
      <c r="N809" s="3">
        <v>7</v>
      </c>
      <c r="O809" s="8" t="s">
        <v>17</v>
      </c>
      <c r="P809">
        <v>2024</v>
      </c>
      <c r="Q809" s="3">
        <v>68221000</v>
      </c>
      <c r="R809" s="5">
        <v>0.6</v>
      </c>
      <c r="S809" s="6">
        <v>0.9</v>
      </c>
      <c r="T809" s="6">
        <v>1</v>
      </c>
    </row>
    <row r="810" spans="1:20" x14ac:dyDescent="0.25">
      <c r="A810" t="s">
        <v>43</v>
      </c>
      <c r="B810" s="7" t="s">
        <v>28</v>
      </c>
      <c r="C810" s="7" t="s">
        <v>141</v>
      </c>
      <c r="D810" s="7" t="s">
        <v>145</v>
      </c>
      <c r="E810" s="3">
        <v>2633.4</v>
      </c>
      <c r="F810" s="3">
        <v>52.668000000000013</v>
      </c>
      <c r="G810" s="3">
        <v>2394</v>
      </c>
      <c r="H810" s="3">
        <v>5</v>
      </c>
      <c r="I810" s="3">
        <v>2</v>
      </c>
      <c r="J810" s="3">
        <v>11970</v>
      </c>
      <c r="K810" s="3">
        <v>4788</v>
      </c>
      <c r="L810" s="3">
        <v>7182</v>
      </c>
      <c r="M810" s="1">
        <f>DATE(P810, MATCH(O810, {"January","February","March","April","May","June","July","August","September","October","November","December"}, 0), 1)</f>
        <v>44774</v>
      </c>
      <c r="N810" s="3">
        <v>8</v>
      </c>
      <c r="O810" s="8" t="s">
        <v>16</v>
      </c>
      <c r="P810">
        <v>2022</v>
      </c>
      <c r="Q810" s="3">
        <v>40528396</v>
      </c>
      <c r="R810" s="5">
        <v>0.6</v>
      </c>
      <c r="S810" s="6">
        <v>0.9</v>
      </c>
      <c r="T810" s="6">
        <v>1</v>
      </c>
    </row>
    <row r="811" spans="1:20" x14ac:dyDescent="0.25">
      <c r="A811" t="s">
        <v>44</v>
      </c>
      <c r="B811" s="7" t="s">
        <v>28</v>
      </c>
      <c r="C811" s="7" t="s">
        <v>142</v>
      </c>
      <c r="D811" s="7" t="s">
        <v>145</v>
      </c>
      <c r="E811" s="3">
        <v>2182.4</v>
      </c>
      <c r="F811" s="3">
        <v>43.648000000000003</v>
      </c>
      <c r="G811" s="3">
        <v>1984</v>
      </c>
      <c r="H811" s="3">
        <v>5</v>
      </c>
      <c r="I811" s="3">
        <v>2</v>
      </c>
      <c r="J811" s="3">
        <v>9920</v>
      </c>
      <c r="K811" s="3">
        <v>3968</v>
      </c>
      <c r="L811" s="3">
        <v>5952</v>
      </c>
      <c r="M811" s="1">
        <f>DATE(P811, MATCH(O811, {"January","February","March","April","May","June","July","August","September","October","November","December"}, 0), 1)</f>
        <v>45139</v>
      </c>
      <c r="N811" s="3">
        <v>8</v>
      </c>
      <c r="O811" s="8" t="s">
        <v>16</v>
      </c>
      <c r="P811">
        <v>2023</v>
      </c>
      <c r="Q811" s="3">
        <v>129406736</v>
      </c>
      <c r="R811" s="5">
        <v>0.6</v>
      </c>
      <c r="S811" s="6">
        <v>0.9</v>
      </c>
      <c r="T811" s="6">
        <v>1</v>
      </c>
    </row>
    <row r="812" spans="1:20" x14ac:dyDescent="0.25">
      <c r="A812" t="s">
        <v>45</v>
      </c>
      <c r="B812" s="7" t="s">
        <v>26</v>
      </c>
      <c r="C812" s="7" t="s">
        <v>141</v>
      </c>
      <c r="D812" s="7" t="s">
        <v>145</v>
      </c>
      <c r="E812" s="3">
        <v>2685.1</v>
      </c>
      <c r="F812" s="3">
        <v>53.702000000000012</v>
      </c>
      <c r="G812" s="3">
        <v>2441</v>
      </c>
      <c r="H812" s="3">
        <v>5</v>
      </c>
      <c r="I812" s="3">
        <v>2</v>
      </c>
      <c r="J812" s="3">
        <v>12205</v>
      </c>
      <c r="K812" s="3">
        <v>4882</v>
      </c>
      <c r="L812" s="3">
        <v>7323</v>
      </c>
      <c r="M812" s="1">
        <f>DATE(P812, MATCH(O812, {"January","February","March","April","May","June","July","August","September","October","November","December"}, 0), 1)</f>
        <v>45323</v>
      </c>
      <c r="N812" s="3">
        <f t="shared" ref="N812:N813" si="205">VALUE(2)</f>
        <v>2</v>
      </c>
      <c r="O812" s="8" t="str">
        <f t="shared" ref="O812:O813" si="206">REPLACE("October",1,7,"February")</f>
        <v>February</v>
      </c>
      <c r="P812">
        <v>2024</v>
      </c>
      <c r="Q812" s="3">
        <v>68221000</v>
      </c>
      <c r="R812" s="5">
        <v>0.6</v>
      </c>
      <c r="S812" s="6">
        <v>0.9</v>
      </c>
      <c r="T812" s="6">
        <v>1</v>
      </c>
    </row>
    <row r="813" spans="1:20" x14ac:dyDescent="0.25">
      <c r="A813" t="s">
        <v>46</v>
      </c>
      <c r="B813" s="7" t="s">
        <v>26</v>
      </c>
      <c r="C813" s="7" t="s">
        <v>140</v>
      </c>
      <c r="D813" s="7" t="s">
        <v>145</v>
      </c>
      <c r="E813" s="3">
        <v>3291.2</v>
      </c>
      <c r="F813" s="3">
        <v>65.824000000000012</v>
      </c>
      <c r="G813" s="3">
        <v>2992</v>
      </c>
      <c r="H813" s="3">
        <v>5</v>
      </c>
      <c r="I813" s="3">
        <v>2</v>
      </c>
      <c r="J813" s="3">
        <v>14960</v>
      </c>
      <c r="K813" s="3">
        <v>5984</v>
      </c>
      <c r="L813" s="3">
        <v>8976</v>
      </c>
      <c r="M813" s="1">
        <f>DATE(P813, MATCH(O813, {"January","February","March","April","May","June","July","August","September","October","November","December"}, 0), 1)</f>
        <v>45323</v>
      </c>
      <c r="N813" s="3">
        <f t="shared" si="205"/>
        <v>2</v>
      </c>
      <c r="O813" s="8" t="str">
        <f t="shared" si="206"/>
        <v>February</v>
      </c>
      <c r="P813">
        <v>2024</v>
      </c>
      <c r="Q813" s="3">
        <v>84607016</v>
      </c>
      <c r="R813" s="5">
        <v>0.6</v>
      </c>
      <c r="S813" s="6">
        <v>0.9</v>
      </c>
      <c r="T813" s="6">
        <v>1</v>
      </c>
    </row>
    <row r="814" spans="1:20" x14ac:dyDescent="0.25">
      <c r="A814" t="s">
        <v>47</v>
      </c>
      <c r="B814" s="7" t="s">
        <v>26</v>
      </c>
      <c r="C814" s="7" t="s">
        <v>141</v>
      </c>
      <c r="D814" s="7" t="s">
        <v>145</v>
      </c>
      <c r="E814" s="3">
        <v>1502.6</v>
      </c>
      <c r="F814" s="3">
        <v>30.052</v>
      </c>
      <c r="G814" s="3">
        <v>1366</v>
      </c>
      <c r="H814" s="3">
        <v>5</v>
      </c>
      <c r="I814" s="3">
        <v>2</v>
      </c>
      <c r="J814" s="3">
        <v>6830</v>
      </c>
      <c r="K814" s="3">
        <v>2732</v>
      </c>
      <c r="L814" s="3">
        <v>4098</v>
      </c>
      <c r="M814" s="1">
        <f>DATE(P814, MATCH(O814, {"January","February","March","April","May","June","July","August","September","October","November","December"}, 0), 1)</f>
        <v>44621</v>
      </c>
      <c r="N814" s="3">
        <f>VALUE(3)</f>
        <v>3</v>
      </c>
      <c r="O814" s="8" t="str">
        <f>REPLACE("November",1,8,"March")</f>
        <v>March</v>
      </c>
      <c r="P814">
        <v>2022</v>
      </c>
      <c r="Q814" s="3">
        <v>40528396</v>
      </c>
      <c r="R814" s="5">
        <v>0.6</v>
      </c>
      <c r="S814" s="6">
        <v>0.9</v>
      </c>
      <c r="T814" s="6">
        <v>1</v>
      </c>
    </row>
    <row r="815" spans="1:20" x14ac:dyDescent="0.25">
      <c r="A815" t="s">
        <v>48</v>
      </c>
      <c r="B815" s="7" t="s">
        <v>26</v>
      </c>
      <c r="C815" s="7" t="s">
        <v>141</v>
      </c>
      <c r="D815" s="7" t="s">
        <v>145</v>
      </c>
      <c r="E815" s="3">
        <v>418.00000000000011</v>
      </c>
      <c r="F815" s="3">
        <v>8.3600000000000012</v>
      </c>
      <c r="G815" s="3">
        <v>380</v>
      </c>
      <c r="H815" s="3">
        <v>5</v>
      </c>
      <c r="I815" s="3">
        <v>2</v>
      </c>
      <c r="J815" s="3">
        <v>1900</v>
      </c>
      <c r="K815" s="3">
        <v>760</v>
      </c>
      <c r="L815" s="3">
        <v>1140</v>
      </c>
      <c r="M815" s="1">
        <f>DATE(P815, MATCH(O815, {"January","February","March","April","May","June","July","August","September","October","November","December"}, 0), 1)</f>
        <v>44927</v>
      </c>
      <c r="N815" s="3">
        <f>VALUE(1)</f>
        <v>1</v>
      </c>
      <c r="O815" s="8" t="str">
        <f>REPLACE("September",1,9,"January")</f>
        <v>January</v>
      </c>
      <c r="P815">
        <v>2023</v>
      </c>
      <c r="Q815" s="3">
        <v>334914895</v>
      </c>
      <c r="R815" s="5">
        <v>0.6</v>
      </c>
      <c r="S815" s="6">
        <v>0.9</v>
      </c>
      <c r="T815" s="6">
        <v>1</v>
      </c>
    </row>
    <row r="816" spans="1:20" x14ac:dyDescent="0.25">
      <c r="A816" t="s">
        <v>49</v>
      </c>
      <c r="B816" s="7" t="s">
        <v>26</v>
      </c>
      <c r="C816" s="7" t="s">
        <v>141</v>
      </c>
      <c r="D816" s="7" t="s">
        <v>145</v>
      </c>
      <c r="E816" s="3">
        <v>3844.5</v>
      </c>
      <c r="F816" s="3">
        <v>76.890000000000015</v>
      </c>
      <c r="G816" s="3">
        <v>3495</v>
      </c>
      <c r="H816" s="3">
        <v>5</v>
      </c>
      <c r="I816" s="3">
        <v>2</v>
      </c>
      <c r="J816" s="3">
        <v>17475</v>
      </c>
      <c r="K816" s="3">
        <v>6990</v>
      </c>
      <c r="L816" s="3">
        <v>10485</v>
      </c>
      <c r="M816" s="1">
        <f>DATE(P816, MATCH(O816, {"January","February","March","April","May","June","July","August","September","October","November","December"}, 0), 1)</f>
        <v>45292</v>
      </c>
      <c r="N816" s="3">
        <v>1</v>
      </c>
      <c r="O816" s="8" t="s">
        <v>18</v>
      </c>
      <c r="P816">
        <v>2024</v>
      </c>
      <c r="Q816" s="3">
        <v>334914895</v>
      </c>
      <c r="R816" s="5">
        <v>0.6</v>
      </c>
      <c r="S816" s="6">
        <v>0.9</v>
      </c>
      <c r="T816" s="6">
        <v>1</v>
      </c>
    </row>
    <row r="817" spans="1:20" x14ac:dyDescent="0.25">
      <c r="A817" t="s">
        <v>50</v>
      </c>
      <c r="B817" s="7" t="s">
        <v>27</v>
      </c>
      <c r="C817" s="7" t="s">
        <v>142</v>
      </c>
      <c r="D817" s="7" t="s">
        <v>145</v>
      </c>
      <c r="E817" s="3">
        <v>974.6</v>
      </c>
      <c r="F817" s="3">
        <v>19.492000000000001</v>
      </c>
      <c r="G817" s="3">
        <v>886</v>
      </c>
      <c r="H817" s="3">
        <v>5</v>
      </c>
      <c r="I817" s="3">
        <v>2</v>
      </c>
      <c r="J817" s="3">
        <v>4430</v>
      </c>
      <c r="K817" s="3">
        <v>1772</v>
      </c>
      <c r="L817" s="3">
        <v>2658</v>
      </c>
      <c r="M817" s="1">
        <f>DATE(P817, MATCH(O817, {"January","February","March","April","May","June","July","August","September","October","November","December"}, 0), 1)</f>
        <v>45444</v>
      </c>
      <c r="N817" s="3">
        <v>6</v>
      </c>
      <c r="O817" s="8" t="s">
        <v>15</v>
      </c>
      <c r="P817">
        <v>2024</v>
      </c>
      <c r="Q817" s="3">
        <v>129406736</v>
      </c>
      <c r="R817" s="5">
        <v>0.6</v>
      </c>
      <c r="S817" s="6">
        <v>0.9</v>
      </c>
      <c r="T817" s="6">
        <v>1</v>
      </c>
    </row>
    <row r="818" spans="1:20" x14ac:dyDescent="0.25">
      <c r="A818" t="s">
        <v>51</v>
      </c>
      <c r="B818" s="7" t="s">
        <v>27</v>
      </c>
      <c r="C818" s="7" t="s">
        <v>142</v>
      </c>
      <c r="D818" s="7" t="s">
        <v>145</v>
      </c>
      <c r="E818" s="3">
        <v>2371.6</v>
      </c>
      <c r="F818" s="3">
        <v>47.432000000000009</v>
      </c>
      <c r="G818" s="3">
        <v>2156</v>
      </c>
      <c r="H818" s="3">
        <v>5</v>
      </c>
      <c r="I818" s="3">
        <v>2</v>
      </c>
      <c r="J818" s="3">
        <v>10780</v>
      </c>
      <c r="K818" s="3">
        <v>4312</v>
      </c>
      <c r="L818" s="3">
        <v>6468</v>
      </c>
      <c r="M818" s="1">
        <f>DATE(P818, MATCH(O818, {"January","February","March","April","May","June","July","August","September","October","November","December"}, 0), 1)</f>
        <v>44593</v>
      </c>
      <c r="N818" s="3">
        <f t="shared" ref="N818:N820" si="207">VALUE(2)</f>
        <v>2</v>
      </c>
      <c r="O818" s="8" t="str">
        <f t="shared" ref="O818:O820" si="208">REPLACE("October",1,7,"February")</f>
        <v>February</v>
      </c>
      <c r="P818">
        <v>2022</v>
      </c>
      <c r="Q818" s="3">
        <v>129406736</v>
      </c>
      <c r="R818" s="5">
        <v>0.6</v>
      </c>
      <c r="S818" s="6">
        <v>0.9</v>
      </c>
      <c r="T818" s="6">
        <v>1</v>
      </c>
    </row>
    <row r="819" spans="1:20" x14ac:dyDescent="0.25">
      <c r="A819" t="s">
        <v>52</v>
      </c>
      <c r="B819" s="7" t="s">
        <v>27</v>
      </c>
      <c r="C819" s="7" t="s">
        <v>142</v>
      </c>
      <c r="D819" s="7" t="s">
        <v>145</v>
      </c>
      <c r="E819" s="3">
        <v>995.50000000000011</v>
      </c>
      <c r="F819" s="3">
        <v>19.91</v>
      </c>
      <c r="G819" s="3">
        <v>905</v>
      </c>
      <c r="H819" s="3">
        <v>5</v>
      </c>
      <c r="I819" s="3">
        <v>2</v>
      </c>
      <c r="J819" s="3">
        <v>4525</v>
      </c>
      <c r="K819" s="3">
        <v>1810</v>
      </c>
      <c r="L819" s="3">
        <v>2715</v>
      </c>
      <c r="M819" s="1">
        <f>DATE(P819, MATCH(O819, {"January","February","March","April","May","June","July","August","September","October","November","December"}, 0), 1)</f>
        <v>44958</v>
      </c>
      <c r="N819" s="3">
        <f t="shared" si="207"/>
        <v>2</v>
      </c>
      <c r="O819" s="8" t="str">
        <f t="shared" si="208"/>
        <v>February</v>
      </c>
      <c r="P819">
        <v>2023</v>
      </c>
      <c r="Q819" s="3">
        <v>129406736</v>
      </c>
      <c r="R819" s="5">
        <v>0.6</v>
      </c>
      <c r="S819" s="6">
        <v>0.9</v>
      </c>
      <c r="T819" s="6">
        <v>1</v>
      </c>
    </row>
    <row r="820" spans="1:20" x14ac:dyDescent="0.25">
      <c r="A820" t="s">
        <v>53</v>
      </c>
      <c r="B820" s="7" t="s">
        <v>27</v>
      </c>
      <c r="C820" s="7" t="s">
        <v>142</v>
      </c>
      <c r="D820" s="7" t="s">
        <v>145</v>
      </c>
      <c r="E820" s="3">
        <v>1886.5</v>
      </c>
      <c r="F820" s="3">
        <v>37.729999999999997</v>
      </c>
      <c r="G820" s="3">
        <v>1715</v>
      </c>
      <c r="H820" s="3">
        <v>5</v>
      </c>
      <c r="I820" s="3">
        <v>2</v>
      </c>
      <c r="J820" s="3">
        <v>8575</v>
      </c>
      <c r="K820" s="3">
        <v>3430</v>
      </c>
      <c r="L820" s="3">
        <v>5145</v>
      </c>
      <c r="M820" s="1">
        <f>DATE(P820, MATCH(O820, {"January","February","March","April","May","June","July","August","September","October","November","December"}, 0), 1)</f>
        <v>45323</v>
      </c>
      <c r="N820" s="3">
        <f t="shared" si="207"/>
        <v>2</v>
      </c>
      <c r="O820" s="8" t="str">
        <f t="shared" si="208"/>
        <v>February</v>
      </c>
      <c r="P820">
        <v>2024</v>
      </c>
      <c r="Q820" s="3">
        <v>129406736</v>
      </c>
      <c r="R820" s="5">
        <v>0.6</v>
      </c>
      <c r="S820" s="6">
        <v>0.9</v>
      </c>
      <c r="T820" s="6">
        <v>1</v>
      </c>
    </row>
    <row r="821" spans="1:20" x14ac:dyDescent="0.25">
      <c r="A821" t="s">
        <v>54</v>
      </c>
      <c r="B821" s="7" t="s">
        <v>27</v>
      </c>
      <c r="C821" s="7" t="s">
        <v>141</v>
      </c>
      <c r="D821" s="7" t="s">
        <v>145</v>
      </c>
      <c r="E821" s="3">
        <v>1753.4</v>
      </c>
      <c r="F821" s="3">
        <v>35.067999999999998</v>
      </c>
      <c r="G821" s="3">
        <v>1594</v>
      </c>
      <c r="H821" s="3">
        <v>5</v>
      </c>
      <c r="I821" s="3">
        <v>2</v>
      </c>
      <c r="J821" s="3">
        <v>7970</v>
      </c>
      <c r="K821" s="3">
        <v>3188</v>
      </c>
      <c r="L821" s="3">
        <v>4782</v>
      </c>
      <c r="M821" s="1">
        <f>DATE(P821, MATCH(O821, {"January","February","March","April","May","June","July","August","September","October","November","December"}, 0), 1)</f>
        <v>45352</v>
      </c>
      <c r="N821" s="3">
        <f t="shared" ref="N821:N824" si="209">VALUE(3)</f>
        <v>3</v>
      </c>
      <c r="O821" s="8" t="str">
        <f t="shared" ref="O821:O824" si="210">REPLACE("November",1,8,"March")</f>
        <v>March</v>
      </c>
      <c r="P821">
        <v>2024</v>
      </c>
      <c r="Q821" s="3">
        <v>68221000</v>
      </c>
      <c r="R821" s="5">
        <v>0.6</v>
      </c>
      <c r="S821" s="6">
        <v>0.9</v>
      </c>
      <c r="T821" s="6">
        <v>1</v>
      </c>
    </row>
    <row r="822" spans="1:20" x14ac:dyDescent="0.25">
      <c r="A822" t="s">
        <v>55</v>
      </c>
      <c r="B822" s="7" t="s">
        <v>28</v>
      </c>
      <c r="C822" s="7" t="s">
        <v>140</v>
      </c>
      <c r="D822" s="7" t="s">
        <v>145</v>
      </c>
      <c r="E822" s="3">
        <v>1494.9</v>
      </c>
      <c r="F822" s="3">
        <v>29.898</v>
      </c>
      <c r="G822" s="3">
        <v>1359</v>
      </c>
      <c r="H822" s="3">
        <v>5</v>
      </c>
      <c r="I822" s="3">
        <v>2</v>
      </c>
      <c r="J822" s="3">
        <v>6795</v>
      </c>
      <c r="K822" s="3">
        <v>2718</v>
      </c>
      <c r="L822" s="3">
        <v>4077</v>
      </c>
      <c r="M822" s="1">
        <f>DATE(P822, MATCH(O822, {"January","February","March","April","May","June","July","August","September","October","November","December"}, 0), 1)</f>
        <v>44621</v>
      </c>
      <c r="N822" s="3">
        <f t="shared" si="209"/>
        <v>3</v>
      </c>
      <c r="O822" s="8" t="str">
        <f t="shared" si="210"/>
        <v>March</v>
      </c>
      <c r="P822">
        <v>2022</v>
      </c>
      <c r="Q822" s="3">
        <v>84607016</v>
      </c>
      <c r="R822" s="5">
        <v>0.6</v>
      </c>
      <c r="S822" s="6">
        <v>0.9</v>
      </c>
      <c r="T822" s="6">
        <v>1</v>
      </c>
    </row>
    <row r="823" spans="1:20" x14ac:dyDescent="0.25">
      <c r="A823" t="s">
        <v>56</v>
      </c>
      <c r="B823" s="7" t="s">
        <v>28</v>
      </c>
      <c r="C823" s="7" t="s">
        <v>142</v>
      </c>
      <c r="D823" s="7" t="s">
        <v>145</v>
      </c>
      <c r="E823" s="3">
        <v>2365</v>
      </c>
      <c r="F823" s="3">
        <v>47.3</v>
      </c>
      <c r="G823" s="3">
        <v>2150</v>
      </c>
      <c r="H823" s="3">
        <v>5</v>
      </c>
      <c r="I823" s="3">
        <v>2</v>
      </c>
      <c r="J823" s="3">
        <v>10750</v>
      </c>
      <c r="K823" s="3">
        <v>4300</v>
      </c>
      <c r="L823" s="3">
        <v>6450</v>
      </c>
      <c r="M823" s="1">
        <f>DATE(P823, MATCH(O823, {"January","February","March","April","May","June","July","August","September","October","November","December"}, 0), 1)</f>
        <v>44986</v>
      </c>
      <c r="N823" s="3">
        <f t="shared" si="209"/>
        <v>3</v>
      </c>
      <c r="O823" s="8" t="str">
        <f t="shared" si="210"/>
        <v>March</v>
      </c>
      <c r="P823">
        <v>2023</v>
      </c>
      <c r="Q823" s="3">
        <v>129406736</v>
      </c>
      <c r="R823" s="5">
        <v>0.6</v>
      </c>
      <c r="S823" s="6">
        <v>0.9</v>
      </c>
      <c r="T823" s="6">
        <v>1</v>
      </c>
    </row>
    <row r="824" spans="1:20" x14ac:dyDescent="0.25">
      <c r="A824" t="s">
        <v>57</v>
      </c>
      <c r="B824" s="7" t="s">
        <v>28</v>
      </c>
      <c r="C824" s="7" t="s">
        <v>142</v>
      </c>
      <c r="D824" s="7" t="s">
        <v>145</v>
      </c>
      <c r="E824" s="3">
        <v>1316.7</v>
      </c>
      <c r="F824" s="3">
        <v>26.334</v>
      </c>
      <c r="G824" s="3">
        <v>1197</v>
      </c>
      <c r="H824" s="3">
        <v>5</v>
      </c>
      <c r="I824" s="3">
        <v>2</v>
      </c>
      <c r="J824" s="3">
        <v>5985</v>
      </c>
      <c r="K824" s="3">
        <v>2394</v>
      </c>
      <c r="L824" s="3">
        <v>3591</v>
      </c>
      <c r="M824" s="1">
        <f>DATE(P824, MATCH(O824, {"January","February","March","April","May","June","July","August","September","October","November","December"}, 0), 1)</f>
        <v>45352</v>
      </c>
      <c r="N824" s="3">
        <f t="shared" si="209"/>
        <v>3</v>
      </c>
      <c r="O824" s="8" t="str">
        <f t="shared" si="210"/>
        <v>March</v>
      </c>
      <c r="P824">
        <v>2024</v>
      </c>
      <c r="Q824" s="3">
        <v>129406736</v>
      </c>
      <c r="R824" s="5">
        <v>0.6</v>
      </c>
      <c r="S824" s="6">
        <v>0.9</v>
      </c>
      <c r="T824" s="6">
        <v>1</v>
      </c>
    </row>
    <row r="825" spans="1:20" x14ac:dyDescent="0.25">
      <c r="A825" t="s">
        <v>58</v>
      </c>
      <c r="B825" s="7" t="s">
        <v>28</v>
      </c>
      <c r="C825" s="7" t="s">
        <v>142</v>
      </c>
      <c r="D825" s="7" t="s">
        <v>145</v>
      </c>
      <c r="E825" s="3">
        <v>418.00000000000011</v>
      </c>
      <c r="F825" s="3">
        <v>8.3600000000000012</v>
      </c>
      <c r="G825" s="3">
        <v>380</v>
      </c>
      <c r="H825" s="3">
        <v>5</v>
      </c>
      <c r="I825" s="3">
        <v>2</v>
      </c>
      <c r="J825" s="3">
        <v>1900</v>
      </c>
      <c r="K825" s="3">
        <v>760</v>
      </c>
      <c r="L825" s="3">
        <v>1140</v>
      </c>
      <c r="M825" s="1">
        <f>DATE(P825, MATCH(O825, {"January","February","March","April","May","June","July","August","September","October","November","December"}, 0), 1)</f>
        <v>45383</v>
      </c>
      <c r="N825" s="3">
        <f t="shared" ref="N825:N827" si="211">VALUE(4)</f>
        <v>4</v>
      </c>
      <c r="O825" s="8" t="str">
        <f t="shared" ref="O825:O827" si="212">REPLACE("December",1,8,"April")</f>
        <v>April</v>
      </c>
      <c r="P825">
        <v>2024</v>
      </c>
      <c r="Q825" s="3">
        <v>129406736</v>
      </c>
      <c r="R825" s="5">
        <v>0.6</v>
      </c>
      <c r="S825" s="6">
        <v>0.9</v>
      </c>
      <c r="T825" s="6">
        <v>1</v>
      </c>
    </row>
    <row r="826" spans="1:20" x14ac:dyDescent="0.25">
      <c r="A826" t="s">
        <v>59</v>
      </c>
      <c r="B826" s="7" t="s">
        <v>28</v>
      </c>
      <c r="C826" s="7" t="s">
        <v>142</v>
      </c>
      <c r="D826" s="7" t="s">
        <v>145</v>
      </c>
      <c r="E826" s="3">
        <v>1356.3</v>
      </c>
      <c r="F826" s="3">
        <v>27.126000000000001</v>
      </c>
      <c r="G826" s="3">
        <v>1233</v>
      </c>
      <c r="H826" s="3">
        <v>5</v>
      </c>
      <c r="I826" s="3">
        <v>2</v>
      </c>
      <c r="J826" s="3">
        <v>6165</v>
      </c>
      <c r="K826" s="3">
        <v>2466</v>
      </c>
      <c r="L826" s="3">
        <v>3699</v>
      </c>
      <c r="M826" s="1">
        <f>DATE(P826, MATCH(O826, {"January","February","March","April","May","June","July","August","September","October","November","December"}, 0), 1)</f>
        <v>44652</v>
      </c>
      <c r="N826" s="3">
        <f t="shared" si="211"/>
        <v>4</v>
      </c>
      <c r="O826" s="8" t="str">
        <f t="shared" si="212"/>
        <v>April</v>
      </c>
      <c r="P826">
        <v>2022</v>
      </c>
      <c r="Q826" s="3">
        <v>129406736</v>
      </c>
      <c r="R826" s="5">
        <v>0.6</v>
      </c>
      <c r="S826" s="6">
        <v>0.9</v>
      </c>
      <c r="T826" s="6">
        <v>1</v>
      </c>
    </row>
    <row r="827" spans="1:20" x14ac:dyDescent="0.25">
      <c r="A827" t="s">
        <v>60</v>
      </c>
      <c r="B827" s="7" t="s">
        <v>26</v>
      </c>
      <c r="C827" s="7" t="s">
        <v>140</v>
      </c>
      <c r="D827" s="7" t="s">
        <v>145</v>
      </c>
      <c r="E827" s="3">
        <v>1684.1</v>
      </c>
      <c r="F827" s="3">
        <v>33.682000000000002</v>
      </c>
      <c r="G827" s="3">
        <v>1531</v>
      </c>
      <c r="H827" s="3">
        <v>5</v>
      </c>
      <c r="I827" s="3">
        <v>2</v>
      </c>
      <c r="J827" s="3">
        <v>7655</v>
      </c>
      <c r="K827" s="3">
        <v>3062</v>
      </c>
      <c r="L827" s="3">
        <v>4593</v>
      </c>
      <c r="M827" s="1">
        <f>DATE(P827, MATCH(O827, {"January","February","March","April","May","June","July","August","September","October","November","December"}, 0), 1)</f>
        <v>45017</v>
      </c>
      <c r="N827" s="3">
        <f t="shared" si="211"/>
        <v>4</v>
      </c>
      <c r="O827" s="8" t="str">
        <f t="shared" si="212"/>
        <v>April</v>
      </c>
      <c r="P827">
        <v>2023</v>
      </c>
      <c r="Q827" s="3">
        <v>84607016</v>
      </c>
      <c r="R827" s="5">
        <v>0.6</v>
      </c>
      <c r="S827" s="6">
        <v>0.9</v>
      </c>
      <c r="T827" s="6">
        <v>1</v>
      </c>
    </row>
    <row r="828" spans="1:20" x14ac:dyDescent="0.25">
      <c r="A828" t="s">
        <v>61</v>
      </c>
      <c r="B828" s="7" t="s">
        <v>26</v>
      </c>
      <c r="C828" s="7" t="s">
        <v>141</v>
      </c>
      <c r="D828" s="7" t="s">
        <v>145</v>
      </c>
      <c r="E828" s="3">
        <v>1582.35</v>
      </c>
      <c r="F828" s="3">
        <v>31.646999999999998</v>
      </c>
      <c r="G828" s="3">
        <v>1438.5</v>
      </c>
      <c r="H828" s="3">
        <v>5</v>
      </c>
      <c r="I828" s="3">
        <v>2</v>
      </c>
      <c r="J828" s="3">
        <v>7192.5</v>
      </c>
      <c r="K828" s="3">
        <v>2877</v>
      </c>
      <c r="L828" s="3">
        <v>4315.5</v>
      </c>
      <c r="M828" s="1">
        <f>DATE(P828, MATCH(O828, {"January","February","March","April","May","June","July","August","September","October","November","December"}, 0), 1)</f>
        <v>45292</v>
      </c>
      <c r="N828" s="3">
        <v>1</v>
      </c>
      <c r="O828" s="8" t="s">
        <v>18</v>
      </c>
      <c r="P828">
        <v>2024</v>
      </c>
      <c r="Q828" s="3">
        <v>334914895</v>
      </c>
      <c r="R828" s="5">
        <v>0.6</v>
      </c>
      <c r="S828" s="6">
        <v>0.9</v>
      </c>
      <c r="T828" s="6">
        <v>1</v>
      </c>
    </row>
    <row r="829" spans="1:20" x14ac:dyDescent="0.25">
      <c r="A829" t="s">
        <v>62</v>
      </c>
      <c r="B829" s="7" t="s">
        <v>26</v>
      </c>
      <c r="C829" s="7" t="s">
        <v>140</v>
      </c>
      <c r="D829" s="7" t="s">
        <v>145</v>
      </c>
      <c r="E829" s="3">
        <v>887.7</v>
      </c>
      <c r="F829" s="3">
        <v>17.754000000000001</v>
      </c>
      <c r="G829" s="3">
        <v>807</v>
      </c>
      <c r="H829" s="3">
        <v>5</v>
      </c>
      <c r="I829" s="3">
        <v>2</v>
      </c>
      <c r="J829" s="3">
        <v>4035</v>
      </c>
      <c r="K829" s="3">
        <v>1614</v>
      </c>
      <c r="L829" s="3">
        <v>2421</v>
      </c>
      <c r="M829" s="1">
        <f>DATE(P829, MATCH(O829, {"January","February","March","April","May","June","July","August","September","October","November","December"}, 0), 1)</f>
        <v>45292</v>
      </c>
      <c r="N829" s="3">
        <v>1</v>
      </c>
      <c r="O829" s="8" t="s">
        <v>18</v>
      </c>
      <c r="P829">
        <v>2024</v>
      </c>
      <c r="Q829" s="3">
        <v>84607016</v>
      </c>
      <c r="R829" s="5">
        <v>0.6</v>
      </c>
      <c r="S829" s="6">
        <v>0.9</v>
      </c>
      <c r="T829" s="6">
        <v>1</v>
      </c>
    </row>
    <row r="830" spans="1:20" x14ac:dyDescent="0.25">
      <c r="A830" t="s">
        <v>63</v>
      </c>
      <c r="B830" s="7" t="s">
        <v>26</v>
      </c>
      <c r="C830" s="7" t="s">
        <v>141</v>
      </c>
      <c r="D830" s="7" t="s">
        <v>145</v>
      </c>
      <c r="E830" s="3">
        <v>2905.1</v>
      </c>
      <c r="F830" s="3">
        <v>58.102000000000011</v>
      </c>
      <c r="G830" s="3">
        <v>2641</v>
      </c>
      <c r="H830" s="3">
        <v>5</v>
      </c>
      <c r="I830" s="3">
        <v>2</v>
      </c>
      <c r="J830" s="3">
        <v>13205</v>
      </c>
      <c r="K830" s="3">
        <v>5282</v>
      </c>
      <c r="L830" s="3">
        <v>7923</v>
      </c>
      <c r="M830" s="1">
        <f>DATE(P830, MATCH(O830, {"January","February","March","April","May","June","July","August","September","October","November","December"}, 0), 1)</f>
        <v>44593</v>
      </c>
      <c r="N830" s="3">
        <v>2</v>
      </c>
      <c r="O830" s="8" t="s">
        <v>14</v>
      </c>
      <c r="P830">
        <v>2022</v>
      </c>
      <c r="Q830" s="3">
        <v>334914895</v>
      </c>
      <c r="R830" s="5">
        <v>0.6</v>
      </c>
      <c r="S830" s="6">
        <v>0.9</v>
      </c>
      <c r="T830" s="6">
        <v>1</v>
      </c>
    </row>
    <row r="831" spans="1:20" x14ac:dyDescent="0.25">
      <c r="A831" t="s">
        <v>64</v>
      </c>
      <c r="B831" s="7" t="s">
        <v>26</v>
      </c>
      <c r="C831" s="7" t="s">
        <v>140</v>
      </c>
      <c r="D831" s="7" t="s">
        <v>145</v>
      </c>
      <c r="E831" s="3">
        <v>2978.8</v>
      </c>
      <c r="F831" s="3">
        <v>59.576000000000008</v>
      </c>
      <c r="G831" s="3">
        <v>2708</v>
      </c>
      <c r="H831" s="3">
        <v>5</v>
      </c>
      <c r="I831" s="3">
        <v>2</v>
      </c>
      <c r="J831" s="3">
        <v>13540</v>
      </c>
      <c r="K831" s="3">
        <v>5416</v>
      </c>
      <c r="L831" s="3">
        <v>8124</v>
      </c>
      <c r="M831" s="1">
        <f>DATE(P831, MATCH(O831, {"January","February","March","April","May","June","July","August","September","October","November","December"}, 0), 1)</f>
        <v>44958</v>
      </c>
      <c r="N831" s="3">
        <v>2</v>
      </c>
      <c r="O831" s="8" t="s">
        <v>14</v>
      </c>
      <c r="P831">
        <v>2023</v>
      </c>
      <c r="Q831" s="3">
        <v>84607016</v>
      </c>
      <c r="R831" s="5">
        <v>0.6</v>
      </c>
      <c r="S831" s="6">
        <v>0.9</v>
      </c>
      <c r="T831" s="6">
        <v>1</v>
      </c>
    </row>
    <row r="832" spans="1:20" x14ac:dyDescent="0.25">
      <c r="A832" t="s">
        <v>65</v>
      </c>
      <c r="B832" s="7" t="s">
        <v>27</v>
      </c>
      <c r="C832" s="7" t="s">
        <v>141</v>
      </c>
      <c r="D832" s="7" t="s">
        <v>145</v>
      </c>
      <c r="E832" s="3">
        <v>2895.2</v>
      </c>
      <c r="F832" s="3">
        <v>57.904000000000003</v>
      </c>
      <c r="G832" s="3">
        <v>2632</v>
      </c>
      <c r="H832" s="3">
        <v>5</v>
      </c>
      <c r="I832" s="3">
        <v>2</v>
      </c>
      <c r="J832" s="3">
        <v>13160</v>
      </c>
      <c r="K832" s="3">
        <v>5264</v>
      </c>
      <c r="L832" s="3">
        <v>7896</v>
      </c>
      <c r="M832" s="1">
        <f>DATE(P832, MATCH(O832, {"January","February","March","April","May","June","July","August","September","October","November","December"}, 0), 1)</f>
        <v>45444</v>
      </c>
      <c r="N832" s="3">
        <v>6</v>
      </c>
      <c r="O832" s="8" t="s">
        <v>15</v>
      </c>
      <c r="P832">
        <v>2024</v>
      </c>
      <c r="Q832" s="3">
        <v>40528396</v>
      </c>
      <c r="R832" s="5">
        <v>0.6</v>
      </c>
      <c r="S832" s="6">
        <v>0.9</v>
      </c>
      <c r="T832" s="6">
        <v>1</v>
      </c>
    </row>
    <row r="833" spans="1:20" x14ac:dyDescent="0.25">
      <c r="A833" t="s">
        <v>66</v>
      </c>
      <c r="B833" s="7" t="s">
        <v>27</v>
      </c>
      <c r="C833" s="7" t="s">
        <v>141</v>
      </c>
      <c r="D833" s="7" t="s">
        <v>145</v>
      </c>
      <c r="E833" s="3">
        <v>1741.3</v>
      </c>
      <c r="F833" s="3">
        <v>34.826000000000008</v>
      </c>
      <c r="G833" s="3">
        <v>1583</v>
      </c>
      <c r="H833" s="3">
        <v>5</v>
      </c>
      <c r="I833" s="3">
        <v>2</v>
      </c>
      <c r="J833" s="3">
        <v>7915</v>
      </c>
      <c r="K833" s="3">
        <v>3166</v>
      </c>
      <c r="L833" s="3">
        <v>4749</v>
      </c>
      <c r="M833" s="1">
        <f>DATE(P833, MATCH(O833, {"January","February","March","April","May","June","July","August","September","October","November","December"}, 0), 1)</f>
        <v>45444</v>
      </c>
      <c r="N833" s="3">
        <v>6</v>
      </c>
      <c r="O833" s="8" t="s">
        <v>15</v>
      </c>
      <c r="P833">
        <v>2024</v>
      </c>
      <c r="Q833" s="3">
        <v>40528396</v>
      </c>
      <c r="R833" s="5">
        <v>0.6</v>
      </c>
      <c r="S833" s="6">
        <v>0.9</v>
      </c>
      <c r="T833" s="6">
        <v>1</v>
      </c>
    </row>
    <row r="834" spans="1:20" x14ac:dyDescent="0.25">
      <c r="A834" t="s">
        <v>67</v>
      </c>
      <c r="B834" s="7" t="s">
        <v>27</v>
      </c>
      <c r="C834" s="7" t="s">
        <v>142</v>
      </c>
      <c r="D834" s="7" t="s">
        <v>145</v>
      </c>
      <c r="E834" s="3">
        <v>628.1</v>
      </c>
      <c r="F834" s="3">
        <v>12.561999999999999</v>
      </c>
      <c r="G834" s="3">
        <v>571</v>
      </c>
      <c r="H834" s="3">
        <v>5</v>
      </c>
      <c r="I834" s="3">
        <v>2</v>
      </c>
      <c r="J834" s="3">
        <v>2855</v>
      </c>
      <c r="K834" s="3">
        <v>1142</v>
      </c>
      <c r="L834" s="3">
        <v>1713</v>
      </c>
      <c r="M834" s="1">
        <f>DATE(P834, MATCH(O834, {"January","February","March","April","May","June","July","August","September","October","November","December"}, 0), 1)</f>
        <v>45839</v>
      </c>
      <c r="N834" s="3">
        <v>7</v>
      </c>
      <c r="O834" s="8" t="s">
        <v>17</v>
      </c>
      <c r="P834">
        <f>VALUE(2025)</f>
        <v>2025</v>
      </c>
      <c r="Q834" s="3">
        <v>129406736</v>
      </c>
      <c r="R834" s="5">
        <v>0.6</v>
      </c>
      <c r="S834" s="6">
        <v>0.9</v>
      </c>
      <c r="T834" s="6">
        <v>1</v>
      </c>
    </row>
    <row r="835" spans="1:20" x14ac:dyDescent="0.25">
      <c r="A835" t="s">
        <v>68</v>
      </c>
      <c r="B835" s="7" t="s">
        <v>27</v>
      </c>
      <c r="C835" s="7" t="s">
        <v>141</v>
      </c>
      <c r="D835" s="7" t="s">
        <v>145</v>
      </c>
      <c r="E835" s="3">
        <v>2965.6</v>
      </c>
      <c r="F835" s="3">
        <v>59.312000000000012</v>
      </c>
      <c r="G835" s="3">
        <v>2696</v>
      </c>
      <c r="H835" s="3">
        <v>5</v>
      </c>
      <c r="I835" s="3">
        <v>2</v>
      </c>
      <c r="J835" s="3">
        <v>13480</v>
      </c>
      <c r="K835" s="3">
        <v>5392</v>
      </c>
      <c r="L835" s="3">
        <v>8088</v>
      </c>
      <c r="M835" s="1">
        <f>DATE(P835, MATCH(O835, {"January","February","March","April","May","June","July","August","September","October","November","December"}, 0), 1)</f>
        <v>44774</v>
      </c>
      <c r="N835" s="3">
        <v>8</v>
      </c>
      <c r="O835" s="8" t="s">
        <v>16</v>
      </c>
      <c r="P835">
        <v>2022</v>
      </c>
      <c r="Q835" s="3">
        <v>68221000</v>
      </c>
      <c r="R835" s="5">
        <v>0.6</v>
      </c>
      <c r="S835" s="6">
        <v>0.9</v>
      </c>
      <c r="T835" s="6">
        <v>1</v>
      </c>
    </row>
    <row r="836" spans="1:20" x14ac:dyDescent="0.25">
      <c r="A836" t="s">
        <v>69</v>
      </c>
      <c r="B836" s="7" t="s">
        <v>27</v>
      </c>
      <c r="C836" s="7" t="s">
        <v>141</v>
      </c>
      <c r="D836" s="7" t="s">
        <v>145</v>
      </c>
      <c r="E836" s="3">
        <v>1721.5</v>
      </c>
      <c r="F836" s="3">
        <v>34.430000000000007</v>
      </c>
      <c r="G836" s="3">
        <v>1565</v>
      </c>
      <c r="H836" s="3">
        <v>5</v>
      </c>
      <c r="I836" s="3">
        <v>2</v>
      </c>
      <c r="J836" s="3">
        <v>7825</v>
      </c>
      <c r="K836" s="3">
        <v>3130</v>
      </c>
      <c r="L836" s="3">
        <v>4695</v>
      </c>
      <c r="M836" s="1">
        <f>DATE(P836, MATCH(O836, {"January","February","March","April","May","June","July","August","September","October","November","December"}, 0), 1)</f>
        <v>44958</v>
      </c>
      <c r="N836" s="3">
        <f t="shared" ref="N836:N837" si="213">VALUE(2)</f>
        <v>2</v>
      </c>
      <c r="O836" s="8" t="str">
        <f t="shared" ref="O836:O837" si="214">REPLACE("October",1,7,"February")</f>
        <v>February</v>
      </c>
      <c r="P836">
        <v>2023</v>
      </c>
      <c r="Q836" s="3">
        <v>40528396</v>
      </c>
      <c r="R836" s="5">
        <v>0.6</v>
      </c>
      <c r="S836" s="6">
        <v>0.9</v>
      </c>
      <c r="T836" s="6">
        <v>1</v>
      </c>
    </row>
    <row r="837" spans="1:20" x14ac:dyDescent="0.25">
      <c r="A837" t="s">
        <v>70</v>
      </c>
      <c r="B837" s="7" t="s">
        <v>28</v>
      </c>
      <c r="C837" s="7" t="s">
        <v>141</v>
      </c>
      <c r="D837" s="7" t="s">
        <v>145</v>
      </c>
      <c r="E837" s="3">
        <v>1373.9</v>
      </c>
      <c r="F837" s="3">
        <v>27.478000000000002</v>
      </c>
      <c r="G837" s="3">
        <v>1249</v>
      </c>
      <c r="H837" s="3">
        <v>5</v>
      </c>
      <c r="I837" s="3">
        <v>2</v>
      </c>
      <c r="J837" s="3">
        <v>6245</v>
      </c>
      <c r="K837" s="3">
        <v>2498</v>
      </c>
      <c r="L837" s="3">
        <v>3747</v>
      </c>
      <c r="M837" s="1">
        <f>DATE(P837, MATCH(O837, {"January","February","March","April","May","June","July","August","September","October","November","December"}, 0), 1)</f>
        <v>45323</v>
      </c>
      <c r="N837" s="3">
        <f t="shared" si="213"/>
        <v>2</v>
      </c>
      <c r="O837" s="8" t="str">
        <f t="shared" si="214"/>
        <v>February</v>
      </c>
      <c r="P837">
        <v>2024</v>
      </c>
      <c r="Q837" s="3">
        <v>40528396</v>
      </c>
      <c r="R837" s="5">
        <v>0.6</v>
      </c>
      <c r="S837" s="6">
        <v>0.9</v>
      </c>
      <c r="T837" s="6">
        <v>1</v>
      </c>
    </row>
    <row r="838" spans="1:20" x14ac:dyDescent="0.25">
      <c r="A838" t="s">
        <v>71</v>
      </c>
      <c r="B838" s="7" t="s">
        <v>28</v>
      </c>
      <c r="C838" s="7" t="s">
        <v>140</v>
      </c>
      <c r="D838" s="7" t="s">
        <v>145</v>
      </c>
      <c r="E838" s="3">
        <v>392.7</v>
      </c>
      <c r="F838" s="3">
        <v>7.854000000000001</v>
      </c>
      <c r="G838" s="3">
        <v>357</v>
      </c>
      <c r="H838" s="3">
        <v>5</v>
      </c>
      <c r="I838" s="3">
        <v>2</v>
      </c>
      <c r="J838" s="3">
        <v>1785</v>
      </c>
      <c r="K838" s="3">
        <v>714</v>
      </c>
      <c r="L838" s="3">
        <v>1071</v>
      </c>
      <c r="M838" s="1">
        <f>DATE(P838, MATCH(O838, {"January","February","March","April","May","June","July","August","September","October","November","December"}, 0), 1)</f>
        <v>45352</v>
      </c>
      <c r="N838" s="3">
        <f>VALUE(3)</f>
        <v>3</v>
      </c>
      <c r="O838" s="8" t="str">
        <f>REPLACE("November",1,8,"March")</f>
        <v>March</v>
      </c>
      <c r="P838">
        <v>2024</v>
      </c>
      <c r="Q838" s="3">
        <v>84607016</v>
      </c>
      <c r="R838" s="5">
        <v>0.6</v>
      </c>
      <c r="S838" s="6">
        <v>0.9</v>
      </c>
      <c r="T838" s="6">
        <v>1</v>
      </c>
    </row>
    <row r="839" spans="1:20" x14ac:dyDescent="0.25">
      <c r="A839" t="s">
        <v>72</v>
      </c>
      <c r="B839" s="7" t="s">
        <v>28</v>
      </c>
      <c r="C839" s="7" t="s">
        <v>140</v>
      </c>
      <c r="D839" s="7" t="s">
        <v>145</v>
      </c>
      <c r="E839" s="3">
        <v>1114.3</v>
      </c>
      <c r="F839" s="3">
        <v>22.286000000000001</v>
      </c>
      <c r="G839" s="3">
        <v>1013</v>
      </c>
      <c r="H839" s="3">
        <v>5</v>
      </c>
      <c r="I839" s="3">
        <v>2</v>
      </c>
      <c r="J839" s="3">
        <v>5065</v>
      </c>
      <c r="K839" s="3">
        <v>2026</v>
      </c>
      <c r="L839" s="3">
        <v>3039</v>
      </c>
      <c r="M839" s="1">
        <f>DATE(P839, MATCH(O839, {"January","February","March","April","May","June","July","August","September","October","November","December"}, 0), 1)</f>
        <v>44652</v>
      </c>
      <c r="N839" s="3">
        <f>VALUE(4)</f>
        <v>4</v>
      </c>
      <c r="O839" s="8" t="str">
        <f>REPLACE("December",1,8,"April")</f>
        <v>April</v>
      </c>
      <c r="P839">
        <v>2022</v>
      </c>
      <c r="Q839" s="3">
        <v>84607016</v>
      </c>
      <c r="R839" s="5">
        <v>0.6</v>
      </c>
      <c r="S839" s="6">
        <v>0.9</v>
      </c>
      <c r="T839" s="6">
        <v>1</v>
      </c>
    </row>
    <row r="840" spans="1:20" x14ac:dyDescent="0.25">
      <c r="A840" t="s">
        <v>73</v>
      </c>
      <c r="B840" s="7" t="s">
        <v>28</v>
      </c>
      <c r="C840" s="7" t="s">
        <v>140</v>
      </c>
      <c r="D840" s="7" t="s">
        <v>145</v>
      </c>
      <c r="E840" s="3">
        <v>305.8</v>
      </c>
      <c r="F840" s="3">
        <v>6.1160000000000014</v>
      </c>
      <c r="G840" s="3">
        <v>278</v>
      </c>
      <c r="H840" s="3">
        <v>5</v>
      </c>
      <c r="I840" s="3">
        <v>2</v>
      </c>
      <c r="J840" s="3">
        <v>1390</v>
      </c>
      <c r="K840" s="3">
        <v>556</v>
      </c>
      <c r="L840" s="3">
        <v>834</v>
      </c>
      <c r="M840" s="1">
        <f>DATE(P840, MATCH(O840, {"January","February","March","April","May","June","July","August","September","October","November","December"}, 0), 1)</f>
        <v>44958</v>
      </c>
      <c r="N840" s="3">
        <v>2</v>
      </c>
      <c r="O840" s="8" t="s">
        <v>14</v>
      </c>
      <c r="P840">
        <v>2023</v>
      </c>
      <c r="Q840" s="3">
        <v>84607016</v>
      </c>
      <c r="R840" s="5">
        <v>0.6</v>
      </c>
      <c r="S840" s="6">
        <v>0.9</v>
      </c>
      <c r="T840" s="6">
        <v>1</v>
      </c>
    </row>
    <row r="841" spans="1:20" x14ac:dyDescent="0.25">
      <c r="A841" t="s">
        <v>74</v>
      </c>
      <c r="B841" s="7" t="s">
        <v>28</v>
      </c>
      <c r="C841" s="7" t="s">
        <v>141</v>
      </c>
      <c r="D841" s="7" t="s">
        <v>145</v>
      </c>
      <c r="E841" s="3">
        <v>2670.8</v>
      </c>
      <c r="F841" s="3">
        <v>53.415999999999997</v>
      </c>
      <c r="G841" s="3">
        <v>2428</v>
      </c>
      <c r="H841" s="3">
        <v>5</v>
      </c>
      <c r="I841" s="3">
        <v>2</v>
      </c>
      <c r="J841" s="3">
        <v>12140</v>
      </c>
      <c r="K841" s="3">
        <v>4856</v>
      </c>
      <c r="L841" s="3">
        <v>7284</v>
      </c>
      <c r="M841" s="1">
        <f>DATE(P841, MATCH(O841, {"January","February","March","April","May","June","July","August","September","October","November","December"}, 0), 1)</f>
        <v>45352</v>
      </c>
      <c r="N841" s="3">
        <v>3</v>
      </c>
      <c r="O841" s="8" t="s">
        <v>21</v>
      </c>
      <c r="P841">
        <v>2024</v>
      </c>
      <c r="Q841" s="3">
        <v>40528396</v>
      </c>
      <c r="R841" s="5">
        <v>0.6</v>
      </c>
      <c r="S841" s="6">
        <v>0.9</v>
      </c>
      <c r="T841" s="6">
        <v>1</v>
      </c>
    </row>
    <row r="842" spans="1:20" x14ac:dyDescent="0.25">
      <c r="A842" t="s">
        <v>75</v>
      </c>
      <c r="B842" s="7" t="s">
        <v>26</v>
      </c>
      <c r="C842" s="7" t="s">
        <v>141</v>
      </c>
      <c r="D842" s="7" t="s">
        <v>145</v>
      </c>
      <c r="E842" s="3">
        <v>1943.7</v>
      </c>
      <c r="F842" s="3">
        <v>38.874000000000002</v>
      </c>
      <c r="G842" s="3">
        <v>1767</v>
      </c>
      <c r="H842" s="3">
        <v>5</v>
      </c>
      <c r="I842" s="3">
        <v>2</v>
      </c>
      <c r="J842" s="3">
        <v>8835</v>
      </c>
      <c r="K842" s="3">
        <v>3534</v>
      </c>
      <c r="L842" s="3">
        <v>5301</v>
      </c>
      <c r="M842" s="1">
        <f>DATE(P842, MATCH(O842, {"January","February","March","April","May","June","July","August","September","October","November","December"}, 0), 1)</f>
        <v>45292</v>
      </c>
      <c r="N842" s="3">
        <f>VALUE(1)</f>
        <v>1</v>
      </c>
      <c r="O842" s="8" t="str">
        <f>REPLACE("September",1,9,"January")</f>
        <v>January</v>
      </c>
      <c r="P842">
        <v>2024</v>
      </c>
      <c r="Q842" s="3">
        <v>334914895</v>
      </c>
      <c r="R842" s="5">
        <v>0.6</v>
      </c>
      <c r="S842" s="6">
        <v>0.9</v>
      </c>
      <c r="T842" s="6">
        <v>1</v>
      </c>
    </row>
    <row r="843" spans="1:20" x14ac:dyDescent="0.25">
      <c r="A843" t="s">
        <v>76</v>
      </c>
      <c r="B843" s="7" t="s">
        <v>26</v>
      </c>
      <c r="C843" s="7" t="s">
        <v>141</v>
      </c>
      <c r="D843" s="7" t="s">
        <v>145</v>
      </c>
      <c r="E843" s="3">
        <v>1532.3</v>
      </c>
      <c r="F843" s="3">
        <v>30.646000000000001</v>
      </c>
      <c r="G843" s="3">
        <v>1393</v>
      </c>
      <c r="H843" s="3">
        <v>5</v>
      </c>
      <c r="I843" s="3">
        <v>2</v>
      </c>
      <c r="J843" s="3">
        <v>6965</v>
      </c>
      <c r="K843" s="3">
        <v>2786</v>
      </c>
      <c r="L843" s="3">
        <v>4179</v>
      </c>
      <c r="M843" s="1">
        <f>DATE(P843, MATCH(O843, {"January","February","March","April","May","June","July","August","September","October","November","December"}, 0), 1)</f>
        <v>44593</v>
      </c>
      <c r="N843" s="3">
        <f>VALUE(2)</f>
        <v>2</v>
      </c>
      <c r="O843" s="8" t="str">
        <f>REPLACE("October",1,7,"February")</f>
        <v>February</v>
      </c>
      <c r="P843">
        <v>2022</v>
      </c>
      <c r="Q843" s="3">
        <v>68221000</v>
      </c>
      <c r="R843" s="5">
        <v>0.6</v>
      </c>
      <c r="S843" s="6">
        <v>0.9</v>
      </c>
      <c r="T843" s="6">
        <v>1</v>
      </c>
    </row>
    <row r="844" spans="1:20" x14ac:dyDescent="0.25">
      <c r="A844" t="s">
        <v>77</v>
      </c>
      <c r="B844" s="7" t="s">
        <v>26</v>
      </c>
      <c r="C844" s="7" t="s">
        <v>142</v>
      </c>
      <c r="D844" s="7" t="s">
        <v>145</v>
      </c>
      <c r="E844" s="3">
        <v>286</v>
      </c>
      <c r="F844" s="3">
        <v>5.72</v>
      </c>
      <c r="G844" s="3">
        <v>260</v>
      </c>
      <c r="H844" s="3">
        <v>5</v>
      </c>
      <c r="I844" s="3">
        <v>2</v>
      </c>
      <c r="J844" s="3">
        <v>1300</v>
      </c>
      <c r="K844" s="3">
        <v>520</v>
      </c>
      <c r="L844" s="3">
        <v>780</v>
      </c>
      <c r="M844" s="1">
        <f>DATE(P844, MATCH(O844, {"January","February","March","April","May","June","July","August","September","October","November","December"}, 0), 1)</f>
        <v>44958</v>
      </c>
      <c r="N844" s="3">
        <v>2</v>
      </c>
      <c r="O844" s="8" t="s">
        <v>14</v>
      </c>
      <c r="P844">
        <v>2023</v>
      </c>
      <c r="Q844" s="3">
        <v>129406736</v>
      </c>
      <c r="R844" s="5">
        <v>0.6</v>
      </c>
      <c r="S844" s="6">
        <v>0.9</v>
      </c>
      <c r="T844" s="6">
        <v>1</v>
      </c>
    </row>
    <row r="845" spans="1:20" x14ac:dyDescent="0.25">
      <c r="A845" t="s">
        <v>78</v>
      </c>
      <c r="B845" s="7" t="s">
        <v>26</v>
      </c>
      <c r="C845" s="7" t="s">
        <v>141</v>
      </c>
      <c r="D845" s="7" t="s">
        <v>145</v>
      </c>
      <c r="E845" s="3">
        <v>2717</v>
      </c>
      <c r="F845" s="3">
        <v>54.34</v>
      </c>
      <c r="G845" s="3">
        <v>2470</v>
      </c>
      <c r="H845" s="3">
        <v>5</v>
      </c>
      <c r="I845" s="3">
        <v>2</v>
      </c>
      <c r="J845" s="3">
        <v>12350</v>
      </c>
      <c r="K845" s="3">
        <v>4940</v>
      </c>
      <c r="L845" s="3">
        <v>7410</v>
      </c>
      <c r="M845" s="1">
        <f>DATE(P845, MATCH(O845, {"January","February","March","April","May","June","July","August","September","October","November","December"}, 0), 1)</f>
        <v>45292</v>
      </c>
      <c r="N845" s="3">
        <f>VALUE(1)</f>
        <v>1</v>
      </c>
      <c r="O845" s="8" t="str">
        <f>REPLACE("September",1,9,"January")</f>
        <v>January</v>
      </c>
      <c r="P845">
        <v>2024</v>
      </c>
      <c r="Q845" s="3">
        <v>40528396</v>
      </c>
      <c r="R845" s="5">
        <v>0.6</v>
      </c>
      <c r="S845" s="6">
        <v>0.9</v>
      </c>
      <c r="T845" s="6">
        <v>1</v>
      </c>
    </row>
    <row r="846" spans="1:20" x14ac:dyDescent="0.25">
      <c r="A846" t="s">
        <v>79</v>
      </c>
      <c r="B846" s="7" t="s">
        <v>26</v>
      </c>
      <c r="C846" s="7" t="s">
        <v>141</v>
      </c>
      <c r="D846" s="7" t="s">
        <v>145</v>
      </c>
      <c r="E846" s="3">
        <v>1917.3</v>
      </c>
      <c r="F846" s="3">
        <v>38.345999999999997</v>
      </c>
      <c r="G846" s="3">
        <v>1743</v>
      </c>
      <c r="H846" s="3">
        <v>5</v>
      </c>
      <c r="I846" s="3">
        <v>2</v>
      </c>
      <c r="J846" s="3">
        <v>8715</v>
      </c>
      <c r="K846" s="3">
        <v>3486</v>
      </c>
      <c r="L846" s="3">
        <v>5229</v>
      </c>
      <c r="M846" s="1">
        <f>DATE(P846, MATCH(O846, {"January","February","March","April","May","June","July","August","September","October","November","December"}, 0), 1)</f>
        <v>45323</v>
      </c>
      <c r="N846" s="3">
        <f t="shared" ref="N846:N848" si="215">VALUE(2)</f>
        <v>2</v>
      </c>
      <c r="O846" s="8" t="str">
        <f t="shared" ref="O846:O848" si="216">REPLACE("October",1,7,"February")</f>
        <v>February</v>
      </c>
      <c r="P846">
        <v>2024</v>
      </c>
      <c r="Q846" s="3">
        <v>40528396</v>
      </c>
      <c r="R846" s="5">
        <v>0.6</v>
      </c>
      <c r="S846" s="6">
        <v>0.9</v>
      </c>
      <c r="T846" s="6">
        <v>1</v>
      </c>
    </row>
    <row r="847" spans="1:20" x14ac:dyDescent="0.25">
      <c r="A847" t="s">
        <v>80</v>
      </c>
      <c r="B847" s="7" t="s">
        <v>27</v>
      </c>
      <c r="C847" s="7" t="s">
        <v>141</v>
      </c>
      <c r="D847" s="7" t="s">
        <v>145</v>
      </c>
      <c r="E847" s="3">
        <v>3205.4</v>
      </c>
      <c r="F847" s="3">
        <v>64.108000000000004</v>
      </c>
      <c r="G847" s="3">
        <v>2914</v>
      </c>
      <c r="H847" s="3">
        <v>5</v>
      </c>
      <c r="I847" s="3">
        <v>2</v>
      </c>
      <c r="J847" s="3">
        <v>14570</v>
      </c>
      <c r="K847" s="3">
        <v>5828</v>
      </c>
      <c r="L847" s="3">
        <v>8742</v>
      </c>
      <c r="M847" s="1">
        <f>DATE(P847, MATCH(O847, {"January","February","March","April","May","June","July","August","September","October","November","December"}, 0), 1)</f>
        <v>44593</v>
      </c>
      <c r="N847" s="3">
        <f t="shared" si="215"/>
        <v>2</v>
      </c>
      <c r="O847" s="8" t="str">
        <f t="shared" si="216"/>
        <v>February</v>
      </c>
      <c r="P847">
        <v>2022</v>
      </c>
      <c r="Q847" s="3">
        <v>334914895</v>
      </c>
      <c r="R847" s="5">
        <v>0.6</v>
      </c>
      <c r="S847" s="6">
        <v>0.9</v>
      </c>
      <c r="T847" s="6">
        <v>1</v>
      </c>
    </row>
    <row r="848" spans="1:20" x14ac:dyDescent="0.25">
      <c r="A848" t="s">
        <v>81</v>
      </c>
      <c r="B848" s="7" t="s">
        <v>27</v>
      </c>
      <c r="C848" s="7" t="s">
        <v>141</v>
      </c>
      <c r="D848" s="7" t="s">
        <v>145</v>
      </c>
      <c r="E848" s="3">
        <v>1904.1</v>
      </c>
      <c r="F848" s="3">
        <v>38.082000000000001</v>
      </c>
      <c r="G848" s="3">
        <v>1731</v>
      </c>
      <c r="H848" s="3">
        <v>5</v>
      </c>
      <c r="I848" s="3">
        <v>2</v>
      </c>
      <c r="J848" s="3">
        <v>8655</v>
      </c>
      <c r="K848" s="3">
        <v>3462</v>
      </c>
      <c r="L848" s="3">
        <v>5193</v>
      </c>
      <c r="M848" s="1">
        <f>DATE(P848, MATCH(O848, {"January","February","March","April","May","June","July","August","September","October","November","December"}, 0), 1)</f>
        <v>44958</v>
      </c>
      <c r="N848" s="3">
        <f t="shared" si="215"/>
        <v>2</v>
      </c>
      <c r="O848" s="8" t="str">
        <f t="shared" si="216"/>
        <v>February</v>
      </c>
      <c r="P848">
        <v>2023</v>
      </c>
      <c r="Q848" s="3">
        <v>68221000</v>
      </c>
      <c r="R848" s="5">
        <v>0.6</v>
      </c>
      <c r="S848" s="6">
        <v>0.9</v>
      </c>
      <c r="T848" s="6">
        <v>1</v>
      </c>
    </row>
    <row r="849" spans="1:20" x14ac:dyDescent="0.25">
      <c r="A849" t="s">
        <v>82</v>
      </c>
      <c r="B849" s="7" t="s">
        <v>27</v>
      </c>
      <c r="C849" s="7" t="s">
        <v>141</v>
      </c>
      <c r="D849" s="7" t="s">
        <v>145</v>
      </c>
      <c r="E849" s="3">
        <v>770.00000000000011</v>
      </c>
      <c r="F849" s="3">
        <v>15.4</v>
      </c>
      <c r="G849" s="3">
        <v>700</v>
      </c>
      <c r="H849" s="3">
        <v>5</v>
      </c>
      <c r="I849" s="3">
        <v>2</v>
      </c>
      <c r="J849" s="3">
        <v>3500</v>
      </c>
      <c r="K849" s="3">
        <v>1400</v>
      </c>
      <c r="L849" s="3">
        <v>2100</v>
      </c>
      <c r="M849" s="1">
        <f>DATE(P849, MATCH(O849, {"January","February","March","April","May","June","July","August","September","October","November","December"}, 0), 1)</f>
        <v>45352</v>
      </c>
      <c r="N849" s="3">
        <f t="shared" ref="N849:N852" si="217">VALUE(3)</f>
        <v>3</v>
      </c>
      <c r="O849" s="8" t="str">
        <f t="shared" ref="O849:O852" si="218">REPLACE("November",1,8,"March")</f>
        <v>March</v>
      </c>
      <c r="P849">
        <v>2024</v>
      </c>
      <c r="Q849" s="3">
        <v>40528396</v>
      </c>
      <c r="R849" s="5">
        <v>0.6</v>
      </c>
      <c r="S849" s="6">
        <v>0.9</v>
      </c>
      <c r="T849" s="6">
        <v>1</v>
      </c>
    </row>
    <row r="850" spans="1:20" x14ac:dyDescent="0.25">
      <c r="A850" t="s">
        <v>83</v>
      </c>
      <c r="B850" s="7" t="s">
        <v>27</v>
      </c>
      <c r="C850" s="7" t="s">
        <v>141</v>
      </c>
      <c r="D850" s="7" t="s">
        <v>145</v>
      </c>
      <c r="E850" s="3">
        <v>2444.1999999999998</v>
      </c>
      <c r="F850" s="3">
        <v>48.884000000000007</v>
      </c>
      <c r="G850" s="3">
        <v>2222</v>
      </c>
      <c r="H850" s="3">
        <v>5</v>
      </c>
      <c r="I850" s="3">
        <v>2</v>
      </c>
      <c r="J850" s="3">
        <v>11110</v>
      </c>
      <c r="K850" s="3">
        <v>4444</v>
      </c>
      <c r="L850" s="3">
        <v>6666</v>
      </c>
      <c r="M850" s="1">
        <f>DATE(P850, MATCH(O850, {"January","February","March","April","May","June","July","August","September","October","November","December"}, 0), 1)</f>
        <v>45352</v>
      </c>
      <c r="N850" s="3">
        <f t="shared" si="217"/>
        <v>3</v>
      </c>
      <c r="O850" s="8" t="str">
        <f t="shared" si="218"/>
        <v>March</v>
      </c>
      <c r="P850">
        <v>2024</v>
      </c>
      <c r="Q850" s="3">
        <v>40528396</v>
      </c>
      <c r="R850" s="5">
        <v>0.6</v>
      </c>
      <c r="S850" s="6">
        <v>0.9</v>
      </c>
      <c r="T850" s="6">
        <v>1</v>
      </c>
    </row>
    <row r="851" spans="1:20" x14ac:dyDescent="0.25">
      <c r="A851" t="s">
        <v>84</v>
      </c>
      <c r="B851" s="7" t="s">
        <v>27</v>
      </c>
      <c r="C851" s="7" t="s">
        <v>141</v>
      </c>
      <c r="D851" s="7" t="s">
        <v>145</v>
      </c>
      <c r="E851" s="3">
        <v>1294.7</v>
      </c>
      <c r="F851" s="3">
        <v>25.893999999999998</v>
      </c>
      <c r="G851" s="3">
        <v>1177</v>
      </c>
      <c r="H851" s="3">
        <v>5</v>
      </c>
      <c r="I851" s="3">
        <v>2</v>
      </c>
      <c r="J851" s="3">
        <v>5885</v>
      </c>
      <c r="K851" s="3">
        <v>2354</v>
      </c>
      <c r="L851" s="3">
        <v>3531</v>
      </c>
      <c r="M851" s="1">
        <f>DATE(P851, MATCH(O851, {"January","February","March","April","May","June","July","August","September","October","November","December"}, 0), 1)</f>
        <v>44621</v>
      </c>
      <c r="N851" s="3">
        <f t="shared" si="217"/>
        <v>3</v>
      </c>
      <c r="O851" s="8" t="str">
        <f t="shared" si="218"/>
        <v>March</v>
      </c>
      <c r="P851">
        <v>2022</v>
      </c>
      <c r="Q851" s="3">
        <v>334914895</v>
      </c>
      <c r="R851" s="5">
        <v>0.6</v>
      </c>
      <c r="S851" s="6">
        <v>0.9</v>
      </c>
      <c r="T851" s="6">
        <v>1</v>
      </c>
    </row>
    <row r="852" spans="1:20" x14ac:dyDescent="0.25">
      <c r="A852" t="s">
        <v>85</v>
      </c>
      <c r="B852" s="7" t="s">
        <v>28</v>
      </c>
      <c r="C852" s="7" t="s">
        <v>141</v>
      </c>
      <c r="D852" s="7" t="s">
        <v>145</v>
      </c>
      <c r="E852" s="3">
        <v>2114.1999999999998</v>
      </c>
      <c r="F852" s="3">
        <v>42.284000000000013</v>
      </c>
      <c r="G852" s="3">
        <v>1922</v>
      </c>
      <c r="H852" s="3">
        <v>5</v>
      </c>
      <c r="I852" s="3">
        <v>2</v>
      </c>
      <c r="J852" s="3">
        <v>9610</v>
      </c>
      <c r="K852" s="3">
        <v>3844</v>
      </c>
      <c r="L852" s="3">
        <v>5766</v>
      </c>
      <c r="M852" s="1">
        <f>DATE(P852, MATCH(O852, {"January","February","March","April","May","June","July","August","September","October","November","December"}, 0), 1)</f>
        <v>44986</v>
      </c>
      <c r="N852" s="3">
        <f t="shared" si="217"/>
        <v>3</v>
      </c>
      <c r="O852" s="8" t="str">
        <f t="shared" si="218"/>
        <v>March</v>
      </c>
      <c r="P852">
        <v>2023</v>
      </c>
      <c r="Q852" s="3">
        <v>68221000</v>
      </c>
      <c r="R852" s="5">
        <v>0.6</v>
      </c>
      <c r="S852" s="6">
        <v>0.9</v>
      </c>
      <c r="T852" s="6">
        <v>1</v>
      </c>
    </row>
    <row r="853" spans="1:20" x14ac:dyDescent="0.25">
      <c r="A853" t="s">
        <v>86</v>
      </c>
      <c r="B853" s="7" t="s">
        <v>28</v>
      </c>
      <c r="C853" s="7" t="s">
        <v>140</v>
      </c>
      <c r="D853" s="7" t="s">
        <v>145</v>
      </c>
      <c r="E853" s="3">
        <v>1273.8</v>
      </c>
      <c r="F853" s="3">
        <v>25.475999999999999</v>
      </c>
      <c r="G853" s="3">
        <v>1158</v>
      </c>
      <c r="H853" s="3">
        <v>5</v>
      </c>
      <c r="I853" s="3">
        <v>2</v>
      </c>
      <c r="J853" s="3">
        <v>5790</v>
      </c>
      <c r="K853" s="3">
        <v>2316</v>
      </c>
      <c r="L853" s="3">
        <v>3474</v>
      </c>
      <c r="M853" s="1">
        <f>DATE(P853, MATCH(O853, {"January","February","March","April","May","June","July","August","September","October","November","December"}, 0), 1)</f>
        <v>45352</v>
      </c>
      <c r="N853" s="3">
        <v>3</v>
      </c>
      <c r="O853" s="8" t="s">
        <v>21</v>
      </c>
      <c r="P853">
        <v>2024</v>
      </c>
      <c r="Q853" s="3">
        <v>84607016</v>
      </c>
      <c r="R853" s="5">
        <v>0.6</v>
      </c>
      <c r="S853" s="6">
        <v>0.9</v>
      </c>
      <c r="T853" s="6">
        <v>1</v>
      </c>
    </row>
    <row r="854" spans="1:20" x14ac:dyDescent="0.25">
      <c r="A854" t="s">
        <v>87</v>
      </c>
      <c r="B854" s="7" t="s">
        <v>28</v>
      </c>
      <c r="C854" s="7" t="s">
        <v>141</v>
      </c>
      <c r="D854" s="7" t="s">
        <v>145</v>
      </c>
      <c r="E854" s="3">
        <v>1775.4</v>
      </c>
      <c r="F854" s="3">
        <v>35.508000000000003</v>
      </c>
      <c r="G854" s="3">
        <v>1614</v>
      </c>
      <c r="H854" s="3">
        <v>5</v>
      </c>
      <c r="I854" s="3">
        <v>2</v>
      </c>
      <c r="J854" s="3">
        <v>8070</v>
      </c>
      <c r="K854" s="3">
        <v>3228</v>
      </c>
      <c r="L854" s="3">
        <v>4842</v>
      </c>
      <c r="M854" s="1">
        <f>DATE(P854, MATCH(O854, {"January","February","March","April","May","June","July","August","September","October","November","December"}, 0), 1)</f>
        <v>45383</v>
      </c>
      <c r="N854" s="3">
        <v>4</v>
      </c>
      <c r="O854" s="8" t="s">
        <v>20</v>
      </c>
      <c r="P854">
        <v>2024</v>
      </c>
      <c r="Q854" s="3">
        <v>40528396</v>
      </c>
      <c r="R854" s="5">
        <v>0.6</v>
      </c>
      <c r="S854" s="6">
        <v>0.9</v>
      </c>
      <c r="T854" s="6">
        <v>1</v>
      </c>
    </row>
    <row r="855" spans="1:20" x14ac:dyDescent="0.25">
      <c r="A855" t="s">
        <v>88</v>
      </c>
      <c r="B855" s="7" t="s">
        <v>28</v>
      </c>
      <c r="C855" s="7" t="s">
        <v>142</v>
      </c>
      <c r="D855" s="7" t="s">
        <v>145</v>
      </c>
      <c r="E855" s="3">
        <v>2788.5</v>
      </c>
      <c r="F855" s="3">
        <v>55.77</v>
      </c>
      <c r="G855" s="3">
        <v>2535</v>
      </c>
      <c r="H855" s="3">
        <v>5</v>
      </c>
      <c r="I855" s="3">
        <v>2</v>
      </c>
      <c r="J855" s="3">
        <v>12675</v>
      </c>
      <c r="K855" s="3">
        <v>5070</v>
      </c>
      <c r="L855" s="3">
        <v>7605</v>
      </c>
      <c r="M855" s="1">
        <f>DATE(P855, MATCH(O855, {"January","February","March","April","May","June","July","August","September","October","November","December"}, 0), 1)</f>
        <v>44652</v>
      </c>
      <c r="N855" s="3">
        <v>4</v>
      </c>
      <c r="O855" s="8" t="s">
        <v>20</v>
      </c>
      <c r="P855">
        <v>2022</v>
      </c>
      <c r="Q855" s="3">
        <v>129406736</v>
      </c>
      <c r="R855" s="5">
        <v>0.6</v>
      </c>
      <c r="S855" s="6">
        <v>0.9</v>
      </c>
      <c r="T855" s="6">
        <v>1</v>
      </c>
    </row>
    <row r="856" spans="1:20" x14ac:dyDescent="0.25">
      <c r="A856" t="s">
        <v>89</v>
      </c>
      <c r="B856" s="7" t="s">
        <v>28</v>
      </c>
      <c r="C856" s="7" t="s">
        <v>142</v>
      </c>
      <c r="D856" s="7" t="s">
        <v>145</v>
      </c>
      <c r="E856" s="3">
        <v>3136.1</v>
      </c>
      <c r="F856" s="3">
        <v>62.722000000000008</v>
      </c>
      <c r="G856" s="3">
        <v>2851</v>
      </c>
      <c r="H856" s="3">
        <v>5</v>
      </c>
      <c r="I856" s="3">
        <v>2</v>
      </c>
      <c r="J856" s="3">
        <v>14255</v>
      </c>
      <c r="K856" s="3">
        <v>5702</v>
      </c>
      <c r="L856" s="3">
        <v>8553</v>
      </c>
      <c r="M856" s="1">
        <f>DATE(P856, MATCH(O856, {"January","February","March","April","May","June","July","August","September","October","November","December"}, 0), 1)</f>
        <v>45047</v>
      </c>
      <c r="N856" s="3">
        <v>5</v>
      </c>
      <c r="O856" s="8" t="s">
        <v>19</v>
      </c>
      <c r="P856">
        <v>2023</v>
      </c>
      <c r="Q856" s="3">
        <v>129406736</v>
      </c>
      <c r="R856" s="5">
        <v>0.6</v>
      </c>
      <c r="S856" s="6">
        <v>0.9</v>
      </c>
      <c r="T856" s="6">
        <v>1</v>
      </c>
    </row>
    <row r="857" spans="1:20" x14ac:dyDescent="0.25">
      <c r="A857" t="s">
        <v>90</v>
      </c>
      <c r="B857" s="7" t="s">
        <v>26</v>
      </c>
      <c r="C857" s="7" t="s">
        <v>141</v>
      </c>
      <c r="D857" s="7" t="s">
        <v>145</v>
      </c>
      <c r="E857" s="3">
        <v>2814.9</v>
      </c>
      <c r="F857" s="3">
        <v>56.298000000000002</v>
      </c>
      <c r="G857" s="3">
        <v>2559</v>
      </c>
      <c r="H857" s="3">
        <v>5</v>
      </c>
      <c r="I857" s="3">
        <v>2</v>
      </c>
      <c r="J857" s="3">
        <v>12795</v>
      </c>
      <c r="K857" s="3">
        <v>5118</v>
      </c>
      <c r="L857" s="3">
        <v>7677</v>
      </c>
      <c r="M857" s="1">
        <f>DATE(P857, MATCH(O857, {"January","February","March","April","May","June","July","August","September","October","November","December"}, 0), 1)</f>
        <v>45505</v>
      </c>
      <c r="N857" s="3">
        <v>8</v>
      </c>
      <c r="O857" s="8" t="s">
        <v>16</v>
      </c>
      <c r="P857">
        <v>2024</v>
      </c>
      <c r="Q857" s="3">
        <v>40528396</v>
      </c>
      <c r="R857" s="5">
        <v>0.6</v>
      </c>
      <c r="S857" s="6">
        <v>0.9</v>
      </c>
      <c r="T857" s="6">
        <v>1</v>
      </c>
    </row>
    <row r="858" spans="1:20" x14ac:dyDescent="0.25">
      <c r="A858" t="s">
        <v>91</v>
      </c>
      <c r="B858" s="7" t="s">
        <v>26</v>
      </c>
      <c r="C858" s="7" t="s">
        <v>141</v>
      </c>
      <c r="D858" s="7" t="s">
        <v>145</v>
      </c>
      <c r="E858" s="3">
        <v>293.7</v>
      </c>
      <c r="F858" s="3">
        <v>5.8740000000000014</v>
      </c>
      <c r="G858" s="3">
        <v>267</v>
      </c>
      <c r="H858" s="3">
        <v>5</v>
      </c>
      <c r="I858" s="3">
        <v>2</v>
      </c>
      <c r="J858" s="3">
        <v>1335</v>
      </c>
      <c r="K858" s="3">
        <v>534</v>
      </c>
      <c r="L858" s="3">
        <v>801</v>
      </c>
      <c r="M858" s="1">
        <f>DATE(P858, MATCH(O858, {"January","February","March","April","May","June","July","August","September","October","November","December"}, 0), 1)</f>
        <v>45323</v>
      </c>
      <c r="N858" s="3">
        <f t="shared" ref="N858:N860" si="219">VALUE(2)</f>
        <v>2</v>
      </c>
      <c r="O858" s="8" t="str">
        <f t="shared" ref="O858:O860" si="220">REPLACE("October",1,7,"February")</f>
        <v>February</v>
      </c>
      <c r="P858">
        <v>2024</v>
      </c>
      <c r="Q858" s="3">
        <v>334914895</v>
      </c>
      <c r="R858" s="5">
        <v>0.6</v>
      </c>
      <c r="S858" s="6">
        <v>0.9</v>
      </c>
      <c r="T858" s="6">
        <v>1</v>
      </c>
    </row>
    <row r="859" spans="1:20" x14ac:dyDescent="0.25">
      <c r="A859" t="s">
        <v>92</v>
      </c>
      <c r="B859" s="7" t="s">
        <v>26</v>
      </c>
      <c r="C859" s="7" t="s">
        <v>140</v>
      </c>
      <c r="D859" s="7" t="s">
        <v>145</v>
      </c>
      <c r="E859" s="3">
        <v>1193.5</v>
      </c>
      <c r="F859" s="3">
        <v>23.87</v>
      </c>
      <c r="G859" s="3">
        <v>1085</v>
      </c>
      <c r="H859" s="3">
        <v>5</v>
      </c>
      <c r="I859" s="3">
        <v>2</v>
      </c>
      <c r="J859" s="3">
        <v>5425</v>
      </c>
      <c r="K859" s="3">
        <v>2170</v>
      </c>
      <c r="L859" s="3">
        <v>3255</v>
      </c>
      <c r="M859" s="1">
        <f>DATE(P859, MATCH(O859, {"January","February","March","April","May","June","July","August","September","October","November","December"}, 0), 1)</f>
        <v>44593</v>
      </c>
      <c r="N859" s="3">
        <f t="shared" si="219"/>
        <v>2</v>
      </c>
      <c r="O859" s="8" t="str">
        <f t="shared" si="220"/>
        <v>February</v>
      </c>
      <c r="P859">
        <v>2022</v>
      </c>
      <c r="Q859" s="3">
        <v>84607016</v>
      </c>
      <c r="R859" s="5">
        <v>0.6</v>
      </c>
      <c r="S859" s="6">
        <v>0.9</v>
      </c>
      <c r="T859" s="6">
        <v>1</v>
      </c>
    </row>
    <row r="860" spans="1:20" x14ac:dyDescent="0.25">
      <c r="A860" t="s">
        <v>93</v>
      </c>
      <c r="B860" s="7" t="s">
        <v>26</v>
      </c>
      <c r="C860" s="7" t="s">
        <v>140</v>
      </c>
      <c r="D860" s="7" t="s">
        <v>145</v>
      </c>
      <c r="E860" s="3">
        <v>1292.5</v>
      </c>
      <c r="F860" s="3">
        <v>25.85</v>
      </c>
      <c r="G860" s="3">
        <v>1175</v>
      </c>
      <c r="H860" s="3">
        <v>5</v>
      </c>
      <c r="I860" s="3">
        <v>2</v>
      </c>
      <c r="J860" s="3">
        <v>5875</v>
      </c>
      <c r="K860" s="3">
        <v>2350</v>
      </c>
      <c r="L860" s="3">
        <v>3525</v>
      </c>
      <c r="M860" s="1">
        <f>DATE(P860, MATCH(O860, {"January","February","March","April","May","June","July","August","September","October","November","December"}, 0), 1)</f>
        <v>44958</v>
      </c>
      <c r="N860" s="3">
        <f t="shared" si="219"/>
        <v>2</v>
      </c>
      <c r="O860" s="8" t="str">
        <f t="shared" si="220"/>
        <v>February</v>
      </c>
      <c r="P860">
        <v>2023</v>
      </c>
      <c r="Q860" s="3">
        <v>84607016</v>
      </c>
      <c r="R860" s="5">
        <v>0.6</v>
      </c>
      <c r="S860" s="6">
        <v>0.9</v>
      </c>
      <c r="T860" s="6">
        <v>1</v>
      </c>
    </row>
    <row r="861" spans="1:20" x14ac:dyDescent="0.25">
      <c r="A861" t="s">
        <v>94</v>
      </c>
      <c r="B861" s="7" t="s">
        <v>26</v>
      </c>
      <c r="C861" s="7" t="s">
        <v>141</v>
      </c>
      <c r="D861" s="7" t="s">
        <v>145</v>
      </c>
      <c r="E861" s="3">
        <v>2207.6999999999998</v>
      </c>
      <c r="F861" s="3">
        <v>44.154000000000003</v>
      </c>
      <c r="G861" s="3">
        <v>2007</v>
      </c>
      <c r="H861" s="3">
        <v>5</v>
      </c>
      <c r="I861" s="3">
        <v>2</v>
      </c>
      <c r="J861" s="3">
        <v>10035</v>
      </c>
      <c r="K861" s="3">
        <v>4014</v>
      </c>
      <c r="L861" s="3">
        <v>6021</v>
      </c>
      <c r="M861" s="1">
        <f>DATE(P861, MATCH(O861, {"January","February","March","April","May","June","July","August","September","October","November","December"}, 0), 1)</f>
        <v>45352</v>
      </c>
      <c r="N861" s="3">
        <f t="shared" ref="N861:N862" si="221">VALUE(3)</f>
        <v>3</v>
      </c>
      <c r="O861" s="8" t="str">
        <f t="shared" ref="O861:O862" si="222">REPLACE("November",1,8,"March")</f>
        <v>March</v>
      </c>
      <c r="P861">
        <v>2024</v>
      </c>
      <c r="Q861" s="3">
        <v>334914895</v>
      </c>
      <c r="R861" s="5">
        <v>0.6</v>
      </c>
      <c r="S861" s="6">
        <v>0.9</v>
      </c>
      <c r="T861" s="6">
        <v>1</v>
      </c>
    </row>
    <row r="862" spans="1:20" x14ac:dyDescent="0.25">
      <c r="A862" t="s">
        <v>95</v>
      </c>
      <c r="B862" s="7" t="s">
        <v>27</v>
      </c>
      <c r="C862" s="7" t="s">
        <v>142</v>
      </c>
      <c r="D862" s="7" t="s">
        <v>145</v>
      </c>
      <c r="E862" s="3">
        <v>2366.1</v>
      </c>
      <c r="F862" s="3">
        <v>47.32200000000001</v>
      </c>
      <c r="G862" s="3">
        <v>2151</v>
      </c>
      <c r="H862" s="3">
        <v>5</v>
      </c>
      <c r="I862" s="3">
        <v>2</v>
      </c>
      <c r="J862" s="3">
        <v>10755</v>
      </c>
      <c r="K862" s="3">
        <v>4302</v>
      </c>
      <c r="L862" s="3">
        <v>6453</v>
      </c>
      <c r="M862" s="1">
        <f>DATE(P862, MATCH(O862, {"January","February","March","April","May","June","July","August","September","October","November","December"}, 0), 1)</f>
        <v>45352</v>
      </c>
      <c r="N862" s="3">
        <f t="shared" si="221"/>
        <v>3</v>
      </c>
      <c r="O862" s="8" t="str">
        <f t="shared" si="222"/>
        <v>March</v>
      </c>
      <c r="P862">
        <v>2024</v>
      </c>
      <c r="Q862" s="3">
        <v>129406736</v>
      </c>
      <c r="R862" s="5">
        <v>0.6</v>
      </c>
      <c r="S862" s="6">
        <v>0.9</v>
      </c>
      <c r="T862" s="6">
        <v>1</v>
      </c>
    </row>
    <row r="863" spans="1:20" x14ac:dyDescent="0.25">
      <c r="A863" t="s">
        <v>96</v>
      </c>
      <c r="B863" s="7" t="s">
        <v>27</v>
      </c>
      <c r="C863" s="7" t="s">
        <v>141</v>
      </c>
      <c r="D863" s="7" t="s">
        <v>145</v>
      </c>
      <c r="E863" s="3">
        <v>1005.4</v>
      </c>
      <c r="F863" s="3">
        <v>20.108000000000001</v>
      </c>
      <c r="G863" s="3">
        <v>914</v>
      </c>
      <c r="H863" s="3">
        <v>5</v>
      </c>
      <c r="I863" s="3">
        <v>2</v>
      </c>
      <c r="J863" s="3">
        <v>4570</v>
      </c>
      <c r="K863" s="3">
        <v>1828</v>
      </c>
      <c r="L863" s="3">
        <v>2742</v>
      </c>
      <c r="M863" s="1">
        <f>DATE(P863, MATCH(O863, {"January","February","March","April","May","June","July","August","September","October","November","December"}, 0), 1)</f>
        <v>44652</v>
      </c>
      <c r="N863" s="3">
        <f t="shared" ref="N863:N864" si="223">VALUE(4)</f>
        <v>4</v>
      </c>
      <c r="O863" s="8" t="str">
        <f t="shared" ref="O863:O864" si="224">REPLACE("December",1,8,"April")</f>
        <v>April</v>
      </c>
      <c r="P863">
        <v>2022</v>
      </c>
      <c r="Q863" s="3">
        <v>334914895</v>
      </c>
      <c r="R863" s="5">
        <v>0.6</v>
      </c>
      <c r="S863" s="6">
        <v>0.9</v>
      </c>
      <c r="T863" s="6">
        <v>1</v>
      </c>
    </row>
    <row r="864" spans="1:20" x14ac:dyDescent="0.25">
      <c r="A864" t="s">
        <v>97</v>
      </c>
      <c r="B864" s="7" t="s">
        <v>27</v>
      </c>
      <c r="C864" s="7" t="s">
        <v>141</v>
      </c>
      <c r="D864" s="7" t="s">
        <v>145</v>
      </c>
      <c r="E864" s="3">
        <v>322.3</v>
      </c>
      <c r="F864" s="3">
        <v>6.4460000000000006</v>
      </c>
      <c r="G864" s="3">
        <v>293</v>
      </c>
      <c r="H864" s="3">
        <v>5</v>
      </c>
      <c r="I864" s="3">
        <v>2</v>
      </c>
      <c r="J864" s="3">
        <v>1465</v>
      </c>
      <c r="K864" s="3">
        <v>586</v>
      </c>
      <c r="L864" s="3">
        <v>879</v>
      </c>
      <c r="M864" s="1">
        <f>DATE(P864, MATCH(O864, {"January","February","March","April","May","June","July","August","September","October","November","December"}, 0), 1)</f>
        <v>45017</v>
      </c>
      <c r="N864" s="3">
        <f t="shared" si="223"/>
        <v>4</v>
      </c>
      <c r="O864" s="8" t="str">
        <f t="shared" si="224"/>
        <v>April</v>
      </c>
      <c r="P864">
        <v>2023</v>
      </c>
      <c r="Q864" s="3">
        <v>68221000</v>
      </c>
      <c r="R864" s="5">
        <v>0.6</v>
      </c>
      <c r="S864" s="6">
        <v>0.9</v>
      </c>
      <c r="T864" s="6">
        <v>1</v>
      </c>
    </row>
    <row r="865" spans="1:20" x14ac:dyDescent="0.25">
      <c r="A865" t="s">
        <v>98</v>
      </c>
      <c r="B865" s="7" t="s">
        <v>27</v>
      </c>
      <c r="C865" s="7" t="s">
        <v>141</v>
      </c>
      <c r="D865" s="7" t="s">
        <v>145</v>
      </c>
      <c r="E865" s="3">
        <v>795.30000000000007</v>
      </c>
      <c r="F865" s="3">
        <v>15.906000000000001</v>
      </c>
      <c r="G865" s="3">
        <v>723</v>
      </c>
      <c r="H865" s="3">
        <v>5</v>
      </c>
      <c r="I865" s="3">
        <v>2</v>
      </c>
      <c r="J865" s="3">
        <v>3615</v>
      </c>
      <c r="K865" s="3">
        <v>1446</v>
      </c>
      <c r="L865" s="3">
        <v>2169</v>
      </c>
      <c r="M865" s="1">
        <f>DATE(P865, MATCH(O865, {"January","February","March","April","May","June","July","August","September","October","November","December"}, 0), 1)</f>
        <v>45383</v>
      </c>
      <c r="N865" s="3">
        <v>4</v>
      </c>
      <c r="O865" s="8" t="s">
        <v>20</v>
      </c>
      <c r="P865">
        <v>2024</v>
      </c>
      <c r="Q865" s="3">
        <v>40528396</v>
      </c>
      <c r="R865" s="5">
        <v>0.6</v>
      </c>
      <c r="S865" s="6">
        <v>0.9</v>
      </c>
      <c r="T865" s="6">
        <v>1</v>
      </c>
    </row>
    <row r="866" spans="1:20" x14ac:dyDescent="0.25">
      <c r="A866" t="s">
        <v>99</v>
      </c>
      <c r="B866" s="7" t="s">
        <v>27</v>
      </c>
      <c r="C866" s="7" t="s">
        <v>140</v>
      </c>
      <c r="D866" s="7" t="s">
        <v>144</v>
      </c>
      <c r="E866" s="3">
        <v>1013.1</v>
      </c>
      <c r="F866" s="3">
        <v>20.262</v>
      </c>
      <c r="G866" s="3">
        <v>921</v>
      </c>
      <c r="H866" s="3">
        <v>1</v>
      </c>
      <c r="I866" s="3">
        <v>0</v>
      </c>
      <c r="J866" s="3">
        <v>921</v>
      </c>
      <c r="K866" s="3">
        <v>184</v>
      </c>
      <c r="L866" s="3">
        <v>736.8</v>
      </c>
      <c r="M866" s="1">
        <f>DATE(P866, MATCH(O866, {"January","February","March","April","May","June","July","August","September","October","November","December"}, 0), 1)</f>
        <v>45352</v>
      </c>
      <c r="N866" s="3">
        <v>3</v>
      </c>
      <c r="O866" s="8" t="s">
        <v>21</v>
      </c>
      <c r="P866">
        <v>2024</v>
      </c>
      <c r="Q866" s="3">
        <v>84607016</v>
      </c>
      <c r="R866" s="5">
        <v>0.8</v>
      </c>
      <c r="S866" s="6">
        <v>0.9</v>
      </c>
      <c r="T866" s="6">
        <v>1</v>
      </c>
    </row>
    <row r="867" spans="1:20" x14ac:dyDescent="0.25">
      <c r="A867" t="s">
        <v>100</v>
      </c>
      <c r="B867" s="7" t="s">
        <v>28</v>
      </c>
      <c r="C867" s="7" t="s">
        <v>141</v>
      </c>
      <c r="D867" s="7" t="s">
        <v>144</v>
      </c>
      <c r="E867" s="3">
        <v>2769.8</v>
      </c>
      <c r="F867" s="3">
        <v>55.396000000000008</v>
      </c>
      <c r="G867" s="3">
        <v>2518</v>
      </c>
      <c r="H867" s="3">
        <v>1</v>
      </c>
      <c r="I867" s="3">
        <v>0</v>
      </c>
      <c r="J867" s="3">
        <v>2518</v>
      </c>
      <c r="K867" s="3">
        <v>504</v>
      </c>
      <c r="L867" s="3">
        <v>2014.4</v>
      </c>
      <c r="M867" s="1">
        <f>DATE(P867, MATCH(O867, {"January","February","March","April","May","June","July","August","September","October","November","December"}, 0), 1)</f>
        <v>45444</v>
      </c>
      <c r="N867" s="3">
        <v>6</v>
      </c>
      <c r="O867" s="8" t="s">
        <v>15</v>
      </c>
      <c r="P867">
        <v>2024</v>
      </c>
      <c r="Q867" s="3">
        <v>40528396</v>
      </c>
      <c r="R867" s="5">
        <v>0.8</v>
      </c>
      <c r="S867" s="6">
        <v>0.9</v>
      </c>
      <c r="T867" s="6">
        <v>1</v>
      </c>
    </row>
    <row r="868" spans="1:20" x14ac:dyDescent="0.25">
      <c r="A868" t="s">
        <v>101</v>
      </c>
      <c r="B868" s="7" t="s">
        <v>28</v>
      </c>
      <c r="C868" s="7" t="s">
        <v>141</v>
      </c>
      <c r="D868" s="7" t="s">
        <v>144</v>
      </c>
      <c r="E868" s="3">
        <v>2088.9</v>
      </c>
      <c r="F868" s="3">
        <v>41.778000000000013</v>
      </c>
      <c r="G868" s="3">
        <v>1899</v>
      </c>
      <c r="H868" s="3">
        <v>1</v>
      </c>
      <c r="I868" s="3">
        <v>0</v>
      </c>
      <c r="J868" s="3">
        <v>1899</v>
      </c>
      <c r="K868" s="3">
        <v>380</v>
      </c>
      <c r="L868" s="3">
        <v>1519.2</v>
      </c>
      <c r="M868" s="1">
        <f>DATE(P868, MATCH(O868, {"January","February","March","April","May","June","July","August","September","October","November","December"}, 0), 1)</f>
        <v>45444</v>
      </c>
      <c r="N868" s="3">
        <v>6</v>
      </c>
      <c r="O868" s="8" t="s">
        <v>15</v>
      </c>
      <c r="P868">
        <v>2024</v>
      </c>
      <c r="Q868" s="3">
        <v>68221000</v>
      </c>
      <c r="R868" s="5">
        <v>0.8</v>
      </c>
      <c r="S868" s="6">
        <v>0.9</v>
      </c>
      <c r="T868" s="6">
        <v>1</v>
      </c>
    </row>
    <row r="869" spans="1:20" x14ac:dyDescent="0.25">
      <c r="A869" t="s">
        <v>102</v>
      </c>
      <c r="B869" s="7" t="s">
        <v>28</v>
      </c>
      <c r="C869" s="7" t="s">
        <v>140</v>
      </c>
      <c r="D869" s="7" t="s">
        <v>144</v>
      </c>
      <c r="E869" s="3">
        <v>1699.5</v>
      </c>
      <c r="F869" s="3">
        <v>33.99</v>
      </c>
      <c r="G869" s="3">
        <v>1545</v>
      </c>
      <c r="H869" s="3">
        <v>1</v>
      </c>
      <c r="I869" s="3">
        <v>0</v>
      </c>
      <c r="J869" s="3">
        <v>1545</v>
      </c>
      <c r="K869" s="3">
        <v>309</v>
      </c>
      <c r="L869" s="3">
        <v>1236</v>
      </c>
      <c r="M869" s="1">
        <f>DATE(P869, MATCH(O869, {"January","February","March","April","May","June","July","August","September","October","November","December"}, 0), 1)</f>
        <v>44713</v>
      </c>
      <c r="N869" s="3">
        <v>6</v>
      </c>
      <c r="O869" s="8" t="s">
        <v>15</v>
      </c>
      <c r="P869">
        <v>2022</v>
      </c>
      <c r="Q869" s="3">
        <v>84607016</v>
      </c>
      <c r="R869" s="5">
        <v>0.8</v>
      </c>
      <c r="S869" s="6">
        <v>0.9</v>
      </c>
      <c r="T869" s="6">
        <v>1</v>
      </c>
    </row>
    <row r="870" spans="1:20" x14ac:dyDescent="0.25">
      <c r="A870" t="s">
        <v>103</v>
      </c>
      <c r="B870" s="7" t="s">
        <v>28</v>
      </c>
      <c r="C870" s="7" t="s">
        <v>142</v>
      </c>
      <c r="D870" s="7" t="s">
        <v>144</v>
      </c>
      <c r="E870" s="3">
        <v>2717</v>
      </c>
      <c r="F870" s="3">
        <v>54.34</v>
      </c>
      <c r="G870" s="3">
        <v>2470</v>
      </c>
      <c r="H870" s="3">
        <v>1</v>
      </c>
      <c r="I870" s="3">
        <v>0</v>
      </c>
      <c r="J870" s="3">
        <v>2470</v>
      </c>
      <c r="K870" s="3">
        <v>494</v>
      </c>
      <c r="L870" s="3">
        <v>1976</v>
      </c>
      <c r="M870" s="1">
        <f>DATE(P870, MATCH(O870, {"January","February","March","April","May","June","July","August","September","October","November","December"}, 0), 1)</f>
        <v>45078</v>
      </c>
      <c r="N870" s="3">
        <v>6</v>
      </c>
      <c r="O870" s="8" t="s">
        <v>15</v>
      </c>
      <c r="P870">
        <v>2023</v>
      </c>
      <c r="Q870" s="3">
        <v>129406736</v>
      </c>
      <c r="R870" s="5">
        <v>0.8</v>
      </c>
      <c r="S870" s="6">
        <v>0.9</v>
      </c>
      <c r="T870" s="6">
        <v>1</v>
      </c>
    </row>
    <row r="871" spans="1:20" x14ac:dyDescent="0.25">
      <c r="A871" t="s">
        <v>104</v>
      </c>
      <c r="B871" s="7" t="s">
        <v>28</v>
      </c>
      <c r="C871" s="7" t="s">
        <v>141</v>
      </c>
      <c r="D871" s="7" t="s">
        <v>144</v>
      </c>
      <c r="E871" s="3">
        <v>2932.05</v>
      </c>
      <c r="F871" s="3">
        <v>58.641000000000012</v>
      </c>
      <c r="G871" s="3">
        <v>2665.5</v>
      </c>
      <c r="H871" s="3">
        <v>1</v>
      </c>
      <c r="I871" s="3">
        <v>0</v>
      </c>
      <c r="J871" s="3">
        <v>2665.5</v>
      </c>
      <c r="K871" s="3">
        <v>533</v>
      </c>
      <c r="L871" s="3">
        <v>2132.4</v>
      </c>
      <c r="M871" s="1">
        <f>DATE(P871, MATCH(O871, {"January","February","March","April","May","June","July","August","September","October","November","December"}, 0), 1)</f>
        <v>45474</v>
      </c>
      <c r="N871" s="3">
        <v>7</v>
      </c>
      <c r="O871" s="8" t="s">
        <v>17</v>
      </c>
      <c r="P871">
        <v>2024</v>
      </c>
      <c r="Q871" s="3">
        <v>40528396</v>
      </c>
      <c r="R871" s="5">
        <v>0.8</v>
      </c>
      <c r="S871" s="6">
        <v>0.9</v>
      </c>
      <c r="T871" s="6">
        <v>1</v>
      </c>
    </row>
    <row r="872" spans="1:20" x14ac:dyDescent="0.25">
      <c r="A872" t="s">
        <v>35</v>
      </c>
      <c r="B872" s="7" t="s">
        <v>26</v>
      </c>
      <c r="C872" s="7" t="s">
        <v>142</v>
      </c>
      <c r="D872" s="7" t="s">
        <v>144</v>
      </c>
      <c r="E872" s="3">
        <v>1053.8</v>
      </c>
      <c r="F872" s="3">
        <v>21.076000000000001</v>
      </c>
      <c r="G872" s="3">
        <v>958</v>
      </c>
      <c r="H872" s="3">
        <v>1</v>
      </c>
      <c r="I872" s="3">
        <v>0</v>
      </c>
      <c r="J872" s="3">
        <v>958</v>
      </c>
      <c r="K872" s="3">
        <v>192</v>
      </c>
      <c r="L872" s="3">
        <v>766.4</v>
      </c>
      <c r="M872" s="1">
        <f>DATE(P872, MATCH(O872, {"January","February","March","April","May","June","July","August","September","October","November","December"}, 0), 1)</f>
        <v>45505</v>
      </c>
      <c r="N872" s="3">
        <v>8</v>
      </c>
      <c r="O872" s="8" t="s">
        <v>16</v>
      </c>
      <c r="P872">
        <v>2024</v>
      </c>
      <c r="Q872" s="3">
        <v>129406736</v>
      </c>
      <c r="R872" s="5">
        <v>0.8</v>
      </c>
      <c r="S872" s="6">
        <v>0.9</v>
      </c>
      <c r="T872" s="6">
        <v>1</v>
      </c>
    </row>
    <row r="873" spans="1:20" x14ac:dyDescent="0.25">
      <c r="A873" t="s">
        <v>105</v>
      </c>
      <c r="B873" s="7" t="s">
        <v>26</v>
      </c>
      <c r="C873" s="7" t="s">
        <v>140</v>
      </c>
      <c r="D873" s="7" t="s">
        <v>144</v>
      </c>
      <c r="E873" s="3">
        <v>2360.6</v>
      </c>
      <c r="F873" s="3">
        <v>47.21200000000001</v>
      </c>
      <c r="G873" s="3">
        <v>2146</v>
      </c>
      <c r="H873" s="3">
        <v>1</v>
      </c>
      <c r="I873" s="3">
        <v>0</v>
      </c>
      <c r="J873" s="3">
        <v>2146</v>
      </c>
      <c r="K873" s="3">
        <v>429</v>
      </c>
      <c r="L873" s="3">
        <v>1716.8</v>
      </c>
      <c r="M873" s="1">
        <f>DATE(P873, MATCH(O873, {"January","February","March","April","May","June","July","August","September","October","November","December"}, 0), 1)</f>
        <v>44562</v>
      </c>
      <c r="N873" s="3">
        <f>VALUE(1)</f>
        <v>1</v>
      </c>
      <c r="O873" s="8" t="str">
        <f>REPLACE("September",1,9,"January")</f>
        <v>January</v>
      </c>
      <c r="P873">
        <v>2022</v>
      </c>
      <c r="Q873" s="3">
        <v>84607016</v>
      </c>
      <c r="R873" s="5">
        <v>0.8</v>
      </c>
      <c r="S873" s="6">
        <v>0.9</v>
      </c>
      <c r="T873" s="6">
        <v>1</v>
      </c>
    </row>
    <row r="874" spans="1:20" x14ac:dyDescent="0.25">
      <c r="A874" t="s">
        <v>106</v>
      </c>
      <c r="B874" s="7" t="s">
        <v>26</v>
      </c>
      <c r="C874" s="7" t="s">
        <v>141</v>
      </c>
      <c r="D874" s="7" t="s">
        <v>144</v>
      </c>
      <c r="E874" s="3">
        <v>379.50000000000011</v>
      </c>
      <c r="F874" s="3">
        <v>7.5900000000000016</v>
      </c>
      <c r="G874" s="3">
        <v>345</v>
      </c>
      <c r="H874" s="3">
        <v>1</v>
      </c>
      <c r="I874" s="3">
        <v>0</v>
      </c>
      <c r="J874" s="3">
        <v>345</v>
      </c>
      <c r="K874" s="3">
        <v>69</v>
      </c>
      <c r="L874" s="3">
        <v>276</v>
      </c>
      <c r="M874" s="1">
        <f>DATE(P874, MATCH(O874, {"January","February","March","April","May","June","July","August","September","October","November","December"}, 0), 1)</f>
        <v>44958</v>
      </c>
      <c r="N874" s="3">
        <f>VALUE(2)</f>
        <v>2</v>
      </c>
      <c r="O874" s="8" t="str">
        <f>REPLACE("October",1,7,"February")</f>
        <v>February</v>
      </c>
      <c r="P874">
        <v>2023</v>
      </c>
      <c r="Q874" s="3">
        <v>40528396</v>
      </c>
      <c r="R874" s="5">
        <v>0.8</v>
      </c>
      <c r="S874" s="6">
        <v>0.9</v>
      </c>
      <c r="T874" s="6">
        <v>1</v>
      </c>
    </row>
    <row r="875" spans="1:20" x14ac:dyDescent="0.25">
      <c r="A875" t="s">
        <v>107</v>
      </c>
      <c r="B875" s="7" t="s">
        <v>26</v>
      </c>
      <c r="C875" s="7" t="s">
        <v>141</v>
      </c>
      <c r="D875" s="7" t="s">
        <v>144</v>
      </c>
      <c r="E875" s="3">
        <v>676.5</v>
      </c>
      <c r="F875" s="3">
        <v>13.53</v>
      </c>
      <c r="G875" s="3">
        <v>615</v>
      </c>
      <c r="H875" s="3">
        <v>1</v>
      </c>
      <c r="I875" s="3">
        <v>0</v>
      </c>
      <c r="J875" s="3">
        <v>615</v>
      </c>
      <c r="K875" s="3">
        <v>123</v>
      </c>
      <c r="L875" s="3">
        <v>492</v>
      </c>
      <c r="M875" s="1">
        <f>DATE(P875, MATCH(O875, {"January","February","March","April","May","June","July","August","September","October","November","December"}, 0), 1)</f>
        <v>45383</v>
      </c>
      <c r="N875" s="3">
        <f>VALUE(4)</f>
        <v>4</v>
      </c>
      <c r="O875" s="8" t="str">
        <f>REPLACE("December",1,8,"April")</f>
        <v>April</v>
      </c>
      <c r="P875">
        <v>2024</v>
      </c>
      <c r="Q875" s="3">
        <v>334914895</v>
      </c>
      <c r="R875" s="5">
        <v>0.8</v>
      </c>
      <c r="S875" s="6">
        <v>0.9</v>
      </c>
      <c r="T875" s="6">
        <v>1</v>
      </c>
    </row>
    <row r="876" spans="1:20" x14ac:dyDescent="0.25">
      <c r="A876" t="s">
        <v>108</v>
      </c>
      <c r="B876" s="7" t="s">
        <v>26</v>
      </c>
      <c r="C876" s="7" t="s">
        <v>142</v>
      </c>
      <c r="D876" s="7" t="s">
        <v>144</v>
      </c>
      <c r="E876" s="3">
        <v>2435.4</v>
      </c>
      <c r="F876" s="3">
        <v>48.708000000000013</v>
      </c>
      <c r="G876" s="3">
        <v>2214</v>
      </c>
      <c r="H876" s="3">
        <v>1</v>
      </c>
      <c r="I876" s="3">
        <v>0</v>
      </c>
      <c r="J876" s="3">
        <v>2214</v>
      </c>
      <c r="K876" s="3">
        <v>443</v>
      </c>
      <c r="L876" s="3">
        <v>1771.2</v>
      </c>
      <c r="M876" s="1">
        <f>DATE(P876, MATCH(O876, {"January","February","March","April","May","June","July","August","September","October","November","December"}, 0), 1)</f>
        <v>45352</v>
      </c>
      <c r="N876" s="3">
        <v>3</v>
      </c>
      <c r="O876" s="8" t="s">
        <v>21</v>
      </c>
      <c r="P876">
        <v>2024</v>
      </c>
      <c r="Q876" s="3">
        <v>129406736</v>
      </c>
      <c r="R876" s="5">
        <v>0.8</v>
      </c>
      <c r="S876" s="6">
        <v>0.9</v>
      </c>
      <c r="T876" s="6">
        <v>1</v>
      </c>
    </row>
    <row r="877" spans="1:20" x14ac:dyDescent="0.25">
      <c r="A877" t="s">
        <v>109</v>
      </c>
      <c r="B877" s="7" t="s">
        <v>27</v>
      </c>
      <c r="C877" s="7" t="s">
        <v>141</v>
      </c>
      <c r="D877" s="7" t="s">
        <v>144</v>
      </c>
      <c r="E877" s="3">
        <v>2531.1</v>
      </c>
      <c r="F877" s="3">
        <v>50.622000000000007</v>
      </c>
      <c r="G877" s="3">
        <v>2301</v>
      </c>
      <c r="H877" s="3">
        <v>1</v>
      </c>
      <c r="I877" s="3">
        <v>0</v>
      </c>
      <c r="J877" s="3">
        <v>2301</v>
      </c>
      <c r="K877" s="3">
        <v>460</v>
      </c>
      <c r="L877" s="3">
        <v>1840.8</v>
      </c>
      <c r="M877" s="1">
        <f>DATE(P877, MATCH(O877, {"January","February","March","April","May","June","July","August","September","October","November","December"}, 0), 1)</f>
        <v>44652</v>
      </c>
      <c r="N877" s="3">
        <v>4</v>
      </c>
      <c r="O877" s="8" t="s">
        <v>20</v>
      </c>
      <c r="P877">
        <v>2022</v>
      </c>
      <c r="Q877" s="3">
        <v>334914895</v>
      </c>
      <c r="R877" s="5">
        <v>0.8</v>
      </c>
      <c r="S877" s="6">
        <v>0.9</v>
      </c>
      <c r="T877" s="6">
        <v>1</v>
      </c>
    </row>
    <row r="878" spans="1:20" x14ac:dyDescent="0.25">
      <c r="A878" t="s">
        <v>110</v>
      </c>
      <c r="B878" s="7" t="s">
        <v>27</v>
      </c>
      <c r="C878" s="7" t="s">
        <v>141</v>
      </c>
      <c r="D878" s="7" t="s">
        <v>144</v>
      </c>
      <c r="E878" s="3">
        <v>1513.05</v>
      </c>
      <c r="F878" s="3">
        <v>30.260999999999999</v>
      </c>
      <c r="G878" s="3">
        <v>1375.5</v>
      </c>
      <c r="H878" s="3">
        <v>1</v>
      </c>
      <c r="I878" s="3">
        <v>0</v>
      </c>
      <c r="J878" s="3">
        <v>1375.5</v>
      </c>
      <c r="K878" s="3">
        <v>275</v>
      </c>
      <c r="L878" s="3">
        <v>1100.4000000000001</v>
      </c>
      <c r="M878" s="1">
        <f>DATE(P878, MATCH(O878, {"January","February","March","April","May","June","July","August","September","October","November","December"}, 0), 1)</f>
        <v>45108</v>
      </c>
      <c r="N878" s="3">
        <v>7</v>
      </c>
      <c r="O878" s="8" t="s">
        <v>17</v>
      </c>
      <c r="P878">
        <v>2023</v>
      </c>
      <c r="Q878" s="3">
        <v>68221000</v>
      </c>
      <c r="R878" s="5">
        <v>0.8</v>
      </c>
      <c r="S878" s="6">
        <v>0.9</v>
      </c>
      <c r="T878" s="6">
        <v>1</v>
      </c>
    </row>
    <row r="879" spans="1:20" x14ac:dyDescent="0.25">
      <c r="A879" t="s">
        <v>111</v>
      </c>
      <c r="B879" s="7" t="s">
        <v>27</v>
      </c>
      <c r="C879" s="7" t="s">
        <v>141</v>
      </c>
      <c r="D879" s="7" t="s">
        <v>144</v>
      </c>
      <c r="E879" s="3">
        <v>2013</v>
      </c>
      <c r="F879" s="3">
        <v>40.260000000000012</v>
      </c>
      <c r="G879" s="3">
        <v>1830</v>
      </c>
      <c r="H879" s="3">
        <v>1</v>
      </c>
      <c r="I879" s="3">
        <v>0</v>
      </c>
      <c r="J879" s="3">
        <v>1830</v>
      </c>
      <c r="K879" s="3">
        <v>366</v>
      </c>
      <c r="L879" s="3">
        <v>1464</v>
      </c>
      <c r="M879" s="1">
        <f>DATE(P879, MATCH(O879, {"January","February","March","April","May","June","July","August","September","October","November","December"}, 0), 1)</f>
        <v>45505</v>
      </c>
      <c r="N879" s="3">
        <v>8</v>
      </c>
      <c r="O879" s="8" t="s">
        <v>16</v>
      </c>
      <c r="P879">
        <v>2024</v>
      </c>
      <c r="Q879" s="3">
        <v>40528396</v>
      </c>
      <c r="R879" s="5">
        <v>0.8</v>
      </c>
      <c r="S879" s="6">
        <v>0.9</v>
      </c>
      <c r="T879" s="6">
        <v>1</v>
      </c>
    </row>
    <row r="880" spans="1:20" ht="15.75" customHeight="1" x14ac:dyDescent="0.25">
      <c r="A880" t="s">
        <v>112</v>
      </c>
      <c r="B880" s="7" t="s">
        <v>27</v>
      </c>
      <c r="C880" s="7" t="s">
        <v>141</v>
      </c>
      <c r="D880" s="7" t="s">
        <v>144</v>
      </c>
      <c r="E880" s="3">
        <v>2747.8</v>
      </c>
      <c r="F880" s="3">
        <v>54.956000000000003</v>
      </c>
      <c r="G880" s="3">
        <v>2498</v>
      </c>
      <c r="H880" s="3">
        <v>1</v>
      </c>
      <c r="I880" s="3">
        <v>0</v>
      </c>
      <c r="J880" s="3">
        <v>2498</v>
      </c>
      <c r="K880" s="3">
        <v>500</v>
      </c>
      <c r="L880" s="3">
        <v>1998.4</v>
      </c>
      <c r="M880" s="1">
        <f>DATE(P880, MATCH(O880, {"January","February","March","April","May","June","July","August","September","October","November","December"}, 0), 1)</f>
        <v>45292</v>
      </c>
      <c r="N880" s="3">
        <f>VALUE(1)</f>
        <v>1</v>
      </c>
      <c r="O880" s="8" t="str">
        <f>REPLACE("September",1,9,"January")</f>
        <v>January</v>
      </c>
      <c r="P880">
        <v>2024</v>
      </c>
      <c r="Q880" s="3">
        <v>334914895</v>
      </c>
      <c r="R880" s="5">
        <v>0.8</v>
      </c>
      <c r="S880" s="6">
        <v>0.9</v>
      </c>
      <c r="T880" s="6">
        <v>1</v>
      </c>
    </row>
    <row r="881" spans="1:20" ht="15.75" customHeight="1" x14ac:dyDescent="0.25">
      <c r="A881" t="s">
        <v>113</v>
      </c>
      <c r="B881" s="7" t="s">
        <v>27</v>
      </c>
      <c r="C881" s="7" t="s">
        <v>141</v>
      </c>
      <c r="D881" s="7" t="s">
        <v>144</v>
      </c>
      <c r="E881" s="3">
        <v>729.30000000000007</v>
      </c>
      <c r="F881" s="3">
        <v>14.586</v>
      </c>
      <c r="G881" s="3">
        <v>663</v>
      </c>
      <c r="H881" s="3">
        <v>1</v>
      </c>
      <c r="I881" s="3">
        <v>0</v>
      </c>
      <c r="J881" s="3">
        <v>663</v>
      </c>
      <c r="K881" s="3">
        <v>133</v>
      </c>
      <c r="L881" s="3">
        <v>530.4</v>
      </c>
      <c r="M881" s="1">
        <f>DATE(P881, MATCH(O881, {"January","February","March","April","May","June","July","August","September","October","November","December"}, 0), 1)</f>
        <v>44593</v>
      </c>
      <c r="N881" s="3">
        <f>VALUE(2)</f>
        <v>2</v>
      </c>
      <c r="O881" s="8" t="str">
        <f>REPLACE("October",1,7,"February")</f>
        <v>February</v>
      </c>
      <c r="P881">
        <v>2022</v>
      </c>
      <c r="Q881" s="3">
        <v>334914895</v>
      </c>
      <c r="R881" s="5">
        <v>0.8</v>
      </c>
      <c r="S881" s="6">
        <v>0.9</v>
      </c>
      <c r="T881" s="6">
        <v>1</v>
      </c>
    </row>
    <row r="882" spans="1:20" ht="15" customHeight="1" x14ac:dyDescent="0.25">
      <c r="A882" t="s">
        <v>114</v>
      </c>
      <c r="B882" s="7" t="s">
        <v>28</v>
      </c>
      <c r="C882" s="7" t="s">
        <v>141</v>
      </c>
      <c r="D882" s="7" t="s">
        <v>144</v>
      </c>
      <c r="E882" s="3">
        <v>1256.2</v>
      </c>
      <c r="F882" s="3">
        <v>25.123999999999999</v>
      </c>
      <c r="G882" s="3">
        <v>1142</v>
      </c>
      <c r="H882" s="3">
        <v>1</v>
      </c>
      <c r="I882" s="3">
        <v>0</v>
      </c>
      <c r="J882" s="3">
        <v>1142</v>
      </c>
      <c r="K882" s="3">
        <v>228</v>
      </c>
      <c r="L882" s="3">
        <v>913.6</v>
      </c>
      <c r="M882" s="1">
        <f>DATE(P882, MATCH(O882, {"January","February","March","April","May","June","July","August","September","October","November","December"}, 0), 1)</f>
        <v>45078</v>
      </c>
      <c r="N882" s="3">
        <v>6</v>
      </c>
      <c r="O882" s="8" t="s">
        <v>15</v>
      </c>
      <c r="P882">
        <v>2023</v>
      </c>
      <c r="Q882" s="3">
        <v>334914895</v>
      </c>
      <c r="R882" s="5">
        <v>0.8</v>
      </c>
      <c r="S882" s="6">
        <v>0.9</v>
      </c>
      <c r="T882" s="6">
        <v>1</v>
      </c>
    </row>
    <row r="883" spans="1:20" ht="16.5" customHeight="1" x14ac:dyDescent="0.25">
      <c r="A883" t="s">
        <v>115</v>
      </c>
      <c r="B883" s="7" t="s">
        <v>28</v>
      </c>
      <c r="C883" s="7" t="s">
        <v>141</v>
      </c>
      <c r="D883" s="7" t="s">
        <v>144</v>
      </c>
      <c r="E883" s="3">
        <v>1722.6</v>
      </c>
      <c r="F883" s="3">
        <v>34.452000000000012</v>
      </c>
      <c r="G883" s="3">
        <v>1566</v>
      </c>
      <c r="H883" s="3">
        <v>1</v>
      </c>
      <c r="I883" s="3">
        <v>0</v>
      </c>
      <c r="J883" s="3">
        <v>1566</v>
      </c>
      <c r="K883" s="3">
        <v>313</v>
      </c>
      <c r="L883" s="3">
        <v>1252.8</v>
      </c>
      <c r="M883" s="1">
        <f>DATE(P883, MATCH(O883, {"January","February","March","April","May","June","July","August","September","October","November","December"}, 0), 1)</f>
        <v>45323</v>
      </c>
      <c r="N883" s="3">
        <f>VALUE(2)</f>
        <v>2</v>
      </c>
      <c r="O883" s="8" t="str">
        <f>REPLACE("October",1,7,"February")</f>
        <v>February</v>
      </c>
      <c r="P883">
        <v>2024</v>
      </c>
      <c r="Q883" s="3">
        <v>334914895</v>
      </c>
      <c r="R883" s="5">
        <v>0.8</v>
      </c>
      <c r="S883" s="6">
        <v>0.9</v>
      </c>
      <c r="T883" s="6">
        <v>1</v>
      </c>
    </row>
    <row r="884" spans="1:20" ht="15" customHeight="1" x14ac:dyDescent="0.25">
      <c r="A884" t="s">
        <v>116</v>
      </c>
      <c r="B884" s="7" t="s">
        <v>28</v>
      </c>
      <c r="C884" s="7" t="s">
        <v>142</v>
      </c>
      <c r="D884" s="7" t="s">
        <v>144</v>
      </c>
      <c r="E884" s="3">
        <v>759.00000000000011</v>
      </c>
      <c r="F884" s="3">
        <v>15.18</v>
      </c>
      <c r="G884" s="3">
        <v>690</v>
      </c>
      <c r="H884" s="3">
        <v>1</v>
      </c>
      <c r="I884" s="3">
        <v>0</v>
      </c>
      <c r="J884" s="3">
        <v>690</v>
      </c>
      <c r="K884" s="3">
        <v>138</v>
      </c>
      <c r="L884" s="3">
        <v>552</v>
      </c>
      <c r="M884" s="1">
        <f>DATE(P884, MATCH(O884, {"January","February","March","April","May","June","July","August","September","October","November","December"}, 0), 1)</f>
        <v>45352</v>
      </c>
      <c r="N884" s="3">
        <f t="shared" ref="N884:N885" si="225">VALUE(3)</f>
        <v>3</v>
      </c>
      <c r="O884" s="8" t="str">
        <f t="shared" ref="O884:O885" si="226">REPLACE("November",1,8,"March")</f>
        <v>March</v>
      </c>
      <c r="P884">
        <v>2024</v>
      </c>
      <c r="Q884" s="3">
        <v>129406736</v>
      </c>
      <c r="R884" s="5">
        <v>0.8</v>
      </c>
      <c r="S884" s="6">
        <v>0.9</v>
      </c>
      <c r="T884" s="6">
        <v>1</v>
      </c>
    </row>
    <row r="885" spans="1:20" ht="16.5" customHeight="1" x14ac:dyDescent="0.25">
      <c r="A885" t="s">
        <v>117</v>
      </c>
      <c r="B885" s="7" t="s">
        <v>28</v>
      </c>
      <c r="C885" s="7" t="s">
        <v>142</v>
      </c>
      <c r="D885" s="7" t="s">
        <v>144</v>
      </c>
      <c r="E885" s="3">
        <v>1826</v>
      </c>
      <c r="F885" s="3">
        <v>36.520000000000003</v>
      </c>
      <c r="G885" s="3">
        <v>1660</v>
      </c>
      <c r="H885" s="3">
        <v>1</v>
      </c>
      <c r="I885" s="3">
        <v>0</v>
      </c>
      <c r="J885" s="3">
        <v>1660</v>
      </c>
      <c r="K885" s="3">
        <v>332</v>
      </c>
      <c r="L885" s="3">
        <v>1328</v>
      </c>
      <c r="M885" s="1">
        <f>DATE(P885, MATCH(O885, {"January","February","March","April","May","June","July","August","September","October","November","December"}, 0), 1)</f>
        <v>44621</v>
      </c>
      <c r="N885" s="3">
        <f t="shared" si="225"/>
        <v>3</v>
      </c>
      <c r="O885" s="8" t="str">
        <f t="shared" si="226"/>
        <v>March</v>
      </c>
      <c r="P885">
        <v>2022</v>
      </c>
      <c r="Q885" s="3">
        <v>129406736</v>
      </c>
      <c r="R885" s="5">
        <v>0.8</v>
      </c>
      <c r="S885" s="6">
        <v>0.9</v>
      </c>
      <c r="T885" s="6">
        <v>1</v>
      </c>
    </row>
    <row r="886" spans="1:20" ht="16.5" customHeight="1" x14ac:dyDescent="0.25">
      <c r="A886" t="s">
        <v>118</v>
      </c>
      <c r="B886" s="7" t="s">
        <v>28</v>
      </c>
      <c r="C886" s="7" t="s">
        <v>140</v>
      </c>
      <c r="D886" s="7" t="s">
        <v>144</v>
      </c>
      <c r="E886" s="3">
        <v>2153.8000000000002</v>
      </c>
      <c r="F886" s="3">
        <v>43.076000000000008</v>
      </c>
      <c r="G886" s="3">
        <v>1958</v>
      </c>
      <c r="H886" s="3">
        <v>1</v>
      </c>
      <c r="I886" s="3">
        <v>0</v>
      </c>
      <c r="J886" s="3">
        <v>1958</v>
      </c>
      <c r="K886" s="3">
        <v>392</v>
      </c>
      <c r="L886" s="3">
        <v>1566.4</v>
      </c>
      <c r="M886" s="1">
        <f>DATE(P886, MATCH(O886, {"January","February","March","April","May","June","July","August","September","October","November","December"}, 0), 1)</f>
        <v>44958</v>
      </c>
      <c r="N886" s="3">
        <v>2</v>
      </c>
      <c r="O886" s="8" t="s">
        <v>14</v>
      </c>
      <c r="P886">
        <v>2023</v>
      </c>
      <c r="Q886" s="3">
        <v>84607016</v>
      </c>
      <c r="R886" s="5">
        <v>0.8</v>
      </c>
      <c r="S886" s="6">
        <v>0.9</v>
      </c>
      <c r="T886" s="6">
        <v>1</v>
      </c>
    </row>
    <row r="887" spans="1:20" ht="16.5" customHeight="1" x14ac:dyDescent="0.25">
      <c r="A887" t="s">
        <v>119</v>
      </c>
      <c r="B887" s="7" t="s">
        <v>26</v>
      </c>
      <c r="C887" s="7" t="s">
        <v>141</v>
      </c>
      <c r="D887" s="7" t="s">
        <v>144</v>
      </c>
      <c r="E887" s="3">
        <v>2091.1</v>
      </c>
      <c r="F887" s="3">
        <v>41.82200000000001</v>
      </c>
      <c r="G887" s="3">
        <v>1901</v>
      </c>
      <c r="H887" s="3">
        <v>1</v>
      </c>
      <c r="I887" s="3">
        <v>0</v>
      </c>
      <c r="J887" s="3">
        <v>1901</v>
      </c>
      <c r="K887" s="3">
        <v>380</v>
      </c>
      <c r="L887" s="3">
        <v>1520.8</v>
      </c>
      <c r="M887" s="1">
        <f>DATE(P887, MATCH(O887, {"January","February","March","April","May","June","July","August","September","October","November","December"}, 0), 1)</f>
        <v>45444</v>
      </c>
      <c r="N887" s="3">
        <v>6</v>
      </c>
      <c r="O887" s="8" t="s">
        <v>15</v>
      </c>
      <c r="P887">
        <v>2024</v>
      </c>
      <c r="Q887" s="3">
        <v>68221000</v>
      </c>
      <c r="R887" s="5">
        <v>0.8</v>
      </c>
      <c r="S887" s="6">
        <v>0.9</v>
      </c>
      <c r="T887" s="6">
        <v>1</v>
      </c>
    </row>
    <row r="888" spans="1:20" ht="16.5" customHeight="1" x14ac:dyDescent="0.25">
      <c r="A888" t="s">
        <v>120</v>
      </c>
      <c r="B888" s="7" t="s">
        <v>26</v>
      </c>
      <c r="C888" s="7" t="s">
        <v>141</v>
      </c>
      <c r="D888" s="7" t="s">
        <v>144</v>
      </c>
      <c r="E888" s="3">
        <v>598.40000000000009</v>
      </c>
      <c r="F888" s="3">
        <v>11.968</v>
      </c>
      <c r="G888" s="3">
        <v>544</v>
      </c>
      <c r="H888" s="3">
        <v>1</v>
      </c>
      <c r="I888" s="3">
        <v>0</v>
      </c>
      <c r="J888" s="3">
        <v>544</v>
      </c>
      <c r="K888" s="3">
        <v>109</v>
      </c>
      <c r="L888" s="3">
        <v>435.2</v>
      </c>
      <c r="M888" s="1">
        <f>DATE(P888, MATCH(O888, {"January","February","March","April","May","June","July","August","September","October","November","December"}, 0), 1)</f>
        <v>45292</v>
      </c>
      <c r="N888" s="3">
        <f t="shared" ref="N888:N889" si="227">VALUE(1)</f>
        <v>1</v>
      </c>
      <c r="O888" s="8" t="str">
        <f t="shared" ref="O888:O889" si="228">REPLACE("September",1,9,"January")</f>
        <v>January</v>
      </c>
      <c r="P888">
        <v>2024</v>
      </c>
      <c r="Q888" s="3">
        <v>68221000</v>
      </c>
      <c r="R888" s="5">
        <v>0.8</v>
      </c>
      <c r="S888" s="6">
        <v>0.9</v>
      </c>
      <c r="T888" s="6">
        <v>1</v>
      </c>
    </row>
    <row r="889" spans="1:20" ht="15.75" customHeight="1" x14ac:dyDescent="0.25">
      <c r="A889" t="s">
        <v>121</v>
      </c>
      <c r="B889" s="7" t="s">
        <v>26</v>
      </c>
      <c r="C889" s="7" t="s">
        <v>140</v>
      </c>
      <c r="D889" s="7" t="s">
        <v>144</v>
      </c>
      <c r="E889" s="3">
        <v>1976.7</v>
      </c>
      <c r="F889" s="3">
        <v>39.534000000000013</v>
      </c>
      <c r="G889" s="3">
        <v>1797</v>
      </c>
      <c r="H889" s="3">
        <v>1</v>
      </c>
      <c r="I889" s="3">
        <v>0</v>
      </c>
      <c r="J889" s="3">
        <v>1797</v>
      </c>
      <c r="K889" s="3">
        <v>359</v>
      </c>
      <c r="L889" s="3">
        <v>1437.6</v>
      </c>
      <c r="M889" s="1">
        <f>DATE(P889, MATCH(O889, {"January","February","March","April","May","June","July","August","September","October","November","December"}, 0), 1)</f>
        <v>45658</v>
      </c>
      <c r="N889" s="3">
        <f t="shared" si="227"/>
        <v>1</v>
      </c>
      <c r="O889" s="8" t="str">
        <f t="shared" si="228"/>
        <v>January</v>
      </c>
      <c r="P889">
        <f>VALUE(2025)</f>
        <v>2025</v>
      </c>
      <c r="Q889" s="3">
        <v>84607016</v>
      </c>
      <c r="R889" s="5">
        <v>0.8</v>
      </c>
      <c r="S889" s="6">
        <v>0.9</v>
      </c>
      <c r="T889" s="6">
        <v>1</v>
      </c>
    </row>
    <row r="890" spans="1:20" ht="15.75" customHeight="1" x14ac:dyDescent="0.25">
      <c r="A890" t="s">
        <v>122</v>
      </c>
      <c r="B890" s="7" t="s">
        <v>26</v>
      </c>
      <c r="C890" s="7" t="s">
        <v>141</v>
      </c>
      <c r="D890" s="7" t="s">
        <v>144</v>
      </c>
      <c r="E890" s="3">
        <v>1415.7</v>
      </c>
      <c r="F890" s="3">
        <v>28.314</v>
      </c>
      <c r="G890" s="3">
        <v>1287</v>
      </c>
      <c r="H890" s="3">
        <v>1</v>
      </c>
      <c r="I890" s="3">
        <v>0</v>
      </c>
      <c r="J890" s="3">
        <v>1287</v>
      </c>
      <c r="K890" s="3">
        <v>257</v>
      </c>
      <c r="L890" s="3">
        <v>1029.5999999999999</v>
      </c>
      <c r="M890" s="1">
        <f>DATE(P890, MATCH(O890, {"January","February","March","April","May","June","July","August","September","October","November","December"}, 0), 1)</f>
        <v>44652</v>
      </c>
      <c r="N890" s="3">
        <f t="shared" ref="N890:N891" si="229">VALUE(4)</f>
        <v>4</v>
      </c>
      <c r="O890" s="8" t="str">
        <f t="shared" ref="O890:O891" si="230">REPLACE("December",1,8,"April")</f>
        <v>April</v>
      </c>
      <c r="P890">
        <v>2022</v>
      </c>
      <c r="Q890" s="3">
        <v>68221000</v>
      </c>
      <c r="R890" s="5">
        <v>0.8</v>
      </c>
      <c r="S890" s="6">
        <v>0.9</v>
      </c>
      <c r="T890" s="6">
        <v>1</v>
      </c>
    </row>
    <row r="891" spans="1:20" ht="16.5" customHeight="1" x14ac:dyDescent="0.25">
      <c r="A891" t="s">
        <v>123</v>
      </c>
      <c r="B891" s="7" t="s">
        <v>26</v>
      </c>
      <c r="C891" s="7" t="s">
        <v>140</v>
      </c>
      <c r="D891" s="7" t="s">
        <v>144</v>
      </c>
      <c r="E891" s="3">
        <v>1876.6</v>
      </c>
      <c r="F891" s="3">
        <v>37.531999999999996</v>
      </c>
      <c r="G891" s="3">
        <v>1706</v>
      </c>
      <c r="H891" s="3">
        <v>1</v>
      </c>
      <c r="I891" s="3">
        <v>0</v>
      </c>
      <c r="J891" s="3">
        <v>1706</v>
      </c>
      <c r="K891" s="3">
        <v>341</v>
      </c>
      <c r="L891" s="3">
        <v>1364.8</v>
      </c>
      <c r="M891" s="1">
        <f>DATE(P891, MATCH(O891, {"January","February","March","April","May","June","July","August","September","October","November","December"}, 0), 1)</f>
        <v>45017</v>
      </c>
      <c r="N891" s="3">
        <f t="shared" si="229"/>
        <v>4</v>
      </c>
      <c r="O891" s="8" t="str">
        <f t="shared" si="230"/>
        <v>April</v>
      </c>
      <c r="P891">
        <v>2023</v>
      </c>
      <c r="Q891" s="3">
        <v>84607016</v>
      </c>
      <c r="R891" s="5">
        <v>0.8</v>
      </c>
      <c r="S891" s="6">
        <v>0.9</v>
      </c>
      <c r="T891" s="6">
        <v>1</v>
      </c>
    </row>
    <row r="892" spans="1:20" ht="15" customHeight="1" x14ac:dyDescent="0.25">
      <c r="A892" t="s">
        <v>124</v>
      </c>
      <c r="B892" s="7" t="s">
        <v>27</v>
      </c>
      <c r="C892" s="7" t="s">
        <v>142</v>
      </c>
      <c r="D892" s="7" t="s">
        <v>144</v>
      </c>
      <c r="E892" s="3">
        <v>2234.1</v>
      </c>
      <c r="F892" s="3">
        <v>44.682000000000009</v>
      </c>
      <c r="G892" s="3">
        <v>2031</v>
      </c>
      <c r="H892" s="3">
        <v>1</v>
      </c>
      <c r="I892" s="3">
        <v>0</v>
      </c>
      <c r="J892" s="3">
        <v>2031</v>
      </c>
      <c r="K892" s="3">
        <v>406</v>
      </c>
      <c r="L892" s="3">
        <v>1624.8</v>
      </c>
      <c r="M892" s="1">
        <f>DATE(P892, MATCH(O892, {"January","February","March","April","May","June","July","August","September","October","November","December"}, 0), 1)</f>
        <v>45323</v>
      </c>
      <c r="N892" s="3">
        <f>VALUE(2)</f>
        <v>2</v>
      </c>
      <c r="O892" s="8" t="str">
        <f>REPLACE("October",1,7,"February")</f>
        <v>February</v>
      </c>
      <c r="P892">
        <v>2024</v>
      </c>
      <c r="Q892" s="3">
        <v>129406736</v>
      </c>
      <c r="R892" s="5">
        <v>0.8</v>
      </c>
      <c r="S892" s="6">
        <v>0.9</v>
      </c>
      <c r="T892" s="6">
        <v>1</v>
      </c>
    </row>
    <row r="893" spans="1:20" ht="15" customHeight="1" x14ac:dyDescent="0.25">
      <c r="A893" t="s">
        <v>125</v>
      </c>
      <c r="B893" s="7" t="s">
        <v>27</v>
      </c>
      <c r="C893" s="7" t="s">
        <v>141</v>
      </c>
      <c r="D893" s="7" t="s">
        <v>144</v>
      </c>
      <c r="E893" s="3">
        <v>2163.6999999999998</v>
      </c>
      <c r="F893" s="3">
        <v>43.274000000000008</v>
      </c>
      <c r="G893" s="3">
        <v>1967</v>
      </c>
      <c r="H893" s="3">
        <v>1</v>
      </c>
      <c r="I893" s="3">
        <v>0</v>
      </c>
      <c r="J893" s="3">
        <v>1967</v>
      </c>
      <c r="K893" s="3">
        <v>393</v>
      </c>
      <c r="L893" s="3">
        <v>1573.6</v>
      </c>
      <c r="M893" s="1">
        <f>DATE(P893, MATCH(O893, {"January","February","March","April","May","June","July","August","September","October","November","December"}, 0), 1)</f>
        <v>45352</v>
      </c>
      <c r="N893" s="3">
        <v>3</v>
      </c>
      <c r="O893" s="8" t="s">
        <v>21</v>
      </c>
      <c r="P893">
        <v>2024</v>
      </c>
      <c r="Q893" s="3">
        <v>40528396</v>
      </c>
      <c r="R893" s="5">
        <v>0.8</v>
      </c>
      <c r="S893" s="6">
        <v>0.9</v>
      </c>
      <c r="T893" s="6">
        <v>1</v>
      </c>
    </row>
    <row r="894" spans="1:20" ht="16.5" customHeight="1" x14ac:dyDescent="0.25">
      <c r="A894" t="s">
        <v>126</v>
      </c>
      <c r="B894" s="7" t="s">
        <v>27</v>
      </c>
      <c r="C894" s="7" t="s">
        <v>140</v>
      </c>
      <c r="D894" s="7" t="s">
        <v>144</v>
      </c>
      <c r="E894" s="3">
        <v>2044.9</v>
      </c>
      <c r="F894" s="3">
        <v>40.898000000000003</v>
      </c>
      <c r="G894" s="3">
        <v>1859</v>
      </c>
      <c r="H894" s="3">
        <v>1</v>
      </c>
      <c r="I894" s="3">
        <v>0</v>
      </c>
      <c r="J894" s="3">
        <v>1859</v>
      </c>
      <c r="K894" s="3">
        <v>372</v>
      </c>
      <c r="L894" s="3">
        <v>1487.2</v>
      </c>
      <c r="M894" s="1">
        <f>DATE(P894, MATCH(O894, {"January","February","March","April","May","June","July","August","September","October","November","December"}, 0), 1)</f>
        <v>44774</v>
      </c>
      <c r="N894" s="3">
        <v>8</v>
      </c>
      <c r="O894" s="8" t="s">
        <v>16</v>
      </c>
      <c r="P894">
        <v>2022</v>
      </c>
      <c r="Q894" s="3">
        <v>84607016</v>
      </c>
      <c r="R894" s="5">
        <v>0.8</v>
      </c>
      <c r="S894" s="6">
        <v>0.9</v>
      </c>
      <c r="T894" s="6">
        <v>1</v>
      </c>
    </row>
    <row r="895" spans="1:20" ht="15.75" customHeight="1" x14ac:dyDescent="0.25">
      <c r="A895" t="s">
        <v>127</v>
      </c>
      <c r="B895" s="7" t="s">
        <v>27</v>
      </c>
      <c r="C895" s="7" t="s">
        <v>141</v>
      </c>
      <c r="D895" s="7" t="s">
        <v>144</v>
      </c>
      <c r="E895" s="3">
        <v>3136.1</v>
      </c>
      <c r="F895" s="3">
        <v>62.722000000000008</v>
      </c>
      <c r="G895" s="3">
        <v>2851</v>
      </c>
      <c r="H895" s="3">
        <v>1</v>
      </c>
      <c r="I895" s="3">
        <v>0</v>
      </c>
      <c r="J895" s="3">
        <v>2851</v>
      </c>
      <c r="K895" s="3">
        <v>570</v>
      </c>
      <c r="L895" s="3">
        <v>2280.8000000000002</v>
      </c>
      <c r="M895" s="1">
        <f>DATE(P895, MATCH(O895, {"January","February","March","April","May","June","July","August","September","October","November","December"}, 0), 1)</f>
        <v>44958</v>
      </c>
      <c r="N895" s="3">
        <f t="shared" ref="N895:N896" si="231">VALUE(2)</f>
        <v>2</v>
      </c>
      <c r="O895" s="8" t="str">
        <f t="shared" ref="O895:O896" si="232">REPLACE("October",1,7,"February")</f>
        <v>February</v>
      </c>
      <c r="P895">
        <v>2023</v>
      </c>
      <c r="Q895" s="3">
        <v>40528396</v>
      </c>
      <c r="R895" s="5">
        <v>0.8</v>
      </c>
      <c r="S895" s="6">
        <v>0.9</v>
      </c>
      <c r="T895" s="6">
        <v>1</v>
      </c>
    </row>
    <row r="896" spans="1:20" ht="15.75" customHeight="1" x14ac:dyDescent="0.25">
      <c r="A896" t="s">
        <v>128</v>
      </c>
      <c r="B896" s="7" t="s">
        <v>27</v>
      </c>
      <c r="C896" s="7" t="s">
        <v>140</v>
      </c>
      <c r="D896" s="7" t="s">
        <v>144</v>
      </c>
      <c r="E896" s="3">
        <v>2223.1</v>
      </c>
      <c r="F896" s="3">
        <v>44.46200000000001</v>
      </c>
      <c r="G896" s="3">
        <v>2021</v>
      </c>
      <c r="H896" s="3">
        <v>1</v>
      </c>
      <c r="I896" s="3">
        <v>0</v>
      </c>
      <c r="J896" s="3">
        <v>2021</v>
      </c>
      <c r="K896" s="3">
        <v>404</v>
      </c>
      <c r="L896" s="3">
        <v>1616.8</v>
      </c>
      <c r="M896" s="1">
        <f>DATE(P896, MATCH(O896, {"January","February","March","April","May","June","July","August","September","October","November","December"}, 0), 1)</f>
        <v>45323</v>
      </c>
      <c r="N896" s="3">
        <f t="shared" si="231"/>
        <v>2</v>
      </c>
      <c r="O896" s="8" t="str">
        <f t="shared" si="232"/>
        <v>February</v>
      </c>
      <c r="P896">
        <v>2024</v>
      </c>
      <c r="Q896" s="3">
        <v>84607016</v>
      </c>
      <c r="R896" s="5">
        <v>0.8</v>
      </c>
      <c r="S896" s="6">
        <v>0.9</v>
      </c>
      <c r="T896" s="6">
        <v>1</v>
      </c>
    </row>
    <row r="897" spans="1:20" ht="15.75" customHeight="1" x14ac:dyDescent="0.25">
      <c r="A897" t="s">
        <v>129</v>
      </c>
      <c r="B897" s="7" t="s">
        <v>28</v>
      </c>
      <c r="C897" s="7" t="s">
        <v>142</v>
      </c>
      <c r="D897" s="7" t="s">
        <v>144</v>
      </c>
      <c r="E897" s="3">
        <v>1251.8</v>
      </c>
      <c r="F897" s="3">
        <v>25.036000000000001</v>
      </c>
      <c r="G897" s="3">
        <v>1138</v>
      </c>
      <c r="H897" s="3">
        <v>1</v>
      </c>
      <c r="I897" s="3">
        <v>0</v>
      </c>
      <c r="J897" s="3">
        <v>1138</v>
      </c>
      <c r="K897" s="3">
        <v>228</v>
      </c>
      <c r="L897" s="3">
        <v>910.4</v>
      </c>
      <c r="M897" s="1">
        <f>DATE(P897, MATCH(O897, {"January","February","March","April","May","June","July","August","September","October","November","December"}, 0), 1)</f>
        <v>45383</v>
      </c>
      <c r="N897" s="3">
        <f>VALUE(4)</f>
        <v>4</v>
      </c>
      <c r="O897" s="8" t="str">
        <f>REPLACE("December",1,8,"April")</f>
        <v>April</v>
      </c>
      <c r="P897">
        <v>2024</v>
      </c>
      <c r="Q897" s="3">
        <v>129406736</v>
      </c>
      <c r="R897" s="5">
        <v>0.8</v>
      </c>
      <c r="S897" s="6">
        <v>0.9</v>
      </c>
      <c r="T897" s="6">
        <v>1</v>
      </c>
    </row>
    <row r="898" spans="1:20" ht="15.75" customHeight="1" x14ac:dyDescent="0.25">
      <c r="A898" t="s">
        <v>130</v>
      </c>
      <c r="B898" s="7" t="s">
        <v>28</v>
      </c>
      <c r="C898" s="7" t="s">
        <v>140</v>
      </c>
      <c r="D898" s="7" t="s">
        <v>144</v>
      </c>
      <c r="E898" s="3">
        <v>1274.9000000000001</v>
      </c>
      <c r="F898" s="3">
        <v>25.498000000000001</v>
      </c>
      <c r="G898" s="3">
        <v>1159</v>
      </c>
      <c r="H898" s="3">
        <v>1</v>
      </c>
      <c r="I898" s="3">
        <v>0</v>
      </c>
      <c r="J898" s="3">
        <v>1159</v>
      </c>
      <c r="K898" s="3">
        <v>232</v>
      </c>
      <c r="L898" s="3">
        <v>927.2</v>
      </c>
      <c r="M898" s="1">
        <f>DATE(P898, MATCH(O898, {"January","February","March","April","May","June","July","August","September","October","November","December"}, 0), 1)</f>
        <v>44593</v>
      </c>
      <c r="N898" s="3">
        <f>VALUE(2)</f>
        <v>2</v>
      </c>
      <c r="O898" s="8" t="str">
        <f>REPLACE("October",1,7,"February")</f>
        <v>February</v>
      </c>
      <c r="P898">
        <v>2022</v>
      </c>
      <c r="Q898" s="3">
        <v>84607016</v>
      </c>
      <c r="R898" s="5">
        <v>0.8</v>
      </c>
      <c r="S898" s="6">
        <v>0.9</v>
      </c>
      <c r="T898" s="6">
        <v>1</v>
      </c>
    </row>
    <row r="899" spans="1:20" ht="16.5" customHeight="1" x14ac:dyDescent="0.25">
      <c r="A899" t="s">
        <v>131</v>
      </c>
      <c r="B899" s="7" t="s">
        <v>28</v>
      </c>
      <c r="C899" s="7" t="s">
        <v>141</v>
      </c>
      <c r="D899" s="7" t="s">
        <v>144</v>
      </c>
      <c r="E899" s="3">
        <v>1522.95</v>
      </c>
      <c r="F899" s="3">
        <v>30.459</v>
      </c>
      <c r="G899" s="3">
        <v>1384.5</v>
      </c>
      <c r="H899" s="3">
        <v>1</v>
      </c>
      <c r="I899" s="3">
        <v>0</v>
      </c>
      <c r="J899" s="3">
        <v>1384.5</v>
      </c>
      <c r="K899" s="3">
        <v>277</v>
      </c>
      <c r="L899" s="3">
        <v>1107.5999999999999</v>
      </c>
      <c r="M899" s="1">
        <f>DATE(P899, MATCH(O899, {"January","February","March","April","May","June","July","August","September","October","November","December"}, 0), 1)</f>
        <v>44927</v>
      </c>
      <c r="N899" s="3">
        <v>1</v>
      </c>
      <c r="O899" s="8" t="s">
        <v>18</v>
      </c>
      <c r="P899">
        <v>2023</v>
      </c>
      <c r="Q899" s="3">
        <v>68221000</v>
      </c>
      <c r="R899" s="5">
        <v>0.8</v>
      </c>
      <c r="S899" s="6">
        <v>0.9</v>
      </c>
      <c r="T899" s="6">
        <v>1</v>
      </c>
    </row>
    <row r="900" spans="1:20" ht="15.75" customHeight="1" x14ac:dyDescent="0.25">
      <c r="A900" t="s">
        <v>132</v>
      </c>
      <c r="B900" s="7" t="s">
        <v>28</v>
      </c>
      <c r="C900" s="7" t="s">
        <v>141</v>
      </c>
      <c r="D900" s="7" t="s">
        <v>144</v>
      </c>
      <c r="E900" s="3">
        <v>3989.7</v>
      </c>
      <c r="F900" s="3">
        <v>79.794000000000011</v>
      </c>
      <c r="G900" s="3">
        <v>3627</v>
      </c>
      <c r="H900" s="3">
        <v>1</v>
      </c>
      <c r="I900" s="3">
        <v>0</v>
      </c>
      <c r="J900" s="3">
        <v>3627</v>
      </c>
      <c r="K900" s="3">
        <v>725</v>
      </c>
      <c r="L900" s="3">
        <v>2901.6</v>
      </c>
      <c r="M900" s="1">
        <f>DATE(P900, MATCH(O900, {"January","February","March","April","May","June","July","August","September","October","November","December"}, 0), 1)</f>
        <v>45474</v>
      </c>
      <c r="N900" s="3">
        <v>7</v>
      </c>
      <c r="O900" s="8" t="s">
        <v>17</v>
      </c>
      <c r="P900">
        <v>2024</v>
      </c>
      <c r="Q900" s="3">
        <v>334914895</v>
      </c>
      <c r="R900" s="5">
        <v>0.8</v>
      </c>
      <c r="S900" s="6">
        <v>0.9</v>
      </c>
      <c r="T900" s="6">
        <v>1</v>
      </c>
    </row>
    <row r="901" spans="1:20" ht="15.75" customHeight="1" x14ac:dyDescent="0.25">
      <c r="A901" t="s">
        <v>133</v>
      </c>
      <c r="B901" s="7" t="s">
        <v>28</v>
      </c>
      <c r="C901" s="7" t="s">
        <v>142</v>
      </c>
      <c r="D901" s="7" t="s">
        <v>144</v>
      </c>
      <c r="E901" s="3">
        <v>792.00000000000011</v>
      </c>
      <c r="F901" s="3">
        <v>15.84</v>
      </c>
      <c r="G901" s="3">
        <v>720</v>
      </c>
      <c r="H901" s="3">
        <v>1</v>
      </c>
      <c r="I901" s="3">
        <v>0</v>
      </c>
      <c r="J901" s="3">
        <v>720</v>
      </c>
      <c r="K901" s="3">
        <v>144</v>
      </c>
      <c r="L901" s="3">
        <v>576</v>
      </c>
      <c r="M901" s="1">
        <f>DATE(P901, MATCH(O901, {"January","February","March","April","May","June","July","August","September","October","November","December"}, 0), 1)</f>
        <v>45292</v>
      </c>
      <c r="N901" s="3">
        <f>VALUE(1)</f>
        <v>1</v>
      </c>
      <c r="O901" s="8" t="str">
        <f>REPLACE("September",1,9,"January")</f>
        <v>January</v>
      </c>
      <c r="P901">
        <v>2024</v>
      </c>
      <c r="Q901" s="3">
        <v>129406736</v>
      </c>
      <c r="R901" s="5">
        <v>0.8</v>
      </c>
      <c r="S901" s="6">
        <v>0.9</v>
      </c>
      <c r="T901" s="6">
        <v>1</v>
      </c>
    </row>
    <row r="902" spans="1:20" ht="15.75" customHeight="1" x14ac:dyDescent="0.25">
      <c r="A902" t="s">
        <v>34</v>
      </c>
      <c r="B902" s="7" t="s">
        <v>26</v>
      </c>
      <c r="C902" s="7" t="s">
        <v>140</v>
      </c>
      <c r="D902" s="7" t="s">
        <v>144</v>
      </c>
      <c r="E902" s="3">
        <v>2576.1999999999998</v>
      </c>
      <c r="F902" s="3">
        <v>51.524000000000008</v>
      </c>
      <c r="G902" s="3">
        <v>2342</v>
      </c>
      <c r="H902" s="3">
        <v>1</v>
      </c>
      <c r="I902" s="3">
        <v>0</v>
      </c>
      <c r="J902" s="3">
        <v>2342</v>
      </c>
      <c r="K902" s="3">
        <v>468</v>
      </c>
      <c r="L902" s="3">
        <v>1873.6</v>
      </c>
      <c r="M902" s="1">
        <f>DATE(P902, MATCH(O902, {"January","February","March","April","May","June","July","August","September","October","November","December"}, 0), 1)</f>
        <v>44621</v>
      </c>
      <c r="N902" s="3">
        <f>VALUE(3)</f>
        <v>3</v>
      </c>
      <c r="O902" s="8" t="str">
        <f>REPLACE("November",1,8,"March")</f>
        <v>March</v>
      </c>
      <c r="P902">
        <v>2022</v>
      </c>
      <c r="Q902" s="3">
        <v>84607016</v>
      </c>
      <c r="R902" s="5">
        <v>0.8</v>
      </c>
      <c r="S902" s="6">
        <v>0.9</v>
      </c>
      <c r="T902" s="6">
        <v>1</v>
      </c>
    </row>
    <row r="903" spans="1:20" ht="15.75" customHeight="1" x14ac:dyDescent="0.25">
      <c r="A903" t="s">
        <v>36</v>
      </c>
      <c r="B903" s="7" t="s">
        <v>26</v>
      </c>
      <c r="C903" s="7" t="s">
        <v>142</v>
      </c>
      <c r="D903" s="7" t="s">
        <v>144</v>
      </c>
      <c r="E903" s="3">
        <v>1210</v>
      </c>
      <c r="F903" s="3">
        <v>24.2</v>
      </c>
      <c r="G903" s="3">
        <v>1100</v>
      </c>
      <c r="H903" s="3">
        <v>1</v>
      </c>
      <c r="I903" s="3">
        <v>0</v>
      </c>
      <c r="J903" s="3">
        <v>1100</v>
      </c>
      <c r="K903" s="3">
        <v>220</v>
      </c>
      <c r="L903" s="3">
        <v>880</v>
      </c>
      <c r="M903" s="1">
        <f>DATE(P903, MATCH(O903, {"January","February","March","April","May","June","July","August","September","October","November","December"}, 0), 1)</f>
        <v>45017</v>
      </c>
      <c r="N903" s="3">
        <f>VALUE(4)</f>
        <v>4</v>
      </c>
      <c r="O903" s="8" t="str">
        <f>REPLACE("December",1,8,"April")</f>
        <v>April</v>
      </c>
      <c r="P903">
        <v>2023</v>
      </c>
      <c r="Q903" s="3">
        <v>129406736</v>
      </c>
      <c r="R903" s="5">
        <v>0.8</v>
      </c>
      <c r="S903" s="6">
        <v>0.9</v>
      </c>
      <c r="T903" s="6">
        <v>1</v>
      </c>
    </row>
    <row r="904" spans="1:20" ht="16.5" customHeight="1" x14ac:dyDescent="0.25">
      <c r="A904" t="s">
        <v>37</v>
      </c>
      <c r="B904" s="7" t="s">
        <v>26</v>
      </c>
      <c r="C904" s="7" t="s">
        <v>142</v>
      </c>
      <c r="D904" s="7" t="s">
        <v>144</v>
      </c>
      <c r="E904" s="3">
        <v>1078</v>
      </c>
      <c r="F904" s="3">
        <v>21.56</v>
      </c>
      <c r="G904" s="3">
        <v>980</v>
      </c>
      <c r="H904" s="3">
        <v>1</v>
      </c>
      <c r="I904" s="3">
        <v>0</v>
      </c>
      <c r="J904" s="3">
        <v>980</v>
      </c>
      <c r="K904" s="3">
        <v>196</v>
      </c>
      <c r="L904" s="3">
        <v>784</v>
      </c>
      <c r="M904" s="1">
        <f>DATE(P904, MATCH(O904, {"January","February","March","April","May","June","July","August","September","October","November","December"}, 0), 1)</f>
        <v>45383</v>
      </c>
      <c r="N904" s="3">
        <v>4</v>
      </c>
      <c r="O904" s="8" t="s">
        <v>20</v>
      </c>
      <c r="P904">
        <v>2024</v>
      </c>
      <c r="Q904" s="3">
        <v>129406736</v>
      </c>
      <c r="R904" s="5">
        <v>0.8</v>
      </c>
      <c r="S904" s="6">
        <v>0.9</v>
      </c>
      <c r="T904" s="6">
        <v>1</v>
      </c>
    </row>
    <row r="905" spans="1:20" ht="15.75" customHeight="1" x14ac:dyDescent="0.25">
      <c r="A905" t="s">
        <v>38</v>
      </c>
      <c r="B905" s="7" t="s">
        <v>26</v>
      </c>
      <c r="C905" s="7" t="s">
        <v>140</v>
      </c>
      <c r="D905" s="7" t="s">
        <v>144</v>
      </c>
      <c r="E905" s="3">
        <v>1606</v>
      </c>
      <c r="F905" s="3">
        <v>32.119999999999997</v>
      </c>
      <c r="G905" s="3">
        <v>1460</v>
      </c>
      <c r="H905" s="3">
        <v>1</v>
      </c>
      <c r="I905" s="3">
        <v>0</v>
      </c>
      <c r="J905" s="3">
        <v>1460</v>
      </c>
      <c r="K905" s="3">
        <v>292</v>
      </c>
      <c r="L905" s="3">
        <v>1168</v>
      </c>
      <c r="M905" s="1">
        <f>DATE(P905, MATCH(O905, {"January","February","March","April","May","June","July","August","September","October","November","December"}, 0), 1)</f>
        <v>45413</v>
      </c>
      <c r="N905" s="3">
        <v>5</v>
      </c>
      <c r="O905" s="8" t="s">
        <v>19</v>
      </c>
      <c r="P905">
        <v>2024</v>
      </c>
      <c r="Q905" s="3">
        <v>84607016</v>
      </c>
      <c r="R905" s="5">
        <v>0.8</v>
      </c>
      <c r="S905" s="6">
        <v>0.9</v>
      </c>
      <c r="T905" s="6">
        <v>1</v>
      </c>
    </row>
    <row r="906" spans="1:20" ht="15.75" customHeight="1" x14ac:dyDescent="0.25">
      <c r="A906" t="s">
        <v>39</v>
      </c>
      <c r="B906" s="7" t="s">
        <v>26</v>
      </c>
      <c r="C906" s="7" t="s">
        <v>141</v>
      </c>
      <c r="D906" s="7" t="s">
        <v>144</v>
      </c>
      <c r="E906" s="3">
        <v>1543.3</v>
      </c>
      <c r="F906" s="3">
        <v>30.866</v>
      </c>
      <c r="G906" s="3">
        <v>1403</v>
      </c>
      <c r="H906" s="3">
        <v>1</v>
      </c>
      <c r="I906" s="3">
        <v>0</v>
      </c>
      <c r="J906" s="3">
        <v>1403</v>
      </c>
      <c r="K906" s="3">
        <v>281</v>
      </c>
      <c r="L906" s="3">
        <v>1122.4000000000001</v>
      </c>
      <c r="M906" s="1">
        <f>DATE(P906, MATCH(O906, {"January","February","March","April","May","June","July","August","September","October","November","December"}, 0), 1)</f>
        <v>44593</v>
      </c>
      <c r="N906" s="3">
        <f>VALUE(2)</f>
        <v>2</v>
      </c>
      <c r="O906" s="8" t="str">
        <f>REPLACE("October",1,7,"February")</f>
        <v>February</v>
      </c>
      <c r="P906">
        <v>2022</v>
      </c>
      <c r="Q906" s="3">
        <v>68221000</v>
      </c>
      <c r="R906" s="5">
        <v>0.8</v>
      </c>
      <c r="S906" s="6">
        <v>0.9</v>
      </c>
      <c r="T906" s="6">
        <v>1</v>
      </c>
    </row>
    <row r="907" spans="1:20" ht="15.75" customHeight="1" x14ac:dyDescent="0.25">
      <c r="A907" t="s">
        <v>40</v>
      </c>
      <c r="B907" s="7" t="s">
        <v>27</v>
      </c>
      <c r="C907" s="7" t="s">
        <v>141</v>
      </c>
      <c r="D907" s="7" t="s">
        <v>144</v>
      </c>
      <c r="E907" s="3">
        <v>2995.3</v>
      </c>
      <c r="F907" s="3">
        <v>59.906000000000013</v>
      </c>
      <c r="G907" s="3">
        <v>2723</v>
      </c>
      <c r="H907" s="3">
        <v>1</v>
      </c>
      <c r="I907" s="3">
        <v>0</v>
      </c>
      <c r="J907" s="3">
        <v>2723</v>
      </c>
      <c r="K907" s="3">
        <v>545</v>
      </c>
      <c r="L907" s="3">
        <v>2178.4</v>
      </c>
      <c r="M907" s="1">
        <f>DATE(P907, MATCH(O907, {"January","February","March","April","May","June","July","August","September","October","November","December"}, 0), 1)</f>
        <v>44986</v>
      </c>
      <c r="N907" s="3">
        <f>VALUE(3)</f>
        <v>3</v>
      </c>
      <c r="O907" s="8" t="str">
        <f>REPLACE("November",1,8,"March")</f>
        <v>March</v>
      </c>
      <c r="P907">
        <v>2023</v>
      </c>
      <c r="Q907" s="3">
        <v>334914895</v>
      </c>
      <c r="R907" s="5">
        <v>0.8</v>
      </c>
      <c r="S907" s="6">
        <v>0.9</v>
      </c>
      <c r="T907" s="6">
        <v>1</v>
      </c>
    </row>
    <row r="908" spans="1:20" ht="15.75" customHeight="1" x14ac:dyDescent="0.25">
      <c r="A908" t="s">
        <v>41</v>
      </c>
      <c r="B908" s="7" t="s">
        <v>27</v>
      </c>
      <c r="C908" s="7" t="s">
        <v>141</v>
      </c>
      <c r="D908" s="7" t="s">
        <v>144</v>
      </c>
      <c r="E908" s="3">
        <v>1932.7</v>
      </c>
      <c r="F908" s="3">
        <v>38.654000000000003</v>
      </c>
      <c r="G908" s="3">
        <v>1757</v>
      </c>
      <c r="H908" s="3">
        <v>1</v>
      </c>
      <c r="I908" s="3">
        <v>0</v>
      </c>
      <c r="J908" s="3">
        <v>1757</v>
      </c>
      <c r="K908" s="3">
        <v>351</v>
      </c>
      <c r="L908" s="3">
        <v>1405.6</v>
      </c>
      <c r="M908" s="1">
        <f>DATE(P908, MATCH(O908, {"January","February","March","April","May","June","July","August","September","October","November","December"}, 0), 1)</f>
        <v>45323</v>
      </c>
      <c r="N908" s="3">
        <f>VALUE(2)</f>
        <v>2</v>
      </c>
      <c r="O908" s="8" t="str">
        <f>REPLACE("October",1,7,"February")</f>
        <v>February</v>
      </c>
      <c r="P908">
        <v>2024</v>
      </c>
      <c r="Q908" s="3">
        <v>68221000</v>
      </c>
      <c r="R908" s="5">
        <v>0.8</v>
      </c>
      <c r="S908" s="6">
        <v>0.9</v>
      </c>
      <c r="T908" s="6">
        <v>1</v>
      </c>
    </row>
    <row r="909" spans="1:20" ht="15.75" customHeight="1" x14ac:dyDescent="0.25">
      <c r="A909" t="s">
        <v>42</v>
      </c>
      <c r="B909" s="7" t="s">
        <v>27</v>
      </c>
      <c r="C909" s="7" t="s">
        <v>142</v>
      </c>
      <c r="D909" s="7" t="s">
        <v>144</v>
      </c>
      <c r="E909" s="3">
        <v>2574</v>
      </c>
      <c r="F909" s="3">
        <v>51.48</v>
      </c>
      <c r="G909" s="3">
        <v>2340</v>
      </c>
      <c r="H909" s="3">
        <v>1</v>
      </c>
      <c r="I909" s="3">
        <v>0</v>
      </c>
      <c r="J909" s="3">
        <v>2340</v>
      </c>
      <c r="K909" s="3">
        <v>468</v>
      </c>
      <c r="L909" s="3">
        <v>1872</v>
      </c>
      <c r="M909" s="1">
        <f>DATE(P909, MATCH(O909, {"January","February","March","April","May","June","July","August","September","October","November","December"}, 0), 1)</f>
        <v>45292</v>
      </c>
      <c r="N909" s="3">
        <v>1</v>
      </c>
      <c r="O909" s="8" t="s">
        <v>18</v>
      </c>
      <c r="P909">
        <v>2024</v>
      </c>
      <c r="Q909" s="3">
        <v>129406736</v>
      </c>
      <c r="R909" s="5">
        <v>0.8</v>
      </c>
      <c r="S909" s="6">
        <v>0.9</v>
      </c>
      <c r="T909" s="6">
        <v>1</v>
      </c>
    </row>
    <row r="910" spans="1:20" ht="15.75" customHeight="1" x14ac:dyDescent="0.25">
      <c r="A910" t="s">
        <v>43</v>
      </c>
      <c r="B910" s="7" t="s">
        <v>27</v>
      </c>
      <c r="C910" s="7" t="s">
        <v>141</v>
      </c>
      <c r="D910" s="7" t="s">
        <v>144</v>
      </c>
      <c r="E910" s="3">
        <v>2576.1999999999998</v>
      </c>
      <c r="F910" s="3">
        <v>51.524000000000008</v>
      </c>
      <c r="G910" s="3">
        <v>2342</v>
      </c>
      <c r="H910" s="3">
        <v>1</v>
      </c>
      <c r="I910" s="3">
        <v>0</v>
      </c>
      <c r="J910" s="3">
        <v>2342</v>
      </c>
      <c r="K910" s="3">
        <v>468</v>
      </c>
      <c r="L910" s="3">
        <v>1873.6</v>
      </c>
      <c r="M910" s="1">
        <f>DATE(P910, MATCH(O910, {"January","February","March","April","May","June","July","August","September","October","November","December"}, 0), 1)</f>
        <v>44621</v>
      </c>
      <c r="N910" s="3">
        <f>VALUE(3)</f>
        <v>3</v>
      </c>
      <c r="O910" s="8" t="str">
        <f>REPLACE("November",1,8,"March")</f>
        <v>March</v>
      </c>
      <c r="P910">
        <v>2022</v>
      </c>
      <c r="Q910" s="3">
        <v>68221000</v>
      </c>
      <c r="R910" s="5">
        <v>0.8</v>
      </c>
      <c r="S910" s="6">
        <v>0.9</v>
      </c>
      <c r="T910" s="6">
        <v>1</v>
      </c>
    </row>
    <row r="911" spans="1:20" ht="16.5" customHeight="1" x14ac:dyDescent="0.25">
      <c r="A911" t="s">
        <v>44</v>
      </c>
      <c r="B911" s="7" t="s">
        <v>27</v>
      </c>
      <c r="C911" s="7" t="s">
        <v>141</v>
      </c>
      <c r="D911" s="7" t="s">
        <v>144</v>
      </c>
      <c r="E911" s="3">
        <v>2173.6</v>
      </c>
      <c r="F911" s="3">
        <v>43.472000000000008</v>
      </c>
      <c r="G911" s="3">
        <v>1976</v>
      </c>
      <c r="H911" s="3">
        <v>1</v>
      </c>
      <c r="I911" s="3">
        <v>0</v>
      </c>
      <c r="J911" s="3">
        <v>1976</v>
      </c>
      <c r="K911" s="3">
        <v>395</v>
      </c>
      <c r="L911" s="3">
        <v>1580.8</v>
      </c>
      <c r="M911" s="1">
        <f>DATE(P911, MATCH(O911, {"January","February","March","April","May","June","July","August","September","October","November","December"}, 0), 1)</f>
        <v>44958</v>
      </c>
      <c r="N911" s="3">
        <f t="shared" ref="N911:N912" si="233">VALUE(2)</f>
        <v>2</v>
      </c>
      <c r="O911" s="8" t="str">
        <f t="shared" ref="O911:O912" si="234">REPLACE("October",1,7,"February")</f>
        <v>February</v>
      </c>
      <c r="P911">
        <v>2023</v>
      </c>
      <c r="Q911" s="3">
        <v>68221000</v>
      </c>
      <c r="R911" s="5">
        <v>0.8</v>
      </c>
      <c r="S911" s="6">
        <v>0.9</v>
      </c>
      <c r="T911" s="6">
        <v>1</v>
      </c>
    </row>
    <row r="912" spans="1:20" ht="16.5" customHeight="1" x14ac:dyDescent="0.25">
      <c r="A912" t="s">
        <v>45</v>
      </c>
      <c r="B912" s="7" t="s">
        <v>28</v>
      </c>
      <c r="C912" s="7" t="s">
        <v>141</v>
      </c>
      <c r="D912" s="7" t="s">
        <v>144</v>
      </c>
      <c r="E912" s="3">
        <v>2399.1</v>
      </c>
      <c r="F912" s="3">
        <v>47.982000000000014</v>
      </c>
      <c r="G912" s="3">
        <v>2181</v>
      </c>
      <c r="H912" s="3">
        <v>1</v>
      </c>
      <c r="I912" s="3">
        <v>0</v>
      </c>
      <c r="J912" s="3">
        <v>2181</v>
      </c>
      <c r="K912" s="3">
        <v>436</v>
      </c>
      <c r="L912" s="3">
        <v>1744.8</v>
      </c>
      <c r="M912" s="1">
        <f>DATE(P912, MATCH(O912, {"January","February","March","April","May","June","July","August","September","October","November","December"}, 0), 1)</f>
        <v>45323</v>
      </c>
      <c r="N912" s="3">
        <f t="shared" si="233"/>
        <v>2</v>
      </c>
      <c r="O912" s="8" t="str">
        <f t="shared" si="234"/>
        <v>February</v>
      </c>
      <c r="P912">
        <v>2024</v>
      </c>
      <c r="Q912" s="3">
        <v>68221000</v>
      </c>
      <c r="R912" s="5">
        <v>0.8</v>
      </c>
      <c r="S912" s="6">
        <v>0.9</v>
      </c>
      <c r="T912" s="6">
        <v>1</v>
      </c>
    </row>
    <row r="913" spans="1:20" ht="15.75" customHeight="1" x14ac:dyDescent="0.25">
      <c r="A913" t="s">
        <v>46</v>
      </c>
      <c r="B913" s="7" t="s">
        <v>28</v>
      </c>
      <c r="C913" s="7" t="s">
        <v>140</v>
      </c>
      <c r="D913" s="7" t="s">
        <v>144</v>
      </c>
      <c r="E913" s="3">
        <v>2750</v>
      </c>
      <c r="F913" s="3">
        <v>55</v>
      </c>
      <c r="G913" s="3">
        <v>2500</v>
      </c>
      <c r="H913" s="3">
        <v>1</v>
      </c>
      <c r="I913" s="3">
        <v>0</v>
      </c>
      <c r="J913" s="3">
        <v>2500</v>
      </c>
      <c r="K913" s="3">
        <v>500</v>
      </c>
      <c r="L913" s="3">
        <v>2000</v>
      </c>
      <c r="M913" s="1">
        <f>DATE(P913, MATCH(O913, {"January","February","March","April","May","June","July","August","September","October","November","December"}, 0), 1)</f>
        <v>45352</v>
      </c>
      <c r="N913" s="3">
        <f>VALUE(3)</f>
        <v>3</v>
      </c>
      <c r="O913" s="8" t="str">
        <f>REPLACE("November",1,8,"March")</f>
        <v>March</v>
      </c>
      <c r="P913">
        <v>2024</v>
      </c>
      <c r="Q913" s="3">
        <v>84607016</v>
      </c>
      <c r="R913" s="5">
        <v>0.8</v>
      </c>
      <c r="S913" s="6">
        <v>0.9</v>
      </c>
      <c r="T913" s="6">
        <v>1</v>
      </c>
    </row>
    <row r="914" spans="1:20" ht="15" customHeight="1" x14ac:dyDescent="0.25">
      <c r="A914" t="s">
        <v>47</v>
      </c>
      <c r="B914" s="7" t="s">
        <v>28</v>
      </c>
      <c r="C914" s="7" t="s">
        <v>141</v>
      </c>
      <c r="D914" s="7" t="s">
        <v>144</v>
      </c>
      <c r="E914" s="3">
        <v>536.80000000000007</v>
      </c>
      <c r="F914" s="3">
        <v>10.736000000000001</v>
      </c>
      <c r="G914" s="3">
        <v>488</v>
      </c>
      <c r="H914" s="3">
        <v>1</v>
      </c>
      <c r="I914" s="3">
        <v>0</v>
      </c>
      <c r="J914" s="3">
        <v>488</v>
      </c>
      <c r="K914" s="3">
        <v>98</v>
      </c>
      <c r="L914" s="3">
        <v>390.4</v>
      </c>
      <c r="M914" s="1">
        <f>DATE(P914, MATCH(O914, {"January","February","March","April","May","June","July","August","September","October","November","December"}, 0), 1)</f>
        <v>44593</v>
      </c>
      <c r="N914" s="3">
        <v>2</v>
      </c>
      <c r="O914" s="8" t="s">
        <v>14</v>
      </c>
      <c r="P914">
        <v>2022</v>
      </c>
      <c r="Q914" s="3">
        <v>40528396</v>
      </c>
      <c r="R914" s="5">
        <v>0.8</v>
      </c>
      <c r="S914" s="6">
        <v>0.9</v>
      </c>
      <c r="T914" s="6">
        <v>1</v>
      </c>
    </row>
    <row r="915" spans="1:20" ht="15.75" customHeight="1" x14ac:dyDescent="0.25">
      <c r="A915" t="s">
        <v>48</v>
      </c>
      <c r="B915" s="7" t="s">
        <v>28</v>
      </c>
      <c r="C915" s="7" t="s">
        <v>141</v>
      </c>
      <c r="D915" s="7" t="s">
        <v>144</v>
      </c>
      <c r="E915" s="3">
        <v>1410.2</v>
      </c>
      <c r="F915" s="3">
        <v>28.204000000000001</v>
      </c>
      <c r="G915" s="3">
        <v>1282</v>
      </c>
      <c r="H915" s="3">
        <v>1</v>
      </c>
      <c r="I915" s="3">
        <v>0</v>
      </c>
      <c r="J915" s="3">
        <v>1282</v>
      </c>
      <c r="K915" s="3">
        <v>256</v>
      </c>
      <c r="L915" s="3">
        <v>1025.5999999999999</v>
      </c>
      <c r="M915" s="1">
        <f>DATE(P915, MATCH(O915, {"January","February","March","April","May","June","July","August","September","October","November","December"}, 0), 1)</f>
        <v>45078</v>
      </c>
      <c r="N915" s="3">
        <v>6</v>
      </c>
      <c r="O915" s="8" t="s">
        <v>15</v>
      </c>
      <c r="P915">
        <v>2023</v>
      </c>
      <c r="Q915" s="3">
        <v>334914895</v>
      </c>
      <c r="R915" s="5">
        <v>0.8</v>
      </c>
      <c r="S915" s="6">
        <v>0.9</v>
      </c>
      <c r="T915" s="6">
        <v>1</v>
      </c>
    </row>
    <row r="916" spans="1:20" ht="15.75" customHeight="1" x14ac:dyDescent="0.25">
      <c r="A916" t="s">
        <v>49</v>
      </c>
      <c r="B916" s="7" t="s">
        <v>28</v>
      </c>
      <c r="C916" s="7" t="s">
        <v>141</v>
      </c>
      <c r="D916" s="7" t="s">
        <v>144</v>
      </c>
      <c r="E916" s="3">
        <v>2751.1</v>
      </c>
      <c r="F916" s="3">
        <v>55.022000000000013</v>
      </c>
      <c r="G916" s="3">
        <v>2501</v>
      </c>
      <c r="H916" s="3">
        <v>1</v>
      </c>
      <c r="I916" s="3">
        <v>0</v>
      </c>
      <c r="J916" s="3">
        <v>2501</v>
      </c>
      <c r="K916" s="3">
        <v>500</v>
      </c>
      <c r="L916" s="3">
        <v>2000.8</v>
      </c>
      <c r="M916" s="1">
        <f>DATE(P916, MATCH(O916, {"January","February","March","April","May","June","July","August","September","October","November","December"}, 0), 1)</f>
        <v>45352</v>
      </c>
      <c r="N916" s="3">
        <v>3</v>
      </c>
      <c r="O916" s="8" t="s">
        <v>21</v>
      </c>
      <c r="P916">
        <v>2024</v>
      </c>
      <c r="Q916" s="3">
        <v>68221000</v>
      </c>
      <c r="R916" s="5">
        <v>0.8</v>
      </c>
      <c r="S916" s="6">
        <v>0.9</v>
      </c>
      <c r="T916" s="6">
        <v>1</v>
      </c>
    </row>
    <row r="917" spans="1:20" ht="15.75" customHeight="1" x14ac:dyDescent="0.25">
      <c r="A917" t="s">
        <v>50</v>
      </c>
      <c r="B917" s="7" t="s">
        <v>26</v>
      </c>
      <c r="C917" s="7" t="s">
        <v>141</v>
      </c>
      <c r="D917" s="7" t="s">
        <v>144</v>
      </c>
      <c r="E917" s="3">
        <v>778.80000000000007</v>
      </c>
      <c r="F917" s="3">
        <v>15.576000000000001</v>
      </c>
      <c r="G917" s="3">
        <v>708</v>
      </c>
      <c r="H917" s="3">
        <v>1</v>
      </c>
      <c r="I917" s="3">
        <v>0</v>
      </c>
      <c r="J917" s="3">
        <v>708</v>
      </c>
      <c r="K917" s="3">
        <v>142</v>
      </c>
      <c r="L917" s="3">
        <v>566.4</v>
      </c>
      <c r="M917" s="1">
        <f>DATE(P917, MATCH(O917, {"January","February","March","April","May","June","July","August","September","October","November","December"}, 0), 1)</f>
        <v>45444</v>
      </c>
      <c r="N917" s="3">
        <v>6</v>
      </c>
      <c r="O917" s="8" t="s">
        <v>15</v>
      </c>
      <c r="P917">
        <v>2024</v>
      </c>
      <c r="Q917" s="3">
        <v>40528396</v>
      </c>
      <c r="R917" s="5">
        <v>0.8</v>
      </c>
      <c r="S917" s="6">
        <v>0.9</v>
      </c>
      <c r="T917" s="6">
        <v>1</v>
      </c>
    </row>
    <row r="918" spans="1:20" ht="15" customHeight="1" x14ac:dyDescent="0.25">
      <c r="A918" t="s">
        <v>51</v>
      </c>
      <c r="B918" s="7" t="s">
        <v>26</v>
      </c>
      <c r="C918" s="7" t="s">
        <v>140</v>
      </c>
      <c r="D918" s="7" t="s">
        <v>144</v>
      </c>
      <c r="E918" s="3">
        <v>709.50000000000011</v>
      </c>
      <c r="F918" s="3">
        <v>14.19</v>
      </c>
      <c r="G918" s="3">
        <v>645</v>
      </c>
      <c r="H918" s="3">
        <v>1</v>
      </c>
      <c r="I918" s="3">
        <v>0</v>
      </c>
      <c r="J918" s="3">
        <v>645</v>
      </c>
      <c r="K918" s="3">
        <v>129</v>
      </c>
      <c r="L918" s="3">
        <v>516</v>
      </c>
      <c r="M918" s="1">
        <f>DATE(P918, MATCH(O918, {"January","February","March","April","May","June","July","August","September","October","November","December"}, 0), 1)</f>
        <v>44743</v>
      </c>
      <c r="N918" s="3">
        <v>7</v>
      </c>
      <c r="O918" s="8" t="s">
        <v>17</v>
      </c>
      <c r="P918">
        <v>2022</v>
      </c>
      <c r="Q918" s="3">
        <v>84607016</v>
      </c>
      <c r="R918" s="5">
        <v>0.8</v>
      </c>
      <c r="S918" s="6">
        <v>0.9</v>
      </c>
      <c r="T918" s="6">
        <v>0.97</v>
      </c>
    </row>
    <row r="919" spans="1:20" ht="15.75" customHeight="1" x14ac:dyDescent="0.25">
      <c r="A919" t="s">
        <v>52</v>
      </c>
      <c r="B919" s="7" t="s">
        <v>26</v>
      </c>
      <c r="C919" s="7" t="s">
        <v>141</v>
      </c>
      <c r="D919" s="7" t="s">
        <v>144</v>
      </c>
      <c r="E919" s="3">
        <v>1718.2</v>
      </c>
      <c r="F919" s="3">
        <v>34.363999999999997</v>
      </c>
      <c r="G919" s="3">
        <v>1562</v>
      </c>
      <c r="H919" s="3">
        <v>1</v>
      </c>
      <c r="I919" s="3">
        <v>0</v>
      </c>
      <c r="J919" s="3">
        <v>1562</v>
      </c>
      <c r="K919" s="3">
        <v>312</v>
      </c>
      <c r="L919" s="3">
        <v>1249.5999999999999</v>
      </c>
      <c r="M919" s="1">
        <f>DATE(P919, MATCH(O919, {"January","February","March","April","May","June","July","August","September","October","November","December"}, 0), 1)</f>
        <v>45139</v>
      </c>
      <c r="N919" s="3">
        <v>8</v>
      </c>
      <c r="O919" s="8" t="s">
        <v>16</v>
      </c>
      <c r="P919">
        <v>2023</v>
      </c>
      <c r="Q919" s="3">
        <v>68221000</v>
      </c>
      <c r="R919" s="5">
        <v>0.8</v>
      </c>
      <c r="S919" s="6">
        <v>0.9</v>
      </c>
      <c r="T919" s="6">
        <v>0.97</v>
      </c>
    </row>
    <row r="920" spans="1:20" ht="15.75" customHeight="1" x14ac:dyDescent="0.25">
      <c r="A920" t="s">
        <v>53</v>
      </c>
      <c r="B920" s="7" t="s">
        <v>26</v>
      </c>
      <c r="C920" s="7" t="s">
        <v>141</v>
      </c>
      <c r="D920" s="7" t="s">
        <v>144</v>
      </c>
      <c r="E920" s="3">
        <v>1411.3</v>
      </c>
      <c r="F920" s="3">
        <v>28.225999999999999</v>
      </c>
      <c r="G920" s="3">
        <v>1283</v>
      </c>
      <c r="H920" s="3">
        <v>1</v>
      </c>
      <c r="I920" s="3">
        <v>0</v>
      </c>
      <c r="J920" s="3">
        <v>1283</v>
      </c>
      <c r="K920" s="3">
        <v>257</v>
      </c>
      <c r="L920" s="3">
        <v>1026.4000000000001</v>
      </c>
      <c r="M920" s="1">
        <f>DATE(P920, MATCH(O920, {"January","February","March","April","May","June","July","August","September","October","November","December"}, 0), 1)</f>
        <v>45292</v>
      </c>
      <c r="N920" s="3">
        <f>VALUE(1)</f>
        <v>1</v>
      </c>
      <c r="O920" s="8" t="str">
        <f>REPLACE("September",1,9,"January")</f>
        <v>January</v>
      </c>
      <c r="P920">
        <v>2024</v>
      </c>
      <c r="Q920" s="3">
        <v>40528396</v>
      </c>
      <c r="R920" s="5">
        <v>0.8</v>
      </c>
      <c r="S920" s="6">
        <v>0.9</v>
      </c>
      <c r="T920" s="6">
        <v>0.97</v>
      </c>
    </row>
    <row r="921" spans="1:20" ht="15.75" customHeight="1" x14ac:dyDescent="0.25">
      <c r="A921" t="s">
        <v>54</v>
      </c>
      <c r="B921" s="7" t="s">
        <v>26</v>
      </c>
      <c r="C921" s="7" t="s">
        <v>140</v>
      </c>
      <c r="D921" s="7" t="s">
        <v>144</v>
      </c>
      <c r="E921" s="3">
        <v>782.1</v>
      </c>
      <c r="F921" s="3">
        <v>15.641999999999999</v>
      </c>
      <c r="G921" s="3">
        <v>711</v>
      </c>
      <c r="H921" s="3">
        <v>1</v>
      </c>
      <c r="I921" s="3">
        <v>0</v>
      </c>
      <c r="J921" s="3">
        <v>711</v>
      </c>
      <c r="K921" s="3">
        <v>142</v>
      </c>
      <c r="L921" s="3">
        <v>568.79999999999995</v>
      </c>
      <c r="M921" s="1">
        <f>DATE(P921, MATCH(O921, {"January","February","March","April","May","June","July","August","September","October","November","December"}, 0), 1)</f>
        <v>45383</v>
      </c>
      <c r="N921" s="3">
        <f>VALUE(4)</f>
        <v>4</v>
      </c>
      <c r="O921" s="8" t="str">
        <f>REPLACE("December",1,8,"April")</f>
        <v>April</v>
      </c>
      <c r="P921">
        <v>2024</v>
      </c>
      <c r="Q921" s="3">
        <v>84607016</v>
      </c>
      <c r="R921" s="5">
        <v>0.8</v>
      </c>
      <c r="S921" s="6">
        <v>0.9</v>
      </c>
      <c r="T921" s="6">
        <v>0.97</v>
      </c>
    </row>
    <row r="922" spans="1:20" ht="16.5" customHeight="1" x14ac:dyDescent="0.25">
      <c r="A922" t="s">
        <v>55</v>
      </c>
      <c r="B922" s="7" t="s">
        <v>27</v>
      </c>
      <c r="C922" s="7" t="s">
        <v>141</v>
      </c>
      <c r="D922" s="7" t="s">
        <v>144</v>
      </c>
      <c r="E922" s="3">
        <v>4182.75</v>
      </c>
      <c r="F922" s="3">
        <v>83.655000000000001</v>
      </c>
      <c r="G922" s="3">
        <v>3802.5</v>
      </c>
      <c r="H922" s="3">
        <v>1</v>
      </c>
      <c r="I922" s="3">
        <v>0</v>
      </c>
      <c r="J922" s="3">
        <v>3802.5</v>
      </c>
      <c r="K922" s="3">
        <v>760</v>
      </c>
      <c r="L922" s="3">
        <v>3042</v>
      </c>
      <c r="M922" s="1">
        <f>DATE(P922, MATCH(O922, {"January","February","March","April","May","June","July","August","September","October","November","December"}, 0), 1)</f>
        <v>45383</v>
      </c>
      <c r="N922" s="3">
        <v>4</v>
      </c>
      <c r="O922" s="8" t="s">
        <v>20</v>
      </c>
      <c r="P922">
        <v>2024</v>
      </c>
      <c r="Q922" s="3">
        <v>40528396</v>
      </c>
      <c r="R922" s="5">
        <v>0.8</v>
      </c>
      <c r="S922" s="6">
        <v>0.9</v>
      </c>
      <c r="T922" s="6">
        <v>0.97</v>
      </c>
    </row>
    <row r="923" spans="1:20" ht="15" customHeight="1" x14ac:dyDescent="0.25">
      <c r="A923" t="s">
        <v>56</v>
      </c>
      <c r="B923" s="7" t="s">
        <v>27</v>
      </c>
      <c r="C923" s="7" t="s">
        <v>141</v>
      </c>
      <c r="D923" s="7" t="s">
        <v>144</v>
      </c>
      <c r="E923" s="3">
        <v>1832.6</v>
      </c>
      <c r="F923" s="3">
        <v>36.652000000000001</v>
      </c>
      <c r="G923" s="3">
        <v>1666</v>
      </c>
      <c r="H923" s="3">
        <v>1</v>
      </c>
      <c r="I923" s="3">
        <v>0</v>
      </c>
      <c r="J923" s="3">
        <v>1666</v>
      </c>
      <c r="K923" s="3">
        <v>333</v>
      </c>
      <c r="L923" s="3">
        <v>1332.8</v>
      </c>
      <c r="M923" s="1">
        <f>DATE(P923, MATCH(O923, {"January","February","March","April","May","June","July","August","September","October","November","December"}, 0), 1)</f>
        <v>45413</v>
      </c>
      <c r="N923" s="3">
        <v>5</v>
      </c>
      <c r="O923" s="8" t="s">
        <v>19</v>
      </c>
      <c r="P923">
        <v>2024</v>
      </c>
      <c r="Q923" s="3">
        <v>68221000</v>
      </c>
      <c r="R923" s="5">
        <v>0.8</v>
      </c>
      <c r="S923" s="6">
        <v>0.9</v>
      </c>
      <c r="T923" s="6">
        <v>0.97</v>
      </c>
    </row>
    <row r="924" spans="1:20" ht="16.5" customHeight="1" x14ac:dyDescent="0.25">
      <c r="A924" t="s">
        <v>57</v>
      </c>
      <c r="B924" s="7" t="s">
        <v>27</v>
      </c>
      <c r="C924" s="7" t="s">
        <v>141</v>
      </c>
      <c r="D924" s="7" t="s">
        <v>144</v>
      </c>
      <c r="E924" s="3">
        <v>354.2</v>
      </c>
      <c r="F924" s="3">
        <v>7.0840000000000014</v>
      </c>
      <c r="G924" s="3">
        <v>322</v>
      </c>
      <c r="H924" s="3">
        <v>1</v>
      </c>
      <c r="I924" s="3">
        <v>0</v>
      </c>
      <c r="J924" s="3">
        <v>322</v>
      </c>
      <c r="K924" s="3">
        <v>64</v>
      </c>
      <c r="L924" s="3">
        <v>257.60000000000002</v>
      </c>
      <c r="M924" s="1">
        <f>DATE(P924, MATCH(O924, {"January","February","March","April","May","June","July","August","September","October","November","December"}, 0), 1)</f>
        <v>44562</v>
      </c>
      <c r="N924" s="3">
        <f>VALUE(1)</f>
        <v>1</v>
      </c>
      <c r="O924" s="8" t="str">
        <f>REPLACE("September",1,9,"January")</f>
        <v>January</v>
      </c>
      <c r="P924">
        <v>2022</v>
      </c>
      <c r="Q924" s="3">
        <v>68221000</v>
      </c>
      <c r="R924" s="5">
        <v>0.8</v>
      </c>
      <c r="S924" s="6">
        <v>0.9</v>
      </c>
      <c r="T924" s="6">
        <v>0.97</v>
      </c>
    </row>
    <row r="925" spans="1:20" ht="15.75" customHeight="1" x14ac:dyDescent="0.25">
      <c r="A925" t="s">
        <v>58</v>
      </c>
      <c r="B925" s="7" t="s">
        <v>27</v>
      </c>
      <c r="C925" s="7" t="s">
        <v>141</v>
      </c>
      <c r="D925" s="7" t="s">
        <v>144</v>
      </c>
      <c r="E925" s="3">
        <v>2553.1</v>
      </c>
      <c r="F925" s="3">
        <v>51.062000000000012</v>
      </c>
      <c r="G925" s="3">
        <v>2321</v>
      </c>
      <c r="H925" s="3">
        <v>1</v>
      </c>
      <c r="I925" s="3">
        <v>0</v>
      </c>
      <c r="J925" s="3">
        <v>2321</v>
      </c>
      <c r="K925" s="3">
        <v>464</v>
      </c>
      <c r="L925" s="3">
        <v>1856.8</v>
      </c>
      <c r="M925" s="1">
        <f>DATE(P925, MATCH(O925, {"January","February","March","April","May","June","July","August","September","October","November","December"}, 0), 1)</f>
        <v>44986</v>
      </c>
      <c r="N925" s="3">
        <f t="shared" ref="N925:N926" si="235">VALUE(3)</f>
        <v>3</v>
      </c>
      <c r="O925" s="8" t="str">
        <f t="shared" ref="O925:O926" si="236">REPLACE("November",1,8,"March")</f>
        <v>March</v>
      </c>
      <c r="P925">
        <v>2023</v>
      </c>
      <c r="Q925" s="3">
        <v>40528396</v>
      </c>
      <c r="R925" s="5">
        <v>0.8</v>
      </c>
      <c r="S925" s="6">
        <v>0.9</v>
      </c>
      <c r="T925" s="6">
        <v>0.97</v>
      </c>
    </row>
    <row r="926" spans="1:20" ht="15" customHeight="1" x14ac:dyDescent="0.25">
      <c r="A926" t="s">
        <v>59</v>
      </c>
      <c r="B926" s="7" t="s">
        <v>27</v>
      </c>
      <c r="C926" s="7" t="s">
        <v>141</v>
      </c>
      <c r="D926" s="7" t="s">
        <v>144</v>
      </c>
      <c r="E926" s="3">
        <v>2042.7</v>
      </c>
      <c r="F926" s="3">
        <v>40.854000000000013</v>
      </c>
      <c r="G926" s="3">
        <v>1857</v>
      </c>
      <c r="H926" s="3">
        <v>1</v>
      </c>
      <c r="I926" s="3">
        <v>0</v>
      </c>
      <c r="J926" s="3">
        <v>1857</v>
      </c>
      <c r="K926" s="3">
        <v>371</v>
      </c>
      <c r="L926" s="3">
        <v>1485.6</v>
      </c>
      <c r="M926" s="1">
        <f>DATE(P926, MATCH(O926, {"January","February","March","April","May","June","July","August","September","October","November","December"}, 0), 1)</f>
        <v>45352</v>
      </c>
      <c r="N926" s="3">
        <f t="shared" si="235"/>
        <v>3</v>
      </c>
      <c r="O926" s="8" t="str">
        <f t="shared" si="236"/>
        <v>March</v>
      </c>
      <c r="P926">
        <v>2024</v>
      </c>
      <c r="Q926" s="3">
        <v>68221000</v>
      </c>
      <c r="R926" s="5">
        <v>0.8</v>
      </c>
      <c r="S926" s="6">
        <v>0.9</v>
      </c>
      <c r="T926" s="6">
        <v>0.97</v>
      </c>
    </row>
    <row r="927" spans="1:20" ht="15.75" customHeight="1" x14ac:dyDescent="0.25">
      <c r="A927" t="s">
        <v>60</v>
      </c>
      <c r="B927" s="7" t="s">
        <v>28</v>
      </c>
      <c r="C927" s="7" t="s">
        <v>141</v>
      </c>
      <c r="D927" s="7" t="s">
        <v>144</v>
      </c>
      <c r="E927" s="3">
        <v>1772.1</v>
      </c>
      <c r="F927" s="3">
        <v>35.442</v>
      </c>
      <c r="G927" s="3">
        <v>1611</v>
      </c>
      <c r="H927" s="3">
        <v>1</v>
      </c>
      <c r="I927" s="3">
        <v>0</v>
      </c>
      <c r="J927" s="3">
        <v>1611</v>
      </c>
      <c r="K927" s="3">
        <v>322</v>
      </c>
      <c r="L927" s="3">
        <v>1288.8</v>
      </c>
      <c r="M927" s="1">
        <f>DATE(P927, MATCH(O927, {"January","February","March","April","May","June","July","August","September","October","November","December"}, 0), 1)</f>
        <v>45383</v>
      </c>
      <c r="N927" s="3">
        <f t="shared" ref="N927:N929" si="237">VALUE(4)</f>
        <v>4</v>
      </c>
      <c r="O927" s="8" t="str">
        <f t="shared" ref="O927:O929" si="238">REPLACE("December",1,8,"April")</f>
        <v>April</v>
      </c>
      <c r="P927">
        <v>2024</v>
      </c>
      <c r="Q927" s="3">
        <v>40528396</v>
      </c>
      <c r="R927" s="5">
        <v>0.8</v>
      </c>
      <c r="S927" s="6">
        <v>0.9</v>
      </c>
      <c r="T927" s="6">
        <v>0.97</v>
      </c>
    </row>
    <row r="928" spans="1:20" ht="15" customHeight="1" x14ac:dyDescent="0.25">
      <c r="A928" t="s">
        <v>61</v>
      </c>
      <c r="B928" s="7" t="s">
        <v>28</v>
      </c>
      <c r="C928" s="7" t="s">
        <v>141</v>
      </c>
      <c r="D928" s="7" t="s">
        <v>144</v>
      </c>
      <c r="E928" s="3">
        <v>3076.7</v>
      </c>
      <c r="F928" s="3">
        <v>61.534000000000013</v>
      </c>
      <c r="G928" s="3">
        <v>2797</v>
      </c>
      <c r="H928" s="3">
        <v>1</v>
      </c>
      <c r="I928" s="3">
        <v>0</v>
      </c>
      <c r="J928" s="3">
        <v>2797</v>
      </c>
      <c r="K928" s="3">
        <v>559</v>
      </c>
      <c r="L928" s="3">
        <v>2237.6</v>
      </c>
      <c r="M928" s="1">
        <f>DATE(P928, MATCH(O928, {"January","February","March","April","May","June","July","August","September","October","November","December"}, 0), 1)</f>
        <v>44652</v>
      </c>
      <c r="N928" s="3">
        <f t="shared" si="237"/>
        <v>4</v>
      </c>
      <c r="O928" s="8" t="str">
        <f t="shared" si="238"/>
        <v>April</v>
      </c>
      <c r="P928">
        <v>2022</v>
      </c>
      <c r="Q928" s="3">
        <v>334914895</v>
      </c>
      <c r="R928" s="5">
        <v>0.8</v>
      </c>
      <c r="S928" s="6">
        <v>0.9</v>
      </c>
      <c r="T928" s="6">
        <v>0.97</v>
      </c>
    </row>
    <row r="929" spans="1:20" ht="15" customHeight="1" x14ac:dyDescent="0.25">
      <c r="A929" t="s">
        <v>62</v>
      </c>
      <c r="B929" s="7" t="s">
        <v>28</v>
      </c>
      <c r="C929" s="7" t="s">
        <v>140</v>
      </c>
      <c r="D929" s="7" t="s">
        <v>144</v>
      </c>
      <c r="E929" s="3">
        <v>367.4</v>
      </c>
      <c r="F929" s="3">
        <v>7.3480000000000008</v>
      </c>
      <c r="G929" s="3">
        <v>334</v>
      </c>
      <c r="H929" s="3">
        <v>1</v>
      </c>
      <c r="I929" s="3">
        <v>0</v>
      </c>
      <c r="J929" s="3">
        <v>334</v>
      </c>
      <c r="K929" s="3">
        <v>67</v>
      </c>
      <c r="L929" s="3">
        <v>267.2</v>
      </c>
      <c r="M929" s="1">
        <f>DATE(P929, MATCH(O929, {"January","February","March","April","May","June","July","August","September","October","November","December"}, 0), 1)</f>
        <v>45017</v>
      </c>
      <c r="N929" s="3">
        <f t="shared" si="237"/>
        <v>4</v>
      </c>
      <c r="O929" s="8" t="str">
        <f t="shared" si="238"/>
        <v>April</v>
      </c>
      <c r="P929">
        <v>2023</v>
      </c>
      <c r="Q929" s="3">
        <v>84607016</v>
      </c>
      <c r="R929" s="5">
        <v>0.8</v>
      </c>
      <c r="S929" s="6">
        <v>0.9</v>
      </c>
      <c r="T929" s="6">
        <v>0.97</v>
      </c>
    </row>
    <row r="930" spans="1:20" ht="16.5" customHeight="1" x14ac:dyDescent="0.25">
      <c r="A930" t="s">
        <v>63</v>
      </c>
      <c r="B930" s="7" t="s">
        <v>28</v>
      </c>
      <c r="C930" s="7" t="s">
        <v>141</v>
      </c>
      <c r="D930" s="7" t="s">
        <v>144</v>
      </c>
      <c r="E930" s="3">
        <v>2560.8000000000002</v>
      </c>
      <c r="F930" s="3">
        <v>51.216000000000008</v>
      </c>
      <c r="G930" s="3">
        <v>2328</v>
      </c>
      <c r="H930" s="3">
        <v>1</v>
      </c>
      <c r="I930" s="3">
        <v>0</v>
      </c>
      <c r="J930" s="3">
        <v>2328</v>
      </c>
      <c r="K930" s="3">
        <v>466</v>
      </c>
      <c r="L930" s="3">
        <v>1862.4</v>
      </c>
      <c r="M930" s="1">
        <f>DATE(P930, MATCH(O930, {"January","February","March","April","May","June","July","August","September","October","November","December"}, 0), 1)</f>
        <v>45292</v>
      </c>
      <c r="N930" s="3">
        <f>VALUE(1)</f>
        <v>1</v>
      </c>
      <c r="O930" s="8" t="str">
        <f>REPLACE("September",1,9,"January")</f>
        <v>January</v>
      </c>
      <c r="P930">
        <v>2024</v>
      </c>
      <c r="Q930" s="3">
        <v>334914895</v>
      </c>
      <c r="R930" s="5">
        <v>0.8</v>
      </c>
      <c r="S930" s="6">
        <v>0.9</v>
      </c>
      <c r="T930" s="6">
        <v>0.97</v>
      </c>
    </row>
    <row r="931" spans="1:20" ht="15.75" customHeight="1" x14ac:dyDescent="0.25">
      <c r="A931" t="s">
        <v>64</v>
      </c>
      <c r="B931" s="7" t="s">
        <v>28</v>
      </c>
      <c r="C931" s="7" t="s">
        <v>141</v>
      </c>
      <c r="D931" s="7" t="s">
        <v>144</v>
      </c>
      <c r="E931" s="3">
        <v>2544.3000000000002</v>
      </c>
      <c r="F931" s="3">
        <v>50.886000000000003</v>
      </c>
      <c r="G931" s="3">
        <v>2313</v>
      </c>
      <c r="H931" s="3">
        <v>1</v>
      </c>
      <c r="I931" s="3">
        <v>0</v>
      </c>
      <c r="J931" s="3">
        <v>2313</v>
      </c>
      <c r="K931" s="3">
        <v>463</v>
      </c>
      <c r="L931" s="3">
        <v>1850.4</v>
      </c>
      <c r="M931" s="1">
        <f>DATE(P931, MATCH(O931, {"January","February","March","April","May","June","July","August","September","October","November","December"}, 0), 1)</f>
        <v>45413</v>
      </c>
      <c r="N931" s="3">
        <v>5</v>
      </c>
      <c r="O931" s="8" t="s">
        <v>19</v>
      </c>
      <c r="P931">
        <v>2024</v>
      </c>
      <c r="Q931" s="3">
        <v>334914895</v>
      </c>
      <c r="R931" s="5">
        <v>0.8</v>
      </c>
      <c r="S931" s="6">
        <v>0.9</v>
      </c>
      <c r="T931" s="6">
        <v>0.97</v>
      </c>
    </row>
    <row r="932" spans="1:20" ht="15.75" customHeight="1" x14ac:dyDescent="0.25">
      <c r="A932" t="s">
        <v>65</v>
      </c>
      <c r="B932" s="7" t="s">
        <v>26</v>
      </c>
      <c r="C932" s="7" t="s">
        <v>141</v>
      </c>
      <c r="D932" s="7" t="s">
        <v>144</v>
      </c>
      <c r="E932" s="3">
        <v>1984.4</v>
      </c>
      <c r="F932" s="3">
        <v>39.688000000000002</v>
      </c>
      <c r="G932" s="3">
        <v>1804</v>
      </c>
      <c r="H932" s="3">
        <v>1</v>
      </c>
      <c r="I932" s="3">
        <v>0</v>
      </c>
      <c r="J932" s="3">
        <v>1804</v>
      </c>
      <c r="K932" s="3">
        <v>361</v>
      </c>
      <c r="L932" s="3">
        <v>1443.2</v>
      </c>
      <c r="M932" s="1">
        <f>DATE(P932, MATCH(O932, {"January","February","March","April","May","June","July","August","September","October","November","December"}, 0), 1)</f>
        <v>44621</v>
      </c>
      <c r="N932" s="3">
        <f>VALUE(3)</f>
        <v>3</v>
      </c>
      <c r="O932" s="8" t="str">
        <f>REPLACE("November",1,8,"March")</f>
        <v>March</v>
      </c>
      <c r="P932">
        <v>2022</v>
      </c>
      <c r="Q932" s="3">
        <v>334914895</v>
      </c>
      <c r="R932" s="5">
        <v>0.8</v>
      </c>
      <c r="S932" s="6">
        <v>0.9</v>
      </c>
      <c r="T932" s="6">
        <v>0.97</v>
      </c>
    </row>
    <row r="933" spans="1:20" ht="15.75" customHeight="1" x14ac:dyDescent="0.25">
      <c r="A933" t="s">
        <v>66</v>
      </c>
      <c r="B933" s="7" t="s">
        <v>26</v>
      </c>
      <c r="C933" s="7" t="s">
        <v>141</v>
      </c>
      <c r="D933" s="7" t="s">
        <v>144</v>
      </c>
      <c r="E933" s="3">
        <v>2279.1999999999998</v>
      </c>
      <c r="F933" s="3">
        <v>45.584000000000003</v>
      </c>
      <c r="G933" s="3">
        <v>2072</v>
      </c>
      <c r="H933" s="3">
        <v>1</v>
      </c>
      <c r="I933" s="3">
        <v>0</v>
      </c>
      <c r="J933" s="3">
        <v>2072</v>
      </c>
      <c r="K933" s="3">
        <v>414</v>
      </c>
      <c r="L933" s="3">
        <v>1657.6</v>
      </c>
      <c r="M933" s="1">
        <f>DATE(P933, MATCH(O933, {"January","February","March","April","May","June","July","August","September","October","November","December"}, 0), 1)</f>
        <v>45017</v>
      </c>
      <c r="N933" s="3">
        <f>VALUE(4)</f>
        <v>4</v>
      </c>
      <c r="O933" s="8" t="str">
        <f>REPLACE("December",1,8,"April")</f>
        <v>April</v>
      </c>
      <c r="P933">
        <v>2023</v>
      </c>
      <c r="Q933" s="3">
        <v>68221000</v>
      </c>
      <c r="R933" s="5">
        <v>0.8</v>
      </c>
      <c r="S933" s="6">
        <v>0.9</v>
      </c>
      <c r="T933" s="6">
        <v>0.97</v>
      </c>
    </row>
    <row r="934" spans="1:20" ht="16.5" customHeight="1" x14ac:dyDescent="0.25">
      <c r="A934" t="s">
        <v>67</v>
      </c>
      <c r="B934" s="7" t="s">
        <v>26</v>
      </c>
      <c r="C934" s="7" t="s">
        <v>140</v>
      </c>
      <c r="D934" s="7" t="s">
        <v>144</v>
      </c>
      <c r="E934" s="3">
        <v>842.6</v>
      </c>
      <c r="F934" s="3">
        <v>16.852</v>
      </c>
      <c r="G934" s="3">
        <v>766</v>
      </c>
      <c r="H934" s="3">
        <v>1</v>
      </c>
      <c r="I934" s="3">
        <v>0</v>
      </c>
      <c r="J934" s="3">
        <v>766</v>
      </c>
      <c r="K934" s="3">
        <v>153</v>
      </c>
      <c r="L934" s="3">
        <v>612.79999999999995</v>
      </c>
      <c r="M934" s="1">
        <f>DATE(P934, MATCH(O934, {"January","February","March","April","May","June","July","August","September","October","November","December"}, 0), 1)</f>
        <v>45292</v>
      </c>
      <c r="N934" s="3">
        <v>1</v>
      </c>
      <c r="O934" s="8" t="s">
        <v>18</v>
      </c>
      <c r="P934">
        <v>2024</v>
      </c>
      <c r="Q934" s="3">
        <v>84607016</v>
      </c>
      <c r="R934" s="5">
        <v>0.8</v>
      </c>
      <c r="S934" s="6">
        <v>0.9</v>
      </c>
      <c r="T934" s="6">
        <v>0.97</v>
      </c>
    </row>
    <row r="935" spans="1:20" ht="16.5" customHeight="1" x14ac:dyDescent="0.25">
      <c r="A935" t="s">
        <v>68</v>
      </c>
      <c r="B935" s="7" t="s">
        <v>26</v>
      </c>
      <c r="C935" s="7" t="s">
        <v>140</v>
      </c>
      <c r="D935" s="7" t="s">
        <v>144</v>
      </c>
      <c r="E935" s="3">
        <v>3291.2</v>
      </c>
      <c r="F935" s="3">
        <v>65.824000000000012</v>
      </c>
      <c r="G935" s="3">
        <v>2992</v>
      </c>
      <c r="H935" s="3">
        <v>1</v>
      </c>
      <c r="I935" s="3">
        <v>0</v>
      </c>
      <c r="J935" s="3">
        <v>2992</v>
      </c>
      <c r="K935" s="3">
        <v>598</v>
      </c>
      <c r="L935" s="3">
        <v>2393.6</v>
      </c>
      <c r="M935" s="1">
        <f>DATE(P935, MATCH(O935, {"January","February","March","April","May","June","July","August","September","October","November","December"}, 0), 1)</f>
        <v>45323</v>
      </c>
      <c r="N935" s="3">
        <f>VALUE(2)</f>
        <v>2</v>
      </c>
      <c r="O935" s="8" t="str">
        <f>REPLACE("October",1,7,"February")</f>
        <v>February</v>
      </c>
      <c r="P935">
        <v>2024</v>
      </c>
      <c r="Q935" s="3">
        <v>84607016</v>
      </c>
      <c r="R935" s="5">
        <v>0.8</v>
      </c>
      <c r="S935" s="6">
        <v>0.9</v>
      </c>
      <c r="T935" s="6">
        <v>0.97</v>
      </c>
    </row>
    <row r="936" spans="1:20" ht="15.75" customHeight="1" x14ac:dyDescent="0.25">
      <c r="A936" t="s">
        <v>69</v>
      </c>
      <c r="B936" s="7" t="s">
        <v>26</v>
      </c>
      <c r="C936" s="7" t="s">
        <v>142</v>
      </c>
      <c r="D936" s="7" t="s">
        <v>144</v>
      </c>
      <c r="E936" s="3">
        <v>2372.6999999999998</v>
      </c>
      <c r="F936" s="3">
        <v>47.454000000000008</v>
      </c>
      <c r="G936" s="3">
        <v>2157</v>
      </c>
      <c r="H936" s="3">
        <v>1</v>
      </c>
      <c r="I936" s="3">
        <v>0</v>
      </c>
      <c r="J936" s="3">
        <v>2157</v>
      </c>
      <c r="K936" s="3">
        <v>431</v>
      </c>
      <c r="L936" s="3">
        <v>1725.6</v>
      </c>
      <c r="M936" s="1">
        <f>DATE(P936, MATCH(O936, {"January","February","March","April","May","June","July","August","September","October","November","December"}, 0), 1)</f>
        <v>44652</v>
      </c>
      <c r="N936" s="3">
        <f>VALUE(4)</f>
        <v>4</v>
      </c>
      <c r="O936" s="8" t="str">
        <f>REPLACE("December",1,8,"April")</f>
        <v>April</v>
      </c>
      <c r="P936">
        <v>2022</v>
      </c>
      <c r="Q936" s="3">
        <v>129406736</v>
      </c>
      <c r="R936" s="5">
        <v>0.8</v>
      </c>
      <c r="S936" s="6">
        <v>0.9</v>
      </c>
      <c r="T936" s="6">
        <v>0.97</v>
      </c>
    </row>
    <row r="937" spans="1:20" ht="15.75" customHeight="1" x14ac:dyDescent="0.25">
      <c r="A937" t="s">
        <v>70</v>
      </c>
      <c r="B937" s="7" t="s">
        <v>27</v>
      </c>
      <c r="C937" s="7" t="s">
        <v>141</v>
      </c>
      <c r="D937" s="7" t="s">
        <v>144</v>
      </c>
      <c r="E937" s="3">
        <v>744.7</v>
      </c>
      <c r="F937" s="3">
        <v>14.894</v>
      </c>
      <c r="G937" s="3">
        <v>677</v>
      </c>
      <c r="H937" s="3">
        <v>1</v>
      </c>
      <c r="I937" s="3">
        <v>0</v>
      </c>
      <c r="J937" s="3">
        <v>677</v>
      </c>
      <c r="K937" s="3">
        <v>135</v>
      </c>
      <c r="L937" s="3">
        <v>541.6</v>
      </c>
      <c r="M937" s="1">
        <f>DATE(P937, MATCH(O937, {"January","February","March","April","May","June","July","August","September","October","November","December"}, 0), 1)</f>
        <v>44986</v>
      </c>
      <c r="N937" s="3">
        <v>3</v>
      </c>
      <c r="O937" s="8" t="s">
        <v>21</v>
      </c>
      <c r="P937">
        <v>2023</v>
      </c>
      <c r="Q937" s="3">
        <v>334914895</v>
      </c>
      <c r="R937" s="5">
        <v>0.8</v>
      </c>
      <c r="S937" s="6">
        <v>0.9</v>
      </c>
      <c r="T937" s="6">
        <v>0.97</v>
      </c>
    </row>
    <row r="938" spans="1:20" ht="15.75" customHeight="1" x14ac:dyDescent="0.25">
      <c r="A938" t="s">
        <v>71</v>
      </c>
      <c r="B938" s="7" t="s">
        <v>27</v>
      </c>
      <c r="C938" s="7" t="s">
        <v>141</v>
      </c>
      <c r="D938" s="7" t="s">
        <v>144</v>
      </c>
      <c r="E938" s="3">
        <v>1950.3</v>
      </c>
      <c r="F938" s="3">
        <v>39.006000000000007</v>
      </c>
      <c r="G938" s="3">
        <v>1773</v>
      </c>
      <c r="H938" s="3">
        <v>1</v>
      </c>
      <c r="I938" s="3">
        <v>0</v>
      </c>
      <c r="J938" s="3">
        <v>1773</v>
      </c>
      <c r="K938" s="3">
        <v>355</v>
      </c>
      <c r="L938" s="3">
        <v>1418.4</v>
      </c>
      <c r="M938" s="1">
        <f>DATE(P938, MATCH(O938, {"January","February","March","April","May","June","July","August","September","October","November","December"}, 0), 1)</f>
        <v>45383</v>
      </c>
      <c r="N938" s="3">
        <v>4</v>
      </c>
      <c r="O938" s="8" t="s">
        <v>20</v>
      </c>
      <c r="P938">
        <v>2024</v>
      </c>
      <c r="Q938" s="3">
        <v>68221000</v>
      </c>
      <c r="R938" s="5">
        <v>0.8</v>
      </c>
      <c r="S938" s="6">
        <v>0.9</v>
      </c>
      <c r="T938" s="6">
        <v>0.97</v>
      </c>
    </row>
    <row r="939" spans="1:20" ht="15" customHeight="1" x14ac:dyDescent="0.25">
      <c r="A939" t="s">
        <v>72</v>
      </c>
      <c r="B939" s="7" t="s">
        <v>27</v>
      </c>
      <c r="C939" s="7" t="s">
        <v>142</v>
      </c>
      <c r="D939" s="7" t="s">
        <v>144</v>
      </c>
      <c r="E939" s="3">
        <v>2662</v>
      </c>
      <c r="F939" s="3">
        <v>53.24</v>
      </c>
      <c r="G939" s="3">
        <v>2420</v>
      </c>
      <c r="H939" s="3">
        <v>1</v>
      </c>
      <c r="I939" s="3">
        <v>0</v>
      </c>
      <c r="J939" s="3">
        <v>2420</v>
      </c>
      <c r="K939" s="3">
        <v>484</v>
      </c>
      <c r="L939" s="3">
        <v>1936</v>
      </c>
      <c r="M939" s="1">
        <f>DATE(P939, MATCH(O939, {"January","February","March","April","May","June","July","August","September","October","November","December"}, 0), 1)</f>
        <v>45292</v>
      </c>
      <c r="N939" s="3">
        <f>VALUE(1)</f>
        <v>1</v>
      </c>
      <c r="O939" s="8" t="str">
        <f>REPLACE("September",1,9,"January")</f>
        <v>January</v>
      </c>
      <c r="P939">
        <v>2024</v>
      </c>
      <c r="Q939" s="3">
        <v>129406736</v>
      </c>
      <c r="R939" s="5">
        <v>0.8</v>
      </c>
      <c r="S939" s="6">
        <v>0.9</v>
      </c>
      <c r="T939" s="6">
        <v>0.97</v>
      </c>
    </row>
    <row r="940" spans="1:20" ht="16.5" customHeight="1" x14ac:dyDescent="0.25">
      <c r="A940" t="s">
        <v>73</v>
      </c>
      <c r="B940" s="7" t="s">
        <v>27</v>
      </c>
      <c r="C940" s="7" t="s">
        <v>141</v>
      </c>
      <c r="D940" s="7" t="s">
        <v>144</v>
      </c>
      <c r="E940" s="3">
        <v>3007.4</v>
      </c>
      <c r="F940" s="3">
        <v>60.148000000000003</v>
      </c>
      <c r="G940" s="3">
        <v>2734</v>
      </c>
      <c r="H940" s="3">
        <v>1</v>
      </c>
      <c r="I940" s="3">
        <v>0</v>
      </c>
      <c r="J940" s="3">
        <v>2734</v>
      </c>
      <c r="K940" s="3">
        <v>547</v>
      </c>
      <c r="L940" s="3">
        <v>2187.1999999999998</v>
      </c>
      <c r="M940" s="1">
        <f>DATE(P940, MATCH(O940, {"January","February","March","April","May","June","July","August","September","October","November","December"}, 0), 1)</f>
        <v>44593</v>
      </c>
      <c r="N940" s="3">
        <f t="shared" ref="N940:N941" si="239">VALUE(2)</f>
        <v>2</v>
      </c>
      <c r="O940" s="8" t="str">
        <f t="shared" ref="O940:O941" si="240">REPLACE("October",1,7,"February")</f>
        <v>February</v>
      </c>
      <c r="P940">
        <v>2022</v>
      </c>
      <c r="Q940" s="3">
        <v>40528396</v>
      </c>
      <c r="R940" s="5">
        <v>0.8</v>
      </c>
      <c r="S940" s="6">
        <v>0.9</v>
      </c>
      <c r="T940" s="6">
        <v>0.97</v>
      </c>
    </row>
    <row r="941" spans="1:20" ht="15.75" customHeight="1" x14ac:dyDescent="0.25">
      <c r="A941" t="s">
        <v>74</v>
      </c>
      <c r="B941" s="7" t="s">
        <v>27</v>
      </c>
      <c r="C941" s="7" t="s">
        <v>142</v>
      </c>
      <c r="D941" s="7" t="s">
        <v>144</v>
      </c>
      <c r="E941" s="3">
        <v>1886.5</v>
      </c>
      <c r="F941" s="3">
        <v>37.729999999999997</v>
      </c>
      <c r="G941" s="3">
        <v>1715</v>
      </c>
      <c r="H941" s="3">
        <v>1</v>
      </c>
      <c r="I941" s="3">
        <v>0</v>
      </c>
      <c r="J941" s="3">
        <v>1715</v>
      </c>
      <c r="K941" s="3">
        <v>343</v>
      </c>
      <c r="L941" s="3">
        <v>1372</v>
      </c>
      <c r="M941" s="1">
        <f>DATE(P941, MATCH(O941, {"January","February","March","April","May","June","July","August","September","October","November","December"}, 0), 1)</f>
        <v>44958</v>
      </c>
      <c r="N941" s="3">
        <f t="shared" si="239"/>
        <v>2</v>
      </c>
      <c r="O941" s="8" t="str">
        <f t="shared" si="240"/>
        <v>February</v>
      </c>
      <c r="P941">
        <v>2023</v>
      </c>
      <c r="Q941" s="3">
        <v>129406736</v>
      </c>
      <c r="R941" s="5">
        <v>0.8</v>
      </c>
      <c r="S941" s="6">
        <v>0.9</v>
      </c>
      <c r="T941" s="6">
        <v>0.97</v>
      </c>
    </row>
    <row r="942" spans="1:20" ht="16.5" customHeight="1" x14ac:dyDescent="0.25">
      <c r="A942" t="s">
        <v>75</v>
      </c>
      <c r="B942" s="7" t="s">
        <v>28</v>
      </c>
      <c r="C942" s="7" t="s">
        <v>141</v>
      </c>
      <c r="D942" s="7" t="s">
        <v>144</v>
      </c>
      <c r="E942" s="3">
        <v>1304.5999999999999</v>
      </c>
      <c r="F942" s="3">
        <v>26.091999999999999</v>
      </c>
      <c r="G942" s="3">
        <v>1186</v>
      </c>
      <c r="H942" s="3">
        <v>1</v>
      </c>
      <c r="I942" s="3">
        <v>0</v>
      </c>
      <c r="J942" s="3">
        <v>1186</v>
      </c>
      <c r="K942" s="3">
        <v>237</v>
      </c>
      <c r="L942" s="3">
        <v>948.8</v>
      </c>
      <c r="M942" s="1">
        <f>DATE(P942, MATCH(O942, {"January","February","March","April","May","June","July","August","September","October","November","December"}, 0), 1)</f>
        <v>45383</v>
      </c>
      <c r="N942" s="3">
        <f>VALUE(4)</f>
        <v>4</v>
      </c>
      <c r="O942" s="8" t="str">
        <f>REPLACE("December",1,8,"April")</f>
        <v>April</v>
      </c>
      <c r="P942">
        <v>2024</v>
      </c>
      <c r="Q942" s="3">
        <v>68221000</v>
      </c>
      <c r="R942" s="5">
        <v>0.8</v>
      </c>
      <c r="S942" s="6">
        <v>0.9</v>
      </c>
      <c r="T942" s="6">
        <v>0.97</v>
      </c>
    </row>
    <row r="943" spans="1:20" ht="16.5" customHeight="1" x14ac:dyDescent="0.25">
      <c r="A943" t="s">
        <v>76</v>
      </c>
      <c r="B943" s="7" t="s">
        <v>28</v>
      </c>
      <c r="C943" s="7" t="s">
        <v>142</v>
      </c>
      <c r="D943" s="7" t="s">
        <v>144</v>
      </c>
      <c r="E943" s="3">
        <v>2927.1</v>
      </c>
      <c r="F943" s="3">
        <v>58.542000000000009</v>
      </c>
      <c r="G943" s="3">
        <v>2661</v>
      </c>
      <c r="H943" s="3">
        <v>1</v>
      </c>
      <c r="I943" s="3">
        <v>0</v>
      </c>
      <c r="J943" s="3">
        <v>2661</v>
      </c>
      <c r="K943" s="3">
        <v>532</v>
      </c>
      <c r="L943" s="3">
        <v>2128.8000000000002</v>
      </c>
      <c r="M943" s="1">
        <f>DATE(P943, MATCH(O943, {"January","February","March","April","May","June","July","August","September","October","November","December"}, 0), 1)</f>
        <v>45413</v>
      </c>
      <c r="N943" s="3">
        <v>5</v>
      </c>
      <c r="O943" s="8" t="s">
        <v>19</v>
      </c>
      <c r="P943">
        <v>2024</v>
      </c>
      <c r="Q943" s="3">
        <v>129406736</v>
      </c>
      <c r="R943" s="5">
        <v>0.8</v>
      </c>
      <c r="S943" s="6">
        <v>0.9</v>
      </c>
      <c r="T943" s="6">
        <v>0.97</v>
      </c>
    </row>
    <row r="944" spans="1:20" ht="15.75" customHeight="1" x14ac:dyDescent="0.25">
      <c r="A944" t="s">
        <v>77</v>
      </c>
      <c r="B944" s="7" t="s">
        <v>28</v>
      </c>
      <c r="C944" s="7" t="s">
        <v>141</v>
      </c>
      <c r="D944" s="7" t="s">
        <v>144</v>
      </c>
      <c r="E944" s="3">
        <v>1080.75</v>
      </c>
      <c r="F944" s="3">
        <v>21.614999999999998</v>
      </c>
      <c r="G944" s="3">
        <v>982.5</v>
      </c>
      <c r="H944" s="3">
        <v>1</v>
      </c>
      <c r="I944" s="3">
        <v>0</v>
      </c>
      <c r="J944" s="3">
        <v>982.5</v>
      </c>
      <c r="K944" s="3">
        <v>196</v>
      </c>
      <c r="L944" s="3">
        <v>786</v>
      </c>
      <c r="M944" s="1">
        <f>DATE(P944, MATCH(O944, {"January","February","March","April","May","June","July","August","September","October","November","December"}, 0), 1)</f>
        <v>45658</v>
      </c>
      <c r="N944" s="3">
        <v>1</v>
      </c>
      <c r="O944" s="8" t="s">
        <v>18</v>
      </c>
      <c r="P944">
        <f>VALUE(2025)</f>
        <v>2025</v>
      </c>
      <c r="Q944" s="3">
        <v>334914895</v>
      </c>
      <c r="R944" s="5">
        <v>0.8</v>
      </c>
      <c r="S944" s="6">
        <v>0.9</v>
      </c>
      <c r="T944" s="6">
        <v>0.97</v>
      </c>
    </row>
    <row r="945" spans="1:20" ht="15.75" customHeight="1" x14ac:dyDescent="0.25">
      <c r="A945" t="s">
        <v>78</v>
      </c>
      <c r="B945" s="7" t="s">
        <v>28</v>
      </c>
      <c r="C945" s="7" t="s">
        <v>141</v>
      </c>
      <c r="D945" s="7" t="s">
        <v>144</v>
      </c>
      <c r="E945" s="3">
        <v>1427.8</v>
      </c>
      <c r="F945" s="3">
        <v>28.556000000000001</v>
      </c>
      <c r="G945" s="3">
        <v>1298</v>
      </c>
      <c r="H945" s="3">
        <v>1</v>
      </c>
      <c r="I945" s="3">
        <v>0</v>
      </c>
      <c r="J945" s="3">
        <v>1298</v>
      </c>
      <c r="K945" s="3">
        <v>260</v>
      </c>
      <c r="L945" s="3">
        <v>1038.4000000000001</v>
      </c>
      <c r="M945" s="1">
        <f>DATE(P945, MATCH(O945, {"January","February","March","April","May","June","July","August","September","October","November","December"}, 0), 1)</f>
        <v>44593</v>
      </c>
      <c r="N945" s="3">
        <v>2</v>
      </c>
      <c r="O945" s="8" t="s">
        <v>14</v>
      </c>
      <c r="P945">
        <v>2022</v>
      </c>
      <c r="Q945" s="3">
        <v>334914895</v>
      </c>
      <c r="R945" s="5">
        <v>0.8</v>
      </c>
      <c r="S945" s="6">
        <v>0.9</v>
      </c>
      <c r="T945" s="6">
        <v>0.97</v>
      </c>
    </row>
    <row r="946" spans="1:20" ht="16.5" customHeight="1" x14ac:dyDescent="0.25">
      <c r="A946" t="s">
        <v>79</v>
      </c>
      <c r="B946" s="7" t="s">
        <v>28</v>
      </c>
      <c r="C946" s="7" t="s">
        <v>142</v>
      </c>
      <c r="D946" s="7" t="s">
        <v>144</v>
      </c>
      <c r="E946" s="3">
        <v>664.40000000000009</v>
      </c>
      <c r="F946" s="3">
        <v>13.288</v>
      </c>
      <c r="G946" s="3">
        <v>604</v>
      </c>
      <c r="H946" s="3">
        <v>1</v>
      </c>
      <c r="I946" s="3">
        <v>0</v>
      </c>
      <c r="J946" s="3">
        <v>604</v>
      </c>
      <c r="K946" s="3">
        <v>121</v>
      </c>
      <c r="L946" s="3">
        <v>483.2</v>
      </c>
      <c r="M946" s="1">
        <f>DATE(P946, MATCH(O946, {"January","February","March","April","May","June","July","August","September","October","November","December"}, 0), 1)</f>
        <v>45078</v>
      </c>
      <c r="N946" s="3">
        <v>6</v>
      </c>
      <c r="O946" s="8" t="s">
        <v>15</v>
      </c>
      <c r="P946">
        <v>2023</v>
      </c>
      <c r="Q946" s="3">
        <v>129406736</v>
      </c>
      <c r="R946" s="5">
        <v>0.8</v>
      </c>
      <c r="S946" s="6">
        <v>0.9</v>
      </c>
      <c r="T946" s="6">
        <v>0.97</v>
      </c>
    </row>
    <row r="947" spans="1:20" ht="16.5" customHeight="1" x14ac:dyDescent="0.25">
      <c r="A947" t="s">
        <v>80</v>
      </c>
      <c r="B947" s="7" t="s">
        <v>26</v>
      </c>
      <c r="C947" s="7" t="s">
        <v>142</v>
      </c>
      <c r="D947" s="7" t="s">
        <v>144</v>
      </c>
      <c r="E947" s="3">
        <v>2480.5</v>
      </c>
      <c r="F947" s="3">
        <v>49.61</v>
      </c>
      <c r="G947" s="3">
        <v>2255</v>
      </c>
      <c r="H947" s="3">
        <v>1</v>
      </c>
      <c r="I947" s="3">
        <v>0</v>
      </c>
      <c r="J947" s="3">
        <v>2255</v>
      </c>
      <c r="K947" s="3">
        <v>451</v>
      </c>
      <c r="L947" s="3">
        <v>1804</v>
      </c>
      <c r="M947" s="1">
        <f>DATE(P947, MATCH(O947, {"January","February","March","April","May","June","July","August","September","October","November","December"}, 0), 1)</f>
        <v>45474</v>
      </c>
      <c r="N947" s="3">
        <v>7</v>
      </c>
      <c r="O947" s="8" t="s">
        <v>17</v>
      </c>
      <c r="P947">
        <v>2024</v>
      </c>
      <c r="Q947" s="3">
        <v>129406736</v>
      </c>
      <c r="R947" s="5">
        <v>0.8</v>
      </c>
      <c r="S947" s="6">
        <v>0.9</v>
      </c>
      <c r="T947" s="6">
        <v>0.97</v>
      </c>
    </row>
    <row r="948" spans="1:20" ht="15.75" customHeight="1" x14ac:dyDescent="0.25">
      <c r="A948" t="s">
        <v>81</v>
      </c>
      <c r="B948" s="7" t="s">
        <v>26</v>
      </c>
      <c r="C948" s="7" t="s">
        <v>141</v>
      </c>
      <c r="D948" s="7" t="s">
        <v>144</v>
      </c>
      <c r="E948" s="3">
        <v>1373.9</v>
      </c>
      <c r="F948" s="3">
        <v>27.478000000000002</v>
      </c>
      <c r="G948" s="3">
        <v>1249</v>
      </c>
      <c r="H948" s="3">
        <v>1</v>
      </c>
      <c r="I948" s="3">
        <v>0</v>
      </c>
      <c r="J948" s="3">
        <v>1249</v>
      </c>
      <c r="K948" s="3">
        <v>250</v>
      </c>
      <c r="L948" s="3">
        <v>999.2</v>
      </c>
      <c r="M948" s="1">
        <f>DATE(P948, MATCH(O948, {"January","February","March","April","May","June","July","August","September","October","November","December"}, 0), 1)</f>
        <v>45323</v>
      </c>
      <c r="N948" s="3">
        <f>VALUE(2)</f>
        <v>2</v>
      </c>
      <c r="O948" s="8" t="str">
        <f>REPLACE("October",1,7,"February")</f>
        <v>February</v>
      </c>
      <c r="P948">
        <v>2024</v>
      </c>
      <c r="Q948" s="3">
        <v>40528396</v>
      </c>
      <c r="R948" s="5">
        <v>0.8</v>
      </c>
      <c r="S948" s="6">
        <v>0.9</v>
      </c>
      <c r="T948" s="6">
        <v>0.97</v>
      </c>
    </row>
    <row r="949" spans="1:20" ht="15.75" customHeight="1" x14ac:dyDescent="0.25">
      <c r="A949" t="s">
        <v>82</v>
      </c>
      <c r="B949" s="7" t="s">
        <v>26</v>
      </c>
      <c r="C949" s="7" t="s">
        <v>141</v>
      </c>
      <c r="D949" s="7" t="s">
        <v>144</v>
      </c>
      <c r="E949" s="3">
        <v>322.3</v>
      </c>
      <c r="F949" s="3">
        <v>6.4460000000000006</v>
      </c>
      <c r="G949" s="3">
        <v>293</v>
      </c>
      <c r="H949" s="3">
        <v>1</v>
      </c>
      <c r="I949" s="3">
        <v>0</v>
      </c>
      <c r="J949" s="3">
        <v>293</v>
      </c>
      <c r="K949" s="3">
        <v>59</v>
      </c>
      <c r="L949" s="3">
        <v>234.4</v>
      </c>
      <c r="M949" s="1">
        <f>DATE(P949, MATCH(O949, {"January","February","March","April","May","June","July","August","September","October","November","December"}, 0), 1)</f>
        <v>44593</v>
      </c>
      <c r="N949" s="3">
        <v>2</v>
      </c>
      <c r="O949" s="8" t="s">
        <v>14</v>
      </c>
      <c r="P949">
        <v>2022</v>
      </c>
      <c r="Q949" s="3">
        <v>68221000</v>
      </c>
      <c r="R949" s="5">
        <v>0.8</v>
      </c>
      <c r="S949" s="6">
        <v>0.9</v>
      </c>
      <c r="T949" s="6">
        <v>0.97</v>
      </c>
    </row>
    <row r="950" spans="1:20" ht="15.75" customHeight="1" x14ac:dyDescent="0.25">
      <c r="A950" t="s">
        <v>83</v>
      </c>
      <c r="B950" s="7" t="s">
        <v>26</v>
      </c>
      <c r="C950" s="7" t="s">
        <v>141</v>
      </c>
      <c r="D950" s="7" t="s">
        <v>144</v>
      </c>
      <c r="E950" s="3">
        <v>3295.6</v>
      </c>
      <c r="F950" s="3">
        <v>65.912000000000006</v>
      </c>
      <c r="G950" s="3">
        <v>2996</v>
      </c>
      <c r="H950" s="3">
        <v>1</v>
      </c>
      <c r="I950" s="3">
        <v>0</v>
      </c>
      <c r="J950" s="3">
        <v>2996</v>
      </c>
      <c r="K950" s="3">
        <v>599</v>
      </c>
      <c r="L950" s="3">
        <v>2396.8000000000002</v>
      </c>
      <c r="M950" s="1">
        <f>DATE(P950, MATCH(O950, {"January","February","March","April","May","June","July","August","September","October","November","December"}, 0), 1)</f>
        <v>44958</v>
      </c>
      <c r="N950" s="3">
        <f>VALUE(2)</f>
        <v>2</v>
      </c>
      <c r="O950" s="8" t="str">
        <f>REPLACE("October",1,7,"February")</f>
        <v>February</v>
      </c>
      <c r="P950">
        <v>2023</v>
      </c>
      <c r="Q950" s="3">
        <v>334914895</v>
      </c>
      <c r="R950" s="5">
        <v>0.8</v>
      </c>
      <c r="S950" s="6">
        <v>0.9</v>
      </c>
      <c r="T950" s="6">
        <v>0.97</v>
      </c>
    </row>
    <row r="951" spans="1:20" ht="16.5" customHeight="1" x14ac:dyDescent="0.25">
      <c r="A951" t="s">
        <v>84</v>
      </c>
      <c r="B951" s="7" t="s">
        <v>26</v>
      </c>
      <c r="C951" s="7" t="s">
        <v>141</v>
      </c>
      <c r="D951" s="7" t="s">
        <v>144</v>
      </c>
      <c r="E951" s="3">
        <v>2450.25</v>
      </c>
      <c r="F951" s="3">
        <v>49.005000000000003</v>
      </c>
      <c r="G951" s="3">
        <v>2227.5</v>
      </c>
      <c r="H951" s="3">
        <v>1</v>
      </c>
      <c r="I951" s="3">
        <v>0</v>
      </c>
      <c r="J951" s="3">
        <v>2227.5</v>
      </c>
      <c r="K951" s="3">
        <v>446</v>
      </c>
      <c r="L951" s="3">
        <v>1782</v>
      </c>
      <c r="M951" s="1">
        <f>DATE(P951, MATCH(O951, {"January","February","March","April","May","June","July","August","September","October","November","December"}, 0), 1)</f>
        <v>45292</v>
      </c>
      <c r="N951" s="3">
        <v>1</v>
      </c>
      <c r="O951" s="8" t="s">
        <v>18</v>
      </c>
      <c r="P951">
        <v>2024</v>
      </c>
      <c r="Q951" s="3">
        <v>40528396</v>
      </c>
      <c r="R951" s="5">
        <v>0.8</v>
      </c>
      <c r="S951" s="6">
        <v>0.9</v>
      </c>
      <c r="T951" s="6">
        <v>0.97</v>
      </c>
    </row>
    <row r="952" spans="1:20" ht="15.75" customHeight="1" x14ac:dyDescent="0.25">
      <c r="A952" t="s">
        <v>85</v>
      </c>
      <c r="B952" s="7" t="s">
        <v>27</v>
      </c>
      <c r="C952" s="7" t="s">
        <v>140</v>
      </c>
      <c r="D952" s="7" t="s">
        <v>144</v>
      </c>
      <c r="E952" s="3">
        <v>1318.9</v>
      </c>
      <c r="F952" s="3">
        <v>26.378</v>
      </c>
      <c r="G952" s="3">
        <v>1199</v>
      </c>
      <c r="H952" s="3">
        <v>1</v>
      </c>
      <c r="I952" s="3">
        <v>0</v>
      </c>
      <c r="J952" s="3">
        <v>1199</v>
      </c>
      <c r="K952" s="3">
        <v>240</v>
      </c>
      <c r="L952" s="3">
        <v>959.2</v>
      </c>
      <c r="M952" s="1">
        <f>DATE(P952, MATCH(O952, {"January","February","March","April","May","June","July","August","September","October","November","December"}, 0), 1)</f>
        <v>45383</v>
      </c>
      <c r="N952" s="3">
        <v>4</v>
      </c>
      <c r="O952" s="8" t="s">
        <v>20</v>
      </c>
      <c r="P952">
        <v>2024</v>
      </c>
      <c r="Q952" s="3">
        <v>84607016</v>
      </c>
      <c r="R952" s="5">
        <v>0.8</v>
      </c>
      <c r="S952" s="6">
        <v>0.9</v>
      </c>
      <c r="T952" s="6">
        <v>0.97</v>
      </c>
    </row>
    <row r="953" spans="1:20" ht="15.75" customHeight="1" x14ac:dyDescent="0.25">
      <c r="A953" t="s">
        <v>86</v>
      </c>
      <c r="B953" s="7" t="s">
        <v>27</v>
      </c>
      <c r="C953" s="7" t="s">
        <v>141</v>
      </c>
      <c r="D953" s="7" t="s">
        <v>144</v>
      </c>
      <c r="E953" s="3">
        <v>220</v>
      </c>
      <c r="F953" s="3">
        <v>4.4000000000000004</v>
      </c>
      <c r="G953" s="3">
        <v>200</v>
      </c>
      <c r="H953" s="3">
        <v>1</v>
      </c>
      <c r="I953" s="3">
        <v>0</v>
      </c>
      <c r="J953" s="3">
        <v>200</v>
      </c>
      <c r="K953" s="3">
        <v>40</v>
      </c>
      <c r="L953" s="3">
        <v>160</v>
      </c>
      <c r="M953" s="1">
        <f>DATE(P953, MATCH(O953, {"January","February","March","April","May","June","July","August","September","October","November","December"}, 0), 1)</f>
        <v>44682</v>
      </c>
      <c r="N953" s="3">
        <v>5</v>
      </c>
      <c r="O953" s="8" t="s">
        <v>19</v>
      </c>
      <c r="P953">
        <v>2022</v>
      </c>
      <c r="Q953" s="3">
        <v>40528396</v>
      </c>
      <c r="R953" s="5">
        <v>0.8</v>
      </c>
      <c r="S953" s="6">
        <v>0.9</v>
      </c>
      <c r="T953" s="6">
        <v>0.97</v>
      </c>
    </row>
    <row r="954" spans="1:20" ht="15.75" customHeight="1" x14ac:dyDescent="0.25">
      <c r="A954" t="s">
        <v>87</v>
      </c>
      <c r="B954" s="7" t="s">
        <v>27</v>
      </c>
      <c r="C954" s="7" t="s">
        <v>141</v>
      </c>
      <c r="D954" s="7" t="s">
        <v>144</v>
      </c>
      <c r="E954" s="3">
        <v>426.8</v>
      </c>
      <c r="F954" s="3">
        <v>8.5359999999999996</v>
      </c>
      <c r="G954" s="3">
        <v>388</v>
      </c>
      <c r="H954" s="3">
        <v>1</v>
      </c>
      <c r="I954" s="3">
        <v>0</v>
      </c>
      <c r="J954" s="3">
        <v>388</v>
      </c>
      <c r="K954" s="3">
        <v>78</v>
      </c>
      <c r="L954" s="3">
        <v>310.39999999999998</v>
      </c>
      <c r="M954" s="1">
        <f>DATE(P954, MATCH(O954, {"January","February","March","April","May","June","July","August","September","October","November","December"}, 0), 1)</f>
        <v>44927</v>
      </c>
      <c r="N954" s="3">
        <f>VALUE(1)</f>
        <v>1</v>
      </c>
      <c r="O954" s="8" t="str">
        <f>REPLACE("September",1,9,"January")</f>
        <v>January</v>
      </c>
      <c r="P954">
        <v>2023</v>
      </c>
      <c r="Q954" s="3">
        <v>40528396</v>
      </c>
      <c r="R954" s="5">
        <v>0.8</v>
      </c>
      <c r="S954" s="6">
        <v>0.9</v>
      </c>
      <c r="T954" s="6">
        <v>0.97</v>
      </c>
    </row>
    <row r="955" spans="1:20" ht="15.75" customHeight="1" x14ac:dyDescent="0.25">
      <c r="A955" t="s">
        <v>88</v>
      </c>
      <c r="B955" s="7" t="s">
        <v>27</v>
      </c>
      <c r="C955" s="7" t="s">
        <v>142</v>
      </c>
      <c r="D955" s="7" t="s">
        <v>144</v>
      </c>
      <c r="E955" s="3">
        <v>1899.7</v>
      </c>
      <c r="F955" s="3">
        <v>37.994</v>
      </c>
      <c r="G955" s="3">
        <v>1727</v>
      </c>
      <c r="H955" s="3">
        <v>1</v>
      </c>
      <c r="I955" s="3">
        <v>0</v>
      </c>
      <c r="J955" s="3">
        <v>1727</v>
      </c>
      <c r="K955" s="3">
        <v>345</v>
      </c>
      <c r="L955" s="3">
        <v>1381.6</v>
      </c>
      <c r="M955" s="1">
        <f>DATE(P955, MATCH(O955, {"January","February","March","April","May","June","July","August","September","October","November","December"}, 0), 1)</f>
        <v>45323</v>
      </c>
      <c r="N955" s="3">
        <f>VALUE(2)</f>
        <v>2</v>
      </c>
      <c r="O955" s="8" t="str">
        <f>REPLACE("October",1,7,"February")</f>
        <v>February</v>
      </c>
      <c r="P955">
        <v>2024</v>
      </c>
      <c r="Q955" s="3">
        <v>129406736</v>
      </c>
      <c r="R955" s="5">
        <v>0.8</v>
      </c>
      <c r="S955" s="6">
        <v>0.9</v>
      </c>
      <c r="T955" s="6">
        <v>0.97</v>
      </c>
    </row>
    <row r="956" spans="1:20" ht="16.5" customHeight="1" x14ac:dyDescent="0.25">
      <c r="A956" t="s">
        <v>89</v>
      </c>
      <c r="B956" s="7" t="s">
        <v>27</v>
      </c>
      <c r="C956" s="7" t="s">
        <v>141</v>
      </c>
      <c r="D956" s="7" t="s">
        <v>144</v>
      </c>
      <c r="E956" s="3">
        <v>2530</v>
      </c>
      <c r="F956" s="3">
        <v>50.6</v>
      </c>
      <c r="G956" s="3">
        <v>2300</v>
      </c>
      <c r="H956" s="3">
        <v>1</v>
      </c>
      <c r="I956" s="3">
        <v>0</v>
      </c>
      <c r="J956" s="3">
        <v>2300</v>
      </c>
      <c r="K956" s="3">
        <v>460</v>
      </c>
      <c r="L956" s="3">
        <v>1840</v>
      </c>
      <c r="M956" s="1">
        <f>DATE(P956, MATCH(O956, {"January","February","March","April","May","June","July","August","September","October","November","December"}, 0), 1)</f>
        <v>45383</v>
      </c>
      <c r="N956" s="3">
        <f>VALUE(4)</f>
        <v>4</v>
      </c>
      <c r="O956" s="8" t="str">
        <f>REPLACE("December",1,8,"April")</f>
        <v>April</v>
      </c>
      <c r="P956">
        <v>2024</v>
      </c>
      <c r="Q956" s="3">
        <v>40528396</v>
      </c>
      <c r="R956" s="5">
        <v>0.8</v>
      </c>
      <c r="S956" s="6">
        <v>0.9</v>
      </c>
      <c r="T956" s="6">
        <v>0.97</v>
      </c>
    </row>
    <row r="957" spans="1:20" ht="15" customHeight="1" x14ac:dyDescent="0.25">
      <c r="A957" t="s">
        <v>90</v>
      </c>
      <c r="B957" s="7" t="s">
        <v>28</v>
      </c>
      <c r="C957" s="7" t="s">
        <v>142</v>
      </c>
      <c r="D957" s="7" t="s">
        <v>144</v>
      </c>
      <c r="E957" s="3">
        <v>600.6</v>
      </c>
      <c r="F957" s="3">
        <v>12.012</v>
      </c>
      <c r="G957" s="3">
        <v>546</v>
      </c>
      <c r="H957" s="3">
        <v>1</v>
      </c>
      <c r="I957" s="3">
        <v>0</v>
      </c>
      <c r="J957" s="3">
        <v>546</v>
      </c>
      <c r="K957" s="3">
        <v>109</v>
      </c>
      <c r="L957" s="3">
        <v>436.8</v>
      </c>
      <c r="M957" s="1">
        <f>DATE(P957, MATCH(O957, {"January","February","March","April","May","June","July","August","September","October","November","December"}, 0), 1)</f>
        <v>44593</v>
      </c>
      <c r="N957" s="3">
        <f>VALUE(2)</f>
        <v>2</v>
      </c>
      <c r="O957" s="8" t="str">
        <f>REPLACE("October",1,7,"February")</f>
        <v>February</v>
      </c>
      <c r="P957">
        <v>2022</v>
      </c>
      <c r="Q957" s="3">
        <v>129406736</v>
      </c>
      <c r="R957" s="5">
        <v>0.8</v>
      </c>
      <c r="S957" s="6">
        <v>0.9</v>
      </c>
      <c r="T957" s="6">
        <v>0.97</v>
      </c>
    </row>
    <row r="958" spans="1:20" ht="15.75" customHeight="1" x14ac:dyDescent="0.25">
      <c r="A958" t="s">
        <v>91</v>
      </c>
      <c r="B958" s="7" t="s">
        <v>28</v>
      </c>
      <c r="C958" s="7" t="s">
        <v>142</v>
      </c>
      <c r="D958" s="7" t="s">
        <v>144</v>
      </c>
      <c r="E958" s="3">
        <v>1504.8</v>
      </c>
      <c r="F958" s="3">
        <v>30.096</v>
      </c>
      <c r="G958" s="3">
        <v>1368</v>
      </c>
      <c r="H958" s="3">
        <v>1</v>
      </c>
      <c r="I958" s="3">
        <v>0</v>
      </c>
      <c r="J958" s="3">
        <v>1368</v>
      </c>
      <c r="K958" s="3">
        <v>274</v>
      </c>
      <c r="L958" s="3">
        <v>1094.4000000000001</v>
      </c>
      <c r="M958" s="1">
        <f>DATE(P958, MATCH(O958, {"January","February","March","April","May","June","July","August","September","October","November","December"}, 0), 1)</f>
        <v>44958</v>
      </c>
      <c r="N958" s="3">
        <v>2</v>
      </c>
      <c r="O958" s="8" t="s">
        <v>14</v>
      </c>
      <c r="P958">
        <v>2023</v>
      </c>
      <c r="Q958" s="3">
        <v>129406736</v>
      </c>
      <c r="R958" s="5">
        <v>0.8</v>
      </c>
      <c r="S958" s="6">
        <v>0.9</v>
      </c>
      <c r="T958" s="6">
        <v>0.97</v>
      </c>
    </row>
    <row r="959" spans="1:20" ht="15.75" customHeight="1" x14ac:dyDescent="0.25">
      <c r="A959" t="s">
        <v>92</v>
      </c>
      <c r="B959" s="7" t="s">
        <v>28</v>
      </c>
      <c r="C959" s="7" t="s">
        <v>141</v>
      </c>
      <c r="D959" s="7" t="s">
        <v>143</v>
      </c>
      <c r="E959" s="3">
        <v>3025</v>
      </c>
      <c r="F959" s="3">
        <v>60.500000000000007</v>
      </c>
      <c r="G959" s="3">
        <v>2750</v>
      </c>
      <c r="H959" s="3">
        <v>5</v>
      </c>
      <c r="I959" s="3">
        <v>2</v>
      </c>
      <c r="J959" s="3">
        <v>13750</v>
      </c>
      <c r="K959" s="3">
        <v>6050</v>
      </c>
      <c r="L959" s="3">
        <v>7700</v>
      </c>
      <c r="M959" s="1">
        <f>DATE(P959, MATCH(O959, {"January","February","March","April","May","June","July","August","September","October","November","December"}, 0), 1)</f>
        <v>45323</v>
      </c>
      <c r="N959" s="3">
        <v>2</v>
      </c>
      <c r="O959" s="8" t="s">
        <v>14</v>
      </c>
      <c r="P959">
        <v>2024</v>
      </c>
      <c r="Q959" s="3">
        <v>68221000</v>
      </c>
      <c r="R959" s="5">
        <v>0.56000000000000005</v>
      </c>
      <c r="S959" s="6">
        <v>0.9</v>
      </c>
      <c r="T959" s="6">
        <v>0.97</v>
      </c>
    </row>
    <row r="960" spans="1:20" ht="15.75" customHeight="1" x14ac:dyDescent="0.25">
      <c r="A960" t="s">
        <v>93</v>
      </c>
      <c r="B960" s="7" t="s">
        <v>28</v>
      </c>
      <c r="C960" s="7" t="s">
        <v>141</v>
      </c>
      <c r="D960" s="7" t="s">
        <v>143</v>
      </c>
      <c r="E960" s="3">
        <v>2148.3000000000002</v>
      </c>
      <c r="F960" s="3">
        <v>42.966000000000001</v>
      </c>
      <c r="G960" s="3">
        <v>1953</v>
      </c>
      <c r="H960" s="3">
        <v>5</v>
      </c>
      <c r="I960" s="3">
        <v>2</v>
      </c>
      <c r="J960" s="3">
        <v>9765</v>
      </c>
      <c r="K960" s="3">
        <v>4297</v>
      </c>
      <c r="L960" s="3">
        <v>5468.4</v>
      </c>
      <c r="M960" s="1">
        <f>DATE(P960, MATCH(O960, {"January","February","March","April","May","June","July","August","September","October","November","December"}, 0), 1)</f>
        <v>45383</v>
      </c>
      <c r="N960" s="3">
        <v>4</v>
      </c>
      <c r="O960" s="8" t="s">
        <v>20</v>
      </c>
      <c r="P960">
        <v>2024</v>
      </c>
      <c r="Q960" s="3">
        <v>334914895</v>
      </c>
      <c r="R960" s="5">
        <v>0.56000000000000005</v>
      </c>
      <c r="S960" s="6">
        <v>0.9</v>
      </c>
      <c r="T960" s="6">
        <v>0.97</v>
      </c>
    </row>
    <row r="961" spans="1:20" ht="15.75" customHeight="1" x14ac:dyDescent="0.25">
      <c r="A961" t="s">
        <v>94</v>
      </c>
      <c r="B961" s="7" t="s">
        <v>28</v>
      </c>
      <c r="C961" s="7" t="s">
        <v>140</v>
      </c>
      <c r="D961" s="7" t="s">
        <v>143</v>
      </c>
      <c r="E961" s="3">
        <v>4641.4500000000007</v>
      </c>
      <c r="F961" s="3">
        <v>92.829000000000022</v>
      </c>
      <c r="G961" s="3">
        <v>4219.5</v>
      </c>
      <c r="H961" s="3">
        <v>5</v>
      </c>
      <c r="I961" s="3">
        <v>2</v>
      </c>
      <c r="J961" s="3">
        <v>21097.5</v>
      </c>
      <c r="K961" s="3">
        <v>9283</v>
      </c>
      <c r="L961" s="3">
        <v>11814.6</v>
      </c>
      <c r="M961" s="1">
        <f>DATE(P961, MATCH(O961, {"January","February","March","April","May","June","July","August","September","October","November","December"}, 0), 1)</f>
        <v>44652</v>
      </c>
      <c r="N961" s="3">
        <v>4</v>
      </c>
      <c r="O961" s="8" t="s">
        <v>20</v>
      </c>
      <c r="P961">
        <v>2022</v>
      </c>
      <c r="Q961" s="3">
        <v>84607016</v>
      </c>
      <c r="R961" s="5">
        <v>0.56000000000000005</v>
      </c>
      <c r="S961" s="6">
        <v>0.9</v>
      </c>
      <c r="T961" s="6">
        <v>0.97</v>
      </c>
    </row>
    <row r="962" spans="1:20" ht="15.75" customHeight="1" x14ac:dyDescent="0.25">
      <c r="A962" t="s">
        <v>95</v>
      </c>
      <c r="B962" s="7" t="s">
        <v>26</v>
      </c>
      <c r="C962" s="7" t="s">
        <v>141</v>
      </c>
      <c r="D962" s="7" t="s">
        <v>143</v>
      </c>
      <c r="E962" s="3">
        <v>2088.9</v>
      </c>
      <c r="F962" s="3">
        <v>41.778000000000013</v>
      </c>
      <c r="G962" s="3">
        <v>1899</v>
      </c>
      <c r="H962" s="3">
        <v>5</v>
      </c>
      <c r="I962" s="3">
        <v>2</v>
      </c>
      <c r="J962" s="3">
        <v>9495</v>
      </c>
      <c r="K962" s="3">
        <v>4178</v>
      </c>
      <c r="L962" s="3">
        <v>5317.2</v>
      </c>
      <c r="M962" s="1">
        <f>DATE(P962, MATCH(O962, {"January","February","March","April","May","June","July","August","September","October","November","December"}, 0), 1)</f>
        <v>45078</v>
      </c>
      <c r="N962" s="3">
        <v>6</v>
      </c>
      <c r="O962" s="8" t="s">
        <v>15</v>
      </c>
      <c r="P962">
        <v>2023</v>
      </c>
      <c r="Q962" s="3">
        <v>68221000</v>
      </c>
      <c r="R962" s="5">
        <v>0.56000000000000005</v>
      </c>
      <c r="S962" s="6">
        <v>0.9</v>
      </c>
      <c r="T962" s="6">
        <v>0.97</v>
      </c>
    </row>
    <row r="963" spans="1:20" ht="15.75" customHeight="1" x14ac:dyDescent="0.25">
      <c r="A963" t="s">
        <v>96</v>
      </c>
      <c r="B963" s="7" t="s">
        <v>26</v>
      </c>
      <c r="C963" s="7" t="s">
        <v>140</v>
      </c>
      <c r="D963" s="7" t="s">
        <v>143</v>
      </c>
      <c r="E963" s="3">
        <v>1854.6</v>
      </c>
      <c r="F963" s="3">
        <v>37.092000000000013</v>
      </c>
      <c r="G963" s="3">
        <v>1686</v>
      </c>
      <c r="H963" s="3">
        <v>5</v>
      </c>
      <c r="I963" s="3">
        <v>2</v>
      </c>
      <c r="J963" s="3">
        <v>8430</v>
      </c>
      <c r="K963" s="3">
        <v>3709</v>
      </c>
      <c r="L963" s="3">
        <v>4720.8</v>
      </c>
      <c r="M963" s="1">
        <f>DATE(P963, MATCH(O963, {"January","February","March","April","May","June","July","August","September","October","November","December"}, 0), 1)</f>
        <v>45474</v>
      </c>
      <c r="N963" s="3">
        <v>7</v>
      </c>
      <c r="O963" s="8" t="s">
        <v>17</v>
      </c>
      <c r="P963">
        <v>2024</v>
      </c>
      <c r="Q963" s="3">
        <v>84607016</v>
      </c>
      <c r="R963" s="5">
        <v>0.56000000000000005</v>
      </c>
      <c r="S963" s="6">
        <v>0.9</v>
      </c>
      <c r="T963" s="6">
        <v>0.97</v>
      </c>
    </row>
    <row r="964" spans="1:20" ht="15.75" customHeight="1" x14ac:dyDescent="0.25">
      <c r="A964" t="s">
        <v>97</v>
      </c>
      <c r="B964" s="7" t="s">
        <v>26</v>
      </c>
      <c r="C964" s="7" t="s">
        <v>141</v>
      </c>
      <c r="D964" s="7" t="s">
        <v>143</v>
      </c>
      <c r="E964" s="3">
        <v>2355.1</v>
      </c>
      <c r="F964" s="3">
        <v>47.102000000000011</v>
      </c>
      <c r="G964" s="3">
        <v>2141</v>
      </c>
      <c r="H964" s="3">
        <v>5</v>
      </c>
      <c r="I964" s="3">
        <v>2</v>
      </c>
      <c r="J964" s="3">
        <v>10705</v>
      </c>
      <c r="K964" s="3">
        <v>4710</v>
      </c>
      <c r="L964" s="3">
        <v>5994.8</v>
      </c>
      <c r="M964" s="1">
        <f>DATE(P964, MATCH(O964, {"January","February","March","April","May","June","July","August","September","October","November","December"}, 0), 1)</f>
        <v>45505</v>
      </c>
      <c r="N964" s="3">
        <v>8</v>
      </c>
      <c r="O964" s="8" t="s">
        <v>16</v>
      </c>
      <c r="P964">
        <v>2024</v>
      </c>
      <c r="Q964" s="3">
        <v>334914895</v>
      </c>
      <c r="R964" s="5">
        <v>0.56000000000000005</v>
      </c>
      <c r="S964" s="6">
        <v>0.9</v>
      </c>
      <c r="T964" s="6">
        <v>0.97</v>
      </c>
    </row>
    <row r="965" spans="1:20" ht="15.75" customHeight="1" x14ac:dyDescent="0.25">
      <c r="A965" t="s">
        <v>98</v>
      </c>
      <c r="B965" s="7" t="s">
        <v>26</v>
      </c>
      <c r="C965" s="7" t="s">
        <v>141</v>
      </c>
      <c r="D965" s="7" t="s">
        <v>143</v>
      </c>
      <c r="E965" s="3">
        <v>1257.3</v>
      </c>
      <c r="F965" s="3">
        <v>25.146000000000001</v>
      </c>
      <c r="G965" s="3">
        <v>1143</v>
      </c>
      <c r="H965" s="3">
        <v>5</v>
      </c>
      <c r="I965" s="3">
        <v>2</v>
      </c>
      <c r="J965" s="3">
        <v>5715</v>
      </c>
      <c r="K965" s="3">
        <v>2515</v>
      </c>
      <c r="L965" s="3">
        <v>3200.4</v>
      </c>
      <c r="M965" s="1">
        <f>DATE(P965, MATCH(O965, {"January","February","March","April","May","June","July","August","September","October","November","December"}, 0), 1)</f>
        <v>44593</v>
      </c>
      <c r="N965" s="3">
        <f>VALUE(2)</f>
        <v>2</v>
      </c>
      <c r="O965" s="8" t="str">
        <f>REPLACE("October",1,7,"February")</f>
        <v>February</v>
      </c>
      <c r="P965">
        <v>2022</v>
      </c>
      <c r="Q965" s="3">
        <v>334914895</v>
      </c>
      <c r="R965" s="5">
        <v>0.56000000000000005</v>
      </c>
      <c r="S965" s="6">
        <v>0.9</v>
      </c>
      <c r="T965" s="6">
        <v>0.97</v>
      </c>
    </row>
    <row r="966" spans="1:20" ht="15.75" customHeight="1" x14ac:dyDescent="0.25">
      <c r="A966" t="s">
        <v>99</v>
      </c>
      <c r="B966" s="7" t="s">
        <v>26</v>
      </c>
      <c r="C966" s="7" t="s">
        <v>141</v>
      </c>
      <c r="D966" s="7" t="s">
        <v>143</v>
      </c>
      <c r="E966" s="3">
        <v>676.5</v>
      </c>
      <c r="F966" s="3">
        <v>13.53</v>
      </c>
      <c r="G966" s="3">
        <v>615</v>
      </c>
      <c r="H966" s="3">
        <v>5</v>
      </c>
      <c r="I966" s="3">
        <v>2</v>
      </c>
      <c r="J966" s="3">
        <v>3075</v>
      </c>
      <c r="K966" s="3">
        <v>1353</v>
      </c>
      <c r="L966" s="3">
        <v>1722</v>
      </c>
      <c r="M966" s="1">
        <f>DATE(P966, MATCH(O966, {"January","February","March","April","May","June","July","August","September","October","November","December"}, 0), 1)</f>
        <v>45017</v>
      </c>
      <c r="N966" s="3">
        <f>VALUE(4)</f>
        <v>4</v>
      </c>
      <c r="O966" s="8" t="str">
        <f>REPLACE("December",1,8,"April")</f>
        <v>April</v>
      </c>
      <c r="P966">
        <v>2023</v>
      </c>
      <c r="Q966" s="3">
        <v>334914895</v>
      </c>
      <c r="R966" s="5">
        <v>0.56000000000000005</v>
      </c>
      <c r="S966" s="6">
        <v>0.9</v>
      </c>
      <c r="T966" s="6">
        <v>0.97</v>
      </c>
    </row>
    <row r="967" spans="1:20" ht="15.75" customHeight="1" x14ac:dyDescent="0.25">
      <c r="A967" t="s">
        <v>100</v>
      </c>
      <c r="B967" s="7" t="s">
        <v>27</v>
      </c>
      <c r="C967" s="7" t="s">
        <v>141</v>
      </c>
      <c r="D967" s="7" t="s">
        <v>143</v>
      </c>
      <c r="E967" s="3">
        <v>2187.9</v>
      </c>
      <c r="F967" s="3">
        <v>43.758000000000003</v>
      </c>
      <c r="G967" s="3">
        <v>1989</v>
      </c>
      <c r="H967" s="3">
        <v>5</v>
      </c>
      <c r="I967" s="3">
        <v>2</v>
      </c>
      <c r="J967" s="3">
        <v>9945</v>
      </c>
      <c r="K967" s="3">
        <v>4376</v>
      </c>
      <c r="L967" s="3">
        <v>5569.2</v>
      </c>
      <c r="M967" s="1">
        <f>DATE(P967, MATCH(O967, {"January","February","March","April","May","June","July","August","September","October","November","December"}, 0), 1)</f>
        <v>45292</v>
      </c>
      <c r="N967" s="3">
        <f>VALUE(1)</f>
        <v>1</v>
      </c>
      <c r="O967" s="8" t="str">
        <f>REPLACE("September",1,9,"January")</f>
        <v>January</v>
      </c>
      <c r="P967">
        <v>2024</v>
      </c>
      <c r="Q967" s="3">
        <v>334914895</v>
      </c>
      <c r="R967" s="5">
        <v>0.56000000000000005</v>
      </c>
      <c r="S967" s="6">
        <v>0.9</v>
      </c>
      <c r="T967" s="6">
        <v>0.97</v>
      </c>
    </row>
    <row r="968" spans="1:20" ht="15.75" customHeight="1" x14ac:dyDescent="0.25">
      <c r="A968" t="s">
        <v>101</v>
      </c>
      <c r="B968" s="7" t="s">
        <v>27</v>
      </c>
      <c r="C968" s="7" t="s">
        <v>141</v>
      </c>
      <c r="D968" s="7" t="s">
        <v>143</v>
      </c>
      <c r="E968" s="3">
        <v>353.1</v>
      </c>
      <c r="F968" s="3">
        <v>7.0620000000000003</v>
      </c>
      <c r="G968" s="3">
        <v>321</v>
      </c>
      <c r="H968" s="3">
        <v>5</v>
      </c>
      <c r="I968" s="3">
        <v>2</v>
      </c>
      <c r="J968" s="3">
        <v>1605</v>
      </c>
      <c r="K968" s="3">
        <v>706</v>
      </c>
      <c r="L968" s="3">
        <v>898.8</v>
      </c>
      <c r="M968" s="1">
        <f>DATE(P968, MATCH(O968, {"January","February","March","April","May","June","July","August","September","October","November","December"}, 0), 1)</f>
        <v>45352</v>
      </c>
      <c r="N968" s="3">
        <f>VALUE(3)</f>
        <v>3</v>
      </c>
      <c r="O968" s="8" t="str">
        <f>REPLACE("November",1,8,"March")</f>
        <v>March</v>
      </c>
      <c r="P968">
        <v>2024</v>
      </c>
      <c r="Q968" s="3">
        <v>68221000</v>
      </c>
      <c r="R968" s="5">
        <v>0.56000000000000005</v>
      </c>
      <c r="S968" s="6">
        <v>0.9</v>
      </c>
      <c r="T968" s="6">
        <v>0.97</v>
      </c>
    </row>
    <row r="969" spans="1:20" ht="15.75" customHeight="1" x14ac:dyDescent="0.25">
      <c r="A969" t="s">
        <v>102</v>
      </c>
      <c r="B969" s="7" t="s">
        <v>27</v>
      </c>
      <c r="C969" s="7" t="s">
        <v>140</v>
      </c>
      <c r="D969" s="7" t="s">
        <v>143</v>
      </c>
      <c r="E969" s="3">
        <v>284.89999999999998</v>
      </c>
      <c r="F969" s="3">
        <v>5.6980000000000004</v>
      </c>
      <c r="G969" s="3">
        <v>259</v>
      </c>
      <c r="H969" s="3">
        <v>5</v>
      </c>
      <c r="I969" s="3">
        <v>2</v>
      </c>
      <c r="J969" s="3">
        <v>1295</v>
      </c>
      <c r="K969" s="3">
        <v>570</v>
      </c>
      <c r="L969" s="3">
        <v>725.2</v>
      </c>
      <c r="M969" s="1">
        <f>DATE(P969, MATCH(O969, {"January","February","March","April","May","June","July","August","September","October","November","December"}, 0), 1)</f>
        <v>44621</v>
      </c>
      <c r="N969" s="3">
        <v>3</v>
      </c>
      <c r="O969" s="8" t="s">
        <v>21</v>
      </c>
      <c r="P969">
        <v>2022</v>
      </c>
      <c r="Q969" s="3">
        <v>84607016</v>
      </c>
      <c r="R969" s="5">
        <v>0.56000000000000005</v>
      </c>
      <c r="S969" s="6">
        <v>0.9</v>
      </c>
      <c r="T969" s="6">
        <v>0.97</v>
      </c>
    </row>
    <row r="970" spans="1:20" ht="16.5" customHeight="1" x14ac:dyDescent="0.25">
      <c r="A970" t="s">
        <v>103</v>
      </c>
      <c r="B970" s="7" t="s">
        <v>27</v>
      </c>
      <c r="C970" s="7" t="s">
        <v>142</v>
      </c>
      <c r="D970" s="7" t="s">
        <v>143</v>
      </c>
      <c r="E970" s="3">
        <v>1211.0999999999999</v>
      </c>
      <c r="F970" s="3">
        <v>24.222000000000001</v>
      </c>
      <c r="G970" s="3">
        <v>1101</v>
      </c>
      <c r="H970" s="3">
        <v>5</v>
      </c>
      <c r="I970" s="3">
        <v>2</v>
      </c>
      <c r="J970" s="3">
        <v>5505</v>
      </c>
      <c r="K970" s="3">
        <v>2422</v>
      </c>
      <c r="L970" s="3">
        <v>3082.8</v>
      </c>
      <c r="M970" s="1">
        <f>DATE(P970, MATCH(O970, {"January","February","March","April","May","June","July","August","September","October","November","December"}, 0), 1)</f>
        <v>44986</v>
      </c>
      <c r="N970" s="3">
        <v>3</v>
      </c>
      <c r="O970" s="8" t="s">
        <v>21</v>
      </c>
      <c r="P970">
        <v>2023</v>
      </c>
      <c r="Q970" s="3">
        <v>129406736</v>
      </c>
      <c r="R970" s="5">
        <v>0.56000000000000005</v>
      </c>
      <c r="S970" s="6">
        <v>0.9</v>
      </c>
      <c r="T970" s="6">
        <v>0.97</v>
      </c>
    </row>
    <row r="971" spans="1:20" ht="15.75" customHeight="1" x14ac:dyDescent="0.25">
      <c r="A971" t="s">
        <v>104</v>
      </c>
      <c r="B971" s="7" t="s">
        <v>27</v>
      </c>
      <c r="C971" s="7" t="s">
        <v>140</v>
      </c>
      <c r="D971" s="7" t="s">
        <v>143</v>
      </c>
      <c r="E971" s="3">
        <v>2503.6</v>
      </c>
      <c r="F971" s="3">
        <v>50.07200000000001</v>
      </c>
      <c r="G971" s="3">
        <v>2276</v>
      </c>
      <c r="H971" s="3">
        <v>5</v>
      </c>
      <c r="I971" s="3">
        <v>2</v>
      </c>
      <c r="J971" s="3">
        <v>11380</v>
      </c>
      <c r="K971" s="3">
        <v>5007</v>
      </c>
      <c r="L971" s="3">
        <v>6372.8</v>
      </c>
      <c r="M971" s="1">
        <f>DATE(P971, MATCH(O971, {"January","February","March","April","May","June","July","August","September","October","November","December"}, 0), 1)</f>
        <v>45413</v>
      </c>
      <c r="N971" s="3">
        <v>5</v>
      </c>
      <c r="O971" s="8" t="s">
        <v>19</v>
      </c>
      <c r="P971">
        <v>2024</v>
      </c>
      <c r="Q971" s="3">
        <v>84607016</v>
      </c>
      <c r="R971" s="5">
        <v>0.56000000000000005</v>
      </c>
      <c r="S971" s="6">
        <v>0.9</v>
      </c>
      <c r="T971" s="6">
        <v>0.97</v>
      </c>
    </row>
    <row r="972" spans="1:20" ht="15" customHeight="1" x14ac:dyDescent="0.25">
      <c r="A972" t="s">
        <v>35</v>
      </c>
      <c r="B972" s="7" t="s">
        <v>28</v>
      </c>
      <c r="C972" s="7" t="s">
        <v>140</v>
      </c>
      <c r="D972" s="7" t="s">
        <v>143</v>
      </c>
      <c r="E972" s="3">
        <v>3262.6</v>
      </c>
      <c r="F972" s="3">
        <v>65.25200000000001</v>
      </c>
      <c r="G972" s="3">
        <v>2966</v>
      </c>
      <c r="H972" s="3">
        <v>5</v>
      </c>
      <c r="I972" s="3">
        <v>2</v>
      </c>
      <c r="J972" s="3">
        <v>14830</v>
      </c>
      <c r="K972" s="3">
        <v>6525</v>
      </c>
      <c r="L972" s="3">
        <v>8304.7999999999993</v>
      </c>
      <c r="M972" s="1">
        <f>DATE(P972, MATCH(O972, {"January","February","March","April","May","June","July","August","September","October","November","December"}, 0), 1)</f>
        <v>45323</v>
      </c>
      <c r="N972" s="3">
        <f>VALUE(2)</f>
        <v>2</v>
      </c>
      <c r="O972" s="8" t="str">
        <f>REPLACE("October",1,7,"February")</f>
        <v>February</v>
      </c>
      <c r="P972">
        <v>2024</v>
      </c>
      <c r="Q972" s="3">
        <v>84607016</v>
      </c>
      <c r="R972" s="5">
        <v>0.56000000000000005</v>
      </c>
      <c r="S972" s="6">
        <v>0.9</v>
      </c>
      <c r="T972" s="6">
        <v>0.97</v>
      </c>
    </row>
    <row r="973" spans="1:20" ht="15.75" customHeight="1" x14ac:dyDescent="0.25">
      <c r="A973" t="s">
        <v>105</v>
      </c>
      <c r="B973" s="7" t="s">
        <v>28</v>
      </c>
      <c r="C973" s="7" t="s">
        <v>141</v>
      </c>
      <c r="D973" s="7" t="s">
        <v>143</v>
      </c>
      <c r="E973" s="3">
        <v>1359.6</v>
      </c>
      <c r="F973" s="3">
        <v>27.192</v>
      </c>
      <c r="G973" s="3">
        <v>1236</v>
      </c>
      <c r="H973" s="3">
        <v>5</v>
      </c>
      <c r="I973" s="3">
        <v>2</v>
      </c>
      <c r="J973" s="3">
        <v>6180</v>
      </c>
      <c r="K973" s="3">
        <v>2719</v>
      </c>
      <c r="L973" s="3">
        <v>3460.8</v>
      </c>
      <c r="M973" s="1">
        <f>DATE(P973, MATCH(O973, {"January","February","March","April","May","June","July","August","September","October","November","December"}, 0), 1)</f>
        <v>44621</v>
      </c>
      <c r="N973" s="3">
        <f t="shared" ref="N973:N974" si="241">VALUE(3)</f>
        <v>3</v>
      </c>
      <c r="O973" s="8" t="str">
        <f t="shared" ref="O973:O974" si="242">REPLACE("November",1,8,"March")</f>
        <v>March</v>
      </c>
      <c r="P973">
        <v>2022</v>
      </c>
      <c r="Q973" s="3">
        <v>334914895</v>
      </c>
      <c r="R973" s="5">
        <v>0.56000000000000005</v>
      </c>
      <c r="S973" s="6">
        <v>0.9</v>
      </c>
      <c r="T973" s="6">
        <v>0.97</v>
      </c>
    </row>
    <row r="974" spans="1:20" ht="15.75" customHeight="1" x14ac:dyDescent="0.25">
      <c r="A974" t="s">
        <v>106</v>
      </c>
      <c r="B974" s="7" t="s">
        <v>28</v>
      </c>
      <c r="C974" s="7" t="s">
        <v>141</v>
      </c>
      <c r="D974" s="7" t="s">
        <v>143</v>
      </c>
      <c r="E974" s="3">
        <v>1035.0999999999999</v>
      </c>
      <c r="F974" s="3">
        <v>20.702000000000002</v>
      </c>
      <c r="G974" s="3">
        <v>941</v>
      </c>
      <c r="H974" s="3">
        <v>5</v>
      </c>
      <c r="I974" s="3">
        <v>2</v>
      </c>
      <c r="J974" s="3">
        <v>4705</v>
      </c>
      <c r="K974" s="3">
        <v>2070</v>
      </c>
      <c r="L974" s="3">
        <v>2634.8</v>
      </c>
      <c r="M974" s="1">
        <f>DATE(P974, MATCH(O974, {"January","February","March","April","May","June","July","August","September","October","November","December"}, 0), 1)</f>
        <v>44986</v>
      </c>
      <c r="N974" s="3">
        <f t="shared" si="241"/>
        <v>3</v>
      </c>
      <c r="O974" s="8" t="str">
        <f t="shared" si="242"/>
        <v>March</v>
      </c>
      <c r="P974">
        <v>2023</v>
      </c>
      <c r="Q974" s="3">
        <v>68221000</v>
      </c>
      <c r="R974" s="5">
        <v>0.56000000000000005</v>
      </c>
      <c r="S974" s="6">
        <v>0.9</v>
      </c>
      <c r="T974" s="6">
        <v>0.97</v>
      </c>
    </row>
    <row r="975" spans="1:20" ht="17.25" customHeight="1" x14ac:dyDescent="0.25">
      <c r="A975" t="s">
        <v>107</v>
      </c>
      <c r="B975" s="7" t="s">
        <v>28</v>
      </c>
      <c r="C975" s="7" t="s">
        <v>141</v>
      </c>
      <c r="D975" s="7" t="s">
        <v>143</v>
      </c>
      <c r="E975" s="3">
        <v>2107.6</v>
      </c>
      <c r="F975" s="3">
        <v>42.152000000000008</v>
      </c>
      <c r="G975" s="3">
        <v>1916</v>
      </c>
      <c r="H975" s="3">
        <v>5</v>
      </c>
      <c r="I975" s="3">
        <v>2</v>
      </c>
      <c r="J975" s="3">
        <v>9580</v>
      </c>
      <c r="K975" s="3">
        <v>4215</v>
      </c>
      <c r="L975" s="3">
        <v>5364.8</v>
      </c>
      <c r="M975" s="1">
        <f>DATE(P975, MATCH(O975, {"January","February","March","April","May","June","July","August","September","October","November","December"}, 0), 1)</f>
        <v>44652</v>
      </c>
      <c r="N975" s="3">
        <f>VALUE(4)</f>
        <v>4</v>
      </c>
      <c r="O975" s="8" t="str">
        <f>REPLACE("December",1,8,"April")</f>
        <v>April</v>
      </c>
      <c r="P975">
        <v>2022</v>
      </c>
      <c r="Q975" s="3">
        <v>40528396</v>
      </c>
      <c r="R975" s="5">
        <v>0.56000000000000005</v>
      </c>
      <c r="S975" s="6">
        <v>0.9</v>
      </c>
      <c r="T975" s="6">
        <v>0.97</v>
      </c>
    </row>
    <row r="976" spans="1:20" ht="16.5" customHeight="1" x14ac:dyDescent="0.25">
      <c r="A976" t="s">
        <v>108</v>
      </c>
      <c r="B976" s="7" t="s">
        <v>28</v>
      </c>
      <c r="C976" s="7" t="s">
        <v>142</v>
      </c>
      <c r="D976" s="7" t="s">
        <v>143</v>
      </c>
      <c r="E976" s="3">
        <v>2051.5</v>
      </c>
      <c r="F976" s="3">
        <v>41.03</v>
      </c>
      <c r="G976" s="3">
        <v>1865</v>
      </c>
      <c r="H976" s="3">
        <v>5</v>
      </c>
      <c r="I976" s="3">
        <v>2</v>
      </c>
      <c r="J976" s="3">
        <v>9325</v>
      </c>
      <c r="K976" s="3">
        <v>4103</v>
      </c>
      <c r="L976" s="3">
        <v>5222</v>
      </c>
      <c r="M976" s="1">
        <f>DATE(P976, MATCH(O976, {"January","February","March","April","May","June","July","August","September","October","November","December"}, 0), 1)</f>
        <v>44958</v>
      </c>
      <c r="N976" s="3">
        <v>2</v>
      </c>
      <c r="O976" s="8" t="s">
        <v>14</v>
      </c>
      <c r="P976">
        <v>2023</v>
      </c>
      <c r="Q976" s="3">
        <v>129406736</v>
      </c>
      <c r="R976" s="5">
        <v>0.56000000000000005</v>
      </c>
      <c r="S976" s="6">
        <v>0.9</v>
      </c>
      <c r="T976" s="6">
        <v>0.97</v>
      </c>
    </row>
    <row r="977" spans="1:20" ht="15.75" customHeight="1" x14ac:dyDescent="0.25">
      <c r="A977" t="s">
        <v>109</v>
      </c>
      <c r="B977" s="7" t="s">
        <v>26</v>
      </c>
      <c r="C977" s="7" t="s">
        <v>142</v>
      </c>
      <c r="D977" s="7" t="s">
        <v>143</v>
      </c>
      <c r="E977" s="3">
        <v>1181.4000000000001</v>
      </c>
      <c r="F977" s="3">
        <v>23.628</v>
      </c>
      <c r="G977" s="3">
        <v>1074</v>
      </c>
      <c r="H977" s="3">
        <v>5</v>
      </c>
      <c r="I977" s="3">
        <v>2</v>
      </c>
      <c r="J977" s="3">
        <v>5370</v>
      </c>
      <c r="K977" s="3">
        <v>2363</v>
      </c>
      <c r="L977" s="3">
        <v>3007.2</v>
      </c>
      <c r="M977" s="1">
        <f>DATE(P977, MATCH(O977, {"January","February","March","April","May","June","July","August","September","October","November","December"}, 0), 1)</f>
        <v>45383</v>
      </c>
      <c r="N977" s="3">
        <v>4</v>
      </c>
      <c r="O977" s="8" t="s">
        <v>20</v>
      </c>
      <c r="P977">
        <v>2024</v>
      </c>
      <c r="Q977" s="3">
        <v>129406736</v>
      </c>
      <c r="R977" s="5">
        <v>0.56000000000000005</v>
      </c>
      <c r="S977" s="6">
        <v>0.9</v>
      </c>
      <c r="T977" s="6">
        <v>0.97</v>
      </c>
    </row>
    <row r="978" spans="1:20" ht="15" customHeight="1" x14ac:dyDescent="0.25">
      <c r="A978" t="s">
        <v>110</v>
      </c>
      <c r="B978" s="7" t="s">
        <v>26</v>
      </c>
      <c r="C978" s="7" t="s">
        <v>140</v>
      </c>
      <c r="D978" s="7" t="s">
        <v>143</v>
      </c>
      <c r="E978" s="3">
        <v>2097.6999999999998</v>
      </c>
      <c r="F978" s="3">
        <v>41.954000000000008</v>
      </c>
      <c r="G978" s="3">
        <v>1907</v>
      </c>
      <c r="H978" s="3">
        <v>5</v>
      </c>
      <c r="I978" s="3">
        <v>2</v>
      </c>
      <c r="J978" s="3">
        <v>9535</v>
      </c>
      <c r="K978" s="3">
        <v>4195</v>
      </c>
      <c r="L978" s="3">
        <v>5339.6</v>
      </c>
      <c r="M978" s="1">
        <f>DATE(P978, MATCH(O978, {"January","February","March","April","May","June","July","August","September","October","November","December"}, 0), 1)</f>
        <v>45292</v>
      </c>
      <c r="N978" s="3">
        <f>VALUE(1)</f>
        <v>1</v>
      </c>
      <c r="O978" s="8" t="str">
        <f>REPLACE("September",1,9,"January")</f>
        <v>January</v>
      </c>
      <c r="P978">
        <v>2024</v>
      </c>
      <c r="Q978" s="3">
        <v>84607016</v>
      </c>
      <c r="R978" s="5">
        <v>0.56000000000000005</v>
      </c>
      <c r="S978" s="6">
        <v>0.9</v>
      </c>
      <c r="T978" s="6">
        <v>0.97</v>
      </c>
    </row>
    <row r="979" spans="1:20" ht="16.5" customHeight="1" x14ac:dyDescent="0.25">
      <c r="A979" t="s">
        <v>111</v>
      </c>
      <c r="B979" s="7" t="s">
        <v>26</v>
      </c>
      <c r="C979" s="7" t="s">
        <v>141</v>
      </c>
      <c r="D979" s="7" t="s">
        <v>143</v>
      </c>
      <c r="E979" s="3">
        <v>738.1</v>
      </c>
      <c r="F979" s="3">
        <v>14.762</v>
      </c>
      <c r="G979" s="3">
        <v>671</v>
      </c>
      <c r="H979" s="3">
        <v>5</v>
      </c>
      <c r="I979" s="3">
        <v>2</v>
      </c>
      <c r="J979" s="3">
        <v>3355</v>
      </c>
      <c r="K979" s="3">
        <v>1476</v>
      </c>
      <c r="L979" s="3">
        <v>1878.8</v>
      </c>
      <c r="M979" s="1">
        <f>DATE(P979, MATCH(O979, {"January","February","March","April","May","June","July","August","September","October","November","December"}, 0), 1)</f>
        <v>44593</v>
      </c>
      <c r="N979" s="3">
        <f>VALUE(2)</f>
        <v>2</v>
      </c>
      <c r="O979" s="8" t="str">
        <f>REPLACE("October",1,7,"February")</f>
        <v>February</v>
      </c>
      <c r="P979">
        <v>2022</v>
      </c>
      <c r="Q979" s="3">
        <v>334914895</v>
      </c>
      <c r="R979" s="5">
        <v>0.56000000000000005</v>
      </c>
      <c r="S979" s="6">
        <v>0.9</v>
      </c>
      <c r="T979" s="6">
        <v>0.97</v>
      </c>
    </row>
    <row r="980" spans="1:20" ht="15.75" customHeight="1" x14ac:dyDescent="0.25">
      <c r="A980" t="s">
        <v>112</v>
      </c>
      <c r="B980" s="7" t="s">
        <v>26</v>
      </c>
      <c r="C980" s="7" t="s">
        <v>141</v>
      </c>
      <c r="D980" s="7" t="s">
        <v>143</v>
      </c>
      <c r="E980" s="3">
        <v>1955.8</v>
      </c>
      <c r="F980" s="3">
        <v>39.116000000000007</v>
      </c>
      <c r="G980" s="3">
        <v>1778</v>
      </c>
      <c r="H980" s="3">
        <v>5</v>
      </c>
      <c r="I980" s="3">
        <v>2</v>
      </c>
      <c r="J980" s="3">
        <v>8890</v>
      </c>
      <c r="K980" s="3">
        <v>3912</v>
      </c>
      <c r="L980" s="3">
        <v>4978.3999999999996</v>
      </c>
      <c r="M980" s="1">
        <f>DATE(P980, MATCH(O980, {"January","February","March","April","May","June","July","August","September","October","November","December"}, 0), 1)</f>
        <v>45017</v>
      </c>
      <c r="N980" s="3">
        <f>VALUE(4)</f>
        <v>4</v>
      </c>
      <c r="O980" s="8" t="str">
        <f>REPLACE("December",1,8,"April")</f>
        <v>April</v>
      </c>
      <c r="P980">
        <v>2023</v>
      </c>
      <c r="Q980" s="3">
        <v>40528396</v>
      </c>
      <c r="R980" s="5">
        <v>0.56000000000000005</v>
      </c>
      <c r="S980" s="6">
        <v>0.9</v>
      </c>
      <c r="T980" s="6">
        <v>0.97</v>
      </c>
    </row>
    <row r="981" spans="1:20" ht="16.5" customHeight="1" x14ac:dyDescent="0.25">
      <c r="A981" t="s">
        <v>113</v>
      </c>
      <c r="B981" s="7" t="s">
        <v>26</v>
      </c>
      <c r="C981" s="7" t="s">
        <v>142</v>
      </c>
      <c r="D981" s="7" t="s">
        <v>143</v>
      </c>
      <c r="E981" s="3">
        <v>1851.3</v>
      </c>
      <c r="F981" s="3">
        <v>37.026000000000003</v>
      </c>
      <c r="G981" s="3">
        <v>1683</v>
      </c>
      <c r="H981" s="3">
        <v>5</v>
      </c>
      <c r="I981" s="3">
        <v>2</v>
      </c>
      <c r="J981" s="3">
        <v>8415</v>
      </c>
      <c r="K981" s="3">
        <v>3703</v>
      </c>
      <c r="L981" s="3">
        <v>4712.3999999999996</v>
      </c>
      <c r="M981" s="1">
        <f>DATE(P981, MATCH(O981, {"January","February","March","April","May","June","July","August","September","October","November","December"}, 0), 1)</f>
        <v>45474</v>
      </c>
      <c r="N981" s="3">
        <v>7</v>
      </c>
      <c r="O981" s="8" t="s">
        <v>17</v>
      </c>
      <c r="P981">
        <v>2024</v>
      </c>
      <c r="Q981" s="3">
        <v>129406736</v>
      </c>
      <c r="R981" s="5">
        <v>0.56000000000000005</v>
      </c>
      <c r="S981" s="6">
        <v>0.9</v>
      </c>
      <c r="T981" s="6">
        <v>0.97</v>
      </c>
    </row>
    <row r="982" spans="1:20" ht="15.75" customHeight="1" x14ac:dyDescent="0.25">
      <c r="A982" t="s">
        <v>114</v>
      </c>
      <c r="B982" s="7" t="s">
        <v>27</v>
      </c>
      <c r="C982" s="7" t="s">
        <v>142</v>
      </c>
      <c r="D982" s="7" t="s">
        <v>143</v>
      </c>
      <c r="E982" s="3">
        <v>1235.3</v>
      </c>
      <c r="F982" s="3">
        <v>24.706</v>
      </c>
      <c r="G982" s="3">
        <v>1123</v>
      </c>
      <c r="H982" s="3">
        <v>5</v>
      </c>
      <c r="I982" s="3">
        <v>2</v>
      </c>
      <c r="J982" s="3">
        <v>5615</v>
      </c>
      <c r="K982" s="3">
        <v>2471</v>
      </c>
      <c r="L982" s="3">
        <v>3144.4</v>
      </c>
      <c r="M982" s="1">
        <f>DATE(P982, MATCH(O982, {"January","February","March","April","May","June","July","August","September","October","November","December"}, 0), 1)</f>
        <v>45505</v>
      </c>
      <c r="N982" s="3">
        <v>8</v>
      </c>
      <c r="O982" s="8" t="s">
        <v>16</v>
      </c>
      <c r="P982">
        <v>2024</v>
      </c>
      <c r="Q982" s="3">
        <v>129406736</v>
      </c>
      <c r="R982" s="5">
        <v>0.56000000000000005</v>
      </c>
      <c r="S982" s="6">
        <v>0.9</v>
      </c>
      <c r="T982" s="6">
        <v>0.97</v>
      </c>
    </row>
    <row r="983" spans="1:20" ht="15.75" customHeight="1" x14ac:dyDescent="0.25">
      <c r="A983" t="s">
        <v>115</v>
      </c>
      <c r="B983" s="7" t="s">
        <v>27</v>
      </c>
      <c r="C983" s="7" t="s">
        <v>140</v>
      </c>
      <c r="D983" s="7" t="s">
        <v>143</v>
      </c>
      <c r="E983" s="3">
        <v>1274.9000000000001</v>
      </c>
      <c r="F983" s="3">
        <v>25.498000000000001</v>
      </c>
      <c r="G983" s="3">
        <v>1159</v>
      </c>
      <c r="H983" s="3">
        <v>5</v>
      </c>
      <c r="I983" s="3">
        <v>2</v>
      </c>
      <c r="J983" s="3">
        <v>5795</v>
      </c>
      <c r="K983" s="3">
        <v>2550</v>
      </c>
      <c r="L983" s="3">
        <v>3245.2</v>
      </c>
      <c r="M983" s="1">
        <f>DATE(P983, MATCH(O983, {"January","February","March","April","May","June","July","August","September","October","November","December"}, 0), 1)</f>
        <v>44593</v>
      </c>
      <c r="N983" s="3">
        <f>VALUE(2)</f>
        <v>2</v>
      </c>
      <c r="O983" s="8" t="str">
        <f>REPLACE("October",1,7,"February")</f>
        <v>February</v>
      </c>
      <c r="P983">
        <v>2022</v>
      </c>
      <c r="Q983" s="3">
        <v>84607016</v>
      </c>
      <c r="R983" s="5">
        <v>0.56000000000000005</v>
      </c>
      <c r="S983" s="6">
        <v>0.9</v>
      </c>
      <c r="T983" s="6">
        <v>0.97</v>
      </c>
    </row>
    <row r="984" spans="1:20" ht="15" customHeight="1" x14ac:dyDescent="0.25">
      <c r="A984" t="s">
        <v>116</v>
      </c>
      <c r="B984" s="7" t="s">
        <v>27</v>
      </c>
      <c r="C984" s="7" t="s">
        <v>140</v>
      </c>
      <c r="D984" s="7" t="s">
        <v>143</v>
      </c>
      <c r="E984" s="3">
        <v>1485</v>
      </c>
      <c r="F984" s="3">
        <v>29.70000000000001</v>
      </c>
      <c r="G984" s="3">
        <v>1350</v>
      </c>
      <c r="H984" s="3">
        <v>5</v>
      </c>
      <c r="I984" s="3">
        <v>2</v>
      </c>
      <c r="J984" s="3">
        <v>6750</v>
      </c>
      <c r="K984" s="3">
        <v>2970</v>
      </c>
      <c r="L984" s="3">
        <v>3780</v>
      </c>
      <c r="M984" s="1">
        <f>DATE(P984, MATCH(O984, {"January","February","March","April","May","June","July","August","September","October","November","December"}, 0), 1)</f>
        <v>44958</v>
      </c>
      <c r="N984" s="3">
        <v>2</v>
      </c>
      <c r="O984" s="8" t="s">
        <v>14</v>
      </c>
      <c r="P984">
        <v>2023</v>
      </c>
      <c r="Q984" s="3">
        <v>84607016</v>
      </c>
      <c r="R984" s="5">
        <v>0.56000000000000005</v>
      </c>
      <c r="S984" s="6">
        <v>0.9</v>
      </c>
      <c r="T984" s="6">
        <v>0.97</v>
      </c>
    </row>
    <row r="985" spans="1:20" ht="16.5" customHeight="1" x14ac:dyDescent="0.25">
      <c r="A985" t="s">
        <v>117</v>
      </c>
      <c r="B985" s="7" t="s">
        <v>27</v>
      </c>
      <c r="C985" s="7" t="s">
        <v>141</v>
      </c>
      <c r="D985" s="7" t="s">
        <v>143</v>
      </c>
      <c r="E985" s="3">
        <v>607.20000000000005</v>
      </c>
      <c r="F985" s="3">
        <v>12.144</v>
      </c>
      <c r="G985" s="3">
        <v>552</v>
      </c>
      <c r="H985" s="3">
        <v>5</v>
      </c>
      <c r="I985" s="3">
        <v>2</v>
      </c>
      <c r="J985" s="3">
        <v>2760</v>
      </c>
      <c r="K985" s="3">
        <v>1214</v>
      </c>
      <c r="L985" s="3">
        <v>1545.6</v>
      </c>
      <c r="M985" s="1">
        <f>DATE(P985, MATCH(O985, {"January","February","March","April","May","June","July","August","September","October","November","December"}, 0), 1)</f>
        <v>45505</v>
      </c>
      <c r="N985" s="3">
        <v>8</v>
      </c>
      <c r="O985" s="8" t="s">
        <v>16</v>
      </c>
      <c r="P985">
        <v>2024</v>
      </c>
      <c r="Q985" s="3">
        <v>40528396</v>
      </c>
      <c r="R985" s="5">
        <v>0.56000000000000005</v>
      </c>
      <c r="S985" s="6">
        <v>0.9</v>
      </c>
      <c r="T985" s="6">
        <v>0.97</v>
      </c>
    </row>
    <row r="986" spans="1:20" ht="16.5" customHeight="1" x14ac:dyDescent="0.25">
      <c r="A986" t="s">
        <v>118</v>
      </c>
      <c r="B986" s="7" t="s">
        <v>27</v>
      </c>
      <c r="C986" s="7" t="s">
        <v>141</v>
      </c>
      <c r="D986" s="7" t="s">
        <v>143</v>
      </c>
      <c r="E986" s="3">
        <v>1350.8</v>
      </c>
      <c r="F986" s="3">
        <v>27.016000000000009</v>
      </c>
      <c r="G986" s="3">
        <v>1228</v>
      </c>
      <c r="H986" s="3">
        <v>5</v>
      </c>
      <c r="I986" s="3">
        <v>2</v>
      </c>
      <c r="J986" s="3">
        <v>6140</v>
      </c>
      <c r="K986" s="3">
        <v>2702</v>
      </c>
      <c r="L986" s="3">
        <v>3438.4</v>
      </c>
      <c r="M986" s="1">
        <f>DATE(P986, MATCH(O986, {"January","February","March","April","May","June","July","August","September","October","November","December"}, 0), 1)</f>
        <v>45323</v>
      </c>
      <c r="N986" s="3">
        <f>VALUE(2)</f>
        <v>2</v>
      </c>
      <c r="O986" s="8" t="str">
        <f>REPLACE("October",1,7,"February")</f>
        <v>February</v>
      </c>
      <c r="P986">
        <v>2024</v>
      </c>
      <c r="Q986" s="3">
        <v>40528396</v>
      </c>
      <c r="R986" s="5">
        <v>0.56000000000000005</v>
      </c>
      <c r="S986" s="6">
        <v>0.9</v>
      </c>
      <c r="T986" s="6">
        <v>0.97</v>
      </c>
    </row>
    <row r="987" spans="1:20" ht="15" customHeight="1" x14ac:dyDescent="0.25">
      <c r="A987" t="s">
        <v>119</v>
      </c>
      <c r="B987" s="7" t="s">
        <v>28</v>
      </c>
      <c r="C987" s="7" t="s">
        <v>140</v>
      </c>
      <c r="D987" s="7" t="s">
        <v>143</v>
      </c>
      <c r="E987" s="3">
        <v>1375</v>
      </c>
      <c r="F987" s="3">
        <v>27.5</v>
      </c>
      <c r="G987" s="3">
        <v>1250</v>
      </c>
      <c r="H987" s="3">
        <v>5</v>
      </c>
      <c r="I987" s="3">
        <v>2</v>
      </c>
      <c r="J987" s="3">
        <v>6250</v>
      </c>
      <c r="K987" s="3">
        <v>2750</v>
      </c>
      <c r="L987" s="3">
        <v>3500</v>
      </c>
      <c r="M987" s="1">
        <f>DATE(P987, MATCH(O987, {"January","February","March","April","May","June","July","August","September","October","November","December"}, 0), 1)</f>
        <v>44652</v>
      </c>
      <c r="N987" s="3">
        <f>VALUE(4)</f>
        <v>4</v>
      </c>
      <c r="O987" s="8" t="str">
        <f>REPLACE("December",1,8,"April")</f>
        <v>April</v>
      </c>
      <c r="P987">
        <v>2022</v>
      </c>
      <c r="Q987" s="3">
        <v>84607016</v>
      </c>
      <c r="R987" s="5">
        <v>0.56000000000000005</v>
      </c>
      <c r="S987" s="6">
        <v>0.9</v>
      </c>
      <c r="T987" s="6">
        <v>0.97</v>
      </c>
    </row>
    <row r="988" spans="1:20" ht="16.5" customHeight="1" x14ac:dyDescent="0.25">
      <c r="A988" t="s">
        <v>120</v>
      </c>
      <c r="B988" s="7" t="s">
        <v>28</v>
      </c>
      <c r="C988" s="7" t="s">
        <v>141</v>
      </c>
      <c r="D988" s="7" t="s">
        <v>143</v>
      </c>
      <c r="E988" s="3">
        <v>2186.25</v>
      </c>
      <c r="F988" s="3">
        <v>43.725000000000001</v>
      </c>
      <c r="G988" s="3">
        <v>1987.5</v>
      </c>
      <c r="H988" s="3">
        <v>5</v>
      </c>
      <c r="I988" s="3">
        <v>2</v>
      </c>
      <c r="J988" s="3">
        <v>9937.5</v>
      </c>
      <c r="K988" s="3">
        <v>4372</v>
      </c>
      <c r="L988" s="3">
        <v>5565</v>
      </c>
      <c r="M988" s="1">
        <f>DATE(P988, MATCH(O988, {"January","February","March","April","May","June","July","August","September","October","November","December"}, 0), 1)</f>
        <v>44927</v>
      </c>
      <c r="N988" s="3">
        <v>1</v>
      </c>
      <c r="O988" s="8" t="s">
        <v>18</v>
      </c>
      <c r="P988">
        <v>2023</v>
      </c>
      <c r="Q988" s="3">
        <v>68221000</v>
      </c>
      <c r="R988" s="5">
        <v>0.56000000000000005</v>
      </c>
      <c r="S988" s="6">
        <v>0.9</v>
      </c>
      <c r="T988" s="6">
        <v>0.97</v>
      </c>
    </row>
    <row r="989" spans="1:20" ht="15" customHeight="1" x14ac:dyDescent="0.25">
      <c r="A989" t="s">
        <v>121</v>
      </c>
      <c r="B989" s="7" t="s">
        <v>28</v>
      </c>
      <c r="C989" s="7" t="s">
        <v>142</v>
      </c>
      <c r="D989" s="7" t="s">
        <v>143</v>
      </c>
      <c r="E989" s="3">
        <v>1846.9</v>
      </c>
      <c r="F989" s="3">
        <v>36.938000000000002</v>
      </c>
      <c r="G989" s="3">
        <v>1679</v>
      </c>
      <c r="H989" s="3">
        <v>5</v>
      </c>
      <c r="I989" s="3">
        <v>2</v>
      </c>
      <c r="J989" s="3">
        <v>8395</v>
      </c>
      <c r="K989" s="3">
        <v>3694</v>
      </c>
      <c r="L989" s="3">
        <v>4701.2</v>
      </c>
      <c r="M989" s="1">
        <f>DATE(P989, MATCH(O989, {"January","February","March","April","May","June","July","August","September","October","November","December"}, 0), 1)</f>
        <v>45292</v>
      </c>
      <c r="N989" s="3">
        <f>VALUE(1)</f>
        <v>1</v>
      </c>
      <c r="O989" s="8" t="str">
        <f>REPLACE("September",1,9,"January")</f>
        <v>January</v>
      </c>
      <c r="P989">
        <v>2024</v>
      </c>
      <c r="Q989" s="3">
        <v>129406736</v>
      </c>
      <c r="R989" s="5">
        <v>0.56000000000000005</v>
      </c>
      <c r="S989" s="6">
        <v>0.9</v>
      </c>
      <c r="T989" s="6">
        <v>0.97</v>
      </c>
    </row>
    <row r="990" spans="1:20" ht="15" customHeight="1" x14ac:dyDescent="0.25">
      <c r="A990" t="s">
        <v>122</v>
      </c>
      <c r="B990" s="7" t="s">
        <v>28</v>
      </c>
      <c r="C990" s="7" t="s">
        <v>141</v>
      </c>
      <c r="D990" s="7" t="s">
        <v>143</v>
      </c>
      <c r="E990" s="3">
        <v>799.7</v>
      </c>
      <c r="F990" s="3">
        <v>15.994</v>
      </c>
      <c r="G990" s="3">
        <v>727</v>
      </c>
      <c r="H990" s="3">
        <v>5</v>
      </c>
      <c r="I990" s="3">
        <v>2</v>
      </c>
      <c r="J990" s="3">
        <v>3635</v>
      </c>
      <c r="K990" s="3">
        <v>1599</v>
      </c>
      <c r="L990" s="3">
        <v>2035.6</v>
      </c>
      <c r="M990" s="1">
        <f>DATE(P990, MATCH(O990, {"January","February","March","April","May","June","July","August","September","October","November","December"}, 0), 1)</f>
        <v>45323</v>
      </c>
      <c r="N990" s="3">
        <f t="shared" ref="N990:N992" si="243">VALUE(2)</f>
        <v>2</v>
      </c>
      <c r="O990" s="8" t="str">
        <f t="shared" ref="O990:O992" si="244">REPLACE("October",1,7,"February")</f>
        <v>February</v>
      </c>
      <c r="P990">
        <v>2024</v>
      </c>
      <c r="Q990" s="3">
        <v>334914895</v>
      </c>
      <c r="R990" s="5">
        <v>0.56000000000000005</v>
      </c>
      <c r="S990" s="6">
        <v>0.9</v>
      </c>
      <c r="T990" s="6">
        <v>0.97</v>
      </c>
    </row>
    <row r="991" spans="1:20" ht="14.25" customHeight="1" x14ac:dyDescent="0.25">
      <c r="A991" t="s">
        <v>123</v>
      </c>
      <c r="B991" s="7" t="s">
        <v>28</v>
      </c>
      <c r="C991" s="7" t="s">
        <v>141</v>
      </c>
      <c r="D991" s="7" t="s">
        <v>143</v>
      </c>
      <c r="E991" s="3">
        <v>1543.3</v>
      </c>
      <c r="F991" s="3">
        <v>30.866</v>
      </c>
      <c r="G991" s="3">
        <v>1403</v>
      </c>
      <c r="H991" s="3">
        <v>5</v>
      </c>
      <c r="I991" s="3">
        <v>2</v>
      </c>
      <c r="J991" s="3">
        <v>7015</v>
      </c>
      <c r="K991" s="3">
        <v>3087</v>
      </c>
      <c r="L991" s="3">
        <v>3928.4</v>
      </c>
      <c r="M991" s="1">
        <f>DATE(P991, MATCH(O991, {"January","February","March","April","May","June","July","August","September","October","November","December"}, 0), 1)</f>
        <v>44593</v>
      </c>
      <c r="N991" s="3">
        <f t="shared" si="243"/>
        <v>2</v>
      </c>
      <c r="O991" s="8" t="str">
        <f t="shared" si="244"/>
        <v>February</v>
      </c>
      <c r="P991">
        <v>2022</v>
      </c>
      <c r="Q991" s="3">
        <v>68221000</v>
      </c>
      <c r="R991" s="5">
        <v>0.56000000000000005</v>
      </c>
      <c r="S991" s="6">
        <v>0.9</v>
      </c>
      <c r="T991" s="6">
        <v>0.97</v>
      </c>
    </row>
    <row r="992" spans="1:20" ht="14.25" customHeight="1" x14ac:dyDescent="0.25">
      <c r="A992" t="s">
        <v>124</v>
      </c>
      <c r="B992" s="7" t="s">
        <v>26</v>
      </c>
      <c r="C992" s="7" t="s">
        <v>141</v>
      </c>
      <c r="D992" s="7" t="s">
        <v>143</v>
      </c>
      <c r="E992" s="3">
        <v>2283.6</v>
      </c>
      <c r="F992" s="3">
        <v>45.672000000000011</v>
      </c>
      <c r="G992" s="3">
        <v>2076</v>
      </c>
      <c r="H992" s="3">
        <v>5</v>
      </c>
      <c r="I992" s="3">
        <v>2</v>
      </c>
      <c r="J992" s="3">
        <v>10380</v>
      </c>
      <c r="K992" s="3">
        <v>4567</v>
      </c>
      <c r="L992" s="3">
        <v>5812.8</v>
      </c>
      <c r="M992" s="1">
        <f>DATE(P992, MATCH(O992, {"January","February","March","April","May","June","July","August","September","October","November","December"}, 0), 1)</f>
        <v>44958</v>
      </c>
      <c r="N992" s="3">
        <f t="shared" si="243"/>
        <v>2</v>
      </c>
      <c r="O992" s="8" t="str">
        <f t="shared" si="244"/>
        <v>February</v>
      </c>
      <c r="P992">
        <v>2023</v>
      </c>
      <c r="Q992" s="3">
        <v>68221000</v>
      </c>
      <c r="R992" s="5">
        <v>0.56000000000000005</v>
      </c>
      <c r="S992" s="6">
        <v>0.9</v>
      </c>
      <c r="T992" s="6">
        <v>0.97</v>
      </c>
    </row>
    <row r="993" spans="1:20" ht="15" customHeight="1" x14ac:dyDescent="0.25">
      <c r="A993" t="s">
        <v>125</v>
      </c>
      <c r="B993" s="7" t="s">
        <v>26</v>
      </c>
      <c r="C993" s="7" t="s">
        <v>141</v>
      </c>
      <c r="D993" s="7" t="s">
        <v>143</v>
      </c>
      <c r="E993" s="3">
        <v>1248.5</v>
      </c>
      <c r="F993" s="3">
        <v>24.97</v>
      </c>
      <c r="G993" s="3">
        <v>1135</v>
      </c>
      <c r="H993" s="3">
        <v>5</v>
      </c>
      <c r="I993" s="3">
        <v>2</v>
      </c>
      <c r="J993" s="3">
        <v>5675</v>
      </c>
      <c r="K993" s="3">
        <v>2497</v>
      </c>
      <c r="L993" s="3">
        <v>3178</v>
      </c>
      <c r="M993" s="1">
        <f>DATE(P993, MATCH(O993, {"January","February","March","April","May","June","July","August","September","October","November","December"}, 0), 1)</f>
        <v>45444</v>
      </c>
      <c r="N993" s="3">
        <v>6</v>
      </c>
      <c r="O993" s="8" t="s">
        <v>15</v>
      </c>
      <c r="P993">
        <v>2024</v>
      </c>
      <c r="Q993" s="3">
        <v>40528396</v>
      </c>
      <c r="R993" s="5">
        <v>0.56000000000000005</v>
      </c>
      <c r="S993" s="6">
        <v>0.9</v>
      </c>
      <c r="T993" s="6">
        <v>0.97</v>
      </c>
    </row>
    <row r="994" spans="1:20" ht="15" customHeight="1" x14ac:dyDescent="0.25">
      <c r="A994" t="s">
        <v>126</v>
      </c>
      <c r="B994" s="7" t="s">
        <v>26</v>
      </c>
      <c r="C994" s="7" t="s">
        <v>141</v>
      </c>
      <c r="D994" s="7" t="s">
        <v>143</v>
      </c>
      <c r="E994" s="3">
        <v>1809.5</v>
      </c>
      <c r="F994" s="3">
        <v>36.19</v>
      </c>
      <c r="G994" s="3">
        <v>1645</v>
      </c>
      <c r="H994" s="3">
        <v>5</v>
      </c>
      <c r="I994" s="3">
        <v>2</v>
      </c>
      <c r="J994" s="3">
        <v>8225</v>
      </c>
      <c r="K994" s="3">
        <v>3619</v>
      </c>
      <c r="L994" s="3">
        <v>4606</v>
      </c>
      <c r="M994" s="1">
        <f>DATE(P994, MATCH(O994, {"January","February","March","April","May","June","July","August","September","October","November","December"}, 0), 1)</f>
        <v>45413</v>
      </c>
      <c r="N994" s="3">
        <v>5</v>
      </c>
      <c r="O994" s="8" t="s">
        <v>19</v>
      </c>
      <c r="P994">
        <v>2024</v>
      </c>
      <c r="Q994" s="3">
        <v>40528396</v>
      </c>
      <c r="R994" s="5">
        <v>0.56000000000000005</v>
      </c>
      <c r="S994" s="6">
        <v>0.9</v>
      </c>
      <c r="T994" s="6">
        <v>0.97</v>
      </c>
    </row>
    <row r="995" spans="1:20" ht="15" customHeight="1" x14ac:dyDescent="0.25">
      <c r="A995" t="s">
        <v>127</v>
      </c>
      <c r="B995" s="7" t="s">
        <v>26</v>
      </c>
      <c r="C995" s="7" t="s">
        <v>141</v>
      </c>
      <c r="D995" s="7" t="s">
        <v>143</v>
      </c>
      <c r="E995" s="3">
        <v>3163.6</v>
      </c>
      <c r="F995" s="3">
        <v>63.272000000000013</v>
      </c>
      <c r="G995" s="3">
        <v>2876</v>
      </c>
      <c r="H995" s="3">
        <v>5</v>
      </c>
      <c r="I995" s="3">
        <v>2</v>
      </c>
      <c r="J995" s="3">
        <v>14380</v>
      </c>
      <c r="K995" s="3">
        <v>6327</v>
      </c>
      <c r="L995" s="3">
        <v>8052.8</v>
      </c>
      <c r="M995" s="1">
        <f>DATE(P995, MATCH(O995, {"January","February","March","April","May","June","July","August","September","October","November","December"}, 0), 1)</f>
        <v>44562</v>
      </c>
      <c r="N995" s="3">
        <f t="shared" ref="N995:N996" si="245">VALUE(1)</f>
        <v>1</v>
      </c>
      <c r="O995" s="8" t="str">
        <f t="shared" ref="O995:O996" si="246">REPLACE("September",1,9,"January")</f>
        <v>January</v>
      </c>
      <c r="P995">
        <v>2022</v>
      </c>
      <c r="Q995" s="3">
        <v>68221000</v>
      </c>
      <c r="R995" s="5">
        <v>0.56000000000000005</v>
      </c>
      <c r="S995" s="6">
        <v>0.9</v>
      </c>
      <c r="T995" s="6">
        <v>0.97</v>
      </c>
    </row>
    <row r="996" spans="1:20" ht="15.75" customHeight="1" x14ac:dyDescent="0.25">
      <c r="A996" t="s">
        <v>128</v>
      </c>
      <c r="B996" s="7" t="s">
        <v>26</v>
      </c>
      <c r="C996" s="7" t="s">
        <v>140</v>
      </c>
      <c r="D996" s="7" t="s">
        <v>143</v>
      </c>
      <c r="E996" s="3">
        <v>1093.4000000000001</v>
      </c>
      <c r="F996" s="3">
        <v>21.867999999999999</v>
      </c>
      <c r="G996" s="3">
        <v>994</v>
      </c>
      <c r="H996" s="3">
        <v>5</v>
      </c>
      <c r="I996" s="3">
        <v>2</v>
      </c>
      <c r="J996" s="3">
        <v>4970</v>
      </c>
      <c r="K996" s="3">
        <v>2187</v>
      </c>
      <c r="L996" s="3">
        <v>2783.2</v>
      </c>
      <c r="M996" s="1">
        <f>DATE(P996, MATCH(O996, {"January","February","March","April","May","June","July","August","September","October","November","December"}, 0), 1)</f>
        <v>44927</v>
      </c>
      <c r="N996" s="3">
        <f t="shared" si="245"/>
        <v>1</v>
      </c>
      <c r="O996" s="8" t="str">
        <f t="shared" si="246"/>
        <v>January</v>
      </c>
      <c r="P996">
        <v>2023</v>
      </c>
      <c r="Q996" s="3">
        <v>84607016</v>
      </c>
      <c r="R996" s="5">
        <v>0.56000000000000005</v>
      </c>
      <c r="S996" s="6">
        <v>0.9</v>
      </c>
      <c r="T996" s="6">
        <v>0.97</v>
      </c>
    </row>
    <row r="997" spans="1:20" ht="15" customHeight="1" x14ac:dyDescent="0.25">
      <c r="A997" t="s">
        <v>129</v>
      </c>
      <c r="B997" s="7" t="s">
        <v>27</v>
      </c>
      <c r="C997" s="7" t="s">
        <v>141</v>
      </c>
      <c r="D997" s="7" t="s">
        <v>143</v>
      </c>
      <c r="E997" s="3">
        <v>1229.8</v>
      </c>
      <c r="F997" s="3">
        <v>24.596</v>
      </c>
      <c r="G997" s="3">
        <v>1118</v>
      </c>
      <c r="H997" s="3">
        <v>5</v>
      </c>
      <c r="I997" s="3">
        <v>2</v>
      </c>
      <c r="J997" s="3">
        <v>5590</v>
      </c>
      <c r="K997" s="3">
        <v>2460</v>
      </c>
      <c r="L997" s="3">
        <v>3130.4</v>
      </c>
      <c r="M997" s="1">
        <f>DATE(P997, MATCH(O997, {"January","February","March","April","May","June","July","August","September","October","November","December"}, 0), 1)</f>
        <v>45352</v>
      </c>
      <c r="N997" s="3">
        <f>VALUE(3)</f>
        <v>3</v>
      </c>
      <c r="O997" s="8" t="str">
        <f>REPLACE("November",1,8,"March")</f>
        <v>March</v>
      </c>
      <c r="P997">
        <v>2024</v>
      </c>
      <c r="Q997" s="3">
        <v>40528396</v>
      </c>
      <c r="R997" s="5">
        <v>0.56000000000000005</v>
      </c>
      <c r="S997" s="6">
        <v>0.9</v>
      </c>
      <c r="T997" s="6">
        <v>0.97</v>
      </c>
    </row>
    <row r="998" spans="1:20" ht="15" customHeight="1" x14ac:dyDescent="0.25">
      <c r="A998" t="s">
        <v>130</v>
      </c>
      <c r="B998" s="7" t="s">
        <v>27</v>
      </c>
      <c r="C998" s="7" t="s">
        <v>141</v>
      </c>
      <c r="D998" s="7" t="s">
        <v>143</v>
      </c>
      <c r="E998" s="3">
        <v>1509.2</v>
      </c>
      <c r="F998" s="3">
        <v>30.184000000000001</v>
      </c>
      <c r="G998" s="3">
        <v>1372</v>
      </c>
      <c r="H998" s="3">
        <v>5</v>
      </c>
      <c r="I998" s="3">
        <v>2</v>
      </c>
      <c r="J998" s="3">
        <v>6860</v>
      </c>
      <c r="K998" s="3">
        <v>3018</v>
      </c>
      <c r="L998" s="3">
        <v>3841.6</v>
      </c>
      <c r="M998" s="1">
        <f>DATE(P998, MATCH(O998, {"January","February","March","April","May","June","July","August","September","October","November","December"}, 0), 1)</f>
        <v>45383</v>
      </c>
      <c r="N998" s="3">
        <f>VALUE(4)</f>
        <v>4</v>
      </c>
      <c r="O998" s="8" t="str">
        <f>REPLACE("December",1,8,"April")</f>
        <v>April</v>
      </c>
      <c r="P998">
        <v>2024</v>
      </c>
      <c r="Q998" s="3">
        <v>334914895</v>
      </c>
      <c r="R998" s="5">
        <v>0.56000000000000005</v>
      </c>
      <c r="S998" s="6">
        <v>0.9</v>
      </c>
      <c r="T998" s="6">
        <v>0.97</v>
      </c>
    </row>
    <row r="999" spans="1:20" ht="15" customHeight="1" x14ac:dyDescent="0.25">
      <c r="A999" t="s">
        <v>131</v>
      </c>
      <c r="B999" s="7" t="s">
        <v>27</v>
      </c>
      <c r="C999" s="7" t="s">
        <v>141</v>
      </c>
      <c r="D999" s="7" t="s">
        <v>143</v>
      </c>
      <c r="E999" s="3">
        <v>1410.2</v>
      </c>
      <c r="F999" s="3">
        <v>28.204000000000001</v>
      </c>
      <c r="G999" s="3">
        <v>1282</v>
      </c>
      <c r="H999" s="3">
        <v>5</v>
      </c>
      <c r="I999" s="3">
        <v>2</v>
      </c>
      <c r="J999" s="3">
        <v>6410</v>
      </c>
      <c r="K999" s="3">
        <v>2820</v>
      </c>
      <c r="L999" s="3">
        <v>3589.6</v>
      </c>
      <c r="M999" s="1">
        <f>DATE(P999, MATCH(O999, {"January","February","March","April","May","June","July","August","September","October","November","December"}, 0), 1)</f>
        <v>44713</v>
      </c>
      <c r="N999" s="3">
        <v>6</v>
      </c>
      <c r="O999" s="8" t="s">
        <v>15</v>
      </c>
      <c r="P999">
        <v>2022</v>
      </c>
      <c r="Q999" s="3">
        <v>334914895</v>
      </c>
      <c r="R999" s="5">
        <v>0.56000000000000005</v>
      </c>
      <c r="S999" s="6">
        <v>0.9</v>
      </c>
      <c r="T999" s="6">
        <v>0.97</v>
      </c>
    </row>
    <row r="1000" spans="1:20" ht="15.75" customHeight="1" x14ac:dyDescent="0.25">
      <c r="A1000" t="s">
        <v>132</v>
      </c>
      <c r="B1000" s="7" t="s">
        <v>27</v>
      </c>
      <c r="C1000" s="7" t="s">
        <v>141</v>
      </c>
      <c r="D1000" s="7" t="s">
        <v>143</v>
      </c>
      <c r="E1000" s="3">
        <v>778.80000000000007</v>
      </c>
      <c r="F1000" s="3">
        <v>15.576000000000001</v>
      </c>
      <c r="G1000" s="3">
        <v>708</v>
      </c>
      <c r="H1000" s="3">
        <v>5</v>
      </c>
      <c r="I1000" s="3">
        <v>2</v>
      </c>
      <c r="J1000" s="3">
        <v>3540</v>
      </c>
      <c r="K1000" s="3">
        <v>1558</v>
      </c>
      <c r="L1000" s="3">
        <v>1982.4</v>
      </c>
      <c r="M1000" s="1">
        <f>DATE(P1000, MATCH(O1000, {"January","February","March","April","May","June","July","August","September","October","November","December"}, 0), 1)</f>
        <v>45078</v>
      </c>
      <c r="N1000" s="3">
        <v>6</v>
      </c>
      <c r="O1000" s="8" t="s">
        <v>15</v>
      </c>
      <c r="P1000">
        <v>2023</v>
      </c>
      <c r="Q1000" s="3">
        <v>40528396</v>
      </c>
      <c r="R1000" s="5">
        <v>0.56000000000000005</v>
      </c>
      <c r="S1000" s="6">
        <v>0.9</v>
      </c>
      <c r="T1000" s="6">
        <v>0.97</v>
      </c>
    </row>
    <row r="1001" spans="1:20" ht="15.75" customHeight="1" x14ac:dyDescent="0.25">
      <c r="A1001" t="s">
        <v>133</v>
      </c>
      <c r="B1001" s="7" t="s">
        <v>27</v>
      </c>
      <c r="C1001" s="7" t="s">
        <v>141</v>
      </c>
      <c r="D1001" s="7" t="s">
        <v>143</v>
      </c>
      <c r="E1001" s="3">
        <v>3197.7</v>
      </c>
      <c r="F1001" s="3">
        <v>63.954000000000008</v>
      </c>
      <c r="G1001" s="3">
        <v>2907</v>
      </c>
      <c r="H1001" s="3">
        <v>5</v>
      </c>
      <c r="I1001" s="3">
        <v>2</v>
      </c>
      <c r="J1001" s="3">
        <v>14535</v>
      </c>
      <c r="K1001" s="3">
        <v>6395</v>
      </c>
      <c r="L1001" s="3">
        <v>8139.6</v>
      </c>
      <c r="M1001" s="1">
        <f>DATE(P1001, MATCH(O1001, {"January","February","March","April","May","June","July","August","September","October","November","December"}, 0), 1)</f>
        <v>45444</v>
      </c>
      <c r="N1001" s="3">
        <v>6</v>
      </c>
      <c r="O1001" s="8" t="s">
        <v>15</v>
      </c>
      <c r="P1001">
        <v>2024</v>
      </c>
      <c r="Q1001" s="3">
        <v>334914895</v>
      </c>
      <c r="R1001" s="5">
        <v>0.56000000000000005</v>
      </c>
      <c r="S1001" s="6">
        <v>0.9</v>
      </c>
      <c r="T1001" s="6">
        <v>0.97</v>
      </c>
    </row>
    <row r="1002" spans="1:20" ht="15.75" customHeight="1" x14ac:dyDescent="0.25">
      <c r="A1002" t="s">
        <v>34</v>
      </c>
      <c r="B1002" s="7" t="s">
        <v>28</v>
      </c>
      <c r="C1002" s="7" t="s">
        <v>140</v>
      </c>
      <c r="D1002" s="7" t="s">
        <v>143</v>
      </c>
      <c r="E1002" s="3">
        <v>1502.6</v>
      </c>
      <c r="F1002" s="3">
        <v>30.052</v>
      </c>
      <c r="G1002" s="3">
        <v>1366</v>
      </c>
      <c r="H1002" s="3">
        <v>5</v>
      </c>
      <c r="I1002" s="3">
        <v>2</v>
      </c>
      <c r="J1002" s="3">
        <v>6830</v>
      </c>
      <c r="K1002" s="3">
        <v>3005</v>
      </c>
      <c r="L1002" s="3">
        <v>3824.8</v>
      </c>
      <c r="M1002" s="1">
        <f>DATE(P1002, MATCH(O1002, {"January","February","March","April","May","June","July","August","September","October","November","December"}, 0), 1)</f>
        <v>45444</v>
      </c>
      <c r="N1002" s="3">
        <v>6</v>
      </c>
      <c r="O1002" s="8" t="s">
        <v>15</v>
      </c>
      <c r="P1002">
        <v>2024</v>
      </c>
      <c r="Q1002" s="3">
        <v>84607016</v>
      </c>
      <c r="R1002" s="5">
        <v>0.56000000000000005</v>
      </c>
      <c r="S1002" s="6">
        <v>0.9</v>
      </c>
      <c r="T1002" s="6">
        <v>0.97</v>
      </c>
    </row>
    <row r="1003" spans="1:20" ht="15.75" customHeight="1" x14ac:dyDescent="0.25">
      <c r="A1003" t="s">
        <v>36</v>
      </c>
      <c r="B1003" s="7" t="s">
        <v>28</v>
      </c>
      <c r="C1003" s="7" t="s">
        <v>142</v>
      </c>
      <c r="D1003" s="7" t="s">
        <v>143</v>
      </c>
      <c r="E1003" s="3">
        <v>2706</v>
      </c>
      <c r="F1003" s="3">
        <v>54.12</v>
      </c>
      <c r="G1003" s="3">
        <v>2460</v>
      </c>
      <c r="H1003" s="3">
        <v>5</v>
      </c>
      <c r="I1003" s="3">
        <v>2</v>
      </c>
      <c r="J1003" s="3">
        <v>12300</v>
      </c>
      <c r="K1003" s="3">
        <v>5412</v>
      </c>
      <c r="L1003" s="3">
        <v>6888</v>
      </c>
      <c r="M1003" s="1">
        <f>DATE(P1003, MATCH(O1003, {"January","February","March","April","May","June","July","August","September","October","November","December"}, 0), 1)</f>
        <v>44713</v>
      </c>
      <c r="N1003" s="3">
        <v>6</v>
      </c>
      <c r="O1003" s="8" t="s">
        <v>15</v>
      </c>
      <c r="P1003">
        <v>2022</v>
      </c>
      <c r="Q1003" s="3">
        <v>129406736</v>
      </c>
      <c r="R1003" s="5">
        <v>0.56000000000000005</v>
      </c>
      <c r="S1003" s="6">
        <v>0.9</v>
      </c>
      <c r="T1003" s="6">
        <v>0.97</v>
      </c>
    </row>
    <row r="1004" spans="1:20" ht="15.75" customHeight="1" x14ac:dyDescent="0.25">
      <c r="A1004" t="s">
        <v>37</v>
      </c>
      <c r="B1004" s="7" t="s">
        <v>28</v>
      </c>
      <c r="C1004" s="7" t="s">
        <v>140</v>
      </c>
      <c r="D1004" s="7" t="s">
        <v>143</v>
      </c>
      <c r="E1004" s="3">
        <v>1672</v>
      </c>
      <c r="F1004" s="3">
        <v>33.44</v>
      </c>
      <c r="G1004" s="3">
        <v>1520</v>
      </c>
      <c r="H1004" s="3">
        <v>5</v>
      </c>
      <c r="I1004" s="3">
        <v>2</v>
      </c>
      <c r="J1004" s="3">
        <v>7600</v>
      </c>
      <c r="K1004" s="3">
        <v>3344</v>
      </c>
      <c r="L1004" s="3">
        <v>4256</v>
      </c>
      <c r="M1004" s="1">
        <f>DATE(P1004, MATCH(O1004, {"January","February","March","April","May","June","July","August","September","October","November","December"}, 0), 1)</f>
        <v>44986</v>
      </c>
      <c r="N1004" s="3">
        <f>VALUE(3)</f>
        <v>3</v>
      </c>
      <c r="O1004" s="8" t="str">
        <f>REPLACE("November",1,8,"March")</f>
        <v>March</v>
      </c>
      <c r="P1004">
        <v>2023</v>
      </c>
      <c r="Q1004" s="3">
        <v>84607016</v>
      </c>
      <c r="R1004" s="5">
        <v>0.56000000000000005</v>
      </c>
      <c r="S1004" s="6">
        <v>0.9</v>
      </c>
      <c r="T1004" s="6">
        <v>0.97</v>
      </c>
    </row>
    <row r="1005" spans="1:20" ht="15.75" customHeight="1" x14ac:dyDescent="0.25">
      <c r="A1005" t="s">
        <v>38</v>
      </c>
      <c r="B1005" s="7" t="s">
        <v>28</v>
      </c>
      <c r="C1005" s="7" t="s">
        <v>140</v>
      </c>
      <c r="D1005" s="7" t="s">
        <v>143</v>
      </c>
      <c r="E1005" s="3">
        <v>782.1</v>
      </c>
      <c r="F1005" s="3">
        <v>15.641999999999999</v>
      </c>
      <c r="G1005" s="3">
        <v>711</v>
      </c>
      <c r="H1005" s="3">
        <v>5</v>
      </c>
      <c r="I1005" s="3">
        <v>2</v>
      </c>
      <c r="J1005" s="3">
        <v>3555</v>
      </c>
      <c r="K1005" s="3">
        <v>1564</v>
      </c>
      <c r="L1005" s="3">
        <v>1990.8</v>
      </c>
      <c r="M1005" s="1">
        <f>DATE(P1005, MATCH(O1005, {"January","February","March","April","May","June","July","August","September","October","November","December"}, 0), 1)</f>
        <v>45383</v>
      </c>
      <c r="N1005" s="3">
        <f t="shared" ref="N1005:N1007" si="247">VALUE(4)</f>
        <v>4</v>
      </c>
      <c r="O1005" s="8" t="str">
        <f t="shared" ref="O1005:O1007" si="248">REPLACE("December",1,8,"April")</f>
        <v>April</v>
      </c>
      <c r="P1005">
        <v>2024</v>
      </c>
      <c r="Q1005" s="3">
        <v>84607016</v>
      </c>
      <c r="R1005" s="5">
        <v>0.56000000000000005</v>
      </c>
      <c r="S1005" s="6">
        <v>0.9</v>
      </c>
      <c r="T1005" s="6">
        <v>0.97</v>
      </c>
    </row>
    <row r="1006" spans="1:20" ht="15.75" customHeight="1" x14ac:dyDescent="0.25">
      <c r="A1006" t="s">
        <v>39</v>
      </c>
      <c r="B1006" s="7" t="s">
        <v>28</v>
      </c>
      <c r="C1006" s="7" t="s">
        <v>142</v>
      </c>
      <c r="D1006" s="7" t="s">
        <v>143</v>
      </c>
      <c r="E1006" s="3">
        <v>1512.5</v>
      </c>
      <c r="F1006" s="3">
        <v>30.25</v>
      </c>
      <c r="G1006" s="3">
        <v>1375</v>
      </c>
      <c r="H1006" s="3">
        <v>5</v>
      </c>
      <c r="I1006" s="3">
        <v>2</v>
      </c>
      <c r="J1006" s="3">
        <v>6875</v>
      </c>
      <c r="K1006" s="3">
        <v>3025</v>
      </c>
      <c r="L1006" s="3">
        <v>3850</v>
      </c>
      <c r="M1006" s="1">
        <f>DATE(P1006, MATCH(O1006, {"January","February","March","April","May","June","July","August","September","October","November","December"}, 0), 1)</f>
        <v>45383</v>
      </c>
      <c r="N1006" s="3">
        <f t="shared" si="247"/>
        <v>4</v>
      </c>
      <c r="O1006" s="8" t="str">
        <f t="shared" si="248"/>
        <v>April</v>
      </c>
      <c r="P1006">
        <v>2024</v>
      </c>
      <c r="Q1006" s="3">
        <v>129406736</v>
      </c>
      <c r="R1006" s="5">
        <v>0.56000000000000005</v>
      </c>
      <c r="S1006" s="6">
        <v>0.9</v>
      </c>
      <c r="T1006" s="6">
        <v>0.97</v>
      </c>
    </row>
    <row r="1007" spans="1:20" ht="15.75" customHeight="1" x14ac:dyDescent="0.25">
      <c r="A1007" t="s">
        <v>40</v>
      </c>
      <c r="B1007" s="7" t="s">
        <v>26</v>
      </c>
      <c r="C1007" s="7" t="s">
        <v>142</v>
      </c>
      <c r="D1007" s="7" t="s">
        <v>143</v>
      </c>
      <c r="E1007" s="3">
        <v>698.5</v>
      </c>
      <c r="F1007" s="3">
        <v>13.97</v>
      </c>
      <c r="G1007" s="3">
        <v>635</v>
      </c>
      <c r="H1007" s="3">
        <v>5</v>
      </c>
      <c r="I1007" s="3">
        <v>2</v>
      </c>
      <c r="J1007" s="3">
        <v>3175</v>
      </c>
      <c r="K1007" s="3">
        <v>1397</v>
      </c>
      <c r="L1007" s="3">
        <v>1778</v>
      </c>
      <c r="M1007" s="1">
        <f>DATE(P1007, MATCH(O1007, {"January","February","March","April","May","June","July","August","September","October","November","December"}, 0), 1)</f>
        <v>44652</v>
      </c>
      <c r="N1007" s="3">
        <f t="shared" si="247"/>
        <v>4</v>
      </c>
      <c r="O1007" s="8" t="str">
        <f t="shared" si="248"/>
        <v>April</v>
      </c>
      <c r="P1007">
        <v>2022</v>
      </c>
      <c r="Q1007" s="3">
        <v>129406736</v>
      </c>
      <c r="R1007" s="5">
        <v>0.56000000000000005</v>
      </c>
      <c r="S1007" s="6">
        <v>0.9</v>
      </c>
      <c r="T1007" s="6">
        <v>0.97</v>
      </c>
    </row>
    <row r="1008" spans="1:20" ht="15.75" customHeight="1" x14ac:dyDescent="0.25">
      <c r="A1008" t="s">
        <v>41</v>
      </c>
      <c r="B1008" s="7" t="s">
        <v>26</v>
      </c>
      <c r="C1008" s="7" t="s">
        <v>141</v>
      </c>
      <c r="D1008" s="7" t="s">
        <v>143</v>
      </c>
      <c r="E1008" s="3">
        <v>2278.1</v>
      </c>
      <c r="F1008" s="3">
        <v>45.561999999999998</v>
      </c>
      <c r="G1008" s="3">
        <v>2071</v>
      </c>
      <c r="H1008" s="3">
        <v>5</v>
      </c>
      <c r="I1008" s="3">
        <v>2</v>
      </c>
      <c r="J1008" s="3">
        <v>10355</v>
      </c>
      <c r="K1008" s="3">
        <v>4556</v>
      </c>
      <c r="L1008" s="3">
        <v>5798.8</v>
      </c>
      <c r="M1008" s="1">
        <f>DATE(P1008, MATCH(O1008, {"January","February","March","April","May","June","July","August","September","October","November","December"}, 0), 1)</f>
        <v>44927</v>
      </c>
      <c r="N1008" s="3">
        <f>VALUE(1)</f>
        <v>1</v>
      </c>
      <c r="O1008" s="8" t="str">
        <f>REPLACE("September",1,9,"January")</f>
        <v>January</v>
      </c>
      <c r="P1008">
        <v>2023</v>
      </c>
      <c r="Q1008" s="3">
        <v>334914895</v>
      </c>
      <c r="R1008" s="5">
        <v>0.56000000000000005</v>
      </c>
      <c r="S1008" s="6">
        <v>0.9</v>
      </c>
      <c r="T1008" s="6">
        <v>0.97</v>
      </c>
    </row>
    <row r="1009" spans="1:20" ht="15.75" customHeight="1" x14ac:dyDescent="0.25">
      <c r="A1009" t="s">
        <v>42</v>
      </c>
      <c r="B1009" s="7" t="s">
        <v>26</v>
      </c>
      <c r="C1009" s="7" t="s">
        <v>141</v>
      </c>
      <c r="D1009" s="7" t="s">
        <v>143</v>
      </c>
      <c r="E1009" s="3">
        <v>1395.9</v>
      </c>
      <c r="F1009" s="3">
        <v>27.917999999999999</v>
      </c>
      <c r="G1009" s="3">
        <v>1269</v>
      </c>
      <c r="H1009" s="3">
        <v>5</v>
      </c>
      <c r="I1009" s="3">
        <v>2</v>
      </c>
      <c r="J1009" s="3">
        <v>6345</v>
      </c>
      <c r="K1009" s="3">
        <v>2792</v>
      </c>
      <c r="L1009" s="3">
        <v>3553.2</v>
      </c>
      <c r="M1009" s="1">
        <f>DATE(P1009, MATCH(O1009, {"January","February","March","April","May","June","July","August","September","October","November","December"}, 0), 1)</f>
        <v>45323</v>
      </c>
      <c r="N1009" s="3">
        <f>VALUE(2)</f>
        <v>2</v>
      </c>
      <c r="O1009" s="8" t="str">
        <f>REPLACE("October",1,7,"February")</f>
        <v>February</v>
      </c>
      <c r="P1009">
        <v>2024</v>
      </c>
      <c r="Q1009" s="3">
        <v>40528396</v>
      </c>
      <c r="R1009" s="5">
        <v>0.56000000000000005</v>
      </c>
      <c r="S1009" s="6">
        <v>0.9</v>
      </c>
      <c r="T1009" s="6">
        <v>0.97</v>
      </c>
    </row>
    <row r="1010" spans="1:20" ht="15.75" customHeight="1" x14ac:dyDescent="0.25">
      <c r="A1010" t="s">
        <v>43</v>
      </c>
      <c r="B1010" s="7" t="s">
        <v>26</v>
      </c>
      <c r="C1010" s="7" t="s">
        <v>140</v>
      </c>
      <c r="D1010" s="7" t="s">
        <v>143</v>
      </c>
      <c r="E1010" s="3">
        <v>1067</v>
      </c>
      <c r="F1010" s="3">
        <v>21.34</v>
      </c>
      <c r="G1010" s="3">
        <v>970</v>
      </c>
      <c r="H1010" s="3">
        <v>5</v>
      </c>
      <c r="I1010" s="3">
        <v>2</v>
      </c>
      <c r="J1010" s="3">
        <v>4850</v>
      </c>
      <c r="K1010" s="3">
        <v>2134</v>
      </c>
      <c r="L1010" s="3">
        <v>2716</v>
      </c>
      <c r="M1010" s="1">
        <f>DATE(P1010, MATCH(O1010, {"January","February","March","April","May","June","July","August","September","October","November","December"}, 0), 1)</f>
        <v>45352</v>
      </c>
      <c r="N1010" s="3">
        <f t="shared" ref="N1010:N1011" si="249">VALUE(3)</f>
        <v>3</v>
      </c>
      <c r="O1010" s="8" t="str">
        <f t="shared" ref="O1010:O1011" si="250">REPLACE("November",1,8,"March")</f>
        <v>March</v>
      </c>
      <c r="P1010">
        <v>2024</v>
      </c>
      <c r="Q1010" s="3">
        <v>84607016</v>
      </c>
      <c r="R1010" s="5">
        <v>0.56000000000000005</v>
      </c>
      <c r="S1010" s="6">
        <v>0.9</v>
      </c>
      <c r="T1010" s="6">
        <v>0.97</v>
      </c>
    </row>
    <row r="1011" spans="1:20" ht="15" customHeight="1" x14ac:dyDescent="0.25">
      <c r="A1011" t="s">
        <v>44</v>
      </c>
      <c r="B1011" s="7" t="s">
        <v>26</v>
      </c>
      <c r="C1011" s="7" t="s">
        <v>142</v>
      </c>
      <c r="D1011" s="7" t="s">
        <v>143</v>
      </c>
      <c r="E1011" s="3">
        <v>1863.4</v>
      </c>
      <c r="F1011" s="3">
        <v>37.268000000000001</v>
      </c>
      <c r="G1011" s="3">
        <v>1694</v>
      </c>
      <c r="H1011" s="3">
        <v>5</v>
      </c>
      <c r="I1011" s="3">
        <v>2</v>
      </c>
      <c r="J1011" s="3">
        <v>8470</v>
      </c>
      <c r="K1011" s="3">
        <v>3727</v>
      </c>
      <c r="L1011" s="3">
        <v>4743.2</v>
      </c>
      <c r="M1011" s="1">
        <f>DATE(P1011, MATCH(O1011, {"January","February","March","April","May","June","July","August","September","October","November","December"}, 0), 1)</f>
        <v>44621</v>
      </c>
      <c r="N1011" s="3">
        <f t="shared" si="249"/>
        <v>3</v>
      </c>
      <c r="O1011" s="8" t="str">
        <f t="shared" si="250"/>
        <v>March</v>
      </c>
      <c r="P1011">
        <v>2022</v>
      </c>
      <c r="Q1011" s="3">
        <v>129406736</v>
      </c>
      <c r="R1011" s="5">
        <v>0.56000000000000005</v>
      </c>
      <c r="S1011" s="6">
        <v>0.9</v>
      </c>
      <c r="T1011" s="6">
        <v>0.97</v>
      </c>
    </row>
    <row r="1012" spans="1:20" ht="15" customHeight="1" x14ac:dyDescent="0.25">
      <c r="A1012" t="s">
        <v>45</v>
      </c>
      <c r="B1012" s="7" t="s">
        <v>27</v>
      </c>
      <c r="C1012" s="7" t="s">
        <v>142</v>
      </c>
      <c r="D1012" s="7" t="s">
        <v>143</v>
      </c>
      <c r="E1012" s="3">
        <v>1141.8</v>
      </c>
      <c r="F1012" s="3">
        <v>22.836000000000009</v>
      </c>
      <c r="G1012" s="3">
        <v>1038</v>
      </c>
      <c r="H1012" s="3">
        <v>5</v>
      </c>
      <c r="I1012" s="3">
        <v>2</v>
      </c>
      <c r="J1012" s="3">
        <v>5190</v>
      </c>
      <c r="K1012" s="3">
        <v>2284</v>
      </c>
      <c r="L1012" s="3">
        <v>2906.4</v>
      </c>
      <c r="M1012" s="1">
        <f>DATE(P1012, MATCH(O1012, {"January","February","March","April","May","June","July","August","September","October","November","December"}, 0), 1)</f>
        <v>45078</v>
      </c>
      <c r="N1012" s="3">
        <v>6</v>
      </c>
      <c r="O1012" s="8" t="s">
        <v>15</v>
      </c>
      <c r="P1012">
        <v>2023</v>
      </c>
      <c r="Q1012" s="3">
        <v>129406736</v>
      </c>
      <c r="R1012" s="5">
        <v>0.56000000000000005</v>
      </c>
      <c r="S1012" s="6">
        <v>0.9</v>
      </c>
      <c r="T1012" s="6">
        <v>0.97</v>
      </c>
    </row>
    <row r="1013" spans="1:20" ht="15" customHeight="1" x14ac:dyDescent="0.25">
      <c r="A1013" t="s">
        <v>46</v>
      </c>
      <c r="B1013" s="7" t="s">
        <v>27</v>
      </c>
      <c r="C1013" s="7" t="s">
        <v>141</v>
      </c>
      <c r="D1013" s="7" t="s">
        <v>143</v>
      </c>
      <c r="E1013" s="3">
        <v>1793.55</v>
      </c>
      <c r="F1013" s="3">
        <v>35.871000000000002</v>
      </c>
      <c r="G1013" s="3">
        <v>1630.5</v>
      </c>
      <c r="H1013" s="3">
        <v>5</v>
      </c>
      <c r="I1013" s="3">
        <v>2</v>
      </c>
      <c r="J1013" s="3">
        <v>8152.5</v>
      </c>
      <c r="K1013" s="3">
        <v>3587</v>
      </c>
      <c r="L1013" s="3">
        <v>4565.3999999999996</v>
      </c>
      <c r="M1013" s="1">
        <f>DATE(P1013, MATCH(O1013, {"January","February","March","April","May","June","July","August","September","October","November","December"}, 0), 1)</f>
        <v>45474</v>
      </c>
      <c r="N1013" s="3">
        <v>7</v>
      </c>
      <c r="O1013" s="8" t="s">
        <v>17</v>
      </c>
      <c r="P1013">
        <v>2024</v>
      </c>
      <c r="Q1013" s="3">
        <v>40528396</v>
      </c>
      <c r="R1013" s="5">
        <v>0.56000000000000005</v>
      </c>
      <c r="S1013" s="6">
        <v>0.9</v>
      </c>
      <c r="T1013" s="6">
        <v>0.97</v>
      </c>
    </row>
    <row r="1014" spans="1:20" ht="15.75" customHeight="1" x14ac:dyDescent="0.25">
      <c r="A1014" t="s">
        <v>47</v>
      </c>
      <c r="B1014" s="7" t="s">
        <v>27</v>
      </c>
      <c r="C1014" s="7" t="s">
        <v>141</v>
      </c>
      <c r="D1014" s="7" t="s">
        <v>143</v>
      </c>
      <c r="E1014" s="3">
        <v>336.6</v>
      </c>
      <c r="F1014" s="3">
        <v>6.7320000000000002</v>
      </c>
      <c r="G1014" s="3">
        <v>306</v>
      </c>
      <c r="H1014" s="3">
        <v>5</v>
      </c>
      <c r="I1014" s="3">
        <v>2</v>
      </c>
      <c r="J1014" s="3">
        <v>1530</v>
      </c>
      <c r="K1014" s="3">
        <v>673</v>
      </c>
      <c r="L1014" s="3">
        <v>856.8</v>
      </c>
      <c r="M1014" s="1">
        <f>DATE(P1014, MATCH(O1014, {"January","February","March","April","May","June","July","August","September","October","November","December"}, 0), 1)</f>
        <v>45383</v>
      </c>
      <c r="N1014" s="3">
        <f>VALUE(4)</f>
        <v>4</v>
      </c>
      <c r="O1014" s="8" t="str">
        <f>REPLACE("December",1,8,"April")</f>
        <v>April</v>
      </c>
      <c r="P1014">
        <v>2024</v>
      </c>
      <c r="Q1014" s="3">
        <v>68221000</v>
      </c>
      <c r="R1014" s="5">
        <v>0.56000000000000005</v>
      </c>
      <c r="S1014" s="6">
        <v>0.9</v>
      </c>
      <c r="T1014" s="6">
        <v>0.97</v>
      </c>
    </row>
    <row r="1015" spans="1:20" ht="15.75" customHeight="1" x14ac:dyDescent="0.25">
      <c r="A1015" t="s">
        <v>48</v>
      </c>
      <c r="B1015" s="7" t="s">
        <v>27</v>
      </c>
      <c r="C1015" s="7" t="s">
        <v>141</v>
      </c>
      <c r="D1015" s="7" t="s">
        <v>143</v>
      </c>
      <c r="E1015" s="3">
        <v>636.90000000000009</v>
      </c>
      <c r="F1015" s="3">
        <v>12.738</v>
      </c>
      <c r="G1015" s="3">
        <v>579</v>
      </c>
      <c r="H1015" s="3">
        <v>5</v>
      </c>
      <c r="I1015" s="3">
        <v>2</v>
      </c>
      <c r="J1015" s="3">
        <v>2895</v>
      </c>
      <c r="K1015" s="3">
        <v>1274</v>
      </c>
      <c r="L1015" s="3">
        <v>1621.2</v>
      </c>
      <c r="M1015" s="1">
        <f>DATE(P1015, MATCH(O1015, {"January","February","March","April","May","June","July","August","September","October","November","December"}, 0), 1)</f>
        <v>44562</v>
      </c>
      <c r="N1015" s="3">
        <v>1</v>
      </c>
      <c r="O1015" s="8" t="s">
        <v>18</v>
      </c>
      <c r="P1015">
        <v>2022</v>
      </c>
      <c r="Q1015" s="3">
        <v>334914895</v>
      </c>
      <c r="R1015" s="5">
        <v>0.56000000000000005</v>
      </c>
      <c r="S1015" s="6">
        <v>0.9</v>
      </c>
      <c r="T1015" s="6">
        <v>0.97</v>
      </c>
    </row>
    <row r="1016" spans="1:20" ht="15.75" customHeight="1" x14ac:dyDescent="0.25">
      <c r="A1016" t="s">
        <v>49</v>
      </c>
      <c r="B1016" s="7" t="s">
        <v>27</v>
      </c>
      <c r="C1016" s="7" t="s">
        <v>141</v>
      </c>
      <c r="D1016" s="7" t="s">
        <v>143</v>
      </c>
      <c r="E1016" s="3">
        <v>2464</v>
      </c>
      <c r="F1016" s="3">
        <v>49.28</v>
      </c>
      <c r="G1016" s="3">
        <v>2240</v>
      </c>
      <c r="H1016" s="3">
        <v>5</v>
      </c>
      <c r="I1016" s="3">
        <v>2</v>
      </c>
      <c r="J1016" s="3">
        <v>11200</v>
      </c>
      <c r="K1016" s="3">
        <v>4928</v>
      </c>
      <c r="L1016" s="3">
        <v>6272</v>
      </c>
      <c r="M1016" s="1">
        <f>DATE(P1016, MATCH(O1016, {"January","February","March","April","May","June","July","August","September","October","November","December"}, 0), 1)</f>
        <v>44958</v>
      </c>
      <c r="N1016" s="3">
        <v>2</v>
      </c>
      <c r="O1016" s="8" t="s">
        <v>14</v>
      </c>
      <c r="P1016">
        <v>2023</v>
      </c>
      <c r="Q1016" s="3">
        <v>40528396</v>
      </c>
      <c r="R1016" s="5">
        <v>0.56000000000000005</v>
      </c>
      <c r="S1016" s="6">
        <v>0.9</v>
      </c>
      <c r="T1016" s="6">
        <v>0.97</v>
      </c>
    </row>
    <row r="1017" spans="1:20" ht="15.75" customHeight="1" x14ac:dyDescent="0.25">
      <c r="A1017" t="s">
        <v>50</v>
      </c>
      <c r="B1017" s="7" t="s">
        <v>28</v>
      </c>
      <c r="C1017" s="7" t="s">
        <v>141</v>
      </c>
      <c r="D1017" s="7" t="s">
        <v>143</v>
      </c>
      <c r="E1017" s="3">
        <v>3292.3</v>
      </c>
      <c r="F1017" s="3">
        <v>65.846000000000004</v>
      </c>
      <c r="G1017" s="3">
        <v>2993</v>
      </c>
      <c r="H1017" s="3">
        <v>5</v>
      </c>
      <c r="I1017" s="3">
        <v>2</v>
      </c>
      <c r="J1017" s="3">
        <v>14965</v>
      </c>
      <c r="K1017" s="3">
        <v>6585</v>
      </c>
      <c r="L1017" s="3">
        <v>8380.4</v>
      </c>
      <c r="M1017" s="1">
        <f>DATE(P1017, MATCH(O1017, {"January","February","March","April","May","June","July","August","September","October","November","December"}, 0), 1)</f>
        <v>45352</v>
      </c>
      <c r="N1017" s="3">
        <v>3</v>
      </c>
      <c r="O1017" s="8" t="s">
        <v>21</v>
      </c>
      <c r="P1017">
        <v>2024</v>
      </c>
      <c r="Q1017" s="3">
        <v>334914895</v>
      </c>
      <c r="R1017" s="5">
        <v>0.56000000000000005</v>
      </c>
      <c r="S1017" s="6">
        <v>0.9</v>
      </c>
      <c r="T1017" s="6">
        <v>0.97</v>
      </c>
    </row>
    <row r="1018" spans="1:20" ht="14.25" customHeight="1" x14ac:dyDescent="0.25">
      <c r="A1018" t="s">
        <v>51</v>
      </c>
      <c r="B1018" s="7" t="s">
        <v>28</v>
      </c>
      <c r="C1018" s="7" t="s">
        <v>141</v>
      </c>
      <c r="D1018" s="7" t="s">
        <v>143</v>
      </c>
      <c r="E1018" s="3">
        <v>3872.55</v>
      </c>
      <c r="F1018" s="3">
        <v>77.451000000000008</v>
      </c>
      <c r="G1018" s="3">
        <v>3520.5</v>
      </c>
      <c r="H1018" s="3">
        <v>5</v>
      </c>
      <c r="I1018" s="3">
        <v>2</v>
      </c>
      <c r="J1018" s="3">
        <v>17602.5</v>
      </c>
      <c r="K1018" s="3">
        <v>7745</v>
      </c>
      <c r="L1018" s="3">
        <v>9857.4</v>
      </c>
      <c r="M1018" s="1">
        <f>DATE(P1018, MATCH(O1018, {"January","February","March","April","May","June","July","August","September","October","November","December"}, 0), 1)</f>
        <v>45383</v>
      </c>
      <c r="N1018" s="3">
        <v>4</v>
      </c>
      <c r="O1018" s="8" t="s">
        <v>20</v>
      </c>
      <c r="P1018">
        <v>2024</v>
      </c>
      <c r="Q1018" s="3">
        <v>40528396</v>
      </c>
      <c r="R1018" s="5">
        <v>0.56000000000000005</v>
      </c>
      <c r="S1018" s="6">
        <v>0.9</v>
      </c>
      <c r="T1018" s="6">
        <v>0.97</v>
      </c>
    </row>
    <row r="1019" spans="1:20" ht="15" customHeight="1" x14ac:dyDescent="0.25">
      <c r="A1019" t="s">
        <v>52</v>
      </c>
      <c r="B1019" s="7" t="s">
        <v>28</v>
      </c>
      <c r="C1019" s="7" t="s">
        <v>142</v>
      </c>
      <c r="D1019" s="7" t="s">
        <v>143</v>
      </c>
      <c r="E1019" s="3">
        <v>2242.9</v>
      </c>
      <c r="F1019" s="3">
        <v>44.857999999999997</v>
      </c>
      <c r="G1019" s="3">
        <v>2039</v>
      </c>
      <c r="H1019" s="3">
        <v>5</v>
      </c>
      <c r="I1019" s="3">
        <v>2</v>
      </c>
      <c r="J1019" s="3">
        <v>10195</v>
      </c>
      <c r="K1019" s="3">
        <v>4486</v>
      </c>
      <c r="L1019" s="3">
        <v>5709.2</v>
      </c>
      <c r="M1019" s="1">
        <f>DATE(P1019, MATCH(O1019, {"January","February","March","April","May","June","July","August","September","October","November","December"}, 0), 1)</f>
        <v>44682</v>
      </c>
      <c r="N1019" s="3">
        <v>5</v>
      </c>
      <c r="O1019" s="8" t="s">
        <v>19</v>
      </c>
      <c r="P1019">
        <v>2022</v>
      </c>
      <c r="Q1019" s="3">
        <v>129406736</v>
      </c>
      <c r="R1019" s="5">
        <v>0.56000000000000005</v>
      </c>
      <c r="S1019" s="6">
        <v>0.9</v>
      </c>
      <c r="T1019" s="6">
        <v>0.97</v>
      </c>
    </row>
    <row r="1020" spans="1:20" ht="15.75" customHeight="1" x14ac:dyDescent="0.25">
      <c r="A1020" t="s">
        <v>53</v>
      </c>
      <c r="B1020" s="7" t="s">
        <v>28</v>
      </c>
      <c r="C1020" s="7" t="s">
        <v>140</v>
      </c>
      <c r="D1020" s="7" t="s">
        <v>143</v>
      </c>
      <c r="E1020" s="3">
        <v>2831.4</v>
      </c>
      <c r="F1020" s="3">
        <v>56.628</v>
      </c>
      <c r="G1020" s="3">
        <v>2574</v>
      </c>
      <c r="H1020" s="3">
        <v>5</v>
      </c>
      <c r="I1020" s="3">
        <v>2</v>
      </c>
      <c r="J1020" s="3">
        <v>12870</v>
      </c>
      <c r="K1020" s="3">
        <v>5663</v>
      </c>
      <c r="L1020" s="3">
        <v>7207.2</v>
      </c>
      <c r="M1020" s="1">
        <f>DATE(P1020, MATCH(O1020, {"January","February","March","April","May","June","July","August","September","October","November","December"}, 0), 1)</f>
        <v>45139</v>
      </c>
      <c r="N1020" s="3">
        <v>8</v>
      </c>
      <c r="O1020" s="8" t="s">
        <v>16</v>
      </c>
      <c r="P1020">
        <v>2023</v>
      </c>
      <c r="Q1020" s="3">
        <v>84607016</v>
      </c>
      <c r="R1020" s="5">
        <v>0.56000000000000005</v>
      </c>
      <c r="S1020" s="6">
        <v>0.9</v>
      </c>
      <c r="T1020" s="6">
        <v>0.97</v>
      </c>
    </row>
    <row r="1021" spans="1:20" ht="15.75" customHeight="1" x14ac:dyDescent="0.25">
      <c r="A1021" t="s">
        <v>54</v>
      </c>
      <c r="B1021" s="7" t="s">
        <v>28</v>
      </c>
      <c r="C1021" s="7" t="s">
        <v>141</v>
      </c>
      <c r="D1021" s="7" t="s">
        <v>143</v>
      </c>
      <c r="E1021" s="3">
        <v>777.7</v>
      </c>
      <c r="F1021" s="3">
        <v>15.554</v>
      </c>
      <c r="G1021" s="3">
        <v>707</v>
      </c>
      <c r="H1021" s="3">
        <v>5</v>
      </c>
      <c r="I1021" s="3">
        <v>2</v>
      </c>
      <c r="J1021" s="3">
        <v>3535</v>
      </c>
      <c r="K1021" s="3">
        <v>1555</v>
      </c>
      <c r="L1021" s="3">
        <v>1979.6</v>
      </c>
      <c r="M1021" s="1">
        <f>DATE(P1021, MATCH(O1021, {"January","February","March","April","May","June","July","August","September","October","November","December"}, 0), 1)</f>
        <v>45292</v>
      </c>
      <c r="N1021" s="3">
        <f>VALUE(1)</f>
        <v>1</v>
      </c>
      <c r="O1021" s="8" t="str">
        <f>REPLACE("September",1,9,"January")</f>
        <v>January</v>
      </c>
      <c r="P1021">
        <v>2024</v>
      </c>
      <c r="Q1021" s="3">
        <v>40528396</v>
      </c>
      <c r="R1021" s="5">
        <v>0.56000000000000005</v>
      </c>
      <c r="S1021" s="6">
        <v>0.9</v>
      </c>
      <c r="T1021" s="6">
        <v>0.97</v>
      </c>
    </row>
    <row r="1022" spans="1:20" ht="15" customHeight="1" x14ac:dyDescent="0.25">
      <c r="A1022" t="s">
        <v>55</v>
      </c>
      <c r="B1022" s="7" t="s">
        <v>26</v>
      </c>
      <c r="C1022" s="7" t="s">
        <v>141</v>
      </c>
      <c r="D1022" s="7" t="s">
        <v>143</v>
      </c>
      <c r="E1022" s="3">
        <v>2279.1999999999998</v>
      </c>
      <c r="F1022" s="3">
        <v>45.584000000000003</v>
      </c>
      <c r="G1022" s="3">
        <v>2072</v>
      </c>
      <c r="H1022" s="3">
        <v>5</v>
      </c>
      <c r="I1022" s="3">
        <v>2</v>
      </c>
      <c r="J1022" s="3">
        <v>10360</v>
      </c>
      <c r="K1022" s="3">
        <v>4558</v>
      </c>
      <c r="L1022" s="3">
        <v>5801.6</v>
      </c>
      <c r="M1022" s="1">
        <f>DATE(P1022, MATCH(O1022, {"January","February","March","April","May","June","July","August","September","October","November","December"}, 0), 1)</f>
        <v>45383</v>
      </c>
      <c r="N1022" s="3">
        <f t="shared" ref="N1022:N1023" si="251">VALUE(4)</f>
        <v>4</v>
      </c>
      <c r="O1022" s="8" t="str">
        <f t="shared" ref="O1022:O1023" si="252">REPLACE("December",1,8,"April")</f>
        <v>April</v>
      </c>
      <c r="P1022">
        <v>2024</v>
      </c>
      <c r="Q1022" s="3">
        <v>68221000</v>
      </c>
      <c r="R1022" s="5">
        <v>0.56000000000000005</v>
      </c>
      <c r="S1022" s="6">
        <v>0.9</v>
      </c>
      <c r="T1022" s="6">
        <v>0.97</v>
      </c>
    </row>
    <row r="1023" spans="1:20" ht="15" customHeight="1" x14ac:dyDescent="0.25">
      <c r="A1023" t="s">
        <v>56</v>
      </c>
      <c r="B1023" s="7" t="s">
        <v>26</v>
      </c>
      <c r="C1023" s="7" t="s">
        <v>141</v>
      </c>
      <c r="D1023" s="7" t="s">
        <v>143</v>
      </c>
      <c r="E1023" s="3">
        <v>938.30000000000007</v>
      </c>
      <c r="F1023" s="3">
        <v>18.765999999999998</v>
      </c>
      <c r="G1023" s="3">
        <v>853</v>
      </c>
      <c r="H1023" s="3">
        <v>5</v>
      </c>
      <c r="I1023" s="3">
        <v>2</v>
      </c>
      <c r="J1023" s="3">
        <v>4265</v>
      </c>
      <c r="K1023" s="3">
        <v>1877</v>
      </c>
      <c r="L1023" s="3">
        <v>2388.4</v>
      </c>
      <c r="M1023" s="1">
        <f>DATE(P1023, MATCH(O1023, {"January","February","March","April","May","June","July","August","September","October","November","December"}, 0), 1)</f>
        <v>45017</v>
      </c>
      <c r="N1023" s="3">
        <f t="shared" si="251"/>
        <v>4</v>
      </c>
      <c r="O1023" s="8" t="str">
        <f t="shared" si="252"/>
        <v>April</v>
      </c>
      <c r="P1023">
        <v>2023</v>
      </c>
      <c r="Q1023" s="3">
        <v>68221000</v>
      </c>
      <c r="R1023" s="5">
        <v>0.56000000000000005</v>
      </c>
      <c r="S1023" s="6">
        <v>0.9</v>
      </c>
      <c r="T1023" s="6">
        <v>0.97</v>
      </c>
    </row>
    <row r="1024" spans="1:20" ht="15.75" customHeight="1" x14ac:dyDescent="0.25">
      <c r="A1024" t="s">
        <v>57</v>
      </c>
      <c r="B1024" s="7" t="s">
        <v>26</v>
      </c>
      <c r="C1024" s="7" t="s">
        <v>141</v>
      </c>
      <c r="D1024" s="7" t="s">
        <v>143</v>
      </c>
      <c r="E1024" s="3">
        <v>3519.45</v>
      </c>
      <c r="F1024" s="3">
        <v>70.38900000000001</v>
      </c>
      <c r="G1024" s="3">
        <v>3199.5</v>
      </c>
      <c r="H1024" s="3">
        <v>5</v>
      </c>
      <c r="I1024" s="3">
        <v>2</v>
      </c>
      <c r="J1024" s="3">
        <v>15997.5</v>
      </c>
      <c r="K1024" s="3">
        <v>7039</v>
      </c>
      <c r="L1024" s="3">
        <v>8958.6</v>
      </c>
      <c r="M1024" s="1">
        <f>DATE(P1024, MATCH(O1024, {"January","February","March","April","May","June","July","August","September","October","November","December"}, 0), 1)</f>
        <v>44743</v>
      </c>
      <c r="N1024" s="3">
        <v>7</v>
      </c>
      <c r="O1024" s="8" t="s">
        <v>17</v>
      </c>
      <c r="P1024">
        <v>2022</v>
      </c>
      <c r="Q1024" s="3">
        <v>334914895</v>
      </c>
      <c r="R1024" s="5">
        <v>0.56000000000000005</v>
      </c>
      <c r="S1024" s="6">
        <v>0.9</v>
      </c>
      <c r="T1024" s="6">
        <v>0.97</v>
      </c>
    </row>
    <row r="1025" spans="1:20" ht="15.75" customHeight="1" x14ac:dyDescent="0.25">
      <c r="A1025" t="s">
        <v>58</v>
      </c>
      <c r="B1025" s="7" t="s">
        <v>26</v>
      </c>
      <c r="C1025" s="7" t="s">
        <v>140</v>
      </c>
      <c r="D1025" s="7" t="s">
        <v>143</v>
      </c>
      <c r="E1025" s="3">
        <v>519.20000000000005</v>
      </c>
      <c r="F1025" s="3">
        <v>10.384</v>
      </c>
      <c r="G1025" s="3">
        <v>472</v>
      </c>
      <c r="H1025" s="3">
        <v>5</v>
      </c>
      <c r="I1025" s="3">
        <v>2</v>
      </c>
      <c r="J1025" s="3">
        <v>2360</v>
      </c>
      <c r="K1025" s="3">
        <v>1038</v>
      </c>
      <c r="L1025" s="3">
        <v>1321.6</v>
      </c>
      <c r="M1025" s="1">
        <f>DATE(P1025, MATCH(O1025, {"January","February","March","April","May","June","July","August","September","October","November","December"}, 0), 1)</f>
        <v>45323</v>
      </c>
      <c r="N1025" s="3">
        <f>VALUE(2)</f>
        <v>2</v>
      </c>
      <c r="O1025" s="8" t="str">
        <f>REPLACE("October",1,7,"February")</f>
        <v>February</v>
      </c>
      <c r="P1025">
        <v>2024</v>
      </c>
      <c r="Q1025" s="3">
        <v>84607016</v>
      </c>
      <c r="R1025" s="5">
        <v>0.56000000000000005</v>
      </c>
      <c r="S1025" s="6">
        <v>0.9</v>
      </c>
      <c r="T1025" s="6">
        <v>0.97</v>
      </c>
    </row>
    <row r="1026" spans="1:20" ht="15" customHeight="1" x14ac:dyDescent="0.25">
      <c r="A1026" t="s">
        <v>59</v>
      </c>
      <c r="B1026" s="7" t="s">
        <v>26</v>
      </c>
      <c r="C1026" s="7" t="s">
        <v>140</v>
      </c>
      <c r="D1026" s="7" t="s">
        <v>143</v>
      </c>
      <c r="E1026" s="3">
        <v>3481.5</v>
      </c>
      <c r="F1026" s="3">
        <v>69.63000000000001</v>
      </c>
      <c r="G1026" s="3">
        <v>3165</v>
      </c>
      <c r="H1026" s="3">
        <v>5</v>
      </c>
      <c r="I1026" s="3">
        <v>2</v>
      </c>
      <c r="J1026" s="3">
        <v>15825</v>
      </c>
      <c r="K1026" s="3">
        <v>6963</v>
      </c>
      <c r="L1026" s="3">
        <v>8862</v>
      </c>
      <c r="M1026" s="1">
        <f>DATE(P1026, MATCH(O1026, {"January","February","March","April","May","June","July","August","September","October","November","December"}, 0), 1)</f>
        <v>44562</v>
      </c>
      <c r="N1026" s="3">
        <v>1</v>
      </c>
      <c r="O1026" s="8" t="s">
        <v>18</v>
      </c>
      <c r="P1026">
        <v>2022</v>
      </c>
      <c r="Q1026" s="3">
        <v>84607016</v>
      </c>
      <c r="R1026" s="5">
        <v>0.56000000000000005</v>
      </c>
      <c r="S1026" s="6">
        <v>0.9</v>
      </c>
      <c r="T1026" s="6">
        <v>0.97</v>
      </c>
    </row>
    <row r="1027" spans="1:20" ht="15.75" customHeight="1" x14ac:dyDescent="0.25">
      <c r="A1027" t="s">
        <v>60</v>
      </c>
      <c r="B1027" s="7" t="s">
        <v>27</v>
      </c>
      <c r="C1027" s="7" t="s">
        <v>142</v>
      </c>
      <c r="D1027" s="7" t="s">
        <v>143</v>
      </c>
      <c r="E1027" s="3">
        <v>2891.9</v>
      </c>
      <c r="F1027" s="3">
        <v>57.838000000000001</v>
      </c>
      <c r="G1027" s="3">
        <v>2629</v>
      </c>
      <c r="H1027" s="3">
        <v>5</v>
      </c>
      <c r="I1027" s="3">
        <v>2</v>
      </c>
      <c r="J1027" s="3">
        <v>13145</v>
      </c>
      <c r="K1027" s="3">
        <v>5784</v>
      </c>
      <c r="L1027" s="3">
        <v>7361.2</v>
      </c>
      <c r="M1027" s="1">
        <f>DATE(P1027, MATCH(O1027, {"January","February","March","April","May","June","July","August","September","October","November","December"}, 0), 1)</f>
        <v>44927</v>
      </c>
      <c r="N1027" s="3">
        <v>1</v>
      </c>
      <c r="O1027" s="8" t="s">
        <v>18</v>
      </c>
      <c r="P1027">
        <v>2023</v>
      </c>
      <c r="Q1027" s="3">
        <v>129406736</v>
      </c>
      <c r="R1027" s="5">
        <v>0.56000000000000005</v>
      </c>
      <c r="S1027" s="6">
        <v>0.9</v>
      </c>
      <c r="T1027" s="6">
        <v>0.97</v>
      </c>
    </row>
    <row r="1028" spans="1:20" ht="15.75" customHeight="1" x14ac:dyDescent="0.25">
      <c r="A1028" t="s">
        <v>61</v>
      </c>
      <c r="B1028" s="7" t="s">
        <v>27</v>
      </c>
      <c r="C1028" s="7" t="s">
        <v>141</v>
      </c>
      <c r="D1028" s="7" t="s">
        <v>143</v>
      </c>
      <c r="E1028" s="3">
        <v>1576.3</v>
      </c>
      <c r="F1028" s="3">
        <v>31.526</v>
      </c>
      <c r="G1028" s="3">
        <v>1433</v>
      </c>
      <c r="H1028" s="3">
        <v>5</v>
      </c>
      <c r="I1028" s="3">
        <v>2</v>
      </c>
      <c r="J1028" s="3">
        <v>7165</v>
      </c>
      <c r="K1028" s="3">
        <v>3153</v>
      </c>
      <c r="L1028" s="3">
        <v>4012.4</v>
      </c>
      <c r="M1028" s="1">
        <f>DATE(P1028, MATCH(O1028, {"January","February","March","April","May","June","July","August","September","October","November","December"}, 0), 1)</f>
        <v>45413</v>
      </c>
      <c r="N1028" s="3">
        <v>5</v>
      </c>
      <c r="O1028" s="8" t="s">
        <v>19</v>
      </c>
      <c r="P1028">
        <v>2024</v>
      </c>
      <c r="Q1028" s="3">
        <v>68221000</v>
      </c>
      <c r="R1028" s="5">
        <v>0.56000000000000005</v>
      </c>
      <c r="S1028" s="6">
        <v>0.9</v>
      </c>
      <c r="T1028" s="6">
        <v>0.97</v>
      </c>
    </row>
    <row r="1029" spans="1:20" ht="15.75" customHeight="1" x14ac:dyDescent="0.25">
      <c r="A1029" t="s">
        <v>62</v>
      </c>
      <c r="B1029" s="7" t="s">
        <v>27</v>
      </c>
      <c r="C1029" s="7" t="s">
        <v>142</v>
      </c>
      <c r="D1029" s="7" t="s">
        <v>143</v>
      </c>
      <c r="E1029" s="3">
        <v>1041.7</v>
      </c>
      <c r="F1029" s="3">
        <v>20.834</v>
      </c>
      <c r="G1029" s="3">
        <v>947</v>
      </c>
      <c r="H1029" s="3">
        <v>5</v>
      </c>
      <c r="I1029" s="3">
        <v>2</v>
      </c>
      <c r="J1029" s="3">
        <v>4735</v>
      </c>
      <c r="K1029" s="3">
        <v>2083</v>
      </c>
      <c r="L1029" s="3">
        <v>2651.6</v>
      </c>
      <c r="M1029" s="1">
        <f>DATE(P1029, MATCH(O1029, {"January","February","March","April","May","June","July","August","September","October","November","December"}, 0), 1)</f>
        <v>45292</v>
      </c>
      <c r="N1029" s="3">
        <f>VALUE(1)</f>
        <v>1</v>
      </c>
      <c r="O1029" s="8" t="str">
        <f>REPLACE("September",1,9,"January")</f>
        <v>January</v>
      </c>
      <c r="P1029">
        <v>2024</v>
      </c>
      <c r="Q1029" s="3">
        <v>129406736</v>
      </c>
      <c r="R1029" s="5">
        <v>0.56000000000000005</v>
      </c>
      <c r="S1029" s="6">
        <v>0.9</v>
      </c>
      <c r="T1029" s="6">
        <v>0.97</v>
      </c>
    </row>
    <row r="1030" spans="1:20" ht="15.75" customHeight="1" x14ac:dyDescent="0.25">
      <c r="A1030" t="s">
        <v>63</v>
      </c>
      <c r="B1030" s="7" t="s">
        <v>27</v>
      </c>
      <c r="C1030" s="7" t="s">
        <v>142</v>
      </c>
      <c r="D1030" s="7" t="s">
        <v>143</v>
      </c>
      <c r="E1030" s="3">
        <v>378.4</v>
      </c>
      <c r="F1030" s="3">
        <v>7.5680000000000014</v>
      </c>
      <c r="G1030" s="3">
        <v>344</v>
      </c>
      <c r="H1030" s="3">
        <v>5</v>
      </c>
      <c r="I1030" s="3">
        <v>2</v>
      </c>
      <c r="J1030" s="3">
        <v>1720</v>
      </c>
      <c r="K1030" s="3">
        <v>757</v>
      </c>
      <c r="L1030" s="3">
        <v>963.2</v>
      </c>
      <c r="M1030" s="1">
        <f>DATE(P1030, MATCH(O1030, {"January","February","March","April","May","June","July","August","September","October","November","December"}, 0), 1)</f>
        <v>44593</v>
      </c>
      <c r="N1030" s="3">
        <f>VALUE(2)</f>
        <v>2</v>
      </c>
      <c r="O1030" s="8" t="str">
        <f>REPLACE("October",1,7,"February")</f>
        <v>February</v>
      </c>
      <c r="P1030">
        <v>2022</v>
      </c>
      <c r="Q1030" s="3">
        <v>129406736</v>
      </c>
      <c r="R1030" s="5">
        <v>0.56000000000000005</v>
      </c>
      <c r="S1030" s="6">
        <v>0.9</v>
      </c>
      <c r="T1030" s="6">
        <v>0.97</v>
      </c>
    </row>
    <row r="1031" spans="1:20" ht="15.75" customHeight="1" x14ac:dyDescent="0.25">
      <c r="A1031" t="s">
        <v>64</v>
      </c>
      <c r="B1031" s="7" t="s">
        <v>27</v>
      </c>
      <c r="C1031" s="7" t="s">
        <v>142</v>
      </c>
      <c r="D1031" s="7" t="s">
        <v>143</v>
      </c>
      <c r="E1031" s="3">
        <v>2372.6999999999998</v>
      </c>
      <c r="F1031" s="3">
        <v>47.454000000000008</v>
      </c>
      <c r="G1031" s="3">
        <v>2157</v>
      </c>
      <c r="H1031" s="3">
        <v>5</v>
      </c>
      <c r="I1031" s="3">
        <v>2</v>
      </c>
      <c r="J1031" s="3">
        <v>10785</v>
      </c>
      <c r="K1031" s="3">
        <v>4745</v>
      </c>
      <c r="L1031" s="3">
        <v>6039.6</v>
      </c>
      <c r="M1031" s="1">
        <f>DATE(P1031, MATCH(O1031, {"January","February","March","April","May","June","July","August","September","October","November","December"}, 0), 1)</f>
        <v>45017</v>
      </c>
      <c r="N1031" s="3">
        <f>VALUE(4)</f>
        <v>4</v>
      </c>
      <c r="O1031" s="8" t="str">
        <f>REPLACE("December",1,8,"April")</f>
        <v>April</v>
      </c>
      <c r="P1031">
        <v>2023</v>
      </c>
      <c r="Q1031" s="3">
        <v>129406736</v>
      </c>
      <c r="R1031" s="5">
        <v>0.56000000000000005</v>
      </c>
      <c r="S1031" s="6">
        <v>0.9</v>
      </c>
      <c r="T1031" s="6">
        <v>0.97</v>
      </c>
    </row>
    <row r="1032" spans="1:20" ht="15.75" customHeight="1" x14ac:dyDescent="0.25">
      <c r="A1032" t="s">
        <v>65</v>
      </c>
      <c r="B1032" s="7" t="s">
        <v>28</v>
      </c>
      <c r="C1032" s="7" t="s">
        <v>141</v>
      </c>
      <c r="D1032" s="7" t="s">
        <v>143</v>
      </c>
      <c r="E1032" s="3">
        <v>297</v>
      </c>
      <c r="F1032" s="3">
        <v>5.94</v>
      </c>
      <c r="G1032" s="3">
        <v>270</v>
      </c>
      <c r="H1032" s="3">
        <v>5</v>
      </c>
      <c r="I1032" s="3">
        <v>2</v>
      </c>
      <c r="J1032" s="3">
        <v>1350</v>
      </c>
      <c r="K1032" s="3">
        <v>594</v>
      </c>
      <c r="L1032" s="3">
        <v>756</v>
      </c>
      <c r="M1032" s="1">
        <f>DATE(P1032, MATCH(O1032, {"January","February","March","April","May","June","July","August","September","October","November","December"}, 0), 1)</f>
        <v>45323</v>
      </c>
      <c r="N1032" s="3">
        <v>2</v>
      </c>
      <c r="O1032" s="8" t="s">
        <v>14</v>
      </c>
      <c r="P1032">
        <v>2024</v>
      </c>
      <c r="Q1032" s="3">
        <v>334914895</v>
      </c>
      <c r="R1032" s="5">
        <v>0.56000000000000005</v>
      </c>
      <c r="S1032" s="6">
        <v>0.9</v>
      </c>
      <c r="T1032" s="6">
        <v>0.97</v>
      </c>
    </row>
    <row r="1033" spans="1:20" ht="15" customHeight="1" x14ac:dyDescent="0.25">
      <c r="A1033" t="s">
        <v>66</v>
      </c>
      <c r="B1033" s="7" t="s">
        <v>28</v>
      </c>
      <c r="C1033" s="7" t="s">
        <v>141</v>
      </c>
      <c r="D1033" s="7" t="s">
        <v>143</v>
      </c>
      <c r="E1033" s="3">
        <v>3763.65</v>
      </c>
      <c r="F1033" s="3">
        <v>75.27300000000001</v>
      </c>
      <c r="G1033" s="3">
        <v>3421.5</v>
      </c>
      <c r="H1033" s="3">
        <v>5</v>
      </c>
      <c r="I1033" s="3">
        <v>2</v>
      </c>
      <c r="J1033" s="3">
        <v>17107.5</v>
      </c>
      <c r="K1033" s="3">
        <v>7527</v>
      </c>
      <c r="L1033" s="3">
        <v>9580.2000000000007</v>
      </c>
      <c r="M1033" s="1">
        <f>DATE(P1033, MATCH(O1033, {"January","February","March","April","May","June","July","August","September","October","November","December"}, 0), 1)</f>
        <v>45474</v>
      </c>
      <c r="N1033" s="3">
        <v>7</v>
      </c>
      <c r="O1033" s="8" t="s">
        <v>17</v>
      </c>
      <c r="P1033">
        <v>2024</v>
      </c>
      <c r="Q1033" s="3">
        <v>68221000</v>
      </c>
      <c r="R1033" s="5">
        <v>0.56000000000000005</v>
      </c>
      <c r="S1033" s="6">
        <v>0.9</v>
      </c>
      <c r="T1033" s="6">
        <v>0.97</v>
      </c>
    </row>
    <row r="1034" spans="1:20" ht="15.75" customHeight="1" x14ac:dyDescent="0.25">
      <c r="A1034" t="s">
        <v>67</v>
      </c>
      <c r="B1034" s="7" t="s">
        <v>28</v>
      </c>
      <c r="C1034" s="7" t="s">
        <v>141</v>
      </c>
      <c r="D1034" s="7" t="s">
        <v>143</v>
      </c>
      <c r="E1034" s="3">
        <v>3007.4</v>
      </c>
      <c r="F1034" s="3">
        <v>60.148000000000003</v>
      </c>
      <c r="G1034" s="3">
        <v>2734</v>
      </c>
      <c r="H1034" s="3">
        <v>5</v>
      </c>
      <c r="I1034" s="3">
        <v>2</v>
      </c>
      <c r="J1034" s="3">
        <v>13670</v>
      </c>
      <c r="K1034" s="3">
        <v>6015</v>
      </c>
      <c r="L1034" s="3">
        <v>7655.2</v>
      </c>
      <c r="M1034" s="1">
        <f>DATE(P1034, MATCH(O1034, {"January","February","March","April","May","June","July","August","September","October","November","December"}, 0), 1)</f>
        <v>44593</v>
      </c>
      <c r="N1034" s="3">
        <f>VALUE(2)</f>
        <v>2</v>
      </c>
      <c r="O1034" s="8" t="str">
        <f>REPLACE("October",1,7,"February")</f>
        <v>February</v>
      </c>
      <c r="P1034">
        <v>2022</v>
      </c>
      <c r="Q1034" s="3">
        <v>40528396</v>
      </c>
      <c r="R1034" s="5">
        <v>0.56000000000000005</v>
      </c>
      <c r="S1034" s="6">
        <v>0.9</v>
      </c>
      <c r="T1034" s="6">
        <v>0.97</v>
      </c>
    </row>
    <row r="1035" spans="1:20" ht="15" customHeight="1" x14ac:dyDescent="0.25">
      <c r="A1035" t="s">
        <v>68</v>
      </c>
      <c r="B1035" s="7" t="s">
        <v>28</v>
      </c>
      <c r="C1035" s="7" t="s">
        <v>141</v>
      </c>
      <c r="D1035" s="7" t="s">
        <v>143</v>
      </c>
      <c r="E1035" s="3">
        <v>2802.8</v>
      </c>
      <c r="F1035" s="3">
        <v>56.055999999999997</v>
      </c>
      <c r="G1035" s="3">
        <v>2548</v>
      </c>
      <c r="H1035" s="3">
        <v>5</v>
      </c>
      <c r="I1035" s="3">
        <v>2</v>
      </c>
      <c r="J1035" s="3">
        <v>12740</v>
      </c>
      <c r="K1035" s="3">
        <v>5606</v>
      </c>
      <c r="L1035" s="3">
        <v>7134.4</v>
      </c>
      <c r="M1035" s="1">
        <f>DATE(P1035, MATCH(O1035, {"January","February","March","April","May","June","July","August","September","October","November","December"}, 0), 1)</f>
        <v>44986</v>
      </c>
      <c r="N1035" s="3">
        <f>VALUE(3)</f>
        <v>3</v>
      </c>
      <c r="O1035" s="8" t="str">
        <f>REPLACE("November",1,8,"March")</f>
        <v>March</v>
      </c>
      <c r="P1035">
        <v>2023</v>
      </c>
      <c r="Q1035" s="3">
        <v>334914895</v>
      </c>
      <c r="R1035" s="5">
        <v>0.56000000000000005</v>
      </c>
      <c r="S1035" s="6">
        <v>0.9</v>
      </c>
      <c r="T1035" s="6">
        <v>0.97</v>
      </c>
    </row>
    <row r="1036" spans="1:20" ht="15.75" customHeight="1" x14ac:dyDescent="0.25">
      <c r="A1036" t="s">
        <v>69</v>
      </c>
      <c r="B1036" s="7" t="s">
        <v>28</v>
      </c>
      <c r="C1036" s="7" t="s">
        <v>141</v>
      </c>
      <c r="D1036" s="7" t="s">
        <v>143</v>
      </c>
      <c r="E1036" s="3">
        <v>3037.1</v>
      </c>
      <c r="F1036" s="3">
        <v>60.742000000000012</v>
      </c>
      <c r="G1036" s="3">
        <v>2761</v>
      </c>
      <c r="H1036" s="3">
        <v>5</v>
      </c>
      <c r="I1036" s="3">
        <v>2</v>
      </c>
      <c r="J1036" s="3">
        <v>13805</v>
      </c>
      <c r="K1036" s="3">
        <v>6074</v>
      </c>
      <c r="L1036" s="3">
        <v>7730.8</v>
      </c>
      <c r="M1036" s="1">
        <f>DATE(P1036, MATCH(O1036, {"January","February","March","April","May","June","July","August","September","October","November","December"}, 0), 1)</f>
        <v>45292</v>
      </c>
      <c r="N1036" s="3">
        <f>VALUE(1)</f>
        <v>1</v>
      </c>
      <c r="O1036" s="8" t="str">
        <f>REPLACE("September",1,9,"January")</f>
        <v>January</v>
      </c>
      <c r="P1036">
        <v>2024</v>
      </c>
      <c r="Q1036" s="3">
        <v>40528396</v>
      </c>
      <c r="R1036" s="5">
        <v>0.56000000000000005</v>
      </c>
      <c r="S1036" s="6">
        <v>0.9</v>
      </c>
      <c r="T1036" s="6">
        <v>0.97</v>
      </c>
    </row>
    <row r="1037" spans="1:20" ht="15.75" customHeight="1" x14ac:dyDescent="0.25">
      <c r="A1037" t="s">
        <v>70</v>
      </c>
      <c r="B1037" s="7" t="s">
        <v>26</v>
      </c>
      <c r="C1037" s="7" t="s">
        <v>141</v>
      </c>
      <c r="D1037" s="7" t="s">
        <v>143</v>
      </c>
      <c r="E1037" s="3">
        <v>1824.9</v>
      </c>
      <c r="F1037" s="3">
        <v>36.497999999999998</v>
      </c>
      <c r="G1037" s="3">
        <v>1659</v>
      </c>
      <c r="H1037" s="3">
        <v>5</v>
      </c>
      <c r="I1037" s="3">
        <v>2</v>
      </c>
      <c r="J1037" s="3">
        <v>8295</v>
      </c>
      <c r="K1037" s="3">
        <v>3650</v>
      </c>
      <c r="L1037" s="3">
        <v>4645.2</v>
      </c>
      <c r="M1037" s="1">
        <f>DATE(P1037, MATCH(O1037, {"January","February","March","April","May","June","July","August","September","October","November","December"}, 0), 1)</f>
        <v>45292</v>
      </c>
      <c r="N1037" s="3">
        <v>1</v>
      </c>
      <c r="O1037" s="8" t="s">
        <v>18</v>
      </c>
      <c r="P1037">
        <v>2024</v>
      </c>
      <c r="Q1037" s="3">
        <v>40528396</v>
      </c>
      <c r="R1037" s="5">
        <v>0.56000000000000005</v>
      </c>
      <c r="S1037" s="6">
        <v>0.9</v>
      </c>
      <c r="T1037" s="6">
        <v>0.97</v>
      </c>
    </row>
    <row r="1038" spans="1:20" ht="15.75" customHeight="1" x14ac:dyDescent="0.25">
      <c r="A1038" t="s">
        <v>71</v>
      </c>
      <c r="B1038" s="7" t="s">
        <v>26</v>
      </c>
      <c r="C1038" s="7" t="s">
        <v>141</v>
      </c>
      <c r="D1038" s="7" t="s">
        <v>143</v>
      </c>
      <c r="E1038" s="3">
        <v>1309</v>
      </c>
      <c r="F1038" s="3">
        <v>26.18</v>
      </c>
      <c r="G1038" s="3">
        <v>1190</v>
      </c>
      <c r="H1038" s="3">
        <v>5</v>
      </c>
      <c r="I1038" s="3">
        <v>2</v>
      </c>
      <c r="J1038" s="3">
        <v>5950</v>
      </c>
      <c r="K1038" s="3">
        <v>2618</v>
      </c>
      <c r="L1038" s="3">
        <v>3332</v>
      </c>
      <c r="M1038" s="1">
        <f>DATE(P1038, MATCH(O1038, {"January","February","March","April","May","June","July","August","September","October","November","December"}, 0), 1)</f>
        <v>44713</v>
      </c>
      <c r="N1038" s="3">
        <v>6</v>
      </c>
      <c r="O1038" s="8" t="s">
        <v>15</v>
      </c>
      <c r="P1038">
        <v>2022</v>
      </c>
      <c r="Q1038" s="3">
        <v>68221000</v>
      </c>
      <c r="R1038" s="5">
        <v>0.56000000000000005</v>
      </c>
      <c r="S1038" s="6">
        <v>0.9</v>
      </c>
      <c r="T1038" s="6">
        <v>0.97</v>
      </c>
    </row>
    <row r="1039" spans="1:20" ht="15.75" customHeight="1" x14ac:dyDescent="0.25">
      <c r="A1039" t="s">
        <v>72</v>
      </c>
      <c r="B1039" s="7" t="s">
        <v>26</v>
      </c>
      <c r="C1039" s="7" t="s">
        <v>142</v>
      </c>
      <c r="D1039" s="7" t="s">
        <v>143</v>
      </c>
      <c r="E1039" s="3">
        <v>451.00000000000011</v>
      </c>
      <c r="F1039" s="3">
        <v>9.0200000000000014</v>
      </c>
      <c r="G1039" s="3">
        <v>410</v>
      </c>
      <c r="H1039" s="3">
        <v>5</v>
      </c>
      <c r="I1039" s="3">
        <v>2</v>
      </c>
      <c r="J1039" s="3">
        <v>2050</v>
      </c>
      <c r="K1039" s="3">
        <v>902</v>
      </c>
      <c r="L1039" s="3">
        <v>1148</v>
      </c>
      <c r="M1039" s="1">
        <f>DATE(P1039, MATCH(O1039, {"January","February","March","April","May","June","July","August","September","October","November","December"}, 0), 1)</f>
        <v>44958</v>
      </c>
      <c r="N1039" s="3">
        <f>VALUE(2)</f>
        <v>2</v>
      </c>
      <c r="O1039" s="8" t="str">
        <f>REPLACE("October",1,7,"February")</f>
        <v>February</v>
      </c>
      <c r="P1039">
        <v>2023</v>
      </c>
      <c r="Q1039" s="3">
        <v>129406736</v>
      </c>
      <c r="R1039" s="5">
        <v>0.56000000000000005</v>
      </c>
      <c r="S1039" s="6">
        <v>0.9</v>
      </c>
      <c r="T1039" s="6">
        <v>0.97</v>
      </c>
    </row>
    <row r="1040" spans="1:20" ht="15.75" customHeight="1" x14ac:dyDescent="0.25">
      <c r="A1040" t="s">
        <v>73</v>
      </c>
      <c r="B1040" s="7" t="s">
        <v>26</v>
      </c>
      <c r="C1040" s="7" t="s">
        <v>140</v>
      </c>
      <c r="D1040" s="7" t="s">
        <v>143</v>
      </c>
      <c r="E1040" s="3">
        <v>1947</v>
      </c>
      <c r="F1040" s="3">
        <v>38.94</v>
      </c>
      <c r="G1040" s="3">
        <v>1770</v>
      </c>
      <c r="H1040" s="3">
        <v>5</v>
      </c>
      <c r="I1040" s="3">
        <v>2</v>
      </c>
      <c r="J1040" s="3">
        <v>8850</v>
      </c>
      <c r="K1040" s="3">
        <v>3894</v>
      </c>
      <c r="L1040" s="3">
        <v>4956</v>
      </c>
      <c r="M1040" s="1">
        <f>DATE(P1040, MATCH(O1040, {"January","February","March","April","May","June","July","August","September","October","November","December"}, 0), 1)</f>
        <v>45383</v>
      </c>
      <c r="N1040" s="3">
        <f>VALUE(4)</f>
        <v>4</v>
      </c>
      <c r="O1040" s="8" t="str">
        <f>REPLACE("December",1,8,"April")</f>
        <v>April</v>
      </c>
      <c r="P1040">
        <v>2024</v>
      </c>
      <c r="Q1040" s="3">
        <v>84607016</v>
      </c>
      <c r="R1040" s="5">
        <v>0.56000000000000005</v>
      </c>
      <c r="S1040" s="6">
        <v>0.9</v>
      </c>
      <c r="T1040" s="6">
        <v>0.97</v>
      </c>
    </row>
    <row r="1041" spans="1:20" ht="15.75" customHeight="1" x14ac:dyDescent="0.25">
      <c r="A1041" t="s">
        <v>74</v>
      </c>
      <c r="B1041" s="7" t="s">
        <v>26</v>
      </c>
      <c r="C1041" s="7" t="s">
        <v>141</v>
      </c>
      <c r="D1041" s="7" t="s">
        <v>143</v>
      </c>
      <c r="E1041" s="3">
        <v>1532.3</v>
      </c>
      <c r="F1041" s="3">
        <v>30.646000000000001</v>
      </c>
      <c r="G1041" s="3">
        <v>1393</v>
      </c>
      <c r="H1041" s="3">
        <v>5</v>
      </c>
      <c r="I1041" s="3">
        <v>2</v>
      </c>
      <c r="J1041" s="3">
        <v>6965</v>
      </c>
      <c r="K1041" s="3">
        <v>3065</v>
      </c>
      <c r="L1041" s="3">
        <v>3900.4</v>
      </c>
      <c r="M1041" s="1">
        <f>DATE(P1041, MATCH(O1041, {"January","February","March","April","May","June","July","August","September","October","November","December"}, 0), 1)</f>
        <v>45323</v>
      </c>
      <c r="N1041" s="3">
        <f>VALUE(2)</f>
        <v>2</v>
      </c>
      <c r="O1041" s="8" t="str">
        <f>REPLACE("October",1,7,"February")</f>
        <v>February</v>
      </c>
      <c r="P1041">
        <v>2024</v>
      </c>
      <c r="Q1041" s="3">
        <v>68221000</v>
      </c>
      <c r="R1041" s="5">
        <v>0.56000000000000005</v>
      </c>
      <c r="S1041" s="6">
        <v>0.9</v>
      </c>
      <c r="T1041" s="6">
        <v>0.97</v>
      </c>
    </row>
    <row r="1042" spans="1:20" ht="15.75" customHeight="1" x14ac:dyDescent="0.25">
      <c r="A1042" t="s">
        <v>75</v>
      </c>
      <c r="B1042" s="7" t="s">
        <v>27</v>
      </c>
      <c r="C1042" s="7" t="s">
        <v>141</v>
      </c>
      <c r="D1042" s="7" t="s">
        <v>143</v>
      </c>
      <c r="E1042" s="3">
        <v>2216.5</v>
      </c>
      <c r="F1042" s="3">
        <v>44.33</v>
      </c>
      <c r="G1042" s="3">
        <v>2015</v>
      </c>
      <c r="H1042" s="3">
        <v>5</v>
      </c>
      <c r="I1042" s="3">
        <v>2</v>
      </c>
      <c r="J1042" s="3">
        <v>10075</v>
      </c>
      <c r="K1042" s="3">
        <v>4433</v>
      </c>
      <c r="L1042" s="3">
        <v>5642</v>
      </c>
      <c r="M1042" s="1">
        <f>DATE(P1042, MATCH(O1042, {"January","February","March","April","May","June","July","August","September","October","November","December"}, 0), 1)</f>
        <v>44652</v>
      </c>
      <c r="N1042" s="3">
        <f>VALUE(4)</f>
        <v>4</v>
      </c>
      <c r="O1042" s="8" t="str">
        <f>REPLACE("December",1,8,"April")</f>
        <v>April</v>
      </c>
      <c r="P1042">
        <v>2022</v>
      </c>
      <c r="Q1042" s="3">
        <v>334914895</v>
      </c>
      <c r="R1042" s="5">
        <v>0.56000000000000005</v>
      </c>
      <c r="S1042" s="6">
        <v>0.9</v>
      </c>
      <c r="T1042" s="6">
        <v>0.97</v>
      </c>
    </row>
    <row r="1043" spans="1:20" ht="15.75" customHeight="1" x14ac:dyDescent="0.25">
      <c r="A1043" t="s">
        <v>76</v>
      </c>
      <c r="B1043" s="7" t="s">
        <v>27</v>
      </c>
      <c r="C1043" s="7" t="s">
        <v>141</v>
      </c>
      <c r="D1043" s="7" t="s">
        <v>143</v>
      </c>
      <c r="E1043" s="3">
        <v>976.80000000000007</v>
      </c>
      <c r="F1043" s="3">
        <v>19.536000000000001</v>
      </c>
      <c r="G1043" s="3">
        <v>888</v>
      </c>
      <c r="H1043" s="3">
        <v>5</v>
      </c>
      <c r="I1043" s="3">
        <v>2</v>
      </c>
      <c r="J1043" s="3">
        <v>4440</v>
      </c>
      <c r="K1043" s="3">
        <v>1954</v>
      </c>
      <c r="L1043" s="3">
        <v>2486.4</v>
      </c>
      <c r="M1043" s="1">
        <f>DATE(P1043, MATCH(O1043, {"January","February","March","April","May","June","July","August","September","October","November","December"}, 0), 1)</f>
        <v>44986</v>
      </c>
      <c r="N1043" s="3">
        <v>3</v>
      </c>
      <c r="O1043" s="8" t="s">
        <v>21</v>
      </c>
      <c r="P1043">
        <v>2023</v>
      </c>
      <c r="Q1043" s="3">
        <v>40528396</v>
      </c>
      <c r="R1043" s="5">
        <v>0.56000000000000005</v>
      </c>
      <c r="S1043" s="6">
        <v>0.9</v>
      </c>
      <c r="T1043" s="6">
        <v>0.97</v>
      </c>
    </row>
    <row r="1044" spans="1:20" ht="15.75" customHeight="1" x14ac:dyDescent="0.25">
      <c r="A1044" t="s">
        <v>77</v>
      </c>
      <c r="B1044" s="7" t="s">
        <v>27</v>
      </c>
      <c r="C1044" s="7" t="s">
        <v>141</v>
      </c>
      <c r="D1044" s="7" t="s">
        <v>143</v>
      </c>
      <c r="E1044" s="3">
        <v>3128.4</v>
      </c>
      <c r="F1044" s="3">
        <v>62.567999999999998</v>
      </c>
      <c r="G1044" s="3">
        <v>2844</v>
      </c>
      <c r="H1044" s="3">
        <v>5</v>
      </c>
      <c r="I1044" s="3">
        <v>2</v>
      </c>
      <c r="J1044" s="3">
        <v>14220</v>
      </c>
      <c r="K1044" s="3">
        <v>6257</v>
      </c>
      <c r="L1044" s="3">
        <v>7963.2</v>
      </c>
      <c r="M1044" s="1">
        <f>DATE(P1044, MATCH(O1044, {"January","February","March","April","May","June","July","August","September","October","November","December"}, 0), 1)</f>
        <v>45413</v>
      </c>
      <c r="N1044" s="3">
        <v>5</v>
      </c>
      <c r="O1044" s="8" t="s">
        <v>19</v>
      </c>
      <c r="P1044">
        <v>2024</v>
      </c>
      <c r="Q1044" s="3">
        <v>334914895</v>
      </c>
      <c r="R1044" s="5">
        <v>0.56000000000000005</v>
      </c>
      <c r="S1044" s="6">
        <v>0.9</v>
      </c>
      <c r="T1044" s="6">
        <v>0.97</v>
      </c>
    </row>
    <row r="1045" spans="1:20" ht="15.75" customHeight="1" x14ac:dyDescent="0.25">
      <c r="A1045" t="s">
        <v>78</v>
      </c>
      <c r="B1045" s="7" t="s">
        <v>27</v>
      </c>
      <c r="C1045" s="7" t="s">
        <v>141</v>
      </c>
      <c r="D1045" s="7" t="s">
        <v>143</v>
      </c>
      <c r="E1045" s="3">
        <v>2722.5</v>
      </c>
      <c r="F1045" s="3">
        <v>54.45</v>
      </c>
      <c r="G1045" s="3">
        <v>2475</v>
      </c>
      <c r="H1045" s="3">
        <v>5</v>
      </c>
      <c r="I1045" s="3">
        <v>2</v>
      </c>
      <c r="J1045" s="3">
        <v>12375</v>
      </c>
      <c r="K1045" s="3">
        <v>5445</v>
      </c>
      <c r="L1045" s="3">
        <v>6930</v>
      </c>
      <c r="M1045" s="1">
        <f>DATE(P1045, MATCH(O1045, {"January","February","March","April","May","June","July","August","September","October","November","December"}, 0), 1)</f>
        <v>45505</v>
      </c>
      <c r="N1045" s="3">
        <v>8</v>
      </c>
      <c r="O1045" s="8" t="s">
        <v>16</v>
      </c>
      <c r="P1045">
        <v>2024</v>
      </c>
      <c r="Q1045" s="3">
        <v>68221000</v>
      </c>
      <c r="R1045" s="5">
        <v>0.56000000000000005</v>
      </c>
      <c r="S1045" s="6">
        <v>0.9</v>
      </c>
      <c r="T1045" s="6">
        <v>0.97</v>
      </c>
    </row>
    <row r="1046" spans="1:20" ht="15.75" customHeight="1" x14ac:dyDescent="0.25">
      <c r="A1046" t="s">
        <v>79</v>
      </c>
      <c r="B1046" s="7" t="s">
        <v>27</v>
      </c>
      <c r="C1046" s="7" t="s">
        <v>141</v>
      </c>
      <c r="D1046" s="7" t="s">
        <v>143</v>
      </c>
      <c r="E1046" s="3">
        <v>1917.3</v>
      </c>
      <c r="F1046" s="3">
        <v>38.345999999999997</v>
      </c>
      <c r="G1046" s="3">
        <v>1743</v>
      </c>
      <c r="H1046" s="3">
        <v>5</v>
      </c>
      <c r="I1046" s="3">
        <v>2</v>
      </c>
      <c r="J1046" s="3">
        <v>8715</v>
      </c>
      <c r="K1046" s="3">
        <v>3835</v>
      </c>
      <c r="L1046" s="3">
        <v>4880.3999999999996</v>
      </c>
      <c r="M1046" s="1">
        <f>DATE(P1046, MATCH(O1046, {"January","February","March","April","May","June","July","August","September","October","November","December"}, 0), 1)</f>
        <v>44593</v>
      </c>
      <c r="N1046" s="3">
        <f t="shared" ref="N1046:N1049" si="253">VALUE(2)</f>
        <v>2</v>
      </c>
      <c r="O1046" s="8" t="str">
        <f t="shared" ref="O1046:O1049" si="254">REPLACE("October",1,7,"February")</f>
        <v>February</v>
      </c>
      <c r="P1046">
        <v>2022</v>
      </c>
      <c r="Q1046" s="3">
        <v>40528396</v>
      </c>
      <c r="R1046" s="5">
        <v>0.56000000000000005</v>
      </c>
      <c r="S1046" s="6">
        <v>0.9</v>
      </c>
      <c r="T1046" s="6">
        <v>0.97</v>
      </c>
    </row>
    <row r="1047" spans="1:20" ht="15.75" customHeight="1" x14ac:dyDescent="0.25">
      <c r="A1047" t="s">
        <v>80</v>
      </c>
      <c r="B1047" s="7" t="s">
        <v>28</v>
      </c>
      <c r="C1047" s="7" t="s">
        <v>141</v>
      </c>
      <c r="D1047" s="7" t="s">
        <v>143</v>
      </c>
      <c r="E1047" s="3">
        <v>3205.4</v>
      </c>
      <c r="F1047" s="3">
        <v>64.108000000000004</v>
      </c>
      <c r="G1047" s="3">
        <v>2914</v>
      </c>
      <c r="H1047" s="3">
        <v>5</v>
      </c>
      <c r="I1047" s="3">
        <v>2</v>
      </c>
      <c r="J1047" s="3">
        <v>14570</v>
      </c>
      <c r="K1047" s="3">
        <v>6411</v>
      </c>
      <c r="L1047" s="3">
        <v>8159.2</v>
      </c>
      <c r="M1047" s="1">
        <f>DATE(P1047, MATCH(O1047, {"January","February","March","April","May","June","July","August","September","October","November","December"}, 0), 1)</f>
        <v>45323</v>
      </c>
      <c r="N1047" s="3">
        <f t="shared" si="253"/>
        <v>2</v>
      </c>
      <c r="O1047" s="8" t="str">
        <f t="shared" si="254"/>
        <v>February</v>
      </c>
      <c r="P1047">
        <v>2024</v>
      </c>
      <c r="Q1047" s="3">
        <v>334914895</v>
      </c>
      <c r="R1047" s="5">
        <v>0.56000000000000005</v>
      </c>
      <c r="S1047" s="6">
        <v>0.9</v>
      </c>
      <c r="T1047" s="6">
        <v>0.97</v>
      </c>
    </row>
    <row r="1048" spans="1:20" ht="15.75" customHeight="1" x14ac:dyDescent="0.25">
      <c r="A1048" t="s">
        <v>81</v>
      </c>
      <c r="B1048" s="7" t="s">
        <v>28</v>
      </c>
      <c r="C1048" s="7" t="s">
        <v>141</v>
      </c>
      <c r="D1048" s="7" t="s">
        <v>143</v>
      </c>
      <c r="E1048" s="3">
        <v>1904.1</v>
      </c>
      <c r="F1048" s="3">
        <v>38.082000000000001</v>
      </c>
      <c r="G1048" s="3">
        <v>1731</v>
      </c>
      <c r="H1048" s="3">
        <v>5</v>
      </c>
      <c r="I1048" s="3">
        <v>2</v>
      </c>
      <c r="J1048" s="3">
        <v>8655</v>
      </c>
      <c r="K1048" s="3">
        <v>3808</v>
      </c>
      <c r="L1048" s="3">
        <v>4846.8</v>
      </c>
      <c r="M1048" s="1">
        <f>DATE(P1048, MATCH(O1048, {"January","February","March","April","May","June","July","August","September","October","November","December"}, 0), 1)</f>
        <v>45323</v>
      </c>
      <c r="N1048" s="3">
        <f t="shared" si="253"/>
        <v>2</v>
      </c>
      <c r="O1048" s="8" t="str">
        <f t="shared" si="254"/>
        <v>February</v>
      </c>
      <c r="P1048">
        <v>2024</v>
      </c>
      <c r="Q1048" s="3">
        <v>68221000</v>
      </c>
      <c r="R1048" s="5">
        <v>0.56000000000000005</v>
      </c>
      <c r="S1048" s="6">
        <v>0.9</v>
      </c>
      <c r="T1048" s="6">
        <v>0.97</v>
      </c>
    </row>
    <row r="1049" spans="1:20" ht="15" customHeight="1" x14ac:dyDescent="0.25">
      <c r="A1049" t="s">
        <v>82</v>
      </c>
      <c r="B1049" s="7" t="s">
        <v>28</v>
      </c>
      <c r="C1049" s="7" t="s">
        <v>142</v>
      </c>
      <c r="D1049" s="7" t="s">
        <v>143</v>
      </c>
      <c r="E1049" s="3">
        <v>1899.7</v>
      </c>
      <c r="F1049" s="3">
        <v>37.994</v>
      </c>
      <c r="G1049" s="3">
        <v>1727</v>
      </c>
      <c r="H1049" s="3">
        <v>5</v>
      </c>
      <c r="I1049" s="3">
        <v>2</v>
      </c>
      <c r="J1049" s="3">
        <v>8635</v>
      </c>
      <c r="K1049" s="3">
        <v>3799</v>
      </c>
      <c r="L1049" s="3">
        <v>4835.6000000000004</v>
      </c>
      <c r="M1049" s="1">
        <f>DATE(P1049, MATCH(O1049, {"January","February","March","April","May","June","July","August","September","October","November","December"}, 0), 1)</f>
        <v>45323</v>
      </c>
      <c r="N1049" s="3">
        <f t="shared" si="253"/>
        <v>2</v>
      </c>
      <c r="O1049" s="8" t="str">
        <f t="shared" si="254"/>
        <v>February</v>
      </c>
      <c r="P1049">
        <v>2024</v>
      </c>
      <c r="Q1049" s="3">
        <v>129406736</v>
      </c>
      <c r="R1049" s="5">
        <v>0.56000000000000005</v>
      </c>
      <c r="S1049" s="6">
        <v>0.9</v>
      </c>
      <c r="T1049" s="6">
        <v>0.97</v>
      </c>
    </row>
    <row r="1050" spans="1:20" x14ac:dyDescent="0.25">
      <c r="A1050" t="s">
        <v>83</v>
      </c>
      <c r="B1050" s="7" t="s">
        <v>28</v>
      </c>
      <c r="C1050" s="7" t="s">
        <v>142</v>
      </c>
      <c r="D1050" s="7" t="s">
        <v>143</v>
      </c>
      <c r="E1050" s="3">
        <v>2057</v>
      </c>
      <c r="F1050" s="3">
        <v>41.14</v>
      </c>
      <c r="G1050" s="3">
        <v>1870</v>
      </c>
      <c r="H1050" s="3">
        <v>5</v>
      </c>
      <c r="I1050" s="3">
        <v>2</v>
      </c>
      <c r="J1050" s="3">
        <v>9350</v>
      </c>
      <c r="K1050" s="3">
        <v>4114</v>
      </c>
      <c r="L1050" s="3">
        <v>5236</v>
      </c>
      <c r="M1050" s="1">
        <f>DATE(P1050, MATCH(O1050, {"January","February","March","April","May","June","July","August","September","October","November","December"}, 0), 1)</f>
        <v>44621</v>
      </c>
      <c r="N1050" s="3">
        <f>VALUE(3)</f>
        <v>3</v>
      </c>
      <c r="O1050" s="8" t="str">
        <f>REPLACE("November",1,8,"March")</f>
        <v>March</v>
      </c>
      <c r="P1050">
        <v>2022</v>
      </c>
      <c r="Q1050" s="3">
        <v>129406736</v>
      </c>
      <c r="R1050" s="5">
        <v>0.56000000000000005</v>
      </c>
      <c r="S1050" s="6">
        <v>0.9</v>
      </c>
      <c r="T1050" s="6">
        <v>0.97</v>
      </c>
    </row>
    <row r="1051" spans="1:20" hidden="1" x14ac:dyDescent="0.25">
      <c r="A1051" t="s">
        <v>84</v>
      </c>
      <c r="B1051" s="7" t="s">
        <v>28</v>
      </c>
      <c r="C1051" s="7" t="s">
        <v>141</v>
      </c>
      <c r="D1051" s="7" t="s">
        <v>143</v>
      </c>
      <c r="E1051" s="3">
        <v>2722.5</v>
      </c>
      <c r="F1051" s="3">
        <v>54.45</v>
      </c>
      <c r="G1051" s="3">
        <v>2475</v>
      </c>
      <c r="H1051" s="3">
        <v>5</v>
      </c>
      <c r="I1051" s="3">
        <v>2</v>
      </c>
      <c r="J1051" s="3">
        <v>12375</v>
      </c>
      <c r="K1051" s="3">
        <v>5445</v>
      </c>
      <c r="L1051" s="3">
        <v>6930</v>
      </c>
      <c r="M1051" s="1">
        <f>DATE(P1051, MATCH(O1051, {"January","February","March","April","May","June","July","August","September","October","November","December"}, 0), 1)</f>
        <v>44621</v>
      </c>
      <c r="N1051" s="3">
        <v>3</v>
      </c>
      <c r="O1051" s="8" t="s">
        <v>21</v>
      </c>
      <c r="P1051">
        <v>2022</v>
      </c>
      <c r="Q1051" s="3">
        <v>68221000</v>
      </c>
      <c r="R1051" s="5">
        <v>0.56000000000000005</v>
      </c>
      <c r="S1051" s="6">
        <v>0.9</v>
      </c>
      <c r="T1051" s="6">
        <v>0.97</v>
      </c>
    </row>
    <row r="1052" spans="1:20" hidden="1" x14ac:dyDescent="0.25">
      <c r="A1052" t="s">
        <v>85</v>
      </c>
      <c r="B1052" s="7" t="s">
        <v>26</v>
      </c>
      <c r="C1052" s="7" t="s">
        <v>142</v>
      </c>
      <c r="D1052" s="7" t="s">
        <v>143</v>
      </c>
      <c r="E1052" s="3">
        <v>600.6</v>
      </c>
      <c r="F1052" s="3">
        <v>12.012</v>
      </c>
      <c r="G1052" s="3">
        <v>546</v>
      </c>
      <c r="H1052" s="3">
        <v>5</v>
      </c>
      <c r="I1052" s="3">
        <v>2</v>
      </c>
      <c r="J1052" s="3">
        <v>2730</v>
      </c>
      <c r="K1052" s="3">
        <v>1201</v>
      </c>
      <c r="L1052" s="3">
        <v>1528.8</v>
      </c>
      <c r="M1052" s="1">
        <f>DATE(P1052, MATCH(O1052, {"January","February","March","April","May","June","July","August","September","October","November","December"}, 0), 1)</f>
        <v>44958</v>
      </c>
      <c r="N1052" s="3">
        <f>VALUE(2)</f>
        <v>2</v>
      </c>
      <c r="O1052" s="8" t="str">
        <f>REPLACE("October",1,7,"February")</f>
        <v>February</v>
      </c>
      <c r="P1052">
        <v>2023</v>
      </c>
      <c r="Q1052" s="3">
        <v>129406736</v>
      </c>
      <c r="R1052" s="5">
        <v>0.56000000000000005</v>
      </c>
      <c r="S1052" s="6">
        <v>0.9</v>
      </c>
      <c r="T1052" s="6">
        <v>0.97</v>
      </c>
    </row>
    <row r="1053" spans="1:20" hidden="1" x14ac:dyDescent="0.25">
      <c r="A1053" t="s">
        <v>86</v>
      </c>
      <c r="B1053" s="7" t="s">
        <v>26</v>
      </c>
      <c r="C1053" s="7" t="s">
        <v>141</v>
      </c>
      <c r="D1053" s="7" t="s">
        <v>23</v>
      </c>
      <c r="E1053" s="3">
        <v>1780.35</v>
      </c>
      <c r="F1053" s="3">
        <v>35.607000000000014</v>
      </c>
      <c r="G1053" s="3">
        <v>1618.5</v>
      </c>
      <c r="H1053" s="3">
        <v>4</v>
      </c>
      <c r="I1053" s="3">
        <v>2</v>
      </c>
      <c r="J1053" s="3">
        <v>6474</v>
      </c>
      <c r="K1053" s="3">
        <v>2428</v>
      </c>
      <c r="L1053" s="3">
        <v>4046.25</v>
      </c>
      <c r="M1053" s="1">
        <f>DATE(P1053, MATCH(O1053, {"January","February","March","April","May","June","July","August","September","October","November","December"}, 0), 1)</f>
        <v>44927</v>
      </c>
      <c r="N1053" s="3">
        <v>1</v>
      </c>
      <c r="O1053" s="8" t="s">
        <v>18</v>
      </c>
      <c r="P1053">
        <v>2023</v>
      </c>
      <c r="Q1053" s="3">
        <v>40528396</v>
      </c>
      <c r="R1053" s="5">
        <v>0.625</v>
      </c>
      <c r="S1053" s="6">
        <v>0.9</v>
      </c>
      <c r="T1053" s="6">
        <v>0.97</v>
      </c>
    </row>
    <row r="1054" spans="1:20" hidden="1" x14ac:dyDescent="0.25">
      <c r="A1054" t="s">
        <v>87</v>
      </c>
      <c r="B1054" s="7" t="s">
        <v>26</v>
      </c>
      <c r="C1054" s="7" t="s">
        <v>140</v>
      </c>
      <c r="D1054" s="7" t="s">
        <v>23</v>
      </c>
      <c r="E1054" s="3">
        <v>1453.1</v>
      </c>
      <c r="F1054" s="3">
        <v>29.062000000000001</v>
      </c>
      <c r="G1054" s="3">
        <v>1321</v>
      </c>
      <c r="H1054" s="3">
        <v>4</v>
      </c>
      <c r="I1054" s="3">
        <v>2</v>
      </c>
      <c r="J1054" s="3">
        <v>5284</v>
      </c>
      <c r="K1054" s="3">
        <v>1982</v>
      </c>
      <c r="L1054" s="3">
        <v>3302.5</v>
      </c>
      <c r="M1054" s="1">
        <f>DATE(P1054, MATCH(O1054, {"January","February","March","April","May","June","July","August","September","October","November","December"}, 0), 1)</f>
        <v>44197</v>
      </c>
      <c r="N1054" s="3">
        <v>1</v>
      </c>
      <c r="O1054" s="8" t="s">
        <v>18</v>
      </c>
      <c r="P1054">
        <v>2021</v>
      </c>
      <c r="Q1054" s="3">
        <v>84607016</v>
      </c>
      <c r="R1054" s="5">
        <v>0.625</v>
      </c>
      <c r="S1054" s="6">
        <v>0.9</v>
      </c>
      <c r="T1054" s="6">
        <v>0.97</v>
      </c>
    </row>
    <row r="1055" spans="1:20" hidden="1" x14ac:dyDescent="0.25">
      <c r="A1055" t="s">
        <v>88</v>
      </c>
      <c r="B1055" s="7" t="s">
        <v>26</v>
      </c>
      <c r="C1055" s="7" t="s">
        <v>141</v>
      </c>
      <c r="D1055" s="7" t="s">
        <v>23</v>
      </c>
      <c r="E1055" s="3">
        <v>2395.8000000000002</v>
      </c>
      <c r="F1055" s="3">
        <v>47.915999999999997</v>
      </c>
      <c r="G1055" s="3">
        <v>2178</v>
      </c>
      <c r="H1055" s="3">
        <v>4</v>
      </c>
      <c r="I1055" s="3">
        <v>2</v>
      </c>
      <c r="J1055" s="3">
        <v>8712</v>
      </c>
      <c r="K1055" s="3">
        <v>3267</v>
      </c>
      <c r="L1055" s="3">
        <v>5445</v>
      </c>
      <c r="M1055" s="1">
        <f>DATE(P1055, MATCH(O1055, {"January","February","March","April","May","June","July","August","September","October","November","December"}, 0), 1)</f>
        <v>44713</v>
      </c>
      <c r="N1055" s="3">
        <v>6</v>
      </c>
      <c r="O1055" s="8" t="s">
        <v>15</v>
      </c>
      <c r="P1055">
        <v>2022</v>
      </c>
      <c r="Q1055" s="3">
        <v>68221000</v>
      </c>
      <c r="R1055" s="5">
        <v>0.625</v>
      </c>
      <c r="S1055" s="6">
        <v>0.9</v>
      </c>
      <c r="T1055" s="6">
        <v>0.97</v>
      </c>
    </row>
    <row r="1056" spans="1:20" hidden="1" x14ac:dyDescent="0.25">
      <c r="A1056" t="s">
        <v>89</v>
      </c>
      <c r="B1056" s="7" t="s">
        <v>26</v>
      </c>
      <c r="C1056" s="7" t="s">
        <v>140</v>
      </c>
      <c r="D1056" s="7" t="s">
        <v>23</v>
      </c>
      <c r="E1056" s="3">
        <v>976.80000000000007</v>
      </c>
      <c r="F1056" s="3">
        <v>19.536000000000001</v>
      </c>
      <c r="G1056" s="3">
        <v>888</v>
      </c>
      <c r="H1056" s="3">
        <v>4</v>
      </c>
      <c r="I1056" s="3">
        <v>2</v>
      </c>
      <c r="J1056" s="3">
        <v>3552</v>
      </c>
      <c r="K1056" s="3">
        <v>1332</v>
      </c>
      <c r="L1056" s="3">
        <v>2220</v>
      </c>
      <c r="M1056" s="1">
        <f>DATE(P1056, MATCH(O1056, {"January","February","March","April","May","June","July","August","September","October","November","December"}, 0), 1)</f>
        <v>45078</v>
      </c>
      <c r="N1056" s="3">
        <v>6</v>
      </c>
      <c r="O1056" s="8" t="s">
        <v>15</v>
      </c>
      <c r="P1056">
        <v>2023</v>
      </c>
      <c r="Q1056" s="3">
        <v>84607016</v>
      </c>
      <c r="R1056" s="5">
        <v>0.625</v>
      </c>
      <c r="S1056" s="6">
        <v>0.9</v>
      </c>
      <c r="T1056" s="6">
        <v>0.97</v>
      </c>
    </row>
    <row r="1057" spans="1:20" hidden="1" x14ac:dyDescent="0.25">
      <c r="A1057" t="s">
        <v>90</v>
      </c>
      <c r="B1057" s="7" t="s">
        <v>27</v>
      </c>
      <c r="C1057" s="7" t="s">
        <v>142</v>
      </c>
      <c r="D1057" s="7" t="s">
        <v>23</v>
      </c>
      <c r="E1057" s="3">
        <v>2717</v>
      </c>
      <c r="F1057" s="3">
        <v>54.34</v>
      </c>
      <c r="G1057" s="3">
        <v>2470</v>
      </c>
      <c r="H1057" s="3">
        <v>4</v>
      </c>
      <c r="I1057" s="3">
        <v>2</v>
      </c>
      <c r="J1057" s="3">
        <v>9880</v>
      </c>
      <c r="K1057" s="3">
        <v>3705</v>
      </c>
      <c r="L1057" s="3">
        <v>6175</v>
      </c>
      <c r="M1057" s="1">
        <f>DATE(P1057, MATCH(O1057, {"January","February","March","April","May","June","July","August","September","October","November","December"}, 0), 1)</f>
        <v>45078</v>
      </c>
      <c r="N1057" s="3">
        <v>6</v>
      </c>
      <c r="O1057" s="8" t="s">
        <v>15</v>
      </c>
      <c r="P1057">
        <v>2023</v>
      </c>
      <c r="Q1057" s="3">
        <v>129406736</v>
      </c>
      <c r="R1057" s="5">
        <v>0.625</v>
      </c>
      <c r="S1057" s="6">
        <v>0.9</v>
      </c>
      <c r="T1057" s="6">
        <v>0.97</v>
      </c>
    </row>
    <row r="1058" spans="1:20" hidden="1" x14ac:dyDescent="0.25">
      <c r="A1058" t="s">
        <v>91</v>
      </c>
      <c r="B1058" s="7" t="s">
        <v>27</v>
      </c>
      <c r="C1058" s="7" t="s">
        <v>140</v>
      </c>
      <c r="D1058" s="7" t="s">
        <v>23</v>
      </c>
      <c r="E1058" s="3">
        <v>1664.3</v>
      </c>
      <c r="F1058" s="3">
        <v>33.286000000000001</v>
      </c>
      <c r="G1058" s="3">
        <v>1513</v>
      </c>
      <c r="H1058" s="3">
        <v>4</v>
      </c>
      <c r="I1058" s="3">
        <v>2</v>
      </c>
      <c r="J1058" s="3">
        <v>6052</v>
      </c>
      <c r="K1058" s="3">
        <v>2270</v>
      </c>
      <c r="L1058" s="3">
        <v>3782.5</v>
      </c>
      <c r="M1058" s="1">
        <f>DATE(P1058, MATCH(O1058, {"January","February","March","April","May","June","July","August","September","October","November","December"}, 0), 1)</f>
        <v>44287</v>
      </c>
      <c r="N1058" s="3">
        <f>VALUE(4)</f>
        <v>4</v>
      </c>
      <c r="O1058" s="8" t="str">
        <f>REPLACE("December",1,8,"April")</f>
        <v>April</v>
      </c>
      <c r="P1058">
        <v>2021</v>
      </c>
      <c r="Q1058" s="3">
        <v>84607016</v>
      </c>
      <c r="R1058" s="5">
        <v>0.625</v>
      </c>
      <c r="S1058" s="6">
        <v>0.9</v>
      </c>
      <c r="T1058" s="6">
        <v>0.97</v>
      </c>
    </row>
    <row r="1059" spans="1:20" hidden="1" x14ac:dyDescent="0.25">
      <c r="A1059" t="s">
        <v>92</v>
      </c>
      <c r="B1059" s="7" t="s">
        <v>27</v>
      </c>
      <c r="C1059" s="7" t="s">
        <v>141</v>
      </c>
      <c r="D1059" s="7" t="s">
        <v>23</v>
      </c>
      <c r="E1059" s="3">
        <v>2043.8</v>
      </c>
      <c r="F1059" s="3">
        <v>40.875999999999998</v>
      </c>
      <c r="G1059" s="3">
        <v>1858</v>
      </c>
      <c r="H1059" s="3">
        <v>4</v>
      </c>
      <c r="I1059" s="3">
        <v>2</v>
      </c>
      <c r="J1059" s="3">
        <v>7432</v>
      </c>
      <c r="K1059" s="3">
        <v>2787</v>
      </c>
      <c r="L1059" s="3">
        <v>4645</v>
      </c>
      <c r="M1059" s="1">
        <f>DATE(P1059, MATCH(O1059, {"January","February","March","April","May","June","July","August","September","October","November","December"}, 0), 1)</f>
        <v>44593</v>
      </c>
      <c r="N1059" s="3">
        <v>2</v>
      </c>
      <c r="O1059" s="8" t="s">
        <v>14</v>
      </c>
      <c r="P1059">
        <v>2022</v>
      </c>
      <c r="Q1059" s="3">
        <v>334914895</v>
      </c>
      <c r="R1059" s="5">
        <v>0.625</v>
      </c>
      <c r="S1059" s="6">
        <v>0.9</v>
      </c>
      <c r="T1059" s="6">
        <v>0.97</v>
      </c>
    </row>
    <row r="1060" spans="1:20" x14ac:dyDescent="0.25">
      <c r="A1060" t="s">
        <v>93</v>
      </c>
      <c r="B1060" s="7" t="s">
        <v>27</v>
      </c>
      <c r="C1060" s="7" t="s">
        <v>142</v>
      </c>
      <c r="D1060" s="7" t="s">
        <v>23</v>
      </c>
      <c r="E1060" s="3">
        <v>1331</v>
      </c>
      <c r="F1060" s="3">
        <v>26.62</v>
      </c>
      <c r="G1060" s="3">
        <v>1210</v>
      </c>
      <c r="H1060" s="3">
        <v>4</v>
      </c>
      <c r="I1060" s="3">
        <v>2</v>
      </c>
      <c r="J1060" s="3">
        <v>4840</v>
      </c>
      <c r="K1060" s="3">
        <v>1815</v>
      </c>
      <c r="L1060" s="3">
        <v>3025</v>
      </c>
      <c r="M1060" s="1">
        <f>DATE(P1060, MATCH(O1060, {"January","February","March","April","May","June","July","August","September","October","November","December"}, 0), 1)</f>
        <v>45352</v>
      </c>
      <c r="N1060" s="3">
        <v>3</v>
      </c>
      <c r="O1060" s="8" t="s">
        <v>21</v>
      </c>
      <c r="P1060">
        <v>2024</v>
      </c>
      <c r="Q1060" s="3">
        <v>129406736</v>
      </c>
      <c r="R1060" s="5">
        <v>0.625</v>
      </c>
      <c r="S1060" s="6">
        <v>0.9</v>
      </c>
      <c r="T1060" s="6">
        <v>0.97</v>
      </c>
    </row>
    <row r="1061" spans="1:20" hidden="1" x14ac:dyDescent="0.25">
      <c r="A1061" t="s">
        <v>94</v>
      </c>
      <c r="B1061" s="7" t="s">
        <v>27</v>
      </c>
      <c r="C1061" s="7" t="s">
        <v>141</v>
      </c>
      <c r="D1061" s="7" t="s">
        <v>23</v>
      </c>
      <c r="E1061" s="3">
        <v>2781.9</v>
      </c>
      <c r="F1061" s="3">
        <v>55.638000000000012</v>
      </c>
      <c r="G1061" s="3">
        <v>2529</v>
      </c>
      <c r="H1061" s="3">
        <v>4</v>
      </c>
      <c r="I1061" s="3">
        <v>2</v>
      </c>
      <c r="J1061" s="3">
        <v>10116</v>
      </c>
      <c r="K1061" s="3">
        <v>3794</v>
      </c>
      <c r="L1061" s="3">
        <v>6322.5</v>
      </c>
      <c r="M1061" s="1">
        <f>DATE(P1061, MATCH(O1061, {"January","February","March","April","May","June","July","August","September","October","November","December"}, 0), 1)</f>
        <v>45108</v>
      </c>
      <c r="N1061" s="3">
        <v>7</v>
      </c>
      <c r="O1061" s="8" t="s">
        <v>17</v>
      </c>
      <c r="P1061">
        <v>2023</v>
      </c>
      <c r="Q1061" s="3">
        <v>334914895</v>
      </c>
      <c r="R1061" s="5">
        <v>0.625</v>
      </c>
      <c r="S1061" s="6">
        <v>0.9</v>
      </c>
      <c r="T1061" s="6">
        <v>0.97</v>
      </c>
    </row>
    <row r="1062" spans="1:20" hidden="1" x14ac:dyDescent="0.25">
      <c r="A1062" t="s">
        <v>95</v>
      </c>
      <c r="B1062" s="7" t="s">
        <v>28</v>
      </c>
      <c r="C1062" s="7" t="s">
        <v>141</v>
      </c>
      <c r="D1062" s="7" t="s">
        <v>23</v>
      </c>
      <c r="E1062" s="3">
        <v>1589.5</v>
      </c>
      <c r="F1062" s="3">
        <v>31.79000000000001</v>
      </c>
      <c r="G1062" s="3">
        <v>1445</v>
      </c>
      <c r="H1062" s="3">
        <v>4</v>
      </c>
      <c r="I1062" s="3">
        <v>2</v>
      </c>
      <c r="J1062" s="3">
        <v>5780</v>
      </c>
      <c r="K1062" s="3">
        <v>2168</v>
      </c>
      <c r="L1062" s="3">
        <v>3612.5</v>
      </c>
      <c r="M1062" s="1">
        <f>DATE(P1062, MATCH(O1062, {"January","February","March","April","May","June","July","August","September","October","November","December"}, 0), 1)</f>
        <v>44197</v>
      </c>
      <c r="N1062" s="3">
        <f t="shared" ref="N1062:N1064" si="255">VALUE(1)</f>
        <v>1</v>
      </c>
      <c r="O1062" s="8" t="str">
        <f t="shared" ref="O1062:O1064" si="256">REPLACE("September",1,9,"January")</f>
        <v>January</v>
      </c>
      <c r="P1062">
        <v>2021</v>
      </c>
      <c r="Q1062" s="3">
        <v>40528396</v>
      </c>
      <c r="R1062" s="5">
        <v>0.625</v>
      </c>
      <c r="S1062" s="6">
        <v>0.9</v>
      </c>
      <c r="T1062" s="6">
        <v>0.97</v>
      </c>
    </row>
    <row r="1063" spans="1:20" hidden="1" x14ac:dyDescent="0.25">
      <c r="A1063" t="s">
        <v>96</v>
      </c>
      <c r="B1063" s="7" t="s">
        <v>28</v>
      </c>
      <c r="C1063" s="7" t="s">
        <v>141</v>
      </c>
      <c r="D1063" s="7" t="s">
        <v>23</v>
      </c>
      <c r="E1063" s="3">
        <v>363.00000000000011</v>
      </c>
      <c r="F1063" s="3">
        <v>7.2600000000000016</v>
      </c>
      <c r="G1063" s="3">
        <v>330</v>
      </c>
      <c r="H1063" s="3">
        <v>4</v>
      </c>
      <c r="I1063" s="3">
        <v>2</v>
      </c>
      <c r="J1063" s="3">
        <v>1320</v>
      </c>
      <c r="K1063" s="3">
        <v>495</v>
      </c>
      <c r="L1063" s="3">
        <v>825</v>
      </c>
      <c r="M1063" s="1">
        <f>DATE(P1063, MATCH(O1063, {"January","February","March","April","May","June","July","August","September","October","November","December"}, 0), 1)</f>
        <v>44562</v>
      </c>
      <c r="N1063" s="3">
        <f t="shared" si="255"/>
        <v>1</v>
      </c>
      <c r="O1063" s="8" t="str">
        <f t="shared" si="256"/>
        <v>January</v>
      </c>
      <c r="P1063">
        <v>2022</v>
      </c>
      <c r="Q1063" s="3">
        <v>334914895</v>
      </c>
      <c r="R1063" s="5">
        <v>0.625</v>
      </c>
      <c r="S1063" s="6">
        <v>0.9</v>
      </c>
      <c r="T1063" s="6">
        <v>0.97</v>
      </c>
    </row>
    <row r="1064" spans="1:20" hidden="1" x14ac:dyDescent="0.25">
      <c r="A1064" t="s">
        <v>97</v>
      </c>
      <c r="B1064" s="7" t="s">
        <v>28</v>
      </c>
      <c r="C1064" s="7" t="s">
        <v>141</v>
      </c>
      <c r="D1064" s="7" t="s">
        <v>23</v>
      </c>
      <c r="E1064" s="3">
        <v>2938.1</v>
      </c>
      <c r="F1064" s="3">
        <v>58.762000000000008</v>
      </c>
      <c r="G1064" s="3">
        <v>2671</v>
      </c>
      <c r="H1064" s="3">
        <v>4</v>
      </c>
      <c r="I1064" s="3">
        <v>2</v>
      </c>
      <c r="J1064" s="3">
        <v>10684</v>
      </c>
      <c r="K1064" s="3">
        <v>4006</v>
      </c>
      <c r="L1064" s="3">
        <v>6677.5</v>
      </c>
      <c r="M1064" s="1">
        <f>DATE(P1064, MATCH(O1064, {"January","February","March","April","May","June","July","August","September","October","November","December"}, 0), 1)</f>
        <v>44927</v>
      </c>
      <c r="N1064" s="3">
        <f t="shared" si="255"/>
        <v>1</v>
      </c>
      <c r="O1064" s="8" t="str">
        <f t="shared" si="256"/>
        <v>January</v>
      </c>
      <c r="P1064">
        <v>2023</v>
      </c>
      <c r="Q1064" s="3">
        <v>68221000</v>
      </c>
      <c r="R1064" s="5">
        <v>0.625</v>
      </c>
      <c r="S1064" s="6">
        <v>0.9</v>
      </c>
      <c r="T1064" s="6">
        <v>0.97</v>
      </c>
    </row>
    <row r="1065" spans="1:20" hidden="1" x14ac:dyDescent="0.25">
      <c r="A1065" t="s">
        <v>98</v>
      </c>
      <c r="B1065" s="7" t="s">
        <v>28</v>
      </c>
      <c r="C1065" s="7" t="s">
        <v>140</v>
      </c>
      <c r="D1065" s="7" t="s">
        <v>23</v>
      </c>
      <c r="E1065" s="3">
        <v>842.6</v>
      </c>
      <c r="F1065" s="3">
        <v>16.852</v>
      </c>
      <c r="G1065" s="3">
        <v>766</v>
      </c>
      <c r="H1065" s="3">
        <v>4</v>
      </c>
      <c r="I1065" s="3">
        <v>2</v>
      </c>
      <c r="J1065" s="3">
        <v>3064</v>
      </c>
      <c r="K1065" s="3">
        <v>1149</v>
      </c>
      <c r="L1065" s="3">
        <v>1915</v>
      </c>
      <c r="M1065" s="1">
        <f>DATE(P1065, MATCH(O1065, {"January","February","March","April","May","June","July","August","September","October","November","December"}, 0), 1)</f>
        <v>44958</v>
      </c>
      <c r="N1065" s="3">
        <f t="shared" ref="N1065:N1067" si="257">VALUE(2)</f>
        <v>2</v>
      </c>
      <c r="O1065" s="8" t="str">
        <f t="shared" ref="O1065:O1067" si="258">REPLACE("October",1,7,"February")</f>
        <v>February</v>
      </c>
      <c r="P1065">
        <v>2023</v>
      </c>
      <c r="Q1065" s="3">
        <v>84607016</v>
      </c>
      <c r="R1065" s="5">
        <v>0.625</v>
      </c>
      <c r="S1065" s="6">
        <v>0.9</v>
      </c>
      <c r="T1065" s="6">
        <v>0.97</v>
      </c>
    </row>
    <row r="1066" spans="1:20" hidden="1" x14ac:dyDescent="0.25">
      <c r="A1066" t="s">
        <v>99</v>
      </c>
      <c r="B1066" s="7" t="s">
        <v>28</v>
      </c>
      <c r="C1066" s="7" t="s">
        <v>142</v>
      </c>
      <c r="D1066" s="7" t="s">
        <v>23</v>
      </c>
      <c r="E1066" s="3">
        <v>543.40000000000009</v>
      </c>
      <c r="F1066" s="3">
        <v>10.868</v>
      </c>
      <c r="G1066" s="3">
        <v>494</v>
      </c>
      <c r="H1066" s="3">
        <v>4</v>
      </c>
      <c r="I1066" s="3">
        <v>2</v>
      </c>
      <c r="J1066" s="3">
        <v>1976</v>
      </c>
      <c r="K1066" s="3">
        <v>741</v>
      </c>
      <c r="L1066" s="3">
        <v>1235</v>
      </c>
      <c r="M1066" s="1">
        <f>DATE(P1066, MATCH(O1066, {"January","February","March","April","May","June","July","August","September","October","November","December"}, 0), 1)</f>
        <v>44228</v>
      </c>
      <c r="N1066" s="3">
        <f t="shared" si="257"/>
        <v>2</v>
      </c>
      <c r="O1066" s="8" t="str">
        <f t="shared" si="258"/>
        <v>February</v>
      </c>
      <c r="P1066">
        <v>2021</v>
      </c>
      <c r="Q1066" s="3">
        <v>129406736</v>
      </c>
      <c r="R1066" s="5">
        <v>0.625</v>
      </c>
      <c r="S1066" s="6">
        <v>0.9</v>
      </c>
      <c r="T1066" s="6">
        <v>0.97</v>
      </c>
    </row>
    <row r="1067" spans="1:20" hidden="1" x14ac:dyDescent="0.25">
      <c r="A1067" t="s">
        <v>100</v>
      </c>
      <c r="B1067" s="7" t="s">
        <v>26</v>
      </c>
      <c r="C1067" s="7" t="s">
        <v>142</v>
      </c>
      <c r="D1067" s="7" t="s">
        <v>23</v>
      </c>
      <c r="E1067" s="3">
        <v>1536.7</v>
      </c>
      <c r="F1067" s="3">
        <v>30.734000000000002</v>
      </c>
      <c r="G1067" s="3">
        <v>1397</v>
      </c>
      <c r="H1067" s="3">
        <v>4</v>
      </c>
      <c r="I1067" s="3">
        <v>2</v>
      </c>
      <c r="J1067" s="3">
        <v>5588</v>
      </c>
      <c r="K1067" s="3">
        <v>2096</v>
      </c>
      <c r="L1067" s="3">
        <v>3492.5</v>
      </c>
      <c r="M1067" s="1">
        <f>DATE(P1067, MATCH(O1067, {"January","February","March","April","May","June","July","August","September","October","November","December"}, 0), 1)</f>
        <v>44593</v>
      </c>
      <c r="N1067" s="3">
        <f t="shared" si="257"/>
        <v>2</v>
      </c>
      <c r="O1067" s="8" t="str">
        <f t="shared" si="258"/>
        <v>February</v>
      </c>
      <c r="P1067">
        <v>2022</v>
      </c>
      <c r="Q1067" s="3">
        <v>129406736</v>
      </c>
      <c r="R1067" s="5">
        <v>0.625</v>
      </c>
      <c r="S1067" s="6">
        <v>0.9</v>
      </c>
      <c r="T1067" s="6">
        <v>0.97</v>
      </c>
    </row>
    <row r="1068" spans="1:20" hidden="1" x14ac:dyDescent="0.25">
      <c r="A1068" t="s">
        <v>101</v>
      </c>
      <c r="B1068" s="7" t="s">
        <v>26</v>
      </c>
      <c r="C1068" s="7" t="s">
        <v>141</v>
      </c>
      <c r="D1068" s="7" t="s">
        <v>23</v>
      </c>
      <c r="E1068" s="3">
        <v>2370.5</v>
      </c>
      <c r="F1068" s="3">
        <v>47.41</v>
      </c>
      <c r="G1068" s="3">
        <v>2155</v>
      </c>
      <c r="H1068" s="3">
        <v>4</v>
      </c>
      <c r="I1068" s="3">
        <v>2</v>
      </c>
      <c r="J1068" s="3">
        <v>8620</v>
      </c>
      <c r="K1068" s="3">
        <v>3232</v>
      </c>
      <c r="L1068" s="3">
        <v>5387.5</v>
      </c>
      <c r="M1068" s="1">
        <f>DATE(P1068, MATCH(O1068, {"January","February","March","April","May","June","July","August","September","October","November","December"}, 0), 1)</f>
        <v>45017</v>
      </c>
      <c r="N1068" s="3">
        <f>VALUE(4)</f>
        <v>4</v>
      </c>
      <c r="O1068" s="8" t="str">
        <f>REPLACE("December",1,8,"April")</f>
        <v>April</v>
      </c>
      <c r="P1068">
        <v>2023</v>
      </c>
      <c r="Q1068" s="3">
        <v>68221000</v>
      </c>
      <c r="R1068" s="5">
        <v>0.625</v>
      </c>
      <c r="S1068" s="6">
        <v>0.9</v>
      </c>
      <c r="T1068" s="6">
        <v>0.97</v>
      </c>
    </row>
    <row r="1069" spans="1:20" hidden="1" x14ac:dyDescent="0.25">
      <c r="A1069" t="s">
        <v>102</v>
      </c>
      <c r="B1069" s="7" t="s">
        <v>26</v>
      </c>
      <c r="C1069" s="7" t="s">
        <v>141</v>
      </c>
      <c r="D1069" s="7" t="s">
        <v>23</v>
      </c>
      <c r="E1069" s="3">
        <v>816.75000000000011</v>
      </c>
      <c r="F1069" s="3">
        <v>16.335000000000001</v>
      </c>
      <c r="G1069" s="3">
        <v>742.5</v>
      </c>
      <c r="H1069" s="3">
        <v>4</v>
      </c>
      <c r="I1069" s="3">
        <v>2</v>
      </c>
      <c r="J1069" s="3">
        <v>2970</v>
      </c>
      <c r="K1069" s="3">
        <v>1114</v>
      </c>
      <c r="L1069" s="3">
        <v>1856.25</v>
      </c>
      <c r="M1069" s="1">
        <f>DATE(P1069, MATCH(O1069, {"January","February","March","April","May","June","July","August","September","October","November","December"}, 0), 1)</f>
        <v>45017</v>
      </c>
      <c r="N1069" s="3">
        <v>4</v>
      </c>
      <c r="O1069" s="8" t="s">
        <v>20</v>
      </c>
      <c r="P1069">
        <v>2023</v>
      </c>
      <c r="Q1069" s="3">
        <v>40528396</v>
      </c>
      <c r="R1069" s="5">
        <v>0.625</v>
      </c>
      <c r="S1069" s="6">
        <v>0.9</v>
      </c>
      <c r="T1069" s="6">
        <v>0.97</v>
      </c>
    </row>
    <row r="1070" spans="1:20" hidden="1" x14ac:dyDescent="0.25">
      <c r="A1070" t="s">
        <v>103</v>
      </c>
      <c r="B1070" s="7" t="s">
        <v>26</v>
      </c>
      <c r="C1070" s="7" t="s">
        <v>141</v>
      </c>
      <c r="D1070" s="7" t="s">
        <v>23</v>
      </c>
      <c r="E1070" s="3">
        <v>1424.5</v>
      </c>
      <c r="F1070" s="3">
        <v>28.490000000000009</v>
      </c>
      <c r="G1070" s="3">
        <v>1295</v>
      </c>
      <c r="H1070" s="3">
        <v>4</v>
      </c>
      <c r="I1070" s="3">
        <v>2</v>
      </c>
      <c r="J1070" s="3">
        <v>5180</v>
      </c>
      <c r="K1070" s="3">
        <v>1942</v>
      </c>
      <c r="L1070" s="3">
        <v>3237.5</v>
      </c>
      <c r="M1070" s="1">
        <f>DATE(P1070, MATCH(O1070, {"January","February","March","April","May","June","July","August","September","October","November","December"}, 0), 1)</f>
        <v>44228</v>
      </c>
      <c r="N1070" s="3">
        <f t="shared" ref="N1070:N1071" si="259">VALUE(2)</f>
        <v>2</v>
      </c>
      <c r="O1070" s="8" t="str">
        <f t="shared" ref="O1070:O1071" si="260">REPLACE("October",1,7,"February")</f>
        <v>February</v>
      </c>
      <c r="P1070">
        <v>2021</v>
      </c>
      <c r="Q1070" s="3">
        <v>40528396</v>
      </c>
      <c r="R1070" s="5">
        <v>0.625</v>
      </c>
      <c r="S1070" s="6">
        <v>0.9</v>
      </c>
      <c r="T1070" s="6">
        <v>0.97</v>
      </c>
    </row>
    <row r="1071" spans="1:20" hidden="1" x14ac:dyDescent="0.25">
      <c r="A1071" t="s">
        <v>104</v>
      </c>
      <c r="B1071" s="7" t="s">
        <v>26</v>
      </c>
      <c r="C1071" s="7" t="s">
        <v>140</v>
      </c>
      <c r="D1071" s="7" t="s">
        <v>23</v>
      </c>
      <c r="E1071" s="3">
        <v>235.4</v>
      </c>
      <c r="F1071" s="3">
        <v>4.7080000000000002</v>
      </c>
      <c r="G1071" s="3">
        <v>214</v>
      </c>
      <c r="H1071" s="3">
        <v>4</v>
      </c>
      <c r="I1071" s="3">
        <v>2</v>
      </c>
      <c r="J1071" s="3">
        <v>856</v>
      </c>
      <c r="K1071" s="3">
        <v>321</v>
      </c>
      <c r="L1071" s="3">
        <v>535</v>
      </c>
      <c r="M1071" s="1">
        <f>DATE(P1071, MATCH(O1071, {"January","February","March","April","May","June","July","August","September","October","November","December"}, 0), 1)</f>
        <v>44593</v>
      </c>
      <c r="N1071" s="3">
        <f t="shared" si="259"/>
        <v>2</v>
      </c>
      <c r="O1071" s="8" t="str">
        <f t="shared" si="260"/>
        <v>February</v>
      </c>
      <c r="P1071">
        <v>2022</v>
      </c>
      <c r="Q1071" s="3">
        <v>84607016</v>
      </c>
      <c r="R1071" s="5">
        <v>0.625</v>
      </c>
      <c r="S1071" s="6">
        <v>0.9</v>
      </c>
      <c r="T1071" s="6">
        <v>0.97</v>
      </c>
    </row>
    <row r="1072" spans="1:20" hidden="1" x14ac:dyDescent="0.25">
      <c r="A1072" t="s">
        <v>35</v>
      </c>
      <c r="B1072" s="7" t="s">
        <v>27</v>
      </c>
      <c r="C1072" s="7" t="s">
        <v>141</v>
      </c>
      <c r="D1072" s="7" t="s">
        <v>23</v>
      </c>
      <c r="E1072" s="3">
        <v>2359.5</v>
      </c>
      <c r="F1072" s="3">
        <v>47.19</v>
      </c>
      <c r="G1072" s="3">
        <v>2145</v>
      </c>
      <c r="H1072" s="3">
        <v>4</v>
      </c>
      <c r="I1072" s="3">
        <v>2</v>
      </c>
      <c r="J1072" s="3">
        <v>8580</v>
      </c>
      <c r="K1072" s="3">
        <v>3218</v>
      </c>
      <c r="L1072" s="3">
        <v>5362.5</v>
      </c>
      <c r="M1072" s="1">
        <f>DATE(P1072, MATCH(O1072, {"January","February","March","April","May","June","July","August","September","October","November","December"}, 0), 1)</f>
        <v>44986</v>
      </c>
      <c r="N1072" s="3">
        <f>VALUE(3)</f>
        <v>3</v>
      </c>
      <c r="O1072" s="8" t="str">
        <f>REPLACE("November",1,8,"March")</f>
        <v>March</v>
      </c>
      <c r="P1072">
        <v>2023</v>
      </c>
      <c r="Q1072" s="3">
        <v>68221000</v>
      </c>
      <c r="R1072" s="5">
        <v>0.625</v>
      </c>
      <c r="S1072" s="6">
        <v>0.9</v>
      </c>
      <c r="T1072" s="6">
        <v>0.97</v>
      </c>
    </row>
    <row r="1073" spans="1:20" hidden="1" x14ac:dyDescent="0.25">
      <c r="A1073" t="s">
        <v>105</v>
      </c>
      <c r="B1073" s="7" t="s">
        <v>27</v>
      </c>
      <c r="C1073" s="7" t="s">
        <v>141</v>
      </c>
      <c r="D1073" s="7" t="s">
        <v>23</v>
      </c>
      <c r="E1073" s="3">
        <v>3137.2</v>
      </c>
      <c r="F1073" s="3">
        <v>62.744000000000007</v>
      </c>
      <c r="G1073" s="3">
        <v>2852</v>
      </c>
      <c r="H1073" s="3">
        <v>4</v>
      </c>
      <c r="I1073" s="3">
        <v>2</v>
      </c>
      <c r="J1073" s="3">
        <v>11408</v>
      </c>
      <c r="K1073" s="3">
        <v>4278</v>
      </c>
      <c r="L1073" s="3">
        <v>7130</v>
      </c>
      <c r="M1073" s="1">
        <f>DATE(P1073, MATCH(O1073, {"January","February","March","April","May","June","July","August","September","October","November","December"}, 0), 1)</f>
        <v>45017</v>
      </c>
      <c r="N1073" s="3">
        <f>VALUE(4)</f>
        <v>4</v>
      </c>
      <c r="O1073" s="8" t="str">
        <f>REPLACE("December",1,8,"April")</f>
        <v>April</v>
      </c>
      <c r="P1073">
        <v>2023</v>
      </c>
      <c r="Q1073" s="3">
        <v>40528396</v>
      </c>
      <c r="R1073" s="5">
        <v>0.625</v>
      </c>
      <c r="S1073" s="6">
        <v>0.9</v>
      </c>
      <c r="T1073" s="6">
        <v>0.97</v>
      </c>
    </row>
    <row r="1074" spans="1:20" hidden="1" x14ac:dyDescent="0.25">
      <c r="A1074" t="s">
        <v>106</v>
      </c>
      <c r="B1074" s="7" t="s">
        <v>27</v>
      </c>
      <c r="C1074" s="7" t="s">
        <v>141</v>
      </c>
      <c r="D1074" s="7" t="s">
        <v>23</v>
      </c>
      <c r="E1074" s="3">
        <v>4667.8500000000004</v>
      </c>
      <c r="F1074" s="3">
        <v>93.357000000000014</v>
      </c>
      <c r="G1074" s="3">
        <v>4243.5</v>
      </c>
      <c r="H1074" s="3">
        <v>4</v>
      </c>
      <c r="I1074" s="3">
        <v>2</v>
      </c>
      <c r="J1074" s="3">
        <v>16974</v>
      </c>
      <c r="K1074" s="3">
        <v>6365</v>
      </c>
      <c r="L1074" s="3">
        <v>10608.75</v>
      </c>
      <c r="M1074" s="1">
        <f>DATE(P1074, MATCH(O1074, {"January","February","March","April","May","June","July","August","September","October","November","December"}, 0), 1)</f>
        <v>44287</v>
      </c>
      <c r="N1074" s="3">
        <v>4</v>
      </c>
      <c r="O1074" s="8" t="s">
        <v>20</v>
      </c>
      <c r="P1074">
        <v>2021</v>
      </c>
      <c r="Q1074" s="3">
        <v>68221000</v>
      </c>
      <c r="R1074" s="5">
        <v>0.625</v>
      </c>
      <c r="S1074" s="6">
        <v>0.9</v>
      </c>
      <c r="T1074" s="6">
        <v>0.97</v>
      </c>
    </row>
    <row r="1075" spans="1:20" hidden="1" x14ac:dyDescent="0.25">
      <c r="A1075" t="s">
        <v>107</v>
      </c>
      <c r="B1075" s="7" t="s">
        <v>27</v>
      </c>
      <c r="C1075" s="7" t="s">
        <v>140</v>
      </c>
      <c r="D1075" s="7" t="s">
        <v>23</v>
      </c>
      <c r="E1075" s="3">
        <v>2838</v>
      </c>
      <c r="F1075" s="3">
        <v>56.760000000000012</v>
      </c>
      <c r="G1075" s="3">
        <v>2580</v>
      </c>
      <c r="H1075" s="3">
        <v>4</v>
      </c>
      <c r="I1075" s="3">
        <v>2</v>
      </c>
      <c r="J1075" s="3">
        <v>10320</v>
      </c>
      <c r="K1075" s="3">
        <v>3870</v>
      </c>
      <c r="L1075" s="3">
        <v>6450</v>
      </c>
      <c r="M1075" s="1">
        <f>DATE(P1075, MATCH(O1075, {"January","February","March","April","May","June","July","August","September","October","November","December"}, 0), 1)</f>
        <v>44652</v>
      </c>
      <c r="N1075" s="3">
        <v>4</v>
      </c>
      <c r="O1075" s="8" t="s">
        <v>20</v>
      </c>
      <c r="P1075">
        <v>2022</v>
      </c>
      <c r="Q1075" s="3">
        <v>84607016</v>
      </c>
      <c r="R1075" s="5">
        <v>0.625</v>
      </c>
      <c r="S1075" s="6">
        <v>0.9</v>
      </c>
      <c r="T1075" s="6">
        <v>0.97</v>
      </c>
    </row>
    <row r="1076" spans="1:20" hidden="1" x14ac:dyDescent="0.25">
      <c r="A1076" t="s">
        <v>108</v>
      </c>
      <c r="B1076" s="7" t="s">
        <v>27</v>
      </c>
      <c r="C1076" s="7" t="s">
        <v>140</v>
      </c>
      <c r="D1076" s="7" t="s">
        <v>23</v>
      </c>
      <c r="E1076" s="3">
        <v>757.90000000000009</v>
      </c>
      <c r="F1076" s="3">
        <v>15.157999999999999</v>
      </c>
      <c r="G1076" s="3">
        <v>689</v>
      </c>
      <c r="H1076" s="3">
        <v>4</v>
      </c>
      <c r="I1076" s="3">
        <v>2</v>
      </c>
      <c r="J1076" s="3">
        <v>2756</v>
      </c>
      <c r="K1076" s="3">
        <v>1034</v>
      </c>
      <c r="L1076" s="3">
        <v>1722.5</v>
      </c>
      <c r="M1076" s="1">
        <f>DATE(P1076, MATCH(O1076, {"January","February","March","April","May","June","July","August","September","October","November","December"}, 0), 1)</f>
        <v>45078</v>
      </c>
      <c r="N1076" s="3">
        <v>6</v>
      </c>
      <c r="O1076" s="8" t="s">
        <v>15</v>
      </c>
      <c r="P1076">
        <v>2023</v>
      </c>
      <c r="Q1076" s="3">
        <v>84607016</v>
      </c>
      <c r="R1076" s="5">
        <v>0.625</v>
      </c>
      <c r="S1076" s="6">
        <v>0.9</v>
      </c>
      <c r="T1076" s="6">
        <v>0.97</v>
      </c>
    </row>
    <row r="1077" spans="1:20" hidden="1" x14ac:dyDescent="0.25">
      <c r="A1077" t="s">
        <v>109</v>
      </c>
      <c r="B1077" s="7" t="s">
        <v>28</v>
      </c>
      <c r="C1077" s="7" t="s">
        <v>141</v>
      </c>
      <c r="D1077" s="7" t="s">
        <v>23</v>
      </c>
      <c r="E1077" s="3">
        <v>2141.6999999999998</v>
      </c>
      <c r="F1077" s="3">
        <v>42.834000000000003</v>
      </c>
      <c r="G1077" s="3">
        <v>1947</v>
      </c>
      <c r="H1077" s="3">
        <v>4</v>
      </c>
      <c r="I1077" s="3">
        <v>2</v>
      </c>
      <c r="J1077" s="3">
        <v>7788</v>
      </c>
      <c r="K1077" s="3">
        <v>2920</v>
      </c>
      <c r="L1077" s="3">
        <v>4867.5</v>
      </c>
      <c r="M1077" s="1">
        <f>DATE(P1077, MATCH(O1077, {"January","February","March","April","May","June","July","August","September","October","November","December"}, 0), 1)</f>
        <v>44927</v>
      </c>
      <c r="N1077" s="3">
        <f>VALUE(1)</f>
        <v>1</v>
      </c>
      <c r="O1077" s="8" t="str">
        <f>REPLACE("September",1,9,"January")</f>
        <v>January</v>
      </c>
      <c r="P1077">
        <v>2023</v>
      </c>
      <c r="Q1077" s="3">
        <v>334914895</v>
      </c>
      <c r="R1077" s="5">
        <v>0.625</v>
      </c>
      <c r="S1077" s="6">
        <v>0.9</v>
      </c>
      <c r="T1077" s="6">
        <v>0.97</v>
      </c>
    </row>
    <row r="1078" spans="1:20" hidden="1" x14ac:dyDescent="0.25">
      <c r="A1078" t="s">
        <v>110</v>
      </c>
      <c r="B1078" s="7" t="s">
        <v>28</v>
      </c>
      <c r="C1078" s="7" t="s">
        <v>141</v>
      </c>
      <c r="D1078" s="7" t="s">
        <v>23</v>
      </c>
      <c r="E1078" s="3">
        <v>998.80000000000007</v>
      </c>
      <c r="F1078" s="3">
        <v>19.975999999999999</v>
      </c>
      <c r="G1078" s="3">
        <v>908</v>
      </c>
      <c r="H1078" s="3">
        <v>4</v>
      </c>
      <c r="I1078" s="3">
        <v>2</v>
      </c>
      <c r="J1078" s="3">
        <v>3632</v>
      </c>
      <c r="K1078" s="3">
        <v>1362</v>
      </c>
      <c r="L1078" s="3">
        <v>2270</v>
      </c>
      <c r="M1078" s="1">
        <f>DATE(P1078, MATCH(O1078, {"January","February","March","April","May","June","July","August","September","October","November","December"}, 0), 1)</f>
        <v>44287</v>
      </c>
      <c r="N1078" s="3">
        <f>VALUE(4)</f>
        <v>4</v>
      </c>
      <c r="O1078" s="8" t="str">
        <f>REPLACE("December",1,8,"April")</f>
        <v>April</v>
      </c>
      <c r="P1078">
        <v>2021</v>
      </c>
      <c r="Q1078" s="3">
        <v>40528396</v>
      </c>
      <c r="R1078" s="5">
        <v>0.625</v>
      </c>
      <c r="S1078" s="6">
        <v>0.9</v>
      </c>
      <c r="T1078" s="6">
        <v>0.97</v>
      </c>
    </row>
    <row r="1079" spans="1:20" hidden="1" x14ac:dyDescent="0.25">
      <c r="A1079" t="s">
        <v>111</v>
      </c>
      <c r="B1079" s="7" t="s">
        <v>28</v>
      </c>
      <c r="C1079" s="7" t="s">
        <v>141</v>
      </c>
      <c r="D1079" s="7" t="s">
        <v>23</v>
      </c>
      <c r="E1079" s="3">
        <v>914.1</v>
      </c>
      <c r="F1079" s="3">
        <v>18.282</v>
      </c>
      <c r="G1079" s="3">
        <v>831</v>
      </c>
      <c r="H1079" s="3">
        <v>4</v>
      </c>
      <c r="I1079" s="3">
        <v>2</v>
      </c>
      <c r="J1079" s="3">
        <v>3324</v>
      </c>
      <c r="K1079" s="3">
        <v>1246</v>
      </c>
      <c r="L1079" s="3">
        <v>2077.5</v>
      </c>
      <c r="M1079" s="1">
        <f>DATE(P1079, MATCH(O1079, {"January","February","March","April","May","June","July","August","September","October","November","December"}, 0), 1)</f>
        <v>44682</v>
      </c>
      <c r="N1079" s="3">
        <v>5</v>
      </c>
      <c r="O1079" s="8" t="s">
        <v>19</v>
      </c>
      <c r="P1079">
        <v>2022</v>
      </c>
      <c r="Q1079" s="3">
        <v>40528396</v>
      </c>
      <c r="R1079" s="5">
        <v>0.625</v>
      </c>
      <c r="S1079" s="6">
        <v>0.9</v>
      </c>
      <c r="T1079" s="6">
        <v>0.97</v>
      </c>
    </row>
    <row r="1080" spans="1:20" hidden="1" x14ac:dyDescent="0.25">
      <c r="A1080" t="s">
        <v>112</v>
      </c>
      <c r="B1080" s="7" t="s">
        <v>28</v>
      </c>
      <c r="C1080" s="7" t="s">
        <v>141</v>
      </c>
      <c r="D1080" s="7" t="s">
        <v>23</v>
      </c>
      <c r="E1080" s="3">
        <v>3136.1</v>
      </c>
      <c r="F1080" s="3">
        <v>62.722000000000008</v>
      </c>
      <c r="G1080" s="3">
        <v>2851</v>
      </c>
      <c r="H1080" s="3">
        <v>4</v>
      </c>
      <c r="I1080" s="3">
        <v>2</v>
      </c>
      <c r="J1080" s="3">
        <v>11404</v>
      </c>
      <c r="K1080" s="3">
        <v>4276</v>
      </c>
      <c r="L1080" s="3">
        <v>7127.5</v>
      </c>
      <c r="M1080" s="1">
        <f>DATE(P1080, MATCH(O1080, {"January","February","March","April","May","June","July","August","September","October","November","December"}, 0), 1)</f>
        <v>44958</v>
      </c>
      <c r="N1080" s="3">
        <f t="shared" ref="N1080:N1081" si="261">VALUE(2)</f>
        <v>2</v>
      </c>
      <c r="O1080" s="8" t="str">
        <f t="shared" ref="O1080:O1081" si="262">REPLACE("October",1,7,"February")</f>
        <v>February</v>
      </c>
      <c r="P1080">
        <v>2023</v>
      </c>
      <c r="Q1080" s="3">
        <v>40528396</v>
      </c>
      <c r="R1080" s="5">
        <v>0.625</v>
      </c>
      <c r="S1080" s="6">
        <v>0.9</v>
      </c>
      <c r="T1080" s="6">
        <v>0.97</v>
      </c>
    </row>
    <row r="1081" spans="1:20" hidden="1" x14ac:dyDescent="0.25">
      <c r="A1081" t="s">
        <v>113</v>
      </c>
      <c r="B1081" s="7" t="s">
        <v>28</v>
      </c>
      <c r="C1081" s="7" t="s">
        <v>140</v>
      </c>
      <c r="D1081" s="7" t="s">
        <v>23</v>
      </c>
      <c r="E1081" s="3">
        <v>2223.1</v>
      </c>
      <c r="F1081" s="3">
        <v>44.46200000000001</v>
      </c>
      <c r="G1081" s="3">
        <v>2021</v>
      </c>
      <c r="H1081" s="3">
        <v>4</v>
      </c>
      <c r="I1081" s="3">
        <v>2</v>
      </c>
      <c r="J1081" s="3">
        <v>8084</v>
      </c>
      <c r="K1081" s="3">
        <v>3032</v>
      </c>
      <c r="L1081" s="3">
        <v>5052.5</v>
      </c>
      <c r="M1081" s="1">
        <f>DATE(P1081, MATCH(O1081, {"January","February","March","April","May","June","July","August","September","October","November","December"}, 0), 1)</f>
        <v>44958</v>
      </c>
      <c r="N1081" s="3">
        <f t="shared" si="261"/>
        <v>2</v>
      </c>
      <c r="O1081" s="8" t="str">
        <f t="shared" si="262"/>
        <v>February</v>
      </c>
      <c r="P1081">
        <v>2023</v>
      </c>
      <c r="Q1081" s="3">
        <v>84607016</v>
      </c>
      <c r="R1081" s="5">
        <v>0.625</v>
      </c>
      <c r="S1081" s="6">
        <v>0.9</v>
      </c>
      <c r="T1081" s="6">
        <v>0.97</v>
      </c>
    </row>
    <row r="1082" spans="1:20" hidden="1" x14ac:dyDescent="0.25">
      <c r="A1082" t="s">
        <v>114</v>
      </c>
      <c r="B1082" s="7" t="s">
        <v>26</v>
      </c>
      <c r="C1082" s="7" t="s">
        <v>141</v>
      </c>
      <c r="D1082" s="7" t="s">
        <v>23</v>
      </c>
      <c r="E1082" s="3">
        <v>301.39999999999998</v>
      </c>
      <c r="F1082" s="3">
        <v>6.0279999999999996</v>
      </c>
      <c r="G1082" s="3">
        <v>274</v>
      </c>
      <c r="H1082" s="3">
        <v>4</v>
      </c>
      <c r="I1082" s="3">
        <v>2</v>
      </c>
      <c r="J1082" s="3">
        <v>1096</v>
      </c>
      <c r="K1082" s="3">
        <v>411</v>
      </c>
      <c r="L1082" s="3">
        <v>685</v>
      </c>
      <c r="M1082" s="1">
        <f>DATE(P1082, MATCH(O1082, {"January","February","March","April","May","June","July","August","September","October","November","December"}, 0), 1)</f>
        <v>44287</v>
      </c>
      <c r="N1082" s="3">
        <f>VALUE(4)</f>
        <v>4</v>
      </c>
      <c r="O1082" s="8" t="str">
        <f>REPLACE("December",1,8,"April")</f>
        <v>April</v>
      </c>
      <c r="P1082">
        <v>2021</v>
      </c>
      <c r="Q1082" s="3">
        <v>334914895</v>
      </c>
      <c r="R1082" s="5">
        <v>0.625</v>
      </c>
      <c r="S1082" s="6">
        <v>0.9</v>
      </c>
      <c r="T1082" s="6">
        <v>0.97</v>
      </c>
    </row>
    <row r="1083" spans="1:20" hidden="1" x14ac:dyDescent="0.25">
      <c r="A1083" t="s">
        <v>115</v>
      </c>
      <c r="B1083" s="7" t="s">
        <v>26</v>
      </c>
      <c r="C1083" s="7" t="s">
        <v>141</v>
      </c>
      <c r="D1083" s="7" t="s">
        <v>23</v>
      </c>
      <c r="E1083" s="3">
        <v>2051.5</v>
      </c>
      <c r="F1083" s="3">
        <v>41.03</v>
      </c>
      <c r="G1083" s="3">
        <v>1865</v>
      </c>
      <c r="H1083" s="3">
        <v>4</v>
      </c>
      <c r="I1083" s="3">
        <v>2</v>
      </c>
      <c r="J1083" s="3">
        <v>7460</v>
      </c>
      <c r="K1083" s="3">
        <v>2798</v>
      </c>
      <c r="L1083" s="3">
        <v>4662.5</v>
      </c>
      <c r="M1083" s="1">
        <f>DATE(P1083, MATCH(O1083, {"January","February","March","April","May","June","July","August","September","October","November","December"}, 0), 1)</f>
        <v>44593</v>
      </c>
      <c r="N1083" s="3">
        <v>2</v>
      </c>
      <c r="O1083" s="8" t="s">
        <v>14</v>
      </c>
      <c r="P1083">
        <v>2022</v>
      </c>
      <c r="Q1083" s="3">
        <v>68221000</v>
      </c>
      <c r="R1083" s="5">
        <v>0.625</v>
      </c>
      <c r="S1083" s="6">
        <v>0.9</v>
      </c>
      <c r="T1083" s="6">
        <v>0.97</v>
      </c>
    </row>
    <row r="1084" spans="1:20" hidden="1" x14ac:dyDescent="0.25">
      <c r="A1084" t="s">
        <v>116</v>
      </c>
      <c r="B1084" s="7" t="s">
        <v>26</v>
      </c>
      <c r="C1084" s="7" t="s">
        <v>140</v>
      </c>
      <c r="D1084" s="7" t="s">
        <v>23</v>
      </c>
      <c r="E1084" s="3">
        <v>1227.5999999999999</v>
      </c>
      <c r="F1084" s="3">
        <v>24.552</v>
      </c>
      <c r="G1084" s="3">
        <v>1116</v>
      </c>
      <c r="H1084" s="3">
        <v>4</v>
      </c>
      <c r="I1084" s="3">
        <v>2</v>
      </c>
      <c r="J1084" s="3">
        <v>4464</v>
      </c>
      <c r="K1084" s="3">
        <v>1674</v>
      </c>
      <c r="L1084" s="3">
        <v>2790</v>
      </c>
      <c r="M1084" s="1">
        <f>DATE(P1084, MATCH(O1084, {"January","February","March","April","May","June","July","August","September","October","November","December"}, 0), 1)</f>
        <v>44958</v>
      </c>
      <c r="N1084" s="3">
        <v>2</v>
      </c>
      <c r="O1084" s="8" t="s">
        <v>14</v>
      </c>
      <c r="P1084">
        <v>2023</v>
      </c>
      <c r="Q1084" s="3">
        <v>84607016</v>
      </c>
      <c r="R1084" s="5">
        <v>0.625</v>
      </c>
      <c r="S1084" s="6">
        <v>0.9</v>
      </c>
      <c r="T1084" s="6">
        <v>0.97</v>
      </c>
    </row>
    <row r="1085" spans="1:20" hidden="1" x14ac:dyDescent="0.25">
      <c r="A1085" t="s">
        <v>117</v>
      </c>
      <c r="B1085" s="7" t="s">
        <v>26</v>
      </c>
      <c r="C1085" s="7" t="s">
        <v>141</v>
      </c>
      <c r="D1085" s="7" t="s">
        <v>23</v>
      </c>
      <c r="E1085" s="3">
        <v>1719.3</v>
      </c>
      <c r="F1085" s="3">
        <v>34.386000000000003</v>
      </c>
      <c r="G1085" s="3">
        <v>1563</v>
      </c>
      <c r="H1085" s="3">
        <v>4</v>
      </c>
      <c r="I1085" s="3">
        <v>2</v>
      </c>
      <c r="J1085" s="3">
        <v>6252</v>
      </c>
      <c r="K1085" s="3">
        <v>2344</v>
      </c>
      <c r="L1085" s="3">
        <v>3907.5</v>
      </c>
      <c r="M1085" s="1">
        <f>DATE(P1085, MATCH(O1085, {"January","February","March","April","May","June","July","August","September","October","November","December"}, 0), 1)</f>
        <v>45047</v>
      </c>
      <c r="N1085" s="3">
        <v>5</v>
      </c>
      <c r="O1085" s="8" t="s">
        <v>19</v>
      </c>
      <c r="P1085">
        <v>2023</v>
      </c>
      <c r="Q1085" s="3">
        <v>68221000</v>
      </c>
      <c r="R1085" s="5">
        <v>0.625</v>
      </c>
      <c r="S1085" s="6">
        <v>0.9</v>
      </c>
      <c r="T1085" s="6">
        <v>0.97</v>
      </c>
    </row>
    <row r="1086" spans="1:20" hidden="1" x14ac:dyDescent="0.25">
      <c r="A1086" t="s">
        <v>118</v>
      </c>
      <c r="B1086" s="7" t="s">
        <v>26</v>
      </c>
      <c r="C1086" s="7" t="s">
        <v>141</v>
      </c>
      <c r="D1086" s="7" t="s">
        <v>23</v>
      </c>
      <c r="E1086" s="3">
        <v>1090.0999999999999</v>
      </c>
      <c r="F1086" s="3">
        <v>21.802</v>
      </c>
      <c r="G1086" s="3">
        <v>991</v>
      </c>
      <c r="H1086" s="3">
        <v>4</v>
      </c>
      <c r="I1086" s="3">
        <v>2</v>
      </c>
      <c r="J1086" s="3">
        <v>3964</v>
      </c>
      <c r="K1086" s="3">
        <v>1486</v>
      </c>
      <c r="L1086" s="3">
        <v>2477.5</v>
      </c>
      <c r="M1086" s="1">
        <f>DATE(P1086, MATCH(O1086, {"January","February","March","April","May","June","July","August","September","October","November","December"}, 0), 1)</f>
        <v>44348</v>
      </c>
      <c r="N1086" s="3">
        <v>6</v>
      </c>
      <c r="O1086" s="8" t="s">
        <v>15</v>
      </c>
      <c r="P1086">
        <v>2021</v>
      </c>
      <c r="Q1086" s="3">
        <v>334914895</v>
      </c>
      <c r="R1086" s="5">
        <v>0.625</v>
      </c>
      <c r="S1086" s="6">
        <v>0.9</v>
      </c>
      <c r="T1086" s="6">
        <v>0.97</v>
      </c>
    </row>
    <row r="1087" spans="1:20" hidden="1" x14ac:dyDescent="0.25">
      <c r="A1087" t="s">
        <v>119</v>
      </c>
      <c r="B1087" s="7" t="s">
        <v>27</v>
      </c>
      <c r="C1087" s="7" t="s">
        <v>140</v>
      </c>
      <c r="D1087" s="7" t="s">
        <v>23</v>
      </c>
      <c r="E1087" s="3">
        <v>1117.5999999999999</v>
      </c>
      <c r="F1087" s="3">
        <v>22.352</v>
      </c>
      <c r="G1087" s="3">
        <v>1016</v>
      </c>
      <c r="H1087" s="3">
        <v>4</v>
      </c>
      <c r="I1087" s="3">
        <v>2</v>
      </c>
      <c r="J1087" s="3">
        <v>4064</v>
      </c>
      <c r="K1087" s="3">
        <v>1524</v>
      </c>
      <c r="L1087" s="3">
        <v>2540</v>
      </c>
      <c r="M1087" s="1">
        <f>DATE(P1087, MATCH(O1087, {"January","February","March","April","May","June","July","August","September","October","November","December"}, 0), 1)</f>
        <v>44621</v>
      </c>
      <c r="N1087" s="3">
        <f t="shared" ref="N1087:N1088" si="263">VALUE(3)</f>
        <v>3</v>
      </c>
      <c r="O1087" s="8" t="str">
        <f t="shared" ref="O1087:O1088" si="264">REPLACE("November",1,8,"March")</f>
        <v>March</v>
      </c>
      <c r="P1087">
        <v>2022</v>
      </c>
      <c r="Q1087" s="3">
        <v>84607016</v>
      </c>
      <c r="R1087" s="5">
        <v>0.625</v>
      </c>
      <c r="S1087" s="6">
        <v>0.9</v>
      </c>
      <c r="T1087" s="6">
        <v>0.97</v>
      </c>
    </row>
    <row r="1088" spans="1:20" hidden="1" x14ac:dyDescent="0.25">
      <c r="A1088" t="s">
        <v>120</v>
      </c>
      <c r="B1088" s="7" t="s">
        <v>27</v>
      </c>
      <c r="C1088" s="7" t="s">
        <v>142</v>
      </c>
      <c r="D1088" s="7" t="s">
        <v>23</v>
      </c>
      <c r="E1088" s="3">
        <v>3070.1</v>
      </c>
      <c r="F1088" s="3">
        <v>61.402000000000008</v>
      </c>
      <c r="G1088" s="3">
        <v>2791</v>
      </c>
      <c r="H1088" s="3">
        <v>4</v>
      </c>
      <c r="I1088" s="3">
        <v>2</v>
      </c>
      <c r="J1088" s="3">
        <v>11164</v>
      </c>
      <c r="K1088" s="3">
        <v>4186</v>
      </c>
      <c r="L1088" s="3">
        <v>6977.5</v>
      </c>
      <c r="M1088" s="1">
        <f>DATE(P1088, MATCH(O1088, {"January","February","March","April","May","June","July","August","September","October","November","December"}, 0), 1)</f>
        <v>44986</v>
      </c>
      <c r="N1088" s="3">
        <f t="shared" si="263"/>
        <v>3</v>
      </c>
      <c r="O1088" s="8" t="str">
        <f t="shared" si="264"/>
        <v>March</v>
      </c>
      <c r="P1088">
        <v>2023</v>
      </c>
      <c r="Q1088" s="3">
        <v>129406736</v>
      </c>
      <c r="R1088" s="5">
        <v>0.625</v>
      </c>
      <c r="S1088" s="6">
        <v>0.9</v>
      </c>
      <c r="T1088" s="6">
        <v>0.97</v>
      </c>
    </row>
    <row r="1089" spans="1:20" hidden="1" x14ac:dyDescent="0.25">
      <c r="A1089" t="s">
        <v>121</v>
      </c>
      <c r="B1089" s="7" t="s">
        <v>27</v>
      </c>
      <c r="C1089" s="7" t="s">
        <v>141</v>
      </c>
      <c r="D1089" s="7" t="s">
        <v>23</v>
      </c>
      <c r="E1089" s="3">
        <v>627</v>
      </c>
      <c r="F1089" s="3">
        <v>12.54</v>
      </c>
      <c r="G1089" s="3">
        <v>570</v>
      </c>
      <c r="H1089" s="3">
        <v>4</v>
      </c>
      <c r="I1089" s="3">
        <v>2</v>
      </c>
      <c r="J1089" s="3">
        <v>2280</v>
      </c>
      <c r="K1089" s="3">
        <v>855</v>
      </c>
      <c r="L1089" s="3">
        <v>1425</v>
      </c>
      <c r="M1089" s="1">
        <f>DATE(P1089, MATCH(O1089, {"January","February","March","April","May","June","July","August","September","October","November","December"}, 0), 1)</f>
        <v>45017</v>
      </c>
      <c r="N1089" s="3">
        <f t="shared" ref="N1089:N1090" si="265">VALUE(4)</f>
        <v>4</v>
      </c>
      <c r="O1089" s="8" t="str">
        <f t="shared" ref="O1089:O1090" si="266">REPLACE("December",1,8,"April")</f>
        <v>April</v>
      </c>
      <c r="P1089">
        <v>2023</v>
      </c>
      <c r="Q1089" s="3">
        <v>334914895</v>
      </c>
      <c r="R1089" s="5">
        <v>0.625</v>
      </c>
      <c r="S1089" s="6">
        <v>0.9</v>
      </c>
      <c r="T1089" s="6">
        <v>0.97</v>
      </c>
    </row>
    <row r="1090" spans="1:20" hidden="1" x14ac:dyDescent="0.25">
      <c r="A1090" t="s">
        <v>122</v>
      </c>
      <c r="B1090" s="7" t="s">
        <v>27</v>
      </c>
      <c r="C1090" s="7" t="s">
        <v>141</v>
      </c>
      <c r="D1090" s="7" t="s">
        <v>23</v>
      </c>
      <c r="E1090" s="3">
        <v>2735.7</v>
      </c>
      <c r="F1090" s="3">
        <v>54.714000000000013</v>
      </c>
      <c r="G1090" s="3">
        <v>2487</v>
      </c>
      <c r="H1090" s="3">
        <v>4</v>
      </c>
      <c r="I1090" s="3">
        <v>2</v>
      </c>
      <c r="J1090" s="3">
        <v>9948</v>
      </c>
      <c r="K1090" s="3">
        <v>3730</v>
      </c>
      <c r="L1090" s="3">
        <v>6217.5</v>
      </c>
      <c r="M1090" s="1">
        <f>DATE(P1090, MATCH(O1090, {"January","February","March","April","May","June","July","August","September","October","November","December"}, 0), 1)</f>
        <v>44287</v>
      </c>
      <c r="N1090" s="3">
        <f t="shared" si="265"/>
        <v>4</v>
      </c>
      <c r="O1090" s="8" t="str">
        <f t="shared" si="266"/>
        <v>April</v>
      </c>
      <c r="P1090">
        <v>2021</v>
      </c>
      <c r="Q1090" s="3">
        <v>68221000</v>
      </c>
      <c r="R1090" s="5">
        <v>0.625</v>
      </c>
      <c r="S1090" s="6">
        <v>0.9</v>
      </c>
      <c r="T1090" s="6">
        <v>0.97</v>
      </c>
    </row>
    <row r="1091" spans="1:20" hidden="1" x14ac:dyDescent="0.25">
      <c r="A1091" t="s">
        <v>123</v>
      </c>
      <c r="B1091" s="7" t="s">
        <v>27</v>
      </c>
      <c r="C1091" s="7" t="s">
        <v>141</v>
      </c>
      <c r="D1091" s="7" t="s">
        <v>23</v>
      </c>
      <c r="E1091" s="3">
        <v>1229.25</v>
      </c>
      <c r="F1091" s="3">
        <v>24.585000000000001</v>
      </c>
      <c r="G1091" s="3">
        <v>1117.5</v>
      </c>
      <c r="H1091" s="3">
        <v>4</v>
      </c>
      <c r="I1091" s="3">
        <v>2</v>
      </c>
      <c r="J1091" s="3">
        <v>4470</v>
      </c>
      <c r="K1091" s="3">
        <v>1676</v>
      </c>
      <c r="L1091" s="3">
        <v>2793.75</v>
      </c>
      <c r="M1091" s="1">
        <f>DATE(P1091, MATCH(O1091, {"January","February","March","April","May","June","July","August","September","October","November","December"}, 0), 1)</f>
        <v>44562</v>
      </c>
      <c r="N1091" s="3">
        <v>1</v>
      </c>
      <c r="O1091" s="8" t="s">
        <v>18</v>
      </c>
      <c r="P1091">
        <v>2022</v>
      </c>
      <c r="Q1091" s="3">
        <v>334914895</v>
      </c>
      <c r="R1091" s="5">
        <v>0.625</v>
      </c>
      <c r="S1091" s="6">
        <v>0.9</v>
      </c>
      <c r="T1091" s="6">
        <v>0.97</v>
      </c>
    </row>
    <row r="1092" spans="1:20" hidden="1" x14ac:dyDescent="0.25">
      <c r="A1092" t="s">
        <v>124</v>
      </c>
      <c r="B1092" s="7" t="s">
        <v>28</v>
      </c>
      <c r="C1092" s="7" t="s">
        <v>141</v>
      </c>
      <c r="D1092" s="7" t="s">
        <v>23</v>
      </c>
      <c r="E1092" s="3">
        <v>3128.4</v>
      </c>
      <c r="F1092" s="3">
        <v>62.567999999999998</v>
      </c>
      <c r="G1092" s="3">
        <v>2844</v>
      </c>
      <c r="H1092" s="3">
        <v>4</v>
      </c>
      <c r="I1092" s="3">
        <v>2</v>
      </c>
      <c r="J1092" s="3">
        <v>11376</v>
      </c>
      <c r="K1092" s="3">
        <v>4266</v>
      </c>
      <c r="L1092" s="3">
        <v>7110</v>
      </c>
      <c r="M1092" s="1">
        <f>DATE(P1092, MATCH(O1092, {"January","February","March","April","May","June","July","August","September","October","November","December"}, 0), 1)</f>
        <v>45078</v>
      </c>
      <c r="N1092" s="3">
        <v>6</v>
      </c>
      <c r="O1092" s="8" t="s">
        <v>15</v>
      </c>
      <c r="P1092">
        <v>2023</v>
      </c>
      <c r="Q1092" s="3">
        <v>40528396</v>
      </c>
      <c r="R1092" s="5">
        <v>0.625</v>
      </c>
      <c r="S1092" s="6">
        <v>0.9</v>
      </c>
      <c r="T1092" s="6">
        <v>0.97</v>
      </c>
    </row>
    <row r="1093" spans="1:20" hidden="1" x14ac:dyDescent="0.25">
      <c r="A1093" t="s">
        <v>125</v>
      </c>
      <c r="B1093" s="7" t="s">
        <v>28</v>
      </c>
      <c r="C1093" s="7" t="s">
        <v>142</v>
      </c>
      <c r="D1093" s="7" t="s">
        <v>23</v>
      </c>
      <c r="E1093" s="3">
        <v>618.20000000000005</v>
      </c>
      <c r="F1093" s="3">
        <v>12.364000000000001</v>
      </c>
      <c r="G1093" s="3">
        <v>562</v>
      </c>
      <c r="H1093" s="3">
        <v>4</v>
      </c>
      <c r="I1093" s="3">
        <v>2</v>
      </c>
      <c r="J1093" s="3">
        <v>2248</v>
      </c>
      <c r="K1093" s="3">
        <v>843</v>
      </c>
      <c r="L1093" s="3">
        <v>1405</v>
      </c>
      <c r="M1093" s="1">
        <f>DATE(P1093, MATCH(O1093, {"January","February","March","April","May","June","July","August","September","October","November","December"}, 0), 1)</f>
        <v>44927</v>
      </c>
      <c r="N1093" s="3">
        <f>VALUE(1)</f>
        <v>1</v>
      </c>
      <c r="O1093" s="8" t="str">
        <f>REPLACE("September",1,9,"January")</f>
        <v>January</v>
      </c>
      <c r="P1093">
        <v>2023</v>
      </c>
      <c r="Q1093" s="3">
        <v>129406736</v>
      </c>
      <c r="R1093" s="5">
        <v>0.625</v>
      </c>
      <c r="S1093" s="6">
        <v>0.9</v>
      </c>
      <c r="T1093" s="6">
        <v>0.97</v>
      </c>
    </row>
    <row r="1094" spans="1:20" hidden="1" x14ac:dyDescent="0.25">
      <c r="A1094" t="s">
        <v>126</v>
      </c>
      <c r="B1094" s="7" t="s">
        <v>28</v>
      </c>
      <c r="C1094" s="7" t="s">
        <v>141</v>
      </c>
      <c r="D1094" s="7" t="s">
        <v>23</v>
      </c>
      <c r="E1094" s="3">
        <v>2528.9</v>
      </c>
      <c r="F1094" s="3">
        <v>50.578000000000003</v>
      </c>
      <c r="G1094" s="3">
        <v>2299</v>
      </c>
      <c r="H1094" s="3">
        <v>4</v>
      </c>
      <c r="I1094" s="3">
        <v>2</v>
      </c>
      <c r="J1094" s="3">
        <v>9196</v>
      </c>
      <c r="K1094" s="3">
        <v>3448</v>
      </c>
      <c r="L1094" s="3">
        <v>5747.5</v>
      </c>
      <c r="M1094" s="1">
        <f>DATE(P1094, MATCH(O1094, {"January","February","March","April","May","June","July","August","September","October","November","December"}, 0), 1)</f>
        <v>45689</v>
      </c>
      <c r="N1094" s="3">
        <f>VALUE(2)</f>
        <v>2</v>
      </c>
      <c r="O1094" s="8" t="str">
        <f>REPLACE("October",1,7,"February")</f>
        <v>February</v>
      </c>
      <c r="P1094">
        <f>VALUE(2025)</f>
        <v>2025</v>
      </c>
      <c r="Q1094" s="3">
        <v>40528396</v>
      </c>
      <c r="R1094" s="5">
        <v>0.625</v>
      </c>
      <c r="S1094" s="6">
        <v>0.9</v>
      </c>
      <c r="T1094" s="6">
        <v>0.97</v>
      </c>
    </row>
    <row r="1095" spans="1:20" hidden="1" x14ac:dyDescent="0.25">
      <c r="A1095" t="s">
        <v>127</v>
      </c>
      <c r="B1095" s="7" t="s">
        <v>28</v>
      </c>
      <c r="C1095" s="7" t="s">
        <v>141</v>
      </c>
      <c r="D1095" s="7" t="s">
        <v>23</v>
      </c>
      <c r="E1095" s="3">
        <v>2233</v>
      </c>
      <c r="F1095" s="3">
        <v>44.66</v>
      </c>
      <c r="G1095" s="3">
        <v>2030</v>
      </c>
      <c r="H1095" s="3">
        <v>4</v>
      </c>
      <c r="I1095" s="3">
        <v>2</v>
      </c>
      <c r="J1095" s="3">
        <v>8120</v>
      </c>
      <c r="K1095" s="3">
        <v>3045</v>
      </c>
      <c r="L1095" s="3">
        <v>5075</v>
      </c>
      <c r="M1095" s="1">
        <f>DATE(P1095, MATCH(O1095, {"January","February","March","April","May","June","July","August","September","October","November","December"}, 0), 1)</f>
        <v>44256</v>
      </c>
      <c r="N1095" s="3">
        <f t="shared" ref="N1095:N1096" si="267">VALUE(3)</f>
        <v>3</v>
      </c>
      <c r="O1095" s="8" t="str">
        <f t="shared" ref="O1095:O1096" si="268">REPLACE("November",1,8,"March")</f>
        <v>March</v>
      </c>
      <c r="P1095">
        <v>2021</v>
      </c>
      <c r="Q1095" s="3">
        <v>334914895</v>
      </c>
      <c r="R1095" s="5">
        <v>0.625</v>
      </c>
      <c r="S1095" s="6">
        <v>0.9</v>
      </c>
      <c r="T1095" s="6">
        <v>0.97</v>
      </c>
    </row>
    <row r="1096" spans="1:20" hidden="1" x14ac:dyDescent="0.25">
      <c r="A1096" t="s">
        <v>128</v>
      </c>
      <c r="B1096" s="7" t="s">
        <v>28</v>
      </c>
      <c r="C1096" s="7" t="s">
        <v>141</v>
      </c>
      <c r="D1096" s="7" t="s">
        <v>23</v>
      </c>
      <c r="E1096" s="3">
        <v>289.3</v>
      </c>
      <c r="F1096" s="3">
        <v>5.7859999999999996</v>
      </c>
      <c r="G1096" s="3">
        <v>263</v>
      </c>
      <c r="H1096" s="3">
        <v>4</v>
      </c>
      <c r="I1096" s="3">
        <v>2</v>
      </c>
      <c r="J1096" s="3">
        <v>1052</v>
      </c>
      <c r="K1096" s="3">
        <v>394</v>
      </c>
      <c r="L1096" s="3">
        <v>657.5</v>
      </c>
      <c r="M1096" s="1">
        <f>DATE(P1096, MATCH(O1096, {"January","February","March","April","May","June","July","August","September","October","November","December"}, 0), 1)</f>
        <v>44621</v>
      </c>
      <c r="N1096" s="3">
        <f t="shared" si="267"/>
        <v>3</v>
      </c>
      <c r="O1096" s="8" t="str">
        <f t="shared" si="268"/>
        <v>March</v>
      </c>
      <c r="P1096">
        <v>2022</v>
      </c>
      <c r="Q1096" s="3">
        <v>334914895</v>
      </c>
      <c r="R1096" s="5">
        <v>0.625</v>
      </c>
      <c r="S1096" s="6">
        <v>0.9</v>
      </c>
      <c r="T1096" s="6">
        <v>0.97</v>
      </c>
    </row>
    <row r="1097" spans="1:20" hidden="1" x14ac:dyDescent="0.25">
      <c r="A1097" t="s">
        <v>129</v>
      </c>
      <c r="B1097" s="7" t="s">
        <v>26</v>
      </c>
      <c r="C1097" s="7" t="s">
        <v>140</v>
      </c>
      <c r="D1097" s="7" t="s">
        <v>23</v>
      </c>
      <c r="E1097" s="3">
        <v>975.7</v>
      </c>
      <c r="F1097" s="3">
        <v>19.513999999999999</v>
      </c>
      <c r="G1097" s="3">
        <v>887</v>
      </c>
      <c r="H1097" s="3">
        <v>4</v>
      </c>
      <c r="I1097" s="3">
        <v>2</v>
      </c>
      <c r="J1097" s="3">
        <v>3548</v>
      </c>
      <c r="K1097" s="3">
        <v>1330</v>
      </c>
      <c r="L1097" s="3">
        <v>2217.5</v>
      </c>
      <c r="M1097" s="1">
        <f>DATE(P1097, MATCH(O1097, {"January","February","March","April","May","June","July","August","September","October","November","December"}, 0), 1)</f>
        <v>45017</v>
      </c>
      <c r="N1097" s="3">
        <f>VALUE(4)</f>
        <v>4</v>
      </c>
      <c r="O1097" s="8" t="str">
        <f>REPLACE("December",1,8,"April")</f>
        <v>April</v>
      </c>
      <c r="P1097">
        <v>2023</v>
      </c>
      <c r="Q1097" s="3">
        <v>84607016</v>
      </c>
      <c r="R1097" s="5">
        <v>0.625</v>
      </c>
      <c r="S1097" s="6">
        <v>0.9</v>
      </c>
      <c r="T1097" s="6">
        <v>0.97</v>
      </c>
    </row>
    <row r="1098" spans="1:20" hidden="1" x14ac:dyDescent="0.25">
      <c r="A1098" t="s">
        <v>130</v>
      </c>
      <c r="B1098" s="7" t="s">
        <v>26</v>
      </c>
      <c r="C1098" s="7" t="s">
        <v>142</v>
      </c>
      <c r="D1098" s="7" t="s">
        <v>23</v>
      </c>
      <c r="E1098" s="3">
        <v>799.7</v>
      </c>
      <c r="F1098" s="3">
        <v>15.994</v>
      </c>
      <c r="G1098" s="3">
        <v>727</v>
      </c>
      <c r="H1098" s="3">
        <v>4</v>
      </c>
      <c r="I1098" s="3">
        <v>2</v>
      </c>
      <c r="J1098" s="3">
        <v>2908</v>
      </c>
      <c r="K1098" s="3">
        <v>1090</v>
      </c>
      <c r="L1098" s="3">
        <v>1817.5</v>
      </c>
      <c r="M1098" s="1">
        <f>DATE(P1098, MATCH(O1098, {"January","February","March","April","May","June","July","August","September","October","November","December"}, 0), 1)</f>
        <v>44958</v>
      </c>
      <c r="N1098" s="3">
        <v>2</v>
      </c>
      <c r="O1098" s="8" t="s">
        <v>14</v>
      </c>
      <c r="P1098">
        <v>2023</v>
      </c>
      <c r="Q1098" s="3">
        <v>129406736</v>
      </c>
      <c r="R1098" s="5">
        <v>0.625</v>
      </c>
      <c r="S1098" s="6">
        <v>0.9</v>
      </c>
      <c r="T1098" s="6">
        <v>0.97</v>
      </c>
    </row>
    <row r="1099" spans="1:20" hidden="1" x14ac:dyDescent="0.25">
      <c r="A1099" t="s">
        <v>131</v>
      </c>
      <c r="B1099" s="7" t="s">
        <v>26</v>
      </c>
      <c r="C1099" s="7" t="s">
        <v>141</v>
      </c>
      <c r="D1099" s="7" t="s">
        <v>23</v>
      </c>
      <c r="E1099" s="3">
        <v>2072.4</v>
      </c>
      <c r="F1099" s="3">
        <v>41.448</v>
      </c>
      <c r="G1099" s="3">
        <v>1884</v>
      </c>
      <c r="H1099" s="3">
        <v>4</v>
      </c>
      <c r="I1099" s="3">
        <v>2</v>
      </c>
      <c r="J1099" s="3">
        <v>7536</v>
      </c>
      <c r="K1099" s="3">
        <v>2826</v>
      </c>
      <c r="L1099" s="3">
        <v>4710</v>
      </c>
      <c r="M1099" s="1">
        <f>DATE(P1099, MATCH(O1099, {"January","February","March","April","May","June","July","August","September","October","November","December"}, 0), 1)</f>
        <v>44409</v>
      </c>
      <c r="N1099" s="3">
        <v>8</v>
      </c>
      <c r="O1099" s="8" t="s">
        <v>16</v>
      </c>
      <c r="P1099">
        <v>2021</v>
      </c>
      <c r="Q1099" s="3">
        <v>40528396</v>
      </c>
      <c r="R1099" s="5">
        <v>0.625</v>
      </c>
      <c r="S1099" s="6">
        <v>0.9</v>
      </c>
      <c r="T1099" s="6">
        <v>0.97</v>
      </c>
    </row>
    <row r="1100" spans="1:20" hidden="1" x14ac:dyDescent="0.25">
      <c r="A1100" t="s">
        <v>132</v>
      </c>
      <c r="B1100" s="7" t="s">
        <v>26</v>
      </c>
      <c r="C1100" s="7" t="s">
        <v>142</v>
      </c>
      <c r="D1100" s="7" t="s">
        <v>23</v>
      </c>
      <c r="E1100" s="3">
        <v>2017.4</v>
      </c>
      <c r="F1100" s="3">
        <v>40.348000000000013</v>
      </c>
      <c r="G1100" s="3">
        <v>1834</v>
      </c>
      <c r="H1100" s="3">
        <v>4</v>
      </c>
      <c r="I1100" s="3">
        <v>2</v>
      </c>
      <c r="J1100" s="3">
        <v>7336</v>
      </c>
      <c r="K1100" s="3">
        <v>2751</v>
      </c>
      <c r="L1100" s="3">
        <v>4585</v>
      </c>
      <c r="M1100" s="1">
        <f>DATE(P1100, MATCH(O1100, {"January","February","March","April","May","June","July","August","September","October","November","December"}, 0), 1)</f>
        <v>44562</v>
      </c>
      <c r="N1100" s="3">
        <f>VALUE(1)</f>
        <v>1</v>
      </c>
      <c r="O1100" s="8" t="str">
        <f>REPLACE("September",1,9,"January")</f>
        <v>January</v>
      </c>
      <c r="P1100">
        <v>2022</v>
      </c>
      <c r="Q1100" s="3">
        <v>129406736</v>
      </c>
      <c r="R1100" s="5">
        <v>0.625</v>
      </c>
      <c r="S1100" s="6">
        <v>0.9</v>
      </c>
      <c r="T1100" s="6">
        <v>0.97</v>
      </c>
    </row>
    <row r="1101" spans="1:20" hidden="1" x14ac:dyDescent="0.25">
      <c r="A1101" t="s">
        <v>133</v>
      </c>
      <c r="B1101" s="7" t="s">
        <v>26</v>
      </c>
      <c r="C1101" s="7" t="s">
        <v>141</v>
      </c>
      <c r="D1101" s="7" t="s">
        <v>23</v>
      </c>
      <c r="E1101" s="3">
        <v>1937.1</v>
      </c>
      <c r="F1101" s="3">
        <v>38.741999999999997</v>
      </c>
      <c r="G1101" s="3">
        <v>1761</v>
      </c>
      <c r="H1101" s="3">
        <v>4</v>
      </c>
      <c r="I1101" s="3">
        <v>2</v>
      </c>
      <c r="J1101" s="3">
        <v>7044</v>
      </c>
      <c r="K1101" s="3">
        <v>2642</v>
      </c>
      <c r="L1101" s="3">
        <v>4402.5</v>
      </c>
      <c r="M1101" s="1">
        <f>DATE(P1101, MATCH(O1101, {"January","February","March","April","May","June","July","August","September","October","November","December"}, 0), 1)</f>
        <v>44986</v>
      </c>
      <c r="N1101" s="3">
        <v>3</v>
      </c>
      <c r="O1101" s="8" t="s">
        <v>21</v>
      </c>
      <c r="P1101">
        <v>2023</v>
      </c>
      <c r="Q1101" s="3">
        <v>334914895</v>
      </c>
      <c r="R1101" s="5">
        <v>0.625</v>
      </c>
      <c r="S1101" s="6">
        <v>0.9</v>
      </c>
      <c r="T1101" s="6">
        <v>0.97</v>
      </c>
    </row>
    <row r="1102" spans="1:20" hidden="1" x14ac:dyDescent="0.25">
      <c r="A1102" t="s">
        <v>34</v>
      </c>
      <c r="B1102" s="7" t="s">
        <v>27</v>
      </c>
      <c r="C1102" s="7" t="s">
        <v>141</v>
      </c>
      <c r="D1102" s="7" t="s">
        <v>23</v>
      </c>
      <c r="E1102" s="3">
        <v>492.80000000000013</v>
      </c>
      <c r="F1102" s="3">
        <v>9.8560000000000016</v>
      </c>
      <c r="G1102" s="3">
        <v>448</v>
      </c>
      <c r="H1102" s="3">
        <v>4</v>
      </c>
      <c r="I1102" s="3">
        <v>2</v>
      </c>
      <c r="J1102" s="3">
        <v>1792</v>
      </c>
      <c r="K1102" s="3">
        <v>672</v>
      </c>
      <c r="L1102" s="3">
        <v>1120</v>
      </c>
      <c r="M1102" s="1">
        <f>DATE(P1102, MATCH(O1102, {"January","February","March","April","May","June","July","August","September","October","November","December"}, 0), 1)</f>
        <v>45078</v>
      </c>
      <c r="N1102" s="3">
        <v>6</v>
      </c>
      <c r="O1102" s="8" t="s">
        <v>15</v>
      </c>
      <c r="P1102">
        <v>2023</v>
      </c>
      <c r="Q1102" s="3">
        <v>68221000</v>
      </c>
      <c r="R1102" s="5">
        <v>0.625</v>
      </c>
      <c r="S1102" s="6">
        <v>0.9</v>
      </c>
      <c r="T1102" s="6">
        <v>0.97</v>
      </c>
    </row>
    <row r="1103" spans="1:20" hidden="1" x14ac:dyDescent="0.25">
      <c r="A1103" t="s">
        <v>36</v>
      </c>
      <c r="B1103" s="7" t="s">
        <v>27</v>
      </c>
      <c r="C1103" s="7" t="s">
        <v>141</v>
      </c>
      <c r="D1103" s="7" t="s">
        <v>23</v>
      </c>
      <c r="E1103" s="3">
        <v>2399.1</v>
      </c>
      <c r="F1103" s="3">
        <v>47.982000000000014</v>
      </c>
      <c r="G1103" s="3">
        <v>2181</v>
      </c>
      <c r="H1103" s="3">
        <v>4</v>
      </c>
      <c r="I1103" s="3">
        <v>2</v>
      </c>
      <c r="J1103" s="3">
        <v>8724</v>
      </c>
      <c r="K1103" s="3">
        <v>3272</v>
      </c>
      <c r="L1103" s="3">
        <v>5452.5</v>
      </c>
      <c r="M1103" s="1">
        <f>DATE(P1103, MATCH(O1103, {"January","February","March","April","May","June","July","August","September","October","November","December"}, 0), 1)</f>
        <v>44228</v>
      </c>
      <c r="N1103" s="3">
        <f>VALUE(2)</f>
        <v>2</v>
      </c>
      <c r="O1103" s="8" t="str">
        <f>REPLACE("October",1,7,"February")</f>
        <v>February</v>
      </c>
      <c r="P1103">
        <v>2021</v>
      </c>
      <c r="Q1103" s="3">
        <v>68221000</v>
      </c>
      <c r="R1103" s="5">
        <v>0.625</v>
      </c>
      <c r="S1103" s="6">
        <v>0.9</v>
      </c>
      <c r="T1103" s="6">
        <v>0.97</v>
      </c>
    </row>
    <row r="1104" spans="1:20" hidden="1" x14ac:dyDescent="0.25">
      <c r="A1104" t="s">
        <v>37</v>
      </c>
      <c r="B1104" s="7" t="s">
        <v>27</v>
      </c>
      <c r="C1104" s="7" t="s">
        <v>142</v>
      </c>
      <c r="D1104" s="7" t="s">
        <v>23</v>
      </c>
      <c r="E1104" s="3">
        <v>1694</v>
      </c>
      <c r="F1104" s="3">
        <v>33.880000000000003</v>
      </c>
      <c r="G1104" s="3">
        <v>1540</v>
      </c>
      <c r="H1104" s="3">
        <v>4</v>
      </c>
      <c r="I1104" s="3">
        <v>2</v>
      </c>
      <c r="J1104" s="3">
        <v>6160</v>
      </c>
      <c r="K1104" s="3">
        <v>2310</v>
      </c>
      <c r="L1104" s="3">
        <v>3850</v>
      </c>
      <c r="M1104" s="1">
        <f>DATE(P1104, MATCH(O1104, {"January","February","March","April","May","June","July","August","September","October","November","December"}, 0), 1)</f>
        <v>44774</v>
      </c>
      <c r="N1104" s="3">
        <v>8</v>
      </c>
      <c r="O1104" s="8" t="s">
        <v>16</v>
      </c>
      <c r="P1104">
        <v>2022</v>
      </c>
      <c r="Q1104" s="3">
        <v>129406736</v>
      </c>
      <c r="R1104" s="5">
        <v>0.625</v>
      </c>
      <c r="S1104" s="6">
        <v>0.9</v>
      </c>
      <c r="T1104" s="6">
        <v>0.97</v>
      </c>
    </row>
    <row r="1105" spans="1:20" hidden="1" x14ac:dyDescent="0.25">
      <c r="A1105" t="s">
        <v>38</v>
      </c>
      <c r="B1105" s="7" t="s">
        <v>27</v>
      </c>
      <c r="C1105" s="7" t="s">
        <v>141</v>
      </c>
      <c r="D1105" s="7" t="s">
        <v>23</v>
      </c>
      <c r="E1105" s="3">
        <v>539</v>
      </c>
      <c r="F1105" s="3">
        <v>10.78</v>
      </c>
      <c r="G1105" s="3">
        <v>490</v>
      </c>
      <c r="H1105" s="3">
        <v>4</v>
      </c>
      <c r="I1105" s="3">
        <v>2</v>
      </c>
      <c r="J1105" s="3">
        <v>1960</v>
      </c>
      <c r="K1105" s="3">
        <v>735</v>
      </c>
      <c r="L1105" s="3">
        <v>1225</v>
      </c>
      <c r="M1105" s="1">
        <f>DATE(P1105, MATCH(O1105, {"January","February","March","April","May","June","July","August","September","October","November","December"}, 0), 1)</f>
        <v>44986</v>
      </c>
      <c r="N1105" s="3">
        <f>VALUE(3)</f>
        <v>3</v>
      </c>
      <c r="O1105" s="8" t="str">
        <f>REPLACE("November",1,8,"March")</f>
        <v>March</v>
      </c>
      <c r="P1105">
        <v>2023</v>
      </c>
      <c r="Q1105" s="3">
        <v>68221000</v>
      </c>
      <c r="R1105" s="5">
        <v>0.625</v>
      </c>
      <c r="S1105" s="6">
        <v>0.9</v>
      </c>
      <c r="T1105" s="6">
        <v>0.97</v>
      </c>
    </row>
    <row r="1106" spans="1:20" hidden="1" x14ac:dyDescent="0.25">
      <c r="A1106" t="s">
        <v>39</v>
      </c>
      <c r="B1106" s="7" t="s">
        <v>27</v>
      </c>
      <c r="C1106" s="7" t="s">
        <v>142</v>
      </c>
      <c r="D1106" s="7" t="s">
        <v>23</v>
      </c>
      <c r="E1106" s="3">
        <v>1498.2</v>
      </c>
      <c r="F1106" s="3">
        <v>29.963999999999999</v>
      </c>
      <c r="G1106" s="3">
        <v>1362</v>
      </c>
      <c r="H1106" s="3">
        <v>4</v>
      </c>
      <c r="I1106" s="3">
        <v>2</v>
      </c>
      <c r="J1106" s="3">
        <v>5448</v>
      </c>
      <c r="K1106" s="3">
        <v>2043</v>
      </c>
      <c r="L1106" s="3">
        <v>3405</v>
      </c>
      <c r="M1106" s="1">
        <f>DATE(P1106, MATCH(O1106, {"January","February","March","April","May","June","July","August","September","October","November","December"}, 0), 1)</f>
        <v>45017</v>
      </c>
      <c r="N1106" s="3">
        <f>VALUE(4)</f>
        <v>4</v>
      </c>
      <c r="O1106" s="8" t="str">
        <f>REPLACE("December",1,8,"April")</f>
        <v>April</v>
      </c>
      <c r="P1106">
        <v>2023</v>
      </c>
      <c r="Q1106" s="3">
        <v>129406736</v>
      </c>
      <c r="R1106" s="5">
        <v>0.625</v>
      </c>
      <c r="S1106" s="6">
        <v>0.9</v>
      </c>
      <c r="T1106" s="6">
        <v>0.97</v>
      </c>
    </row>
    <row r="1107" spans="1:20" hidden="1" x14ac:dyDescent="0.25">
      <c r="A1107" t="s">
        <v>40</v>
      </c>
      <c r="B1107" s="7" t="s">
        <v>28</v>
      </c>
      <c r="C1107" s="7" t="s">
        <v>141</v>
      </c>
      <c r="D1107" s="7" t="s">
        <v>23</v>
      </c>
      <c r="E1107" s="3">
        <v>1203.4000000000001</v>
      </c>
      <c r="F1107" s="3">
        <v>24.068000000000001</v>
      </c>
      <c r="G1107" s="3">
        <v>1094</v>
      </c>
      <c r="H1107" s="3">
        <v>4</v>
      </c>
      <c r="I1107" s="3">
        <v>2</v>
      </c>
      <c r="J1107" s="3">
        <v>4376</v>
      </c>
      <c r="K1107" s="3">
        <v>1641</v>
      </c>
      <c r="L1107" s="3">
        <v>2735</v>
      </c>
      <c r="M1107" s="1">
        <f>DATE(P1107, MATCH(O1107, {"January","February","March","April","May","June","July","August","September","October","November","December"}, 0), 1)</f>
        <v>44348</v>
      </c>
      <c r="N1107" s="3">
        <v>6</v>
      </c>
      <c r="O1107" s="8" t="s">
        <v>15</v>
      </c>
      <c r="P1107">
        <v>2021</v>
      </c>
      <c r="Q1107" s="3">
        <v>40528396</v>
      </c>
      <c r="R1107" s="5">
        <v>0.625</v>
      </c>
      <c r="S1107" s="6">
        <v>0.9</v>
      </c>
      <c r="T1107" s="6">
        <v>0.97</v>
      </c>
    </row>
    <row r="1108" spans="1:20" hidden="1" x14ac:dyDescent="0.25">
      <c r="A1108" t="s">
        <v>41</v>
      </c>
      <c r="B1108" s="7" t="s">
        <v>28</v>
      </c>
      <c r="C1108" s="7" t="s">
        <v>142</v>
      </c>
      <c r="D1108" s="7" t="s">
        <v>23</v>
      </c>
      <c r="E1108" s="3">
        <v>403.7</v>
      </c>
      <c r="F1108" s="3">
        <v>8.0740000000000016</v>
      </c>
      <c r="G1108" s="3">
        <v>367</v>
      </c>
      <c r="H1108" s="3">
        <v>4</v>
      </c>
      <c r="I1108" s="3">
        <v>2</v>
      </c>
      <c r="J1108" s="3">
        <v>1468</v>
      </c>
      <c r="K1108" s="3">
        <v>550</v>
      </c>
      <c r="L1108" s="3">
        <v>917.5</v>
      </c>
      <c r="M1108" s="1">
        <f>DATE(P1108, MATCH(O1108, {"January","February","March","April","May","June","July","August","September","October","November","December"}, 0), 1)</f>
        <v>44593</v>
      </c>
      <c r="N1108" s="3">
        <f>VALUE(2)</f>
        <v>2</v>
      </c>
      <c r="O1108" s="8" t="str">
        <f>REPLACE("October",1,7,"February")</f>
        <v>February</v>
      </c>
      <c r="P1108">
        <v>2022</v>
      </c>
      <c r="Q1108" s="3">
        <v>129406736</v>
      </c>
      <c r="R1108" s="5">
        <v>0.625</v>
      </c>
      <c r="S1108" s="6">
        <v>0.9</v>
      </c>
      <c r="T1108" s="6">
        <v>0.97</v>
      </c>
    </row>
    <row r="1109" spans="1:20" hidden="1" x14ac:dyDescent="0.25">
      <c r="A1109" t="s">
        <v>42</v>
      </c>
      <c r="B1109" s="7" t="s">
        <v>28</v>
      </c>
      <c r="C1109" s="7" t="s">
        <v>140</v>
      </c>
      <c r="D1109" s="7" t="s">
        <v>23</v>
      </c>
      <c r="E1109" s="3">
        <v>729.30000000000007</v>
      </c>
      <c r="F1109" s="3">
        <v>14.586</v>
      </c>
      <c r="G1109" s="3">
        <v>663</v>
      </c>
      <c r="H1109" s="3">
        <v>4</v>
      </c>
      <c r="I1109" s="3">
        <v>2</v>
      </c>
      <c r="J1109" s="3">
        <v>2652</v>
      </c>
      <c r="K1109" s="3">
        <v>994</v>
      </c>
      <c r="L1109" s="3">
        <v>1657.5</v>
      </c>
      <c r="M1109" s="1">
        <f>DATE(P1109, MATCH(O1109, {"January","February","March","April","May","June","July","August","September","October","November","December"}, 0), 1)</f>
        <v>45047</v>
      </c>
      <c r="N1109" s="3">
        <v>5</v>
      </c>
      <c r="O1109" s="8" t="s">
        <v>19</v>
      </c>
      <c r="P1109">
        <v>2023</v>
      </c>
      <c r="Q1109" s="3">
        <v>84607016</v>
      </c>
      <c r="R1109" s="5">
        <v>0.625</v>
      </c>
      <c r="S1109" s="6">
        <v>0.9</v>
      </c>
      <c r="T1109" s="6">
        <v>0.97</v>
      </c>
    </row>
    <row r="1110" spans="1:20" hidden="1" x14ac:dyDescent="0.25">
      <c r="A1110" t="s">
        <v>43</v>
      </c>
      <c r="B1110" s="7" t="s">
        <v>28</v>
      </c>
      <c r="C1110" s="7" t="s">
        <v>141</v>
      </c>
      <c r="D1110" s="7" t="s">
        <v>23</v>
      </c>
      <c r="E1110" s="3">
        <v>900.90000000000009</v>
      </c>
      <c r="F1110" s="3">
        <v>18.018000000000001</v>
      </c>
      <c r="G1110" s="3">
        <v>819</v>
      </c>
      <c r="H1110" s="3">
        <v>4</v>
      </c>
      <c r="I1110" s="3">
        <v>2</v>
      </c>
      <c r="J1110" s="3">
        <v>3276</v>
      </c>
      <c r="K1110" s="3">
        <v>1228</v>
      </c>
      <c r="L1110" s="3">
        <v>2047.5</v>
      </c>
      <c r="M1110" s="1">
        <f>DATE(P1110, MATCH(O1110, {"January","February","March","April","May","June","July","August","September","October","November","December"}, 0), 1)</f>
        <v>45108</v>
      </c>
      <c r="N1110" s="3">
        <v>7</v>
      </c>
      <c r="O1110" s="8" t="s">
        <v>17</v>
      </c>
      <c r="P1110">
        <v>2023</v>
      </c>
      <c r="Q1110" s="3">
        <v>40528396</v>
      </c>
      <c r="R1110" s="5">
        <v>0.625</v>
      </c>
      <c r="S1110" s="6">
        <v>0.9</v>
      </c>
      <c r="T1110" s="6">
        <v>0.97</v>
      </c>
    </row>
    <row r="1111" spans="1:20" hidden="1" x14ac:dyDescent="0.25">
      <c r="A1111" t="s">
        <v>44</v>
      </c>
      <c r="B1111" s="7" t="s">
        <v>28</v>
      </c>
      <c r="C1111" s="7" t="s">
        <v>140</v>
      </c>
      <c r="D1111" s="7" t="s">
        <v>23</v>
      </c>
      <c r="E1111" s="3">
        <v>1738</v>
      </c>
      <c r="F1111" s="3">
        <v>34.760000000000012</v>
      </c>
      <c r="G1111" s="3">
        <v>1580</v>
      </c>
      <c r="H1111" s="3">
        <v>4</v>
      </c>
      <c r="I1111" s="3">
        <v>2</v>
      </c>
      <c r="J1111" s="3">
        <v>6320</v>
      </c>
      <c r="K1111" s="3">
        <v>2370</v>
      </c>
      <c r="L1111" s="3">
        <v>3950</v>
      </c>
      <c r="M1111" s="1">
        <f>DATE(P1111, MATCH(O1111, {"January","February","March","April","May","June","July","August","September","October","November","December"}, 0), 1)</f>
        <v>44197</v>
      </c>
      <c r="N1111" s="3">
        <f>VALUE(1)</f>
        <v>1</v>
      </c>
      <c r="O1111" s="8" t="str">
        <f>REPLACE("September",1,9,"January")</f>
        <v>January</v>
      </c>
      <c r="P1111">
        <v>2021</v>
      </c>
      <c r="Q1111" s="3">
        <v>84607016</v>
      </c>
      <c r="R1111" s="5">
        <v>0.625</v>
      </c>
      <c r="S1111" s="6">
        <v>0.9</v>
      </c>
      <c r="T1111" s="6">
        <v>0.97</v>
      </c>
    </row>
    <row r="1112" spans="1:20" hidden="1" x14ac:dyDescent="0.25">
      <c r="A1112" t="s">
        <v>45</v>
      </c>
      <c r="B1112" s="7" t="s">
        <v>26</v>
      </c>
      <c r="C1112" s="7" t="s">
        <v>142</v>
      </c>
      <c r="D1112" s="7" t="s">
        <v>23</v>
      </c>
      <c r="E1112" s="3">
        <v>573.1</v>
      </c>
      <c r="F1112" s="3">
        <v>11.462</v>
      </c>
      <c r="G1112" s="3">
        <v>521</v>
      </c>
      <c r="H1112" s="3">
        <v>4</v>
      </c>
      <c r="I1112" s="3">
        <v>2</v>
      </c>
      <c r="J1112" s="3">
        <v>2084</v>
      </c>
      <c r="K1112" s="3">
        <v>782</v>
      </c>
      <c r="L1112" s="3">
        <v>1302.5</v>
      </c>
      <c r="M1112" s="1">
        <f>DATE(P1112, MATCH(O1112, {"January","February","March","April","May","June","July","August","September","October","November","December"}, 0), 1)</f>
        <v>44652</v>
      </c>
      <c r="N1112" s="3">
        <f>VALUE(4)</f>
        <v>4</v>
      </c>
      <c r="O1112" s="8" t="str">
        <f>REPLACE("December",1,8,"April")</f>
        <v>April</v>
      </c>
      <c r="P1112">
        <v>2022</v>
      </c>
      <c r="Q1112" s="3">
        <v>129406736</v>
      </c>
      <c r="R1112" s="5">
        <v>0.625</v>
      </c>
      <c r="S1112" s="6">
        <v>0.9</v>
      </c>
      <c r="T1112" s="6">
        <v>0.97</v>
      </c>
    </row>
    <row r="1113" spans="1:20" hidden="1" x14ac:dyDescent="0.25">
      <c r="A1113" t="s">
        <v>46</v>
      </c>
      <c r="B1113" s="7" t="s">
        <v>26</v>
      </c>
      <c r="C1113" s="7" t="s">
        <v>141</v>
      </c>
      <c r="D1113" s="7" t="s">
        <v>23</v>
      </c>
      <c r="E1113" s="3">
        <v>424.6</v>
      </c>
      <c r="F1113" s="3">
        <v>8.4920000000000009</v>
      </c>
      <c r="G1113" s="3">
        <v>386</v>
      </c>
      <c r="H1113" s="3">
        <v>4</v>
      </c>
      <c r="I1113" s="3">
        <v>2</v>
      </c>
      <c r="J1113" s="3">
        <v>1544</v>
      </c>
      <c r="K1113" s="3">
        <v>579</v>
      </c>
      <c r="L1113" s="3">
        <v>965</v>
      </c>
      <c r="M1113" s="1">
        <f>DATE(P1113, MATCH(O1113, {"January","February","March","April","May","June","July","August","September","October","November","December"}, 0), 1)</f>
        <v>44958</v>
      </c>
      <c r="N1113" s="3">
        <f>VALUE(2)</f>
        <v>2</v>
      </c>
      <c r="O1113" s="8" t="str">
        <f>REPLACE("October",1,7,"February")</f>
        <v>February</v>
      </c>
      <c r="P1113">
        <v>2023</v>
      </c>
      <c r="Q1113" s="3">
        <v>334914895</v>
      </c>
      <c r="R1113" s="5">
        <v>0.625</v>
      </c>
      <c r="S1113" s="6">
        <v>0.9</v>
      </c>
      <c r="T1113" s="6">
        <v>0.97</v>
      </c>
    </row>
    <row r="1114" spans="1:20" hidden="1" x14ac:dyDescent="0.25">
      <c r="A1114" t="s">
        <v>47</v>
      </c>
      <c r="B1114" s="7" t="s">
        <v>26</v>
      </c>
      <c r="C1114" s="7" t="s">
        <v>141</v>
      </c>
      <c r="D1114" s="7" t="s">
        <v>23</v>
      </c>
      <c r="E1114" s="3">
        <v>3790.05</v>
      </c>
      <c r="F1114" s="3">
        <v>75.801000000000002</v>
      </c>
      <c r="G1114" s="3">
        <v>3445.5</v>
      </c>
      <c r="H1114" s="3">
        <v>4</v>
      </c>
      <c r="I1114" s="3">
        <v>2</v>
      </c>
      <c r="J1114" s="3">
        <v>13782</v>
      </c>
      <c r="K1114" s="3">
        <v>5168</v>
      </c>
      <c r="L1114" s="3">
        <v>8613.75</v>
      </c>
      <c r="M1114" s="1">
        <f>DATE(P1114, MATCH(O1114, {"January","February","March","April","May","June","July","August","September","October","November","December"}, 0), 1)</f>
        <v>45017</v>
      </c>
      <c r="N1114" s="3">
        <v>4</v>
      </c>
      <c r="O1114" s="8" t="s">
        <v>20</v>
      </c>
      <c r="P1114">
        <v>2023</v>
      </c>
      <c r="Q1114" s="3">
        <v>334914895</v>
      </c>
      <c r="R1114" s="5">
        <v>0.625</v>
      </c>
      <c r="S1114" s="6">
        <v>0.9</v>
      </c>
      <c r="T1114" s="6">
        <v>0.97</v>
      </c>
    </row>
    <row r="1115" spans="1:20" hidden="1" x14ac:dyDescent="0.25">
      <c r="A1115" t="s">
        <v>48</v>
      </c>
      <c r="B1115" s="7" t="s">
        <v>26</v>
      </c>
      <c r="C1115" s="7" t="s">
        <v>141</v>
      </c>
      <c r="D1115" s="7" t="s">
        <v>23</v>
      </c>
      <c r="E1115" s="3">
        <v>1630.2</v>
      </c>
      <c r="F1115" s="3">
        <v>32.603999999999999</v>
      </c>
      <c r="G1115" s="3">
        <v>1482</v>
      </c>
      <c r="H1115" s="3">
        <v>4</v>
      </c>
      <c r="I1115" s="3">
        <v>2</v>
      </c>
      <c r="J1115" s="3">
        <v>5928</v>
      </c>
      <c r="K1115" s="3">
        <v>2223</v>
      </c>
      <c r="L1115" s="3">
        <v>3705</v>
      </c>
      <c r="M1115" s="1">
        <f>DATE(P1115, MATCH(O1115, {"January","February","March","April","May","June","July","August","September","October","November","December"}, 0), 1)</f>
        <v>44287</v>
      </c>
      <c r="N1115" s="3">
        <f>VALUE(4)</f>
        <v>4</v>
      </c>
      <c r="O1115" s="8" t="str">
        <f>REPLACE("December",1,8,"April")</f>
        <v>April</v>
      </c>
      <c r="P1115">
        <v>2021</v>
      </c>
      <c r="Q1115" s="3">
        <v>68221000</v>
      </c>
      <c r="R1115" s="5">
        <v>0.625</v>
      </c>
      <c r="S1115" s="6">
        <v>0.9</v>
      </c>
      <c r="T1115" s="6">
        <v>0.97</v>
      </c>
    </row>
    <row r="1116" spans="1:20" hidden="1" x14ac:dyDescent="0.25">
      <c r="A1116" t="s">
        <v>49</v>
      </c>
      <c r="B1116" s="7" t="s">
        <v>26</v>
      </c>
      <c r="C1116" s="7" t="s">
        <v>141</v>
      </c>
      <c r="D1116" s="7" t="s">
        <v>23</v>
      </c>
      <c r="E1116" s="3">
        <v>1317.8</v>
      </c>
      <c r="F1116" s="3">
        <v>26.356000000000009</v>
      </c>
      <c r="G1116" s="3">
        <v>1198</v>
      </c>
      <c r="H1116" s="3">
        <v>4</v>
      </c>
      <c r="I1116" s="3">
        <v>2</v>
      </c>
      <c r="J1116" s="3">
        <v>4792</v>
      </c>
      <c r="K1116" s="3">
        <v>1797</v>
      </c>
      <c r="L1116" s="3">
        <v>2995</v>
      </c>
      <c r="M1116" s="1">
        <f>DATE(P1116, MATCH(O1116, {"January","February","March","April","May","June","July","August","September","October","November","December"}, 0), 1)</f>
        <v>44593</v>
      </c>
      <c r="N1116" s="3">
        <f>VALUE(2)</f>
        <v>2</v>
      </c>
      <c r="O1116" s="8" t="str">
        <f>REPLACE("October",1,7,"February")</f>
        <v>February</v>
      </c>
      <c r="P1116">
        <v>2022</v>
      </c>
      <c r="Q1116" s="3">
        <v>68221000</v>
      </c>
      <c r="R1116" s="5">
        <v>0.625</v>
      </c>
      <c r="S1116" s="6">
        <v>0.9</v>
      </c>
      <c r="T1116" s="6">
        <v>0.97</v>
      </c>
    </row>
    <row r="1117" spans="1:20" hidden="1" x14ac:dyDescent="0.25">
      <c r="A1117" t="s">
        <v>50</v>
      </c>
      <c r="B1117" s="7" t="s">
        <v>27</v>
      </c>
      <c r="C1117" s="7" t="s">
        <v>141</v>
      </c>
      <c r="D1117" s="7" t="s">
        <v>23</v>
      </c>
      <c r="E1117" s="3">
        <v>2130.6999999999998</v>
      </c>
      <c r="F1117" s="3">
        <v>42.613999999999997</v>
      </c>
      <c r="G1117" s="3">
        <v>1937</v>
      </c>
      <c r="H1117" s="3">
        <v>4</v>
      </c>
      <c r="I1117" s="3">
        <v>2</v>
      </c>
      <c r="J1117" s="3">
        <v>7748</v>
      </c>
      <c r="K1117" s="3">
        <v>2906</v>
      </c>
      <c r="L1117" s="3">
        <v>4842.5</v>
      </c>
      <c r="M1117" s="1">
        <f>DATE(P1117, MATCH(O1117, {"January","February","March","April","May","June","July","August","September","October","November","December"}, 0), 1)</f>
        <v>44958</v>
      </c>
      <c r="N1117" s="3">
        <v>2</v>
      </c>
      <c r="O1117" s="8" t="s">
        <v>14</v>
      </c>
      <c r="P1117">
        <v>2023</v>
      </c>
      <c r="Q1117" s="3">
        <v>40528396</v>
      </c>
      <c r="R1117" s="5">
        <v>0.625</v>
      </c>
      <c r="S1117" s="6">
        <v>0.9</v>
      </c>
      <c r="T1117" s="6">
        <v>0.97</v>
      </c>
    </row>
    <row r="1118" spans="1:20" hidden="1" x14ac:dyDescent="0.25">
      <c r="A1118" t="s">
        <v>51</v>
      </c>
      <c r="B1118" s="7" t="s">
        <v>27</v>
      </c>
      <c r="C1118" s="7" t="s">
        <v>140</v>
      </c>
      <c r="D1118" s="7" t="s">
        <v>23</v>
      </c>
      <c r="E1118" s="3">
        <v>871.2</v>
      </c>
      <c r="F1118" s="3">
        <v>17.423999999999999</v>
      </c>
      <c r="G1118" s="3">
        <v>792</v>
      </c>
      <c r="H1118" s="3">
        <v>4</v>
      </c>
      <c r="I1118" s="3">
        <v>2</v>
      </c>
      <c r="J1118" s="3">
        <v>3168</v>
      </c>
      <c r="K1118" s="3">
        <v>1188</v>
      </c>
      <c r="L1118" s="3">
        <v>1980</v>
      </c>
      <c r="M1118" s="1">
        <f>DATE(P1118, MATCH(O1118, {"January","February","March","April","May","June","July","August","September","October","November","December"}, 0), 1)</f>
        <v>44986</v>
      </c>
      <c r="N1118" s="3">
        <v>3</v>
      </c>
      <c r="O1118" s="8" t="s">
        <v>21</v>
      </c>
      <c r="P1118">
        <v>2023</v>
      </c>
      <c r="Q1118" s="3">
        <v>84607016</v>
      </c>
      <c r="R1118" s="5">
        <v>0.625</v>
      </c>
      <c r="S1118" s="6">
        <v>0.9</v>
      </c>
      <c r="T1118" s="6">
        <v>0.97</v>
      </c>
    </row>
    <row r="1119" spans="1:20" hidden="1" x14ac:dyDescent="0.25">
      <c r="A1119" t="s">
        <v>52</v>
      </c>
      <c r="B1119" s="7" t="s">
        <v>27</v>
      </c>
      <c r="C1119" s="7" t="s">
        <v>140</v>
      </c>
      <c r="D1119" s="7" t="s">
        <v>23</v>
      </c>
      <c r="E1119" s="3">
        <v>3092.1</v>
      </c>
      <c r="F1119" s="3">
        <v>61.842000000000013</v>
      </c>
      <c r="G1119" s="3">
        <v>2811</v>
      </c>
      <c r="H1119" s="3">
        <v>4</v>
      </c>
      <c r="I1119" s="3">
        <v>2</v>
      </c>
      <c r="J1119" s="3">
        <v>11244</v>
      </c>
      <c r="K1119" s="3">
        <v>4216</v>
      </c>
      <c r="L1119" s="3">
        <v>7027.5</v>
      </c>
      <c r="M1119" s="1">
        <f>DATE(P1119, MATCH(O1119, {"January","February","March","April","May","June","July","August","September","October","November","December"}, 0), 1)</f>
        <v>44378</v>
      </c>
      <c r="N1119" s="3">
        <v>7</v>
      </c>
      <c r="O1119" s="8" t="s">
        <v>17</v>
      </c>
      <c r="P1119">
        <v>2021</v>
      </c>
      <c r="Q1119" s="3">
        <v>84607016</v>
      </c>
      <c r="R1119" s="5">
        <v>0.625</v>
      </c>
      <c r="S1119" s="6">
        <v>0.9</v>
      </c>
      <c r="T1119" s="6">
        <v>0.97</v>
      </c>
    </row>
    <row r="1120" spans="1:20" hidden="1" x14ac:dyDescent="0.25">
      <c r="A1120" t="s">
        <v>53</v>
      </c>
      <c r="B1120" s="7" t="s">
        <v>27</v>
      </c>
      <c r="C1120" s="7" t="s">
        <v>141</v>
      </c>
      <c r="D1120" s="7" t="s">
        <v>23</v>
      </c>
      <c r="E1120" s="3">
        <v>2685.1</v>
      </c>
      <c r="F1120" s="3">
        <v>53.702000000000012</v>
      </c>
      <c r="G1120" s="3">
        <v>2441</v>
      </c>
      <c r="H1120" s="3">
        <v>4</v>
      </c>
      <c r="I1120" s="3">
        <v>2</v>
      </c>
      <c r="J1120" s="3">
        <v>9764</v>
      </c>
      <c r="K1120" s="3">
        <v>3662</v>
      </c>
      <c r="L1120" s="3">
        <v>6102.5</v>
      </c>
      <c r="M1120" s="1">
        <f>DATE(P1120, MATCH(O1120, {"January","February","March","April","May","June","July","August","September","October","November","December"}, 0), 1)</f>
        <v>44593</v>
      </c>
      <c r="N1120" s="3">
        <f>VALUE(2)</f>
        <v>2</v>
      </c>
      <c r="O1120" s="8" t="str">
        <f>REPLACE("October",1,7,"February")</f>
        <v>February</v>
      </c>
      <c r="P1120">
        <v>2022</v>
      </c>
      <c r="Q1120" s="3">
        <v>68221000</v>
      </c>
      <c r="R1120" s="5">
        <v>0.625</v>
      </c>
      <c r="S1120" s="6">
        <v>0.9</v>
      </c>
      <c r="T1120" s="6">
        <v>0.97</v>
      </c>
    </row>
    <row r="1121" spans="1:20" hidden="1" x14ac:dyDescent="0.25">
      <c r="A1121" t="s">
        <v>54</v>
      </c>
      <c r="B1121" s="7" t="s">
        <v>27</v>
      </c>
      <c r="C1121" s="7" t="s">
        <v>141</v>
      </c>
      <c r="D1121" s="7" t="s">
        <v>23</v>
      </c>
      <c r="E1121" s="3">
        <v>1716</v>
      </c>
      <c r="F1121" s="3">
        <v>34.320000000000007</v>
      </c>
      <c r="G1121" s="3">
        <v>1560</v>
      </c>
      <c r="H1121" s="3">
        <v>4</v>
      </c>
      <c r="I1121" s="3">
        <v>2</v>
      </c>
      <c r="J1121" s="3">
        <v>6240</v>
      </c>
      <c r="K1121" s="3">
        <v>2340</v>
      </c>
      <c r="L1121" s="3">
        <v>3900</v>
      </c>
      <c r="M1121" s="1">
        <f>DATE(P1121, MATCH(O1121, {"January","February","March","April","May","June","July","August","September","October","November","December"}, 0), 1)</f>
        <v>44986</v>
      </c>
      <c r="N1121" s="3">
        <f t="shared" ref="N1121:N1122" si="269">VALUE(3)</f>
        <v>3</v>
      </c>
      <c r="O1121" s="8" t="str">
        <f t="shared" ref="O1121:O1122" si="270">REPLACE("November",1,8,"March")</f>
        <v>March</v>
      </c>
      <c r="P1121">
        <v>2023</v>
      </c>
      <c r="Q1121" s="3">
        <v>40528396</v>
      </c>
      <c r="R1121" s="5">
        <v>0.625</v>
      </c>
      <c r="S1121" s="6">
        <v>0.9</v>
      </c>
      <c r="T1121" s="6">
        <v>0.97</v>
      </c>
    </row>
    <row r="1122" spans="1:20" hidden="1" x14ac:dyDescent="0.25">
      <c r="A1122" t="s">
        <v>55</v>
      </c>
      <c r="B1122" s="7" t="s">
        <v>28</v>
      </c>
      <c r="C1122" s="7" t="s">
        <v>142</v>
      </c>
      <c r="D1122" s="7" t="s">
        <v>23</v>
      </c>
      <c r="E1122" s="3">
        <v>2976.6</v>
      </c>
      <c r="F1122" s="3">
        <v>59.532000000000011</v>
      </c>
      <c r="G1122" s="3">
        <v>2706</v>
      </c>
      <c r="H1122" s="3">
        <v>4</v>
      </c>
      <c r="I1122" s="3">
        <v>2</v>
      </c>
      <c r="J1122" s="3">
        <v>10824</v>
      </c>
      <c r="K1122" s="3">
        <v>4059</v>
      </c>
      <c r="L1122" s="3">
        <v>6765</v>
      </c>
      <c r="M1122" s="1">
        <f>DATE(P1122, MATCH(O1122, {"January","February","March","April","May","June","July","August","September","October","November","December"}, 0), 1)</f>
        <v>44986</v>
      </c>
      <c r="N1122" s="3">
        <f t="shared" si="269"/>
        <v>3</v>
      </c>
      <c r="O1122" s="8" t="str">
        <f t="shared" si="270"/>
        <v>March</v>
      </c>
      <c r="P1122">
        <v>2023</v>
      </c>
      <c r="Q1122" s="3">
        <v>129406736</v>
      </c>
      <c r="R1122" s="5">
        <v>0.625</v>
      </c>
      <c r="S1122" s="6">
        <v>0.9</v>
      </c>
      <c r="T1122" s="6">
        <v>0.97</v>
      </c>
    </row>
    <row r="1123" spans="1:20" hidden="1" x14ac:dyDescent="0.25">
      <c r="A1123" t="s">
        <v>56</v>
      </c>
      <c r="B1123" s="7" t="s">
        <v>28</v>
      </c>
      <c r="C1123" s="7" t="s">
        <v>142</v>
      </c>
      <c r="D1123" s="7" t="s">
        <v>23</v>
      </c>
      <c r="E1123" s="3">
        <v>974.6</v>
      </c>
      <c r="F1123" s="3">
        <v>19.492000000000001</v>
      </c>
      <c r="G1123" s="3">
        <v>886</v>
      </c>
      <c r="H1123" s="3">
        <v>4</v>
      </c>
      <c r="I1123" s="3">
        <v>2</v>
      </c>
      <c r="J1123" s="3">
        <v>3544</v>
      </c>
      <c r="K1123" s="3">
        <v>1329</v>
      </c>
      <c r="L1123" s="3">
        <v>2215</v>
      </c>
      <c r="M1123" s="1">
        <f>DATE(P1123, MATCH(O1123, {"January","February","March","April","May","June","July","August","September","October","November","December"}, 0), 1)</f>
        <v>44348</v>
      </c>
      <c r="N1123" s="3">
        <v>6</v>
      </c>
      <c r="O1123" s="8" t="s">
        <v>15</v>
      </c>
      <c r="P1123">
        <v>2021</v>
      </c>
      <c r="Q1123" s="3">
        <v>129406736</v>
      </c>
      <c r="R1123" s="5">
        <v>0.625</v>
      </c>
      <c r="S1123" s="6">
        <v>0.9</v>
      </c>
      <c r="T1123" s="6">
        <v>0.97</v>
      </c>
    </row>
    <row r="1124" spans="1:20" hidden="1" x14ac:dyDescent="0.25">
      <c r="A1124" t="s">
        <v>57</v>
      </c>
      <c r="B1124" s="7" t="s">
        <v>28</v>
      </c>
      <c r="C1124" s="7" t="s">
        <v>141</v>
      </c>
      <c r="D1124" s="7" t="s">
        <v>23</v>
      </c>
      <c r="E1124" s="3">
        <v>2657.6</v>
      </c>
      <c r="F1124" s="3">
        <v>53.152000000000008</v>
      </c>
      <c r="G1124" s="3">
        <v>2416</v>
      </c>
      <c r="H1124" s="3">
        <v>4</v>
      </c>
      <c r="I1124" s="3">
        <v>2</v>
      </c>
      <c r="J1124" s="3">
        <v>9664</v>
      </c>
      <c r="K1124" s="3">
        <v>3624</v>
      </c>
      <c r="L1124" s="3">
        <v>6040</v>
      </c>
      <c r="M1124" s="1">
        <f>DATE(P1124, MATCH(O1124, {"January","February","March","April","May","June","July","August","September","October","November","December"}, 0), 1)</f>
        <v>44562</v>
      </c>
      <c r="N1124" s="3">
        <f>VALUE(1)</f>
        <v>1</v>
      </c>
      <c r="O1124" s="8" t="str">
        <f>REPLACE("September",1,9,"January")</f>
        <v>January</v>
      </c>
      <c r="P1124">
        <v>2022</v>
      </c>
      <c r="Q1124" s="3">
        <v>40528396</v>
      </c>
      <c r="R1124" s="5">
        <v>0.625</v>
      </c>
      <c r="S1124" s="6">
        <v>0.9</v>
      </c>
      <c r="T1124" s="6">
        <v>0.97</v>
      </c>
    </row>
    <row r="1125" spans="1:20" hidden="1" x14ac:dyDescent="0.25">
      <c r="A1125" t="s">
        <v>58</v>
      </c>
      <c r="B1125" s="7" t="s">
        <v>28</v>
      </c>
      <c r="C1125" s="7" t="s">
        <v>142</v>
      </c>
      <c r="D1125" s="7" t="s">
        <v>23</v>
      </c>
      <c r="E1125" s="3">
        <v>2371.6</v>
      </c>
      <c r="F1125" s="3">
        <v>47.432000000000009</v>
      </c>
      <c r="G1125" s="3">
        <v>2156</v>
      </c>
      <c r="H1125" s="3">
        <v>4</v>
      </c>
      <c r="I1125" s="3">
        <v>2</v>
      </c>
      <c r="J1125" s="3">
        <v>8624</v>
      </c>
      <c r="K1125" s="3">
        <v>3234</v>
      </c>
      <c r="L1125" s="3">
        <v>5390</v>
      </c>
      <c r="M1125" s="1">
        <f>DATE(P1125, MATCH(O1125, {"January","February","March","April","May","June","July","August","September","October","November","December"}, 0), 1)</f>
        <v>44958</v>
      </c>
      <c r="N1125" s="3">
        <f>VALUE(2)</f>
        <v>2</v>
      </c>
      <c r="O1125" s="8" t="str">
        <f>REPLACE("October",1,7,"February")</f>
        <v>February</v>
      </c>
      <c r="P1125">
        <v>2023</v>
      </c>
      <c r="Q1125" s="3">
        <v>129406736</v>
      </c>
      <c r="R1125" s="5">
        <v>0.625</v>
      </c>
      <c r="S1125" s="6">
        <v>0.9</v>
      </c>
      <c r="T1125" s="6">
        <v>0.97</v>
      </c>
    </row>
    <row r="1126" spans="1:20" hidden="1" x14ac:dyDescent="0.25">
      <c r="A1126" t="s">
        <v>59</v>
      </c>
      <c r="B1126" s="7" t="s">
        <v>28</v>
      </c>
      <c r="C1126" s="7" t="s">
        <v>141</v>
      </c>
      <c r="D1126" s="7" t="s">
        <v>23</v>
      </c>
      <c r="E1126" s="3">
        <v>2957.9</v>
      </c>
      <c r="F1126" s="3">
        <v>59.158000000000001</v>
      </c>
      <c r="G1126" s="3">
        <v>2689</v>
      </c>
      <c r="H1126" s="3">
        <v>4</v>
      </c>
      <c r="I1126" s="3">
        <v>2</v>
      </c>
      <c r="J1126" s="3">
        <v>10756</v>
      </c>
      <c r="K1126" s="3">
        <v>4034</v>
      </c>
      <c r="L1126" s="3">
        <v>6722.5</v>
      </c>
      <c r="M1126" s="1">
        <f>DATE(P1126, MATCH(O1126, {"January","February","March","April","May","June","July","August","September","October","November","December"}, 0), 1)</f>
        <v>44986</v>
      </c>
      <c r="N1126" s="3">
        <f>VALUE(3)</f>
        <v>3</v>
      </c>
      <c r="O1126" s="8" t="str">
        <f>REPLACE("November",1,8,"March")</f>
        <v>March</v>
      </c>
      <c r="P1126">
        <v>2023</v>
      </c>
      <c r="Q1126" s="3">
        <v>40528396</v>
      </c>
      <c r="R1126" s="5">
        <v>0.625</v>
      </c>
      <c r="S1126" s="6">
        <v>0.9</v>
      </c>
      <c r="T1126" s="6">
        <v>0.97</v>
      </c>
    </row>
    <row r="1127" spans="1:20" hidden="1" x14ac:dyDescent="0.25">
      <c r="A1127" t="s">
        <v>60</v>
      </c>
      <c r="B1127" s="7" t="s">
        <v>26</v>
      </c>
      <c r="C1127" s="7" t="s">
        <v>141</v>
      </c>
      <c r="D1127" s="7" t="s">
        <v>23</v>
      </c>
      <c r="E1127" s="3">
        <v>2773.65</v>
      </c>
      <c r="F1127" s="3">
        <v>55.473000000000013</v>
      </c>
      <c r="G1127" s="3">
        <v>2521.5</v>
      </c>
      <c r="H1127" s="3">
        <v>4</v>
      </c>
      <c r="I1127" s="3">
        <v>2</v>
      </c>
      <c r="J1127" s="3">
        <v>10086</v>
      </c>
      <c r="K1127" s="3">
        <v>3782</v>
      </c>
      <c r="L1127" s="3">
        <v>6303.75</v>
      </c>
      <c r="M1127" s="1">
        <f>DATE(P1127, MATCH(O1127, {"January","February","March","April","May","June","July","August","September","October","November","December"}, 0), 1)</f>
        <v>44927</v>
      </c>
      <c r="N1127" s="3">
        <v>1</v>
      </c>
      <c r="O1127" s="8" t="s">
        <v>18</v>
      </c>
      <c r="P1127">
        <v>2023</v>
      </c>
      <c r="Q1127" s="3">
        <v>68221000</v>
      </c>
      <c r="R1127" s="5">
        <v>0.625</v>
      </c>
      <c r="S1127" s="6">
        <v>0.9</v>
      </c>
      <c r="T1127" s="6">
        <v>0.97</v>
      </c>
    </row>
    <row r="1128" spans="1:20" hidden="1" x14ac:dyDescent="0.25">
      <c r="A1128" t="s">
        <v>61</v>
      </c>
      <c r="B1128" s="7" t="s">
        <v>26</v>
      </c>
      <c r="C1128" s="7" t="s">
        <v>141</v>
      </c>
      <c r="D1128" s="7" t="s">
        <v>23</v>
      </c>
      <c r="E1128" s="3">
        <v>2823.7</v>
      </c>
      <c r="F1128" s="3">
        <v>56.473999999999997</v>
      </c>
      <c r="G1128" s="3">
        <v>2567</v>
      </c>
      <c r="H1128" s="3">
        <v>4</v>
      </c>
      <c r="I1128" s="3">
        <v>2</v>
      </c>
      <c r="J1128" s="3">
        <v>10268</v>
      </c>
      <c r="K1128" s="3">
        <v>3850</v>
      </c>
      <c r="L1128" s="3">
        <v>6417.5</v>
      </c>
      <c r="M1128" s="1">
        <f>DATE(P1128, MATCH(O1128, {"January","February","March","April","May","June","July","August","September","October","November","December"}, 0), 1)</f>
        <v>45078</v>
      </c>
      <c r="N1128" s="3">
        <v>6</v>
      </c>
      <c r="O1128" s="8" t="s">
        <v>15</v>
      </c>
      <c r="P1128">
        <v>2023</v>
      </c>
      <c r="Q1128" s="3">
        <v>334914895</v>
      </c>
      <c r="R1128" s="5">
        <v>0.625</v>
      </c>
      <c r="S1128" s="6">
        <v>0.9</v>
      </c>
      <c r="T1128" s="6">
        <v>0.97</v>
      </c>
    </row>
    <row r="1129" spans="1:20" hidden="1" x14ac:dyDescent="0.25">
      <c r="A1129" t="s">
        <v>62</v>
      </c>
      <c r="B1129" s="7" t="s">
        <v>26</v>
      </c>
      <c r="C1129" s="7" t="s">
        <v>141</v>
      </c>
      <c r="D1129" s="7" t="s">
        <v>23</v>
      </c>
      <c r="E1129" s="3">
        <v>1015.3</v>
      </c>
      <c r="F1129" s="3">
        <v>20.306000000000001</v>
      </c>
      <c r="G1129" s="3">
        <v>923</v>
      </c>
      <c r="H1129" s="3">
        <v>4</v>
      </c>
      <c r="I1129" s="3">
        <v>2</v>
      </c>
      <c r="J1129" s="3">
        <v>3692</v>
      </c>
      <c r="K1129" s="3">
        <v>1384</v>
      </c>
      <c r="L1129" s="3">
        <v>2307.5</v>
      </c>
      <c r="M1129" s="1">
        <f>DATE(P1129, MATCH(O1129, {"January","February","March","April","May","June","July","August","September","October","November","December"}, 0), 1)</f>
        <v>44256</v>
      </c>
      <c r="N1129" s="3">
        <v>3</v>
      </c>
      <c r="O1129" s="8" t="s">
        <v>21</v>
      </c>
      <c r="P1129">
        <v>2021</v>
      </c>
      <c r="Q1129" s="3">
        <v>40528396</v>
      </c>
      <c r="R1129" s="5">
        <v>0.625</v>
      </c>
      <c r="S1129" s="6">
        <v>0.9</v>
      </c>
      <c r="T1129" s="6">
        <v>0.97</v>
      </c>
    </row>
    <row r="1130" spans="1:20" hidden="1" x14ac:dyDescent="0.25">
      <c r="A1130" t="s">
        <v>63</v>
      </c>
      <c r="B1130" s="7" t="s">
        <v>26</v>
      </c>
      <c r="C1130" s="7" t="s">
        <v>141</v>
      </c>
      <c r="D1130" s="7" t="s">
        <v>23</v>
      </c>
      <c r="E1130" s="3">
        <v>1969</v>
      </c>
      <c r="F1130" s="3">
        <v>39.380000000000003</v>
      </c>
      <c r="G1130" s="3">
        <v>1790</v>
      </c>
      <c r="H1130" s="3">
        <v>4</v>
      </c>
      <c r="I1130" s="3">
        <v>2</v>
      </c>
      <c r="J1130" s="3">
        <v>7160</v>
      </c>
      <c r="K1130" s="3">
        <v>2685</v>
      </c>
      <c r="L1130" s="3">
        <v>4475</v>
      </c>
      <c r="M1130" s="1">
        <f>DATE(P1130, MATCH(O1130, {"January","February","March","April","May","June","July","August","September","October","November","December"}, 0), 1)</f>
        <v>44621</v>
      </c>
      <c r="N1130" s="3">
        <v>3</v>
      </c>
      <c r="O1130" s="8" t="s">
        <v>21</v>
      </c>
      <c r="P1130">
        <v>2022</v>
      </c>
      <c r="Q1130" s="3">
        <v>68221000</v>
      </c>
      <c r="R1130" s="5">
        <v>0.625</v>
      </c>
      <c r="S1130" s="6">
        <v>0.9</v>
      </c>
      <c r="T1130" s="6">
        <v>0.97</v>
      </c>
    </row>
    <row r="1131" spans="1:20" hidden="1" x14ac:dyDescent="0.25">
      <c r="A1131" t="s">
        <v>64</v>
      </c>
      <c r="B1131" s="7" t="s">
        <v>26</v>
      </c>
      <c r="C1131" s="7" t="s">
        <v>140</v>
      </c>
      <c r="D1131" s="7" t="s">
        <v>23</v>
      </c>
      <c r="E1131" s="3">
        <v>486.2</v>
      </c>
      <c r="F1131" s="3">
        <v>9.724000000000002</v>
      </c>
      <c r="G1131" s="3">
        <v>442</v>
      </c>
      <c r="H1131" s="3">
        <v>4</v>
      </c>
      <c r="I1131" s="3">
        <v>2</v>
      </c>
      <c r="J1131" s="3">
        <v>1768</v>
      </c>
      <c r="K1131" s="3">
        <v>663</v>
      </c>
      <c r="L1131" s="3">
        <v>1105</v>
      </c>
      <c r="M1131" s="1">
        <f>DATE(P1131, MATCH(O1131, {"January","February","March","April","May","June","July","August","September","October","November","December"}, 0), 1)</f>
        <v>44927</v>
      </c>
      <c r="N1131" s="3">
        <f>VALUE(1)</f>
        <v>1</v>
      </c>
      <c r="O1131" s="8" t="str">
        <f>REPLACE("September",1,9,"January")</f>
        <v>January</v>
      </c>
      <c r="P1131">
        <v>2023</v>
      </c>
      <c r="Q1131" s="3">
        <v>84607016</v>
      </c>
      <c r="R1131" s="5">
        <v>0.625</v>
      </c>
      <c r="S1131" s="6">
        <v>0.9</v>
      </c>
      <c r="T1131" s="6">
        <v>0.97</v>
      </c>
    </row>
    <row r="1132" spans="1:20" hidden="1" x14ac:dyDescent="0.25">
      <c r="A1132" t="s">
        <v>65</v>
      </c>
      <c r="B1132" s="7" t="s">
        <v>27</v>
      </c>
      <c r="C1132" s="7" t="s">
        <v>142</v>
      </c>
      <c r="D1132" s="7" t="s">
        <v>23</v>
      </c>
      <c r="E1132" s="3">
        <v>2836.9</v>
      </c>
      <c r="F1132" s="3">
        <v>56.738</v>
      </c>
      <c r="G1132" s="3">
        <v>2579</v>
      </c>
      <c r="H1132" s="3">
        <v>4</v>
      </c>
      <c r="I1132" s="3">
        <v>2</v>
      </c>
      <c r="J1132" s="3">
        <v>10316</v>
      </c>
      <c r="K1132" s="3">
        <v>3868</v>
      </c>
      <c r="L1132" s="3">
        <v>6447.5</v>
      </c>
      <c r="M1132" s="1">
        <f>DATE(P1132, MATCH(O1132, {"January","February","March","April","May","June","July","August","September","October","November","December"}, 0), 1)</f>
        <v>45017</v>
      </c>
      <c r="N1132" s="3">
        <v>4</v>
      </c>
      <c r="O1132" s="8" t="s">
        <v>20</v>
      </c>
      <c r="P1132">
        <v>2023</v>
      </c>
      <c r="Q1132" s="3">
        <v>129406736</v>
      </c>
      <c r="R1132" s="5">
        <v>0.625</v>
      </c>
      <c r="S1132" s="6">
        <v>0.9</v>
      </c>
      <c r="T1132" s="6">
        <v>0.97</v>
      </c>
    </row>
    <row r="1133" spans="1:20" hidden="1" x14ac:dyDescent="0.25">
      <c r="A1133" t="s">
        <v>66</v>
      </c>
      <c r="B1133" s="7" t="s">
        <v>27</v>
      </c>
      <c r="C1133" s="7" t="s">
        <v>141</v>
      </c>
      <c r="D1133" s="7" t="s">
        <v>23</v>
      </c>
      <c r="E1133" s="3">
        <v>1917.3</v>
      </c>
      <c r="F1133" s="3">
        <v>38.345999999999997</v>
      </c>
      <c r="G1133" s="3">
        <v>1743</v>
      </c>
      <c r="H1133" s="3">
        <v>4</v>
      </c>
      <c r="I1133" s="3">
        <v>2</v>
      </c>
      <c r="J1133" s="3">
        <v>6972</v>
      </c>
      <c r="K1133" s="3">
        <v>2614</v>
      </c>
      <c r="L1133" s="3">
        <v>4357.5</v>
      </c>
      <c r="M1133" s="1">
        <f>DATE(P1133, MATCH(O1133, {"January","February","March","April","May","June","July","August","September","October","November","December"}, 0), 1)</f>
        <v>44317</v>
      </c>
      <c r="N1133" s="3">
        <v>5</v>
      </c>
      <c r="O1133" s="8" t="s">
        <v>19</v>
      </c>
      <c r="P1133">
        <v>2021</v>
      </c>
      <c r="Q1133" s="3">
        <v>334914895</v>
      </c>
      <c r="R1133" s="5">
        <v>0.625</v>
      </c>
      <c r="S1133" s="6">
        <v>0.9</v>
      </c>
      <c r="T1133" s="6">
        <v>0.97</v>
      </c>
    </row>
    <row r="1134" spans="1:20" hidden="1" x14ac:dyDescent="0.25">
      <c r="A1134" t="s">
        <v>67</v>
      </c>
      <c r="B1134" s="7" t="s">
        <v>27</v>
      </c>
      <c r="C1134" s="7" t="s">
        <v>141</v>
      </c>
      <c r="D1134" s="7" t="s">
        <v>23</v>
      </c>
      <c r="E1134" s="3">
        <v>3295.6</v>
      </c>
      <c r="F1134" s="3">
        <v>65.912000000000006</v>
      </c>
      <c r="G1134" s="3">
        <v>2996</v>
      </c>
      <c r="H1134" s="3">
        <v>4</v>
      </c>
      <c r="I1134" s="3">
        <v>2</v>
      </c>
      <c r="J1134" s="3">
        <v>11984</v>
      </c>
      <c r="K1134" s="3">
        <v>4494</v>
      </c>
      <c r="L1134" s="3">
        <v>7490</v>
      </c>
      <c r="M1134" s="1">
        <f>DATE(P1134, MATCH(O1134, {"January","February","March","April","May","June","July","August","September","October","November","December"}, 0), 1)</f>
        <v>44593</v>
      </c>
      <c r="N1134" s="3">
        <f>VALUE(2)</f>
        <v>2</v>
      </c>
      <c r="O1134" s="8" t="str">
        <f>REPLACE("October",1,7,"February")</f>
        <v>February</v>
      </c>
      <c r="P1134">
        <v>2022</v>
      </c>
      <c r="Q1134" s="3">
        <v>334914895</v>
      </c>
      <c r="R1134" s="5">
        <v>0.625</v>
      </c>
      <c r="S1134" s="6">
        <v>0.9</v>
      </c>
      <c r="T1134" s="6">
        <v>0.97</v>
      </c>
    </row>
    <row r="1135" spans="1:20" hidden="1" x14ac:dyDescent="0.25">
      <c r="A1135" t="s">
        <v>68</v>
      </c>
      <c r="B1135" s="7" t="s">
        <v>27</v>
      </c>
      <c r="C1135" s="7" t="s">
        <v>140</v>
      </c>
      <c r="D1135" s="7" t="s">
        <v>23</v>
      </c>
      <c r="E1135" s="3">
        <v>308</v>
      </c>
      <c r="F1135" s="3">
        <v>6.16</v>
      </c>
      <c r="G1135" s="3">
        <v>280</v>
      </c>
      <c r="H1135" s="3">
        <v>4</v>
      </c>
      <c r="I1135" s="3">
        <v>2</v>
      </c>
      <c r="J1135" s="3">
        <v>1120</v>
      </c>
      <c r="K1135" s="3">
        <v>420</v>
      </c>
      <c r="L1135" s="3">
        <v>700</v>
      </c>
      <c r="M1135" s="1">
        <f>DATE(P1135, MATCH(O1135, {"January","February","March","April","May","June","July","August","September","October","November","December"}, 0), 1)</f>
        <v>45017</v>
      </c>
      <c r="N1135" s="3">
        <f>VALUE(4)</f>
        <v>4</v>
      </c>
      <c r="O1135" s="8" t="str">
        <f>REPLACE("December",1,8,"April")</f>
        <v>April</v>
      </c>
      <c r="P1135">
        <v>2023</v>
      </c>
      <c r="Q1135" s="3">
        <v>84607016</v>
      </c>
      <c r="R1135" s="5">
        <v>0.625</v>
      </c>
      <c r="S1135" s="6">
        <v>0.9</v>
      </c>
      <c r="T1135" s="6">
        <v>0.97</v>
      </c>
    </row>
    <row r="1136" spans="1:20" hidden="1" x14ac:dyDescent="0.25">
      <c r="A1136" t="s">
        <v>69</v>
      </c>
      <c r="B1136" s="7" t="s">
        <v>27</v>
      </c>
      <c r="C1136" s="7" t="s">
        <v>142</v>
      </c>
      <c r="D1136" s="7" t="s">
        <v>23</v>
      </c>
      <c r="E1136" s="3">
        <v>881.1</v>
      </c>
      <c r="F1136" s="3">
        <v>17.622</v>
      </c>
      <c r="G1136" s="3">
        <v>801</v>
      </c>
      <c r="H1136" s="3">
        <v>4</v>
      </c>
      <c r="I1136" s="3">
        <v>2</v>
      </c>
      <c r="J1136" s="3">
        <v>3204</v>
      </c>
      <c r="K1136" s="3">
        <v>1202</v>
      </c>
      <c r="L1136" s="3">
        <v>2002.5</v>
      </c>
      <c r="M1136" s="1">
        <f>DATE(P1136, MATCH(O1136, {"January","February","March","April","May","June","July","August","September","October","November","December"}, 0), 1)</f>
        <v>45108</v>
      </c>
      <c r="N1136" s="3">
        <v>7</v>
      </c>
      <c r="O1136" s="8" t="s">
        <v>17</v>
      </c>
      <c r="P1136">
        <v>2023</v>
      </c>
      <c r="Q1136" s="3">
        <v>129406736</v>
      </c>
      <c r="R1136" s="5">
        <v>0.625</v>
      </c>
      <c r="S1136" s="6">
        <v>0.9</v>
      </c>
      <c r="T1136" s="6">
        <v>0.97</v>
      </c>
    </row>
    <row r="1137" spans="1:20" hidden="1" x14ac:dyDescent="0.25">
      <c r="A1137" t="s">
        <v>70</v>
      </c>
      <c r="B1137" s="7" t="s">
        <v>28</v>
      </c>
      <c r="C1137" s="7" t="s">
        <v>141</v>
      </c>
      <c r="D1137" s="7" t="s">
        <v>23</v>
      </c>
      <c r="E1137" s="3">
        <v>1125.3</v>
      </c>
      <c r="F1137" s="3">
        <v>22.506</v>
      </c>
      <c r="G1137" s="3">
        <v>1023</v>
      </c>
      <c r="H1137" s="3">
        <v>4</v>
      </c>
      <c r="I1137" s="3">
        <v>2</v>
      </c>
      <c r="J1137" s="3">
        <v>4092</v>
      </c>
      <c r="K1137" s="3">
        <v>1534</v>
      </c>
      <c r="L1137" s="3">
        <v>2557.5</v>
      </c>
      <c r="M1137" s="1">
        <f>DATE(P1137, MATCH(O1137, {"January","February","March","April","May","June","July","August","September","October","November","December"}, 0), 1)</f>
        <v>44197</v>
      </c>
      <c r="N1137" s="3">
        <f>VALUE(1)</f>
        <v>1</v>
      </c>
      <c r="O1137" s="8" t="str">
        <f>REPLACE("September",1,9,"January")</f>
        <v>January</v>
      </c>
      <c r="P1137">
        <v>2021</v>
      </c>
      <c r="Q1137" s="3">
        <v>68221000</v>
      </c>
      <c r="R1137" s="5">
        <v>0.625</v>
      </c>
      <c r="S1137" s="6">
        <v>0.9</v>
      </c>
      <c r="T1137" s="6">
        <v>0.97</v>
      </c>
    </row>
    <row r="1138" spans="1:20" hidden="1" x14ac:dyDescent="0.25">
      <c r="A1138" t="s">
        <v>71</v>
      </c>
      <c r="B1138" s="7" t="s">
        <v>28</v>
      </c>
      <c r="C1138" s="7" t="s">
        <v>141</v>
      </c>
      <c r="D1138" s="7" t="s">
        <v>23</v>
      </c>
      <c r="E1138" s="3">
        <v>1645.6</v>
      </c>
      <c r="F1138" s="3">
        <v>32.912000000000013</v>
      </c>
      <c r="G1138" s="3">
        <v>1496</v>
      </c>
      <c r="H1138" s="3">
        <v>4</v>
      </c>
      <c r="I1138" s="3">
        <v>2</v>
      </c>
      <c r="J1138" s="3">
        <v>5984</v>
      </c>
      <c r="K1138" s="3">
        <v>2244</v>
      </c>
      <c r="L1138" s="3">
        <v>3740</v>
      </c>
      <c r="M1138" s="1">
        <f>DATE(P1138, MATCH(O1138, {"January","February","March","April","May","June","July","August","September","October","November","December"}, 0), 1)</f>
        <v>44593</v>
      </c>
      <c r="N1138" s="3">
        <f t="shared" ref="N1138:N1139" si="271">VALUE(2)</f>
        <v>2</v>
      </c>
      <c r="O1138" s="8" t="str">
        <f t="shared" ref="O1138:O1139" si="272">REPLACE("October",1,7,"February")</f>
        <v>February</v>
      </c>
      <c r="P1138">
        <v>2022</v>
      </c>
      <c r="Q1138" s="3">
        <v>40528396</v>
      </c>
      <c r="R1138" s="5">
        <v>0.625</v>
      </c>
      <c r="S1138" s="6">
        <v>0.9</v>
      </c>
      <c r="T1138" s="6">
        <v>0.97</v>
      </c>
    </row>
    <row r="1139" spans="1:20" hidden="1" x14ac:dyDescent="0.25">
      <c r="A1139" t="s">
        <v>72</v>
      </c>
      <c r="B1139" s="7" t="s">
        <v>28</v>
      </c>
      <c r="C1139" s="7" t="s">
        <v>141</v>
      </c>
      <c r="D1139" s="7" t="s">
        <v>23</v>
      </c>
      <c r="E1139" s="3">
        <v>1111</v>
      </c>
      <c r="F1139" s="3">
        <v>22.22</v>
      </c>
      <c r="G1139" s="3">
        <v>1010</v>
      </c>
      <c r="H1139" s="3">
        <v>4</v>
      </c>
      <c r="I1139" s="3">
        <v>2</v>
      </c>
      <c r="J1139" s="3">
        <v>4040</v>
      </c>
      <c r="K1139" s="3">
        <v>1515</v>
      </c>
      <c r="L1139" s="3">
        <v>2525</v>
      </c>
      <c r="M1139" s="1">
        <f>DATE(P1139, MATCH(O1139, {"January","February","March","April","May","June","July","August","September","October","November","December"}, 0), 1)</f>
        <v>44958</v>
      </c>
      <c r="N1139" s="3">
        <f t="shared" si="271"/>
        <v>2</v>
      </c>
      <c r="O1139" s="8" t="str">
        <f t="shared" si="272"/>
        <v>February</v>
      </c>
      <c r="P1139">
        <v>2023</v>
      </c>
      <c r="Q1139" s="3">
        <v>334914895</v>
      </c>
      <c r="R1139" s="5">
        <v>0.625</v>
      </c>
      <c r="S1139" s="6">
        <v>0.9</v>
      </c>
      <c r="T1139" s="6">
        <v>0.97</v>
      </c>
    </row>
    <row r="1140" spans="1:20" hidden="1" x14ac:dyDescent="0.25">
      <c r="A1140" t="s">
        <v>73</v>
      </c>
      <c r="B1140" s="7" t="s">
        <v>28</v>
      </c>
      <c r="C1140" s="7" t="s">
        <v>140</v>
      </c>
      <c r="D1140" s="7" t="s">
        <v>23</v>
      </c>
      <c r="E1140" s="3">
        <v>1664.3</v>
      </c>
      <c r="F1140" s="3">
        <v>33.286000000000001</v>
      </c>
      <c r="G1140" s="3">
        <v>1513</v>
      </c>
      <c r="H1140" s="3">
        <v>4</v>
      </c>
      <c r="I1140" s="3">
        <v>2</v>
      </c>
      <c r="J1140" s="3">
        <v>6052</v>
      </c>
      <c r="K1140" s="3">
        <v>2270</v>
      </c>
      <c r="L1140" s="3">
        <v>3782.5</v>
      </c>
      <c r="M1140" s="1">
        <f>DATE(P1140, MATCH(O1140, {"January","February","March","April","May","June","July","August","September","October","November","December"}, 0), 1)</f>
        <v>44986</v>
      </c>
      <c r="N1140" s="3">
        <f>VALUE(3)</f>
        <v>3</v>
      </c>
      <c r="O1140" s="8" t="str">
        <f>REPLACE("November",1,8,"March")</f>
        <v>March</v>
      </c>
      <c r="P1140">
        <v>2023</v>
      </c>
      <c r="Q1140" s="3">
        <v>84607016</v>
      </c>
      <c r="R1140" s="5">
        <v>0.625</v>
      </c>
      <c r="S1140" s="6">
        <v>0.9</v>
      </c>
      <c r="T1140" s="6">
        <v>0.97</v>
      </c>
    </row>
    <row r="1141" spans="1:20" hidden="1" x14ac:dyDescent="0.25">
      <c r="A1141" t="s">
        <v>74</v>
      </c>
      <c r="B1141" s="7" t="s">
        <v>28</v>
      </c>
      <c r="C1141" s="7" t="s">
        <v>141</v>
      </c>
      <c r="D1141" s="7" t="s">
        <v>23</v>
      </c>
      <c r="E1141" s="3">
        <v>2530</v>
      </c>
      <c r="F1141" s="3">
        <v>50.6</v>
      </c>
      <c r="G1141" s="3">
        <v>2300</v>
      </c>
      <c r="H1141" s="3">
        <v>4</v>
      </c>
      <c r="I1141" s="3">
        <v>2</v>
      </c>
      <c r="J1141" s="3">
        <v>9200</v>
      </c>
      <c r="K1141" s="3">
        <v>3450</v>
      </c>
      <c r="L1141" s="3">
        <v>5750</v>
      </c>
      <c r="M1141" s="1">
        <f>DATE(P1141, MATCH(O1141, {"January","February","March","April","May","June","July","August","September","October","November","December"}, 0), 1)</f>
        <v>44287</v>
      </c>
      <c r="N1141" s="3">
        <f t="shared" ref="N1141:N1142" si="273">VALUE(4)</f>
        <v>4</v>
      </c>
      <c r="O1141" s="8" t="str">
        <f t="shared" ref="O1141:O1142" si="274">REPLACE("December",1,8,"April")</f>
        <v>April</v>
      </c>
      <c r="P1141">
        <v>2021</v>
      </c>
      <c r="Q1141" s="3">
        <v>40528396</v>
      </c>
      <c r="R1141" s="5">
        <v>0.625</v>
      </c>
      <c r="S1141" s="6">
        <v>0.9</v>
      </c>
      <c r="T1141" s="6">
        <v>0.97</v>
      </c>
    </row>
    <row r="1142" spans="1:20" hidden="1" x14ac:dyDescent="0.25">
      <c r="A1142" t="s">
        <v>75</v>
      </c>
      <c r="B1142" s="7" t="s">
        <v>26</v>
      </c>
      <c r="C1142" s="7" t="s">
        <v>142</v>
      </c>
      <c r="D1142" s="7" t="s">
        <v>23</v>
      </c>
      <c r="E1142" s="3">
        <v>3103.1</v>
      </c>
      <c r="F1142" s="3">
        <v>62.062000000000012</v>
      </c>
      <c r="G1142" s="3">
        <v>2821</v>
      </c>
      <c r="H1142" s="3">
        <v>4</v>
      </c>
      <c r="I1142" s="3">
        <v>2</v>
      </c>
      <c r="J1142" s="3">
        <v>11284</v>
      </c>
      <c r="K1142" s="3">
        <v>4232</v>
      </c>
      <c r="L1142" s="3">
        <v>7052.5</v>
      </c>
      <c r="M1142" s="1">
        <f>DATE(P1142, MATCH(O1142, {"January","February","March","April","May","June","July","August","September","October","November","December"}, 0), 1)</f>
        <v>44652</v>
      </c>
      <c r="N1142" s="3">
        <f t="shared" si="273"/>
        <v>4</v>
      </c>
      <c r="O1142" s="8" t="str">
        <f t="shared" si="274"/>
        <v>April</v>
      </c>
      <c r="P1142">
        <v>2022</v>
      </c>
      <c r="Q1142" s="3">
        <v>129406736</v>
      </c>
      <c r="R1142" s="5">
        <v>0.625</v>
      </c>
      <c r="S1142" s="6">
        <v>0.9</v>
      </c>
      <c r="T1142" s="6">
        <v>0.97</v>
      </c>
    </row>
    <row r="1143" spans="1:20" hidden="1" x14ac:dyDescent="0.25">
      <c r="A1143" t="s">
        <v>76</v>
      </c>
      <c r="B1143" s="7" t="s">
        <v>26</v>
      </c>
      <c r="C1143" s="7" t="s">
        <v>141</v>
      </c>
      <c r="D1143" s="7" t="s">
        <v>23</v>
      </c>
      <c r="E1143" s="3">
        <v>1291.4000000000001</v>
      </c>
      <c r="F1143" s="3">
        <v>25.827999999999999</v>
      </c>
      <c r="G1143" s="3">
        <v>1174</v>
      </c>
      <c r="H1143" s="3">
        <v>4</v>
      </c>
      <c r="I1143" s="3">
        <v>2</v>
      </c>
      <c r="J1143" s="3">
        <v>4696</v>
      </c>
      <c r="K1143" s="3">
        <v>1761</v>
      </c>
      <c r="L1143" s="3">
        <v>2935</v>
      </c>
      <c r="M1143" s="1">
        <f>DATE(P1143, MATCH(O1143, {"January","February","March","April","May","June","July","August","September","October","November","December"}, 0), 1)</f>
        <v>45139</v>
      </c>
      <c r="N1143" s="3">
        <v>8</v>
      </c>
      <c r="O1143" s="8" t="s">
        <v>16</v>
      </c>
      <c r="P1143">
        <v>2023</v>
      </c>
      <c r="Q1143" s="3">
        <v>68221000</v>
      </c>
      <c r="R1143" s="5">
        <v>0.625</v>
      </c>
      <c r="S1143" s="6">
        <v>0.9</v>
      </c>
      <c r="T1143" s="6">
        <v>0.97</v>
      </c>
    </row>
    <row r="1144" spans="1:20" hidden="1" x14ac:dyDescent="0.25">
      <c r="A1144" t="s">
        <v>77</v>
      </c>
      <c r="B1144" s="7" t="s">
        <v>26</v>
      </c>
      <c r="C1144" s="7" t="s">
        <v>140</v>
      </c>
      <c r="D1144" s="7" t="s">
        <v>23</v>
      </c>
      <c r="E1144" s="3">
        <v>3043.7</v>
      </c>
      <c r="F1144" s="3">
        <v>60.874000000000009</v>
      </c>
      <c r="G1144" s="3">
        <v>2767</v>
      </c>
      <c r="H1144" s="3">
        <v>4</v>
      </c>
      <c r="I1144" s="3">
        <v>2</v>
      </c>
      <c r="J1144" s="3">
        <v>11068</v>
      </c>
      <c r="K1144" s="3">
        <v>4150</v>
      </c>
      <c r="L1144" s="3">
        <v>6917.5</v>
      </c>
      <c r="M1144" s="1">
        <f>DATE(P1144, MATCH(O1144, {"January","February","March","April","May","June","July","August","September","October","November","December"}, 0), 1)</f>
        <v>45139</v>
      </c>
      <c r="N1144" s="3">
        <v>8</v>
      </c>
      <c r="O1144" s="8" t="s">
        <v>16</v>
      </c>
      <c r="P1144">
        <v>2023</v>
      </c>
      <c r="Q1144" s="3">
        <v>84607016</v>
      </c>
      <c r="R1144" s="5">
        <v>0.625</v>
      </c>
      <c r="S1144" s="6">
        <v>0.9</v>
      </c>
      <c r="T1144" s="6">
        <v>0.97</v>
      </c>
    </row>
    <row r="1145" spans="1:20" hidden="1" x14ac:dyDescent="0.25">
      <c r="A1145" t="s">
        <v>78</v>
      </c>
      <c r="B1145" s="7" t="s">
        <v>26</v>
      </c>
      <c r="C1145" s="7" t="s">
        <v>140</v>
      </c>
      <c r="D1145" s="7" t="s">
        <v>23</v>
      </c>
      <c r="E1145" s="3">
        <v>1193.5</v>
      </c>
      <c r="F1145" s="3">
        <v>23.87</v>
      </c>
      <c r="G1145" s="3">
        <v>1085</v>
      </c>
      <c r="H1145" s="3">
        <v>4</v>
      </c>
      <c r="I1145" s="3">
        <v>2</v>
      </c>
      <c r="J1145" s="3">
        <v>4340</v>
      </c>
      <c r="K1145" s="3">
        <v>1628</v>
      </c>
      <c r="L1145" s="3">
        <v>2712.5</v>
      </c>
      <c r="M1145" s="1">
        <f>DATE(P1145, MATCH(O1145, {"January","February","March","April","May","June","July","August","September","October","November","December"}, 0), 1)</f>
        <v>44228</v>
      </c>
      <c r="N1145" s="3">
        <f>VALUE(2)</f>
        <v>2</v>
      </c>
      <c r="O1145" s="8" t="str">
        <f>REPLACE("October",1,7,"February")</f>
        <v>February</v>
      </c>
      <c r="P1145">
        <v>2021</v>
      </c>
      <c r="Q1145" s="3">
        <v>84607016</v>
      </c>
      <c r="R1145" s="5">
        <v>0.625</v>
      </c>
      <c r="S1145" s="6">
        <v>0.9</v>
      </c>
      <c r="T1145" s="6">
        <v>0.97</v>
      </c>
    </row>
    <row r="1146" spans="1:20" hidden="1" x14ac:dyDescent="0.25">
      <c r="A1146" t="s">
        <v>79</v>
      </c>
      <c r="B1146" s="7" t="s">
        <v>26</v>
      </c>
      <c r="C1146" s="7" t="s">
        <v>141</v>
      </c>
      <c r="D1146" s="7" t="s">
        <v>24</v>
      </c>
      <c r="E1146" s="3">
        <v>2201.1</v>
      </c>
      <c r="F1146" s="3">
        <v>44.022000000000013</v>
      </c>
      <c r="G1146" s="3">
        <v>2001</v>
      </c>
      <c r="H1146" s="3">
        <v>3</v>
      </c>
      <c r="I1146" s="3">
        <v>1</v>
      </c>
      <c r="J1146" s="3">
        <v>6003</v>
      </c>
      <c r="K1146" s="3">
        <v>2501</v>
      </c>
      <c r="L1146" s="3">
        <v>3501.75</v>
      </c>
      <c r="M1146" s="1">
        <f>DATE(P1146, MATCH(O1146, {"January","February","March","April","May","June","July","August","September","October","November","December"}, 0), 1)</f>
        <v>44593</v>
      </c>
      <c r="N1146" s="3">
        <v>2</v>
      </c>
      <c r="O1146" s="8" t="s">
        <v>14</v>
      </c>
      <c r="P1146">
        <v>2022</v>
      </c>
      <c r="Q1146" s="3">
        <v>40528396</v>
      </c>
      <c r="R1146" s="5">
        <v>0.58333333300000001</v>
      </c>
      <c r="S1146" s="6">
        <v>0.9</v>
      </c>
      <c r="T1146" s="6">
        <v>0.97</v>
      </c>
    </row>
    <row r="1147" spans="1:20" hidden="1" x14ac:dyDescent="0.25">
      <c r="A1147" t="s">
        <v>80</v>
      </c>
      <c r="B1147" s="7" t="s">
        <v>27</v>
      </c>
      <c r="C1147" s="7" t="s">
        <v>140</v>
      </c>
      <c r="D1147" s="7" t="s">
        <v>24</v>
      </c>
      <c r="E1147" s="3">
        <v>3121.8</v>
      </c>
      <c r="F1147" s="3">
        <v>62.436000000000007</v>
      </c>
      <c r="G1147" s="3">
        <v>2838</v>
      </c>
      <c r="H1147" s="3">
        <v>3</v>
      </c>
      <c r="I1147" s="3">
        <v>1</v>
      </c>
      <c r="J1147" s="3">
        <v>8514</v>
      </c>
      <c r="K1147" s="3">
        <v>3548</v>
      </c>
      <c r="L1147" s="3">
        <v>4966.5</v>
      </c>
      <c r="M1147" s="1">
        <f>DATE(P1147, MATCH(O1147, {"January","February","March","April","May","June","July","August","September","October","November","December"}, 0), 1)</f>
        <v>45017</v>
      </c>
      <c r="N1147" s="3">
        <v>4</v>
      </c>
      <c r="O1147" s="8" t="s">
        <v>20</v>
      </c>
      <c r="P1147">
        <v>2023</v>
      </c>
      <c r="Q1147" s="3">
        <v>84607016</v>
      </c>
      <c r="R1147" s="5">
        <v>0.58333333300000001</v>
      </c>
      <c r="S1147" s="6">
        <v>0.9</v>
      </c>
      <c r="T1147" s="6">
        <v>0.97</v>
      </c>
    </row>
    <row r="1148" spans="1:20" hidden="1" x14ac:dyDescent="0.25">
      <c r="A1148" t="s">
        <v>81</v>
      </c>
      <c r="B1148" s="7" t="s">
        <v>27</v>
      </c>
      <c r="C1148" s="7" t="s">
        <v>141</v>
      </c>
      <c r="D1148" s="7" t="s">
        <v>24</v>
      </c>
      <c r="E1148" s="3">
        <v>2395.8000000000002</v>
      </c>
      <c r="F1148" s="3">
        <v>47.915999999999997</v>
      </c>
      <c r="G1148" s="3">
        <v>2178</v>
      </c>
      <c r="H1148" s="3">
        <v>3</v>
      </c>
      <c r="I1148" s="3">
        <v>1</v>
      </c>
      <c r="J1148" s="3">
        <v>6534</v>
      </c>
      <c r="K1148" s="3">
        <v>2722</v>
      </c>
      <c r="L1148" s="3">
        <v>3811.5</v>
      </c>
      <c r="M1148" s="1">
        <f>DATE(P1148, MATCH(O1148, {"January","February","March","April","May","June","July","August","September","October","November","December"}, 0), 1)</f>
        <v>45078</v>
      </c>
      <c r="N1148" s="3">
        <v>6</v>
      </c>
      <c r="O1148" s="8" t="s">
        <v>15</v>
      </c>
      <c r="P1148">
        <v>2023</v>
      </c>
      <c r="Q1148" s="3">
        <v>68221000</v>
      </c>
      <c r="R1148" s="5">
        <v>0.58333333300000001</v>
      </c>
      <c r="S1148" s="6">
        <v>0.9</v>
      </c>
      <c r="T1148" s="6">
        <v>0.97</v>
      </c>
    </row>
    <row r="1149" spans="1:20" hidden="1" x14ac:dyDescent="0.25">
      <c r="A1149" t="s">
        <v>82</v>
      </c>
      <c r="B1149" s="7" t="s">
        <v>27</v>
      </c>
      <c r="C1149" s="7" t="s">
        <v>140</v>
      </c>
      <c r="D1149" s="7" t="s">
        <v>24</v>
      </c>
      <c r="E1149" s="3">
        <v>976.80000000000007</v>
      </c>
      <c r="F1149" s="3">
        <v>19.536000000000001</v>
      </c>
      <c r="G1149" s="3">
        <v>888</v>
      </c>
      <c r="H1149" s="3">
        <v>3</v>
      </c>
      <c r="I1149" s="3">
        <v>1</v>
      </c>
      <c r="J1149" s="3">
        <v>2664</v>
      </c>
      <c r="K1149" s="3">
        <v>1110</v>
      </c>
      <c r="L1149" s="3">
        <v>1554</v>
      </c>
      <c r="M1149" s="1">
        <f>DATE(P1149, MATCH(O1149, {"January","February","March","April","May","June","July","August","September","October","November","December"}, 0), 1)</f>
        <v>45809</v>
      </c>
      <c r="N1149" s="3">
        <v>6</v>
      </c>
      <c r="O1149" s="8" t="s">
        <v>15</v>
      </c>
      <c r="P1149">
        <f>VALUE(2025)</f>
        <v>2025</v>
      </c>
      <c r="Q1149" s="3">
        <v>84607016</v>
      </c>
      <c r="R1149" s="5">
        <v>0.58333333300000001</v>
      </c>
      <c r="S1149" s="6">
        <v>0.9</v>
      </c>
      <c r="T1149" s="6">
        <v>0.97</v>
      </c>
    </row>
    <row r="1150" spans="1:20" hidden="1" x14ac:dyDescent="0.25">
      <c r="A1150" t="s">
        <v>83</v>
      </c>
      <c r="B1150" s="7" t="s">
        <v>27</v>
      </c>
      <c r="C1150" s="7" t="s">
        <v>141</v>
      </c>
      <c r="D1150" s="7" t="s">
        <v>24</v>
      </c>
      <c r="E1150" s="3">
        <v>1679.7</v>
      </c>
      <c r="F1150" s="3">
        <v>33.594000000000001</v>
      </c>
      <c r="G1150" s="3">
        <v>1527</v>
      </c>
      <c r="H1150" s="3">
        <v>3</v>
      </c>
      <c r="I1150" s="3">
        <v>1</v>
      </c>
      <c r="J1150" s="3">
        <v>4581</v>
      </c>
      <c r="K1150" s="3">
        <v>1909</v>
      </c>
      <c r="L1150" s="3">
        <v>2672.25</v>
      </c>
      <c r="M1150" s="1">
        <f>DATE(P1150, MATCH(O1150, {"January","February","March","April","May","June","July","August","September","October","November","December"}, 0), 1)</f>
        <v>44197</v>
      </c>
      <c r="N1150" s="3">
        <f t="shared" ref="N1150:N1151" si="275">VALUE(1)</f>
        <v>1</v>
      </c>
      <c r="O1150" s="8" t="str">
        <f t="shared" ref="O1150:O1151" si="276">REPLACE("September",1,9,"January")</f>
        <v>January</v>
      </c>
      <c r="P1150">
        <v>2021</v>
      </c>
      <c r="Q1150" s="3">
        <v>68221000</v>
      </c>
      <c r="R1150" s="5">
        <v>0.58333333300000001</v>
      </c>
      <c r="S1150" s="6">
        <v>0.9</v>
      </c>
      <c r="T1150" s="6">
        <v>0.97</v>
      </c>
    </row>
    <row r="1151" spans="1:20" hidden="1" x14ac:dyDescent="0.25">
      <c r="A1151" t="s">
        <v>84</v>
      </c>
      <c r="B1151" s="7" t="s">
        <v>27</v>
      </c>
      <c r="C1151" s="7" t="s">
        <v>141</v>
      </c>
      <c r="D1151" s="7" t="s">
        <v>24</v>
      </c>
      <c r="E1151" s="3">
        <v>2366.1</v>
      </c>
      <c r="F1151" s="3">
        <v>47.32200000000001</v>
      </c>
      <c r="G1151" s="3">
        <v>2151</v>
      </c>
      <c r="H1151" s="3">
        <v>3</v>
      </c>
      <c r="I1151" s="3">
        <v>1</v>
      </c>
      <c r="J1151" s="3">
        <v>6453</v>
      </c>
      <c r="K1151" s="3">
        <v>2689</v>
      </c>
      <c r="L1151" s="3">
        <v>3764.25</v>
      </c>
      <c r="M1151" s="1">
        <f>DATE(P1151, MATCH(O1151, {"January","February","March","April","May","June","July","August","September","October","November","December"}, 0), 1)</f>
        <v>44562</v>
      </c>
      <c r="N1151" s="3">
        <f t="shared" si="275"/>
        <v>1</v>
      </c>
      <c r="O1151" s="8" t="str">
        <f t="shared" si="276"/>
        <v>January</v>
      </c>
      <c r="P1151">
        <v>2022</v>
      </c>
      <c r="Q1151" s="3">
        <v>68221000</v>
      </c>
      <c r="R1151" s="5">
        <v>0.58333333300000001</v>
      </c>
      <c r="S1151" s="6">
        <v>0.9</v>
      </c>
      <c r="T1151" s="6">
        <v>0.97</v>
      </c>
    </row>
    <row r="1152" spans="1:20" hidden="1" x14ac:dyDescent="0.25">
      <c r="A1152" t="s">
        <v>85</v>
      </c>
      <c r="B1152" s="7" t="s">
        <v>28</v>
      </c>
      <c r="C1152" s="7" t="s">
        <v>141</v>
      </c>
      <c r="D1152" s="7" t="s">
        <v>24</v>
      </c>
      <c r="E1152" s="3">
        <v>1998.7</v>
      </c>
      <c r="F1152" s="3">
        <v>39.973999999999997</v>
      </c>
      <c r="G1152" s="3">
        <v>1817</v>
      </c>
      <c r="H1152" s="3">
        <v>3</v>
      </c>
      <c r="I1152" s="3">
        <v>1</v>
      </c>
      <c r="J1152" s="3">
        <v>5451</v>
      </c>
      <c r="K1152" s="3">
        <v>2271</v>
      </c>
      <c r="L1152" s="3">
        <v>3179.75</v>
      </c>
      <c r="M1152" s="1">
        <f>DATE(P1152, MATCH(O1152, {"January","February","March","April","May","June","July","August","September","October","November","December"}, 0), 1)</f>
        <v>45017</v>
      </c>
      <c r="N1152" s="3">
        <f>VALUE(4)</f>
        <v>4</v>
      </c>
      <c r="O1152" s="8" t="str">
        <f>REPLACE("December",1,8,"April")</f>
        <v>April</v>
      </c>
      <c r="P1152">
        <v>2023</v>
      </c>
      <c r="Q1152" s="3">
        <v>40528396</v>
      </c>
      <c r="R1152" s="5">
        <v>0.58333333300000001</v>
      </c>
      <c r="S1152" s="6">
        <v>0.9</v>
      </c>
      <c r="T1152" s="6">
        <v>0.97</v>
      </c>
    </row>
    <row r="1153" spans="1:20" hidden="1" x14ac:dyDescent="0.25">
      <c r="A1153" t="s">
        <v>86</v>
      </c>
      <c r="B1153" s="7" t="s">
        <v>28</v>
      </c>
      <c r="C1153" s="7" t="s">
        <v>141</v>
      </c>
      <c r="D1153" s="7" t="s">
        <v>24</v>
      </c>
      <c r="E1153" s="3">
        <v>1458.6</v>
      </c>
      <c r="F1153" s="3">
        <v>29.172000000000001</v>
      </c>
      <c r="G1153" s="3">
        <v>1326</v>
      </c>
      <c r="H1153" s="3">
        <v>3</v>
      </c>
      <c r="I1153" s="3">
        <v>1</v>
      </c>
      <c r="J1153" s="3">
        <v>3978</v>
      </c>
      <c r="K1153" s="3">
        <v>1658</v>
      </c>
      <c r="L1153" s="3">
        <v>2320.5</v>
      </c>
      <c r="M1153" s="1">
        <f>DATE(P1153, MATCH(O1153, {"January","February","March","April","May","June","July","August","September","October","November","December"}, 0), 1)</f>
        <v>44986</v>
      </c>
      <c r="N1153" s="3">
        <v>3</v>
      </c>
      <c r="O1153" s="8" t="s">
        <v>21</v>
      </c>
      <c r="P1153">
        <v>2023</v>
      </c>
      <c r="Q1153" s="3">
        <v>40528396</v>
      </c>
      <c r="R1153" s="5">
        <v>0.58333333300000001</v>
      </c>
      <c r="S1153" s="6">
        <v>0.9</v>
      </c>
      <c r="T1153" s="6">
        <v>0.97</v>
      </c>
    </row>
    <row r="1154" spans="1:20" hidden="1" x14ac:dyDescent="0.25">
      <c r="A1154" t="s">
        <v>87</v>
      </c>
      <c r="B1154" s="7" t="s">
        <v>28</v>
      </c>
      <c r="C1154" s="7" t="s">
        <v>140</v>
      </c>
      <c r="D1154" s="7" t="s">
        <v>24</v>
      </c>
      <c r="E1154" s="3">
        <v>289.3</v>
      </c>
      <c r="F1154" s="3">
        <v>5.7859999999999996</v>
      </c>
      <c r="G1154" s="3">
        <v>263</v>
      </c>
      <c r="H1154" s="3">
        <v>3</v>
      </c>
      <c r="I1154" s="3">
        <v>1</v>
      </c>
      <c r="J1154" s="3">
        <v>789</v>
      </c>
      <c r="K1154" s="3">
        <v>329</v>
      </c>
      <c r="L1154" s="3">
        <v>460.25</v>
      </c>
      <c r="M1154" s="1">
        <f>DATE(P1154, MATCH(O1154, {"January","February","March","April","May","June","July","August","September","October","November","December"}, 0), 1)</f>
        <v>44256</v>
      </c>
      <c r="N1154" s="3">
        <v>3</v>
      </c>
      <c r="O1154" s="8" t="s">
        <v>21</v>
      </c>
      <c r="P1154">
        <v>2021</v>
      </c>
      <c r="Q1154" s="3">
        <v>84607016</v>
      </c>
      <c r="R1154" s="5">
        <v>0.58333333300000001</v>
      </c>
      <c r="S1154" s="6">
        <v>0.9</v>
      </c>
      <c r="T1154" s="6">
        <v>0.97</v>
      </c>
    </row>
    <row r="1155" spans="1:20" hidden="1" x14ac:dyDescent="0.25">
      <c r="A1155" t="s">
        <v>88</v>
      </c>
      <c r="B1155" s="7" t="s">
        <v>28</v>
      </c>
      <c r="C1155" s="7" t="s">
        <v>141</v>
      </c>
      <c r="D1155" s="7" t="s">
        <v>24</v>
      </c>
      <c r="E1155" s="3">
        <v>1037.8499999999999</v>
      </c>
      <c r="F1155" s="3">
        <v>20.757000000000001</v>
      </c>
      <c r="G1155" s="3">
        <v>943.5</v>
      </c>
      <c r="H1155" s="3">
        <v>3</v>
      </c>
      <c r="I1155" s="3">
        <v>1</v>
      </c>
      <c r="J1155" s="3">
        <v>2830.5</v>
      </c>
      <c r="K1155" s="3">
        <v>1179</v>
      </c>
      <c r="L1155" s="3">
        <v>1651.125</v>
      </c>
      <c r="M1155" s="1">
        <f>DATE(P1155, MATCH(O1155, {"January","February","March","April","May","June","July","August","September","October","November","December"}, 0), 1)</f>
        <v>44652</v>
      </c>
      <c r="N1155" s="3">
        <v>4</v>
      </c>
      <c r="O1155" s="8" t="s">
        <v>20</v>
      </c>
      <c r="P1155">
        <v>2022</v>
      </c>
      <c r="Q1155" s="3">
        <v>40528396</v>
      </c>
      <c r="R1155" s="5">
        <v>0.58333333300000001</v>
      </c>
      <c r="S1155" s="6">
        <v>0.9</v>
      </c>
      <c r="T1155" s="6">
        <v>0.97</v>
      </c>
    </row>
    <row r="1156" spans="1:20" hidden="1" x14ac:dyDescent="0.25">
      <c r="A1156" t="s">
        <v>89</v>
      </c>
      <c r="B1156" s="7" t="s">
        <v>28</v>
      </c>
      <c r="C1156" s="7" t="s">
        <v>141</v>
      </c>
      <c r="D1156" s="7" t="s">
        <v>24</v>
      </c>
      <c r="E1156" s="3">
        <v>799.7</v>
      </c>
      <c r="F1156" s="3">
        <v>15.994</v>
      </c>
      <c r="G1156" s="3">
        <v>727</v>
      </c>
      <c r="H1156" s="3">
        <v>3</v>
      </c>
      <c r="I1156" s="3">
        <v>1</v>
      </c>
      <c r="J1156" s="3">
        <v>2181</v>
      </c>
      <c r="K1156" s="3">
        <v>909</v>
      </c>
      <c r="L1156" s="3">
        <v>1272.25</v>
      </c>
      <c r="M1156" s="1">
        <f>DATE(P1156, MATCH(O1156, {"January","February","March","April","May","June","July","August","September","October","November","December"}, 0), 1)</f>
        <v>45078</v>
      </c>
      <c r="N1156" s="3">
        <v>6</v>
      </c>
      <c r="O1156" s="8" t="s">
        <v>15</v>
      </c>
      <c r="P1156">
        <v>2023</v>
      </c>
      <c r="Q1156" s="3">
        <v>334914895</v>
      </c>
      <c r="R1156" s="5">
        <v>0.58333333300000001</v>
      </c>
      <c r="S1156" s="6">
        <v>0.9</v>
      </c>
      <c r="T1156" s="6">
        <v>0.97</v>
      </c>
    </row>
    <row r="1157" spans="1:20" hidden="1" x14ac:dyDescent="0.25">
      <c r="A1157" t="s">
        <v>90</v>
      </c>
      <c r="B1157" s="7" t="s">
        <v>26</v>
      </c>
      <c r="C1157" s="7" t="s">
        <v>141</v>
      </c>
      <c r="D1157" s="7" t="s">
        <v>24</v>
      </c>
      <c r="E1157" s="3">
        <v>865.7</v>
      </c>
      <c r="F1157" s="3">
        <v>17.314</v>
      </c>
      <c r="G1157" s="3">
        <v>787</v>
      </c>
      <c r="H1157" s="3">
        <v>3</v>
      </c>
      <c r="I1157" s="3">
        <v>1</v>
      </c>
      <c r="J1157" s="3">
        <v>2361</v>
      </c>
      <c r="K1157" s="3">
        <v>984</v>
      </c>
      <c r="L1157" s="3">
        <v>1377.25</v>
      </c>
      <c r="M1157" s="1">
        <f>DATE(P1157, MATCH(O1157, {"January","February","March","April","May","June","July","August","September","October","November","December"}, 0), 1)</f>
        <v>45078</v>
      </c>
      <c r="N1157" s="3">
        <v>6</v>
      </c>
      <c r="O1157" s="8" t="s">
        <v>15</v>
      </c>
      <c r="P1157">
        <v>2023</v>
      </c>
      <c r="Q1157" s="3">
        <v>68221000</v>
      </c>
      <c r="R1157" s="5">
        <v>0.58333333300000001</v>
      </c>
      <c r="S1157" s="6">
        <v>0.9</v>
      </c>
      <c r="T1157" s="6">
        <v>0.97</v>
      </c>
    </row>
    <row r="1158" spans="1:20" hidden="1" x14ac:dyDescent="0.25">
      <c r="A1158" t="s">
        <v>91</v>
      </c>
      <c r="B1158" s="7" t="s">
        <v>26</v>
      </c>
      <c r="C1158" s="7" t="s">
        <v>140</v>
      </c>
      <c r="D1158" s="7" t="s">
        <v>24</v>
      </c>
      <c r="E1158" s="3">
        <v>1084.5999999999999</v>
      </c>
      <c r="F1158" s="3">
        <v>21.692</v>
      </c>
      <c r="G1158" s="3">
        <v>986</v>
      </c>
      <c r="H1158" s="3">
        <v>3</v>
      </c>
      <c r="I1158" s="3">
        <v>1</v>
      </c>
      <c r="J1158" s="3">
        <v>2958</v>
      </c>
      <c r="K1158" s="3">
        <v>1232</v>
      </c>
      <c r="L1158" s="3">
        <v>1725.5</v>
      </c>
      <c r="M1158" s="1">
        <f>DATE(P1158, MATCH(O1158, {"January","February","March","April","May","June","July","August","September","October","November","December"}, 0), 1)</f>
        <v>44197</v>
      </c>
      <c r="N1158" s="3">
        <f>VALUE(1)</f>
        <v>1</v>
      </c>
      <c r="O1158" s="8" t="str">
        <f>REPLACE("September",1,9,"January")</f>
        <v>January</v>
      </c>
      <c r="P1158">
        <v>2021</v>
      </c>
      <c r="Q1158" s="3">
        <v>84607016</v>
      </c>
      <c r="R1158" s="5">
        <v>0.58333333300000001</v>
      </c>
      <c r="S1158" s="6">
        <v>0.9</v>
      </c>
      <c r="T1158" s="6">
        <v>0.97</v>
      </c>
    </row>
    <row r="1159" spans="1:20" hidden="1" x14ac:dyDescent="0.25">
      <c r="A1159" t="s">
        <v>92</v>
      </c>
      <c r="B1159" s="7" t="s">
        <v>26</v>
      </c>
      <c r="C1159" s="7" t="s">
        <v>142</v>
      </c>
      <c r="D1159" s="7" t="s">
        <v>24</v>
      </c>
      <c r="E1159" s="3">
        <v>543.40000000000009</v>
      </c>
      <c r="F1159" s="3">
        <v>10.868</v>
      </c>
      <c r="G1159" s="3">
        <v>494</v>
      </c>
      <c r="H1159" s="3">
        <v>3</v>
      </c>
      <c r="I1159" s="3">
        <v>1</v>
      </c>
      <c r="J1159" s="3">
        <v>1482</v>
      </c>
      <c r="K1159" s="3">
        <v>618</v>
      </c>
      <c r="L1159" s="3">
        <v>864.5</v>
      </c>
      <c r="M1159" s="1">
        <f>DATE(P1159, MATCH(O1159, {"January","February","March","April","May","June","July","August","September","October","November","December"}, 0), 1)</f>
        <v>44593</v>
      </c>
      <c r="N1159" s="3">
        <f t="shared" ref="N1159:N1160" si="277">VALUE(2)</f>
        <v>2</v>
      </c>
      <c r="O1159" s="8" t="str">
        <f t="shared" ref="O1159:O1160" si="278">REPLACE("October",1,7,"February")</f>
        <v>February</v>
      </c>
      <c r="P1159">
        <v>2022</v>
      </c>
      <c r="Q1159" s="3">
        <v>129406736</v>
      </c>
      <c r="R1159" s="5">
        <v>0.58333333300000001</v>
      </c>
      <c r="S1159" s="6">
        <v>0.9</v>
      </c>
      <c r="T1159" s="6">
        <v>0.97</v>
      </c>
    </row>
    <row r="1160" spans="1:20" x14ac:dyDescent="0.25">
      <c r="A1160" t="s">
        <v>93</v>
      </c>
      <c r="B1160" s="7" t="s">
        <v>26</v>
      </c>
      <c r="C1160" s="7" t="s">
        <v>142</v>
      </c>
      <c r="D1160" s="7" t="s">
        <v>24</v>
      </c>
      <c r="E1160" s="3">
        <v>1536.7</v>
      </c>
      <c r="F1160" s="3">
        <v>30.734000000000002</v>
      </c>
      <c r="G1160" s="3">
        <v>1397</v>
      </c>
      <c r="H1160" s="3">
        <v>3</v>
      </c>
      <c r="I1160" s="3">
        <v>1</v>
      </c>
      <c r="J1160" s="3">
        <v>4191</v>
      </c>
      <c r="K1160" s="3">
        <v>1746</v>
      </c>
      <c r="L1160" s="3">
        <v>2444.75</v>
      </c>
      <c r="M1160" s="1">
        <f>DATE(P1160, MATCH(O1160, {"January","February","March","April","May","June","July","August","September","October","November","December"}, 0), 1)</f>
        <v>45323</v>
      </c>
      <c r="N1160" s="3">
        <f t="shared" si="277"/>
        <v>2</v>
      </c>
      <c r="O1160" s="8" t="str">
        <f t="shared" si="278"/>
        <v>February</v>
      </c>
      <c r="P1160">
        <v>2024</v>
      </c>
      <c r="Q1160" s="3">
        <v>129406736</v>
      </c>
      <c r="R1160" s="5">
        <v>0.58333333300000001</v>
      </c>
      <c r="S1160" s="6">
        <v>0.9</v>
      </c>
      <c r="T1160" s="6">
        <v>0.97</v>
      </c>
    </row>
    <row r="1161" spans="1:20" hidden="1" x14ac:dyDescent="0.25">
      <c r="A1161" t="s">
        <v>94</v>
      </c>
      <c r="B1161" s="7" t="s">
        <v>26</v>
      </c>
      <c r="C1161" s="7" t="s">
        <v>141</v>
      </c>
      <c r="D1161" s="7" t="s">
        <v>24</v>
      </c>
      <c r="E1161" s="3">
        <v>1918.4</v>
      </c>
      <c r="F1161" s="3">
        <v>38.368000000000002</v>
      </c>
      <c r="G1161" s="3">
        <v>1744</v>
      </c>
      <c r="H1161" s="3">
        <v>3</v>
      </c>
      <c r="I1161" s="3">
        <v>1</v>
      </c>
      <c r="J1161" s="3">
        <v>5232</v>
      </c>
      <c r="K1161" s="3">
        <v>2180</v>
      </c>
      <c r="L1161" s="3">
        <v>3052</v>
      </c>
      <c r="M1161" s="1">
        <f>DATE(P1161, MATCH(O1161, {"January","February","March","April","May","June","July","August","September","October","November","December"}, 0), 1)</f>
        <v>44986</v>
      </c>
      <c r="N1161" s="3">
        <f>VALUE(3)</f>
        <v>3</v>
      </c>
      <c r="O1161" s="8" t="str">
        <f>REPLACE("November",1,8,"March")</f>
        <v>March</v>
      </c>
      <c r="P1161">
        <v>2023</v>
      </c>
      <c r="Q1161" s="3">
        <v>68221000</v>
      </c>
      <c r="R1161" s="5">
        <v>0.58333333300000001</v>
      </c>
      <c r="S1161" s="6">
        <v>0.9</v>
      </c>
      <c r="T1161" s="6">
        <v>0.97</v>
      </c>
    </row>
    <row r="1162" spans="1:20" hidden="1" x14ac:dyDescent="0.25">
      <c r="A1162" t="s">
        <v>95</v>
      </c>
      <c r="B1162" s="7" t="s">
        <v>27</v>
      </c>
      <c r="C1162" s="7" t="s">
        <v>142</v>
      </c>
      <c r="D1162" s="7" t="s">
        <v>24</v>
      </c>
      <c r="E1162" s="3">
        <v>728.2</v>
      </c>
      <c r="F1162" s="3">
        <v>14.564</v>
      </c>
      <c r="G1162" s="3">
        <v>662</v>
      </c>
      <c r="H1162" s="3">
        <v>3</v>
      </c>
      <c r="I1162" s="3">
        <v>1</v>
      </c>
      <c r="J1162" s="3">
        <v>1986</v>
      </c>
      <c r="K1162" s="3">
        <v>828</v>
      </c>
      <c r="L1162" s="3">
        <v>1158.5</v>
      </c>
      <c r="M1162" s="1">
        <f>DATE(P1162, MATCH(O1162, {"January","February","March","April","May","June","July","August","September","October","November","December"}, 0), 1)</f>
        <v>44348</v>
      </c>
      <c r="N1162" s="3">
        <v>6</v>
      </c>
      <c r="O1162" s="8" t="s">
        <v>15</v>
      </c>
      <c r="P1162">
        <v>2021</v>
      </c>
      <c r="Q1162" s="3">
        <v>129406736</v>
      </c>
      <c r="R1162" s="5">
        <v>0.58333333300000001</v>
      </c>
      <c r="S1162" s="6">
        <v>0.9</v>
      </c>
      <c r="T1162" s="6">
        <v>0.97</v>
      </c>
    </row>
    <row r="1163" spans="1:20" hidden="1" x14ac:dyDescent="0.25">
      <c r="A1163" t="s">
        <v>96</v>
      </c>
      <c r="B1163" s="7" t="s">
        <v>27</v>
      </c>
      <c r="C1163" s="7" t="s">
        <v>140</v>
      </c>
      <c r="D1163" s="7" t="s">
        <v>24</v>
      </c>
      <c r="E1163" s="3">
        <v>235.4</v>
      </c>
      <c r="F1163" s="3">
        <v>4.7080000000000002</v>
      </c>
      <c r="G1163" s="3">
        <v>214</v>
      </c>
      <c r="H1163" s="3">
        <v>3</v>
      </c>
      <c r="I1163" s="3">
        <v>1</v>
      </c>
      <c r="J1163" s="3">
        <v>642</v>
      </c>
      <c r="K1163" s="3">
        <v>268</v>
      </c>
      <c r="L1163" s="3">
        <v>374.5</v>
      </c>
      <c r="M1163" s="1">
        <f>DATE(P1163, MATCH(O1163, {"January","February","March","April","May","June","July","August","September","October","November","December"}, 0), 1)</f>
        <v>44593</v>
      </c>
      <c r="N1163" s="3">
        <f t="shared" ref="N1163:N1164" si="279">VALUE(2)</f>
        <v>2</v>
      </c>
      <c r="O1163" s="8" t="str">
        <f t="shared" ref="O1163:O1164" si="280">REPLACE("October",1,7,"February")</f>
        <v>February</v>
      </c>
      <c r="P1163">
        <v>2022</v>
      </c>
      <c r="Q1163" s="3">
        <v>84607016</v>
      </c>
      <c r="R1163" s="5">
        <v>0.58333333300000001</v>
      </c>
      <c r="S1163" s="6">
        <v>0.9</v>
      </c>
      <c r="T1163" s="6">
        <v>0.97</v>
      </c>
    </row>
    <row r="1164" spans="1:20" hidden="1" x14ac:dyDescent="0.25">
      <c r="A1164" t="s">
        <v>97</v>
      </c>
      <c r="B1164" s="7" t="s">
        <v>27</v>
      </c>
      <c r="C1164" s="7" t="s">
        <v>140</v>
      </c>
      <c r="D1164" s="7" t="s">
        <v>24</v>
      </c>
      <c r="E1164" s="3">
        <v>3164.7</v>
      </c>
      <c r="F1164" s="3">
        <v>63.293999999999997</v>
      </c>
      <c r="G1164" s="3">
        <v>2877</v>
      </c>
      <c r="H1164" s="3">
        <v>3</v>
      </c>
      <c r="I1164" s="3">
        <v>1</v>
      </c>
      <c r="J1164" s="3">
        <v>8631</v>
      </c>
      <c r="K1164" s="3">
        <v>3596</v>
      </c>
      <c r="L1164" s="3">
        <v>5034.75</v>
      </c>
      <c r="M1164" s="1">
        <f>DATE(P1164, MATCH(O1164, {"January","February","March","April","May","June","July","August","September","October","November","December"}, 0), 1)</f>
        <v>44958</v>
      </c>
      <c r="N1164" s="3">
        <f t="shared" si="279"/>
        <v>2</v>
      </c>
      <c r="O1164" s="8" t="str">
        <f t="shared" si="280"/>
        <v>February</v>
      </c>
      <c r="P1164">
        <v>2023</v>
      </c>
      <c r="Q1164" s="3">
        <v>84607016</v>
      </c>
      <c r="R1164" s="5">
        <v>0.58333333300000001</v>
      </c>
      <c r="S1164" s="6">
        <v>0.9</v>
      </c>
      <c r="T1164" s="6">
        <v>0.97</v>
      </c>
    </row>
    <row r="1165" spans="1:20" hidden="1" x14ac:dyDescent="0.25">
      <c r="A1165" t="s">
        <v>98</v>
      </c>
      <c r="B1165" s="7" t="s">
        <v>27</v>
      </c>
      <c r="C1165" s="7" t="s">
        <v>141</v>
      </c>
      <c r="D1165" s="7" t="s">
        <v>24</v>
      </c>
      <c r="E1165" s="3">
        <v>3001.9</v>
      </c>
      <c r="F1165" s="3">
        <v>60.037999999999997</v>
      </c>
      <c r="G1165" s="3">
        <v>2729</v>
      </c>
      <c r="H1165" s="3">
        <v>3</v>
      </c>
      <c r="I1165" s="3">
        <v>1</v>
      </c>
      <c r="J1165" s="3">
        <v>8187</v>
      </c>
      <c r="K1165" s="3">
        <v>3411</v>
      </c>
      <c r="L1165" s="3">
        <v>4775.75</v>
      </c>
      <c r="M1165" s="1">
        <f>DATE(P1165, MATCH(O1165, {"January","February","March","April","May","June","July","August","September","October","November","December"}, 0), 1)</f>
        <v>45017</v>
      </c>
      <c r="N1165" s="3">
        <f t="shared" ref="N1165:N1167" si="281">VALUE(4)</f>
        <v>4</v>
      </c>
      <c r="O1165" s="8" t="str">
        <f t="shared" ref="O1165:O1167" si="282">REPLACE("December",1,8,"April")</f>
        <v>April</v>
      </c>
      <c r="P1165">
        <v>2023</v>
      </c>
      <c r="Q1165" s="3">
        <v>40528396</v>
      </c>
      <c r="R1165" s="5">
        <v>0.58333333300000001</v>
      </c>
      <c r="S1165" s="6">
        <v>0.9</v>
      </c>
      <c r="T1165" s="6">
        <v>0.97</v>
      </c>
    </row>
    <row r="1166" spans="1:20" hidden="1" x14ac:dyDescent="0.25">
      <c r="A1166" t="s">
        <v>99</v>
      </c>
      <c r="B1166" s="7" t="s">
        <v>27</v>
      </c>
      <c r="C1166" s="7" t="s">
        <v>141</v>
      </c>
      <c r="D1166" s="7" t="s">
        <v>24</v>
      </c>
      <c r="E1166" s="3">
        <v>292.60000000000002</v>
      </c>
      <c r="F1166" s="3">
        <v>5.8520000000000003</v>
      </c>
      <c r="G1166" s="3">
        <v>266</v>
      </c>
      <c r="H1166" s="3">
        <v>3</v>
      </c>
      <c r="I1166" s="3">
        <v>1</v>
      </c>
      <c r="J1166" s="3">
        <v>798</v>
      </c>
      <c r="K1166" s="3">
        <v>332</v>
      </c>
      <c r="L1166" s="3">
        <v>465.5</v>
      </c>
      <c r="M1166" s="1">
        <f>DATE(P1166, MATCH(O1166, {"January","February","March","April","May","June","July","August","September","October","November","December"}, 0), 1)</f>
        <v>44287</v>
      </c>
      <c r="N1166" s="3">
        <f t="shared" si="281"/>
        <v>4</v>
      </c>
      <c r="O1166" s="8" t="str">
        <f t="shared" si="282"/>
        <v>April</v>
      </c>
      <c r="P1166">
        <v>2021</v>
      </c>
      <c r="Q1166" s="3">
        <v>334914895</v>
      </c>
      <c r="R1166" s="5">
        <v>0.58333333300000001</v>
      </c>
      <c r="S1166" s="6">
        <v>0.9</v>
      </c>
      <c r="T1166" s="6">
        <v>0.97</v>
      </c>
    </row>
    <row r="1167" spans="1:20" hidden="1" x14ac:dyDescent="0.25">
      <c r="A1167" t="s">
        <v>100</v>
      </c>
      <c r="B1167" s="7" t="s">
        <v>28</v>
      </c>
      <c r="C1167" s="7" t="s">
        <v>142</v>
      </c>
      <c r="D1167" s="7" t="s">
        <v>24</v>
      </c>
      <c r="E1167" s="3">
        <v>2134</v>
      </c>
      <c r="F1167" s="3">
        <v>42.68</v>
      </c>
      <c r="G1167" s="3">
        <v>1940</v>
      </c>
      <c r="H1167" s="3">
        <v>3</v>
      </c>
      <c r="I1167" s="3">
        <v>1</v>
      </c>
      <c r="J1167" s="3">
        <v>5820</v>
      </c>
      <c r="K1167" s="3">
        <v>2425</v>
      </c>
      <c r="L1167" s="3">
        <v>3395</v>
      </c>
      <c r="M1167" s="1">
        <f>DATE(P1167, MATCH(O1167, {"January","February","March","April","May","June","July","August","September","October","November","December"}, 0), 1)</f>
        <v>44652</v>
      </c>
      <c r="N1167" s="3">
        <f t="shared" si="281"/>
        <v>4</v>
      </c>
      <c r="O1167" s="8" t="str">
        <f t="shared" si="282"/>
        <v>April</v>
      </c>
      <c r="P1167">
        <v>2022</v>
      </c>
      <c r="Q1167" s="3">
        <v>129406736</v>
      </c>
      <c r="R1167" s="5">
        <v>0.58333333300000001</v>
      </c>
      <c r="S1167" s="6">
        <v>0.9</v>
      </c>
      <c r="T1167" s="6">
        <v>0.97</v>
      </c>
    </row>
    <row r="1168" spans="1:20" hidden="1" x14ac:dyDescent="0.25">
      <c r="A1168" t="s">
        <v>101</v>
      </c>
      <c r="B1168" s="7" t="s">
        <v>28</v>
      </c>
      <c r="C1168" s="7" t="s">
        <v>141</v>
      </c>
      <c r="D1168" s="7" t="s">
        <v>24</v>
      </c>
      <c r="E1168" s="3">
        <v>3128.4</v>
      </c>
      <c r="F1168" s="3">
        <v>62.567999999999998</v>
      </c>
      <c r="G1168" s="3">
        <v>2844</v>
      </c>
      <c r="H1168" s="3">
        <v>3</v>
      </c>
      <c r="I1168" s="3">
        <v>1</v>
      </c>
      <c r="J1168" s="3">
        <v>8532</v>
      </c>
      <c r="K1168" s="3">
        <v>3555</v>
      </c>
      <c r="L1168" s="3">
        <v>4977</v>
      </c>
      <c r="M1168" s="1">
        <f>DATE(P1168, MATCH(O1168, {"January","February","March","April","May","June","July","August","September","October","November","December"}, 0), 1)</f>
        <v>44958</v>
      </c>
      <c r="N1168" s="3">
        <v>2</v>
      </c>
      <c r="O1168" s="8" t="s">
        <v>14</v>
      </c>
      <c r="P1168">
        <v>2023</v>
      </c>
      <c r="Q1168" s="3">
        <v>334914895</v>
      </c>
      <c r="R1168" s="5">
        <v>0.58333333300000001</v>
      </c>
      <c r="S1168" s="6">
        <v>0.9</v>
      </c>
      <c r="T1168" s="6">
        <v>0.97</v>
      </c>
    </row>
    <row r="1169" spans="1:20" hidden="1" x14ac:dyDescent="0.25">
      <c r="A1169" t="s">
        <v>102</v>
      </c>
      <c r="B1169" s="7" t="s">
        <v>28</v>
      </c>
      <c r="C1169" s="7" t="s">
        <v>142</v>
      </c>
      <c r="D1169" s="7" t="s">
        <v>24</v>
      </c>
      <c r="E1169" s="3">
        <v>2107.6</v>
      </c>
      <c r="F1169" s="3">
        <v>42.152000000000008</v>
      </c>
      <c r="G1169" s="3">
        <v>1916</v>
      </c>
      <c r="H1169" s="3">
        <v>3</v>
      </c>
      <c r="I1169" s="3">
        <v>1</v>
      </c>
      <c r="J1169" s="3">
        <v>5748</v>
      </c>
      <c r="K1169" s="3">
        <v>2395</v>
      </c>
      <c r="L1169" s="3">
        <v>3353</v>
      </c>
      <c r="M1169" s="1">
        <f>DATE(P1169, MATCH(O1169, {"January","February","March","April","May","June","July","August","September","October","November","December"}, 0), 1)</f>
        <v>45017</v>
      </c>
      <c r="N1169" s="3">
        <v>4</v>
      </c>
      <c r="O1169" s="8" t="s">
        <v>20</v>
      </c>
      <c r="P1169">
        <v>2023</v>
      </c>
      <c r="Q1169" s="3">
        <v>129406736</v>
      </c>
      <c r="R1169" s="5">
        <v>0.58333333300000001</v>
      </c>
      <c r="S1169" s="6">
        <v>0.9</v>
      </c>
      <c r="T1169" s="6">
        <v>0.97</v>
      </c>
    </row>
    <row r="1170" spans="1:20" hidden="1" x14ac:dyDescent="0.25">
      <c r="A1170" t="s">
        <v>103</v>
      </c>
      <c r="B1170" s="7" t="s">
        <v>28</v>
      </c>
      <c r="C1170" s="7" t="s">
        <v>140</v>
      </c>
      <c r="D1170" s="7" t="s">
        <v>24</v>
      </c>
      <c r="E1170" s="3">
        <v>1727</v>
      </c>
      <c r="F1170" s="3">
        <v>34.540000000000013</v>
      </c>
      <c r="G1170" s="3">
        <v>1570</v>
      </c>
      <c r="H1170" s="3">
        <v>3</v>
      </c>
      <c r="I1170" s="3">
        <v>1</v>
      </c>
      <c r="J1170" s="3">
        <v>4710</v>
      </c>
      <c r="K1170" s="3">
        <v>1962</v>
      </c>
      <c r="L1170" s="3">
        <v>2747.5</v>
      </c>
      <c r="M1170" s="1">
        <f>DATE(P1170, MATCH(O1170, {"January","February","March","April","May","June","July","August","September","October","November","December"}, 0), 1)</f>
        <v>44348</v>
      </c>
      <c r="N1170" s="3">
        <v>6</v>
      </c>
      <c r="O1170" s="8" t="s">
        <v>15</v>
      </c>
      <c r="P1170">
        <v>2021</v>
      </c>
      <c r="Q1170" s="3">
        <v>84607016</v>
      </c>
      <c r="R1170" s="5">
        <v>0.58333333300000001</v>
      </c>
      <c r="S1170" s="6">
        <v>0.9</v>
      </c>
      <c r="T1170" s="6">
        <v>0.97</v>
      </c>
    </row>
    <row r="1171" spans="1:20" hidden="1" x14ac:dyDescent="0.25">
      <c r="A1171" t="s">
        <v>104</v>
      </c>
      <c r="B1171" s="7" t="s">
        <v>28</v>
      </c>
      <c r="C1171" s="7" t="s">
        <v>141</v>
      </c>
      <c r="D1171" s="7" t="s">
        <v>24</v>
      </c>
      <c r="E1171" s="3">
        <v>2061.4</v>
      </c>
      <c r="F1171" s="3">
        <v>41.228000000000002</v>
      </c>
      <c r="G1171" s="3">
        <v>1874</v>
      </c>
      <c r="H1171" s="3">
        <v>3</v>
      </c>
      <c r="I1171" s="3">
        <v>1</v>
      </c>
      <c r="J1171" s="3">
        <v>5622</v>
      </c>
      <c r="K1171" s="3">
        <v>2342</v>
      </c>
      <c r="L1171" s="3">
        <v>3279.5</v>
      </c>
      <c r="M1171" s="1">
        <f>DATE(P1171, MATCH(O1171, {"January","February","March","April","May","June","July","August","September","October","November","December"}, 0), 1)</f>
        <v>44774</v>
      </c>
      <c r="N1171" s="3">
        <v>8</v>
      </c>
      <c r="O1171" s="8" t="s">
        <v>16</v>
      </c>
      <c r="P1171">
        <v>2022</v>
      </c>
      <c r="Q1171" s="3">
        <v>40528396</v>
      </c>
      <c r="R1171" s="5">
        <v>0.58333333300000001</v>
      </c>
      <c r="S1171" s="6">
        <v>0.9</v>
      </c>
      <c r="T1171" s="6">
        <v>0.97</v>
      </c>
    </row>
    <row r="1172" spans="1:20" hidden="1" x14ac:dyDescent="0.25">
      <c r="A1172" t="s">
        <v>35</v>
      </c>
      <c r="B1172" s="7" t="s">
        <v>26</v>
      </c>
      <c r="C1172" s="7" t="s">
        <v>142</v>
      </c>
      <c r="D1172" s="7" t="s">
        <v>24</v>
      </c>
      <c r="E1172" s="3">
        <v>1806.2</v>
      </c>
      <c r="F1172" s="3">
        <v>36.124000000000002</v>
      </c>
      <c r="G1172" s="3">
        <v>1642</v>
      </c>
      <c r="H1172" s="3">
        <v>3</v>
      </c>
      <c r="I1172" s="3">
        <v>1</v>
      </c>
      <c r="J1172" s="3">
        <v>4926</v>
      </c>
      <c r="K1172" s="3">
        <v>2052</v>
      </c>
      <c r="L1172" s="3">
        <v>2873.5</v>
      </c>
      <c r="M1172" s="1">
        <f>DATE(P1172, MATCH(O1172, {"January","February","March","April","May","June","July","August","September","October","November","December"}, 0), 1)</f>
        <v>45139</v>
      </c>
      <c r="N1172" s="3">
        <v>8</v>
      </c>
      <c r="O1172" s="8" t="s">
        <v>16</v>
      </c>
      <c r="P1172">
        <v>2023</v>
      </c>
      <c r="Q1172" s="3">
        <v>129406736</v>
      </c>
      <c r="R1172" s="5">
        <v>0.58333333300000001</v>
      </c>
      <c r="S1172" s="6">
        <v>0.9</v>
      </c>
      <c r="T1172" s="6">
        <v>0.97</v>
      </c>
    </row>
    <row r="1173" spans="1:20" hidden="1" x14ac:dyDescent="0.25">
      <c r="A1173" t="s">
        <v>105</v>
      </c>
      <c r="B1173" s="7" t="s">
        <v>26</v>
      </c>
      <c r="C1173" s="7" t="s">
        <v>140</v>
      </c>
      <c r="D1173" s="7" t="s">
        <v>24</v>
      </c>
      <c r="E1173" s="3">
        <v>2139.5</v>
      </c>
      <c r="F1173" s="3">
        <v>42.79</v>
      </c>
      <c r="G1173" s="3">
        <v>1945</v>
      </c>
      <c r="H1173" s="3">
        <v>3</v>
      </c>
      <c r="I1173" s="3">
        <v>1</v>
      </c>
      <c r="J1173" s="3">
        <v>5835</v>
      </c>
      <c r="K1173" s="3">
        <v>2431</v>
      </c>
      <c r="L1173" s="3">
        <v>3403.75</v>
      </c>
      <c r="M1173" s="1">
        <f>DATE(P1173, MATCH(O1173, {"January","February","March","April","May","June","July","August","September","October","November","December"}, 0), 1)</f>
        <v>44958</v>
      </c>
      <c r="N1173" s="3">
        <f>VALUE(2)</f>
        <v>2</v>
      </c>
      <c r="O1173" s="8" t="str">
        <f>REPLACE("October",1,7,"February")</f>
        <v>February</v>
      </c>
      <c r="P1173">
        <v>2023</v>
      </c>
      <c r="Q1173" s="3">
        <v>84607016</v>
      </c>
      <c r="R1173" s="5">
        <v>0.58333333300000001</v>
      </c>
      <c r="S1173" s="6">
        <v>0.9</v>
      </c>
      <c r="T1173" s="6">
        <v>0.97</v>
      </c>
    </row>
    <row r="1174" spans="1:20" hidden="1" x14ac:dyDescent="0.25">
      <c r="A1174" t="s">
        <v>106</v>
      </c>
      <c r="B1174" s="7" t="s">
        <v>26</v>
      </c>
      <c r="C1174" s="7" t="s">
        <v>140</v>
      </c>
      <c r="D1174" s="7" t="s">
        <v>24</v>
      </c>
      <c r="E1174" s="3">
        <v>2726.9</v>
      </c>
      <c r="F1174" s="3">
        <v>54.537999999999997</v>
      </c>
      <c r="G1174" s="3">
        <v>2479</v>
      </c>
      <c r="H1174" s="3">
        <v>3</v>
      </c>
      <c r="I1174" s="3">
        <v>1</v>
      </c>
      <c r="J1174" s="3">
        <v>7437</v>
      </c>
      <c r="K1174" s="3">
        <v>3099</v>
      </c>
      <c r="L1174" s="3">
        <v>4338.25</v>
      </c>
      <c r="M1174" s="1">
        <f>DATE(P1174, MATCH(O1174, {"January","February","March","April","May","June","July","August","September","October","November","December"}, 0), 1)</f>
        <v>44197</v>
      </c>
      <c r="N1174" s="3">
        <v>1</v>
      </c>
      <c r="O1174" s="8" t="s">
        <v>18</v>
      </c>
      <c r="P1174">
        <v>2021</v>
      </c>
      <c r="Q1174" s="3">
        <v>84607016</v>
      </c>
      <c r="R1174" s="5">
        <v>0.58333333300000001</v>
      </c>
      <c r="S1174" s="6">
        <v>0.9</v>
      </c>
      <c r="T1174" s="6">
        <v>0.97</v>
      </c>
    </row>
    <row r="1175" spans="1:20" hidden="1" x14ac:dyDescent="0.25">
      <c r="A1175" t="s">
        <v>107</v>
      </c>
      <c r="B1175" s="7" t="s">
        <v>26</v>
      </c>
      <c r="C1175" s="7" t="s">
        <v>141</v>
      </c>
      <c r="D1175" s="7" t="s">
        <v>24</v>
      </c>
      <c r="E1175" s="3">
        <v>952.6</v>
      </c>
      <c r="F1175" s="3">
        <v>19.052</v>
      </c>
      <c r="G1175" s="3">
        <v>866</v>
      </c>
      <c r="H1175" s="3">
        <v>3</v>
      </c>
      <c r="I1175" s="3">
        <v>1</v>
      </c>
      <c r="J1175" s="3">
        <v>2598</v>
      </c>
      <c r="K1175" s="3">
        <v>1082</v>
      </c>
      <c r="L1175" s="3">
        <v>1515.5</v>
      </c>
      <c r="M1175" s="1">
        <f>DATE(P1175, MATCH(O1175, {"January","February","March","April","May","June","July","August","September","October","November","December"}, 0), 1)</f>
        <v>44682</v>
      </c>
      <c r="N1175" s="3">
        <v>5</v>
      </c>
      <c r="O1175" s="8" t="s">
        <v>19</v>
      </c>
      <c r="P1175">
        <v>2022</v>
      </c>
      <c r="Q1175" s="3">
        <v>68221000</v>
      </c>
      <c r="R1175" s="5">
        <v>0.58333333300000001</v>
      </c>
      <c r="S1175" s="6">
        <v>0.9</v>
      </c>
      <c r="T1175" s="6">
        <v>0.97</v>
      </c>
    </row>
    <row r="1176" spans="1:20" hidden="1" x14ac:dyDescent="0.25">
      <c r="A1176" t="s">
        <v>108</v>
      </c>
      <c r="B1176" s="7" t="s">
        <v>26</v>
      </c>
      <c r="C1176" s="7" t="s">
        <v>141</v>
      </c>
      <c r="D1176" s="7" t="s">
        <v>24</v>
      </c>
      <c r="E1176" s="3">
        <v>383.9</v>
      </c>
      <c r="F1176" s="3">
        <v>7.6780000000000008</v>
      </c>
      <c r="G1176" s="3">
        <v>349</v>
      </c>
      <c r="H1176" s="3">
        <v>3</v>
      </c>
      <c r="I1176" s="3">
        <v>1</v>
      </c>
      <c r="J1176" s="3">
        <v>1047</v>
      </c>
      <c r="K1176" s="3">
        <v>436</v>
      </c>
      <c r="L1176" s="3">
        <v>610.75</v>
      </c>
      <c r="M1176" s="1">
        <f>DATE(P1176, MATCH(O1176, {"January","February","March","April","May","June","July","August","September","October","November","December"}, 0), 1)</f>
        <v>44927</v>
      </c>
      <c r="N1176" s="3">
        <f>VALUE(1)</f>
        <v>1</v>
      </c>
      <c r="O1176" s="8" t="str">
        <f>REPLACE("September",1,9,"January")</f>
        <v>January</v>
      </c>
      <c r="P1176">
        <v>2023</v>
      </c>
      <c r="Q1176" s="3">
        <v>334914895</v>
      </c>
      <c r="R1176" s="5">
        <v>0.58333333300000001</v>
      </c>
      <c r="S1176" s="6">
        <v>0.9</v>
      </c>
      <c r="T1176" s="6">
        <v>0.97</v>
      </c>
    </row>
    <row r="1177" spans="1:20" hidden="1" x14ac:dyDescent="0.25">
      <c r="A1177" t="s">
        <v>109</v>
      </c>
      <c r="B1177" s="7" t="s">
        <v>27</v>
      </c>
      <c r="C1177" s="7" t="s">
        <v>141</v>
      </c>
      <c r="D1177" s="7" t="s">
        <v>24</v>
      </c>
      <c r="E1177" s="3">
        <v>2394.6999999999998</v>
      </c>
      <c r="F1177" s="3">
        <v>47.894000000000013</v>
      </c>
      <c r="G1177" s="3">
        <v>2177</v>
      </c>
      <c r="H1177" s="3">
        <v>3</v>
      </c>
      <c r="I1177" s="3">
        <v>1</v>
      </c>
      <c r="J1177" s="3">
        <v>6531</v>
      </c>
      <c r="K1177" s="3">
        <v>2721</v>
      </c>
      <c r="L1177" s="3">
        <v>3809.75</v>
      </c>
      <c r="M1177" s="1">
        <f>DATE(P1177, MATCH(O1177, {"January","February","March","April","May","June","July","August","September","October","November","December"}, 0), 1)</f>
        <v>44958</v>
      </c>
      <c r="N1177" s="3">
        <f t="shared" ref="N1177:N1180" si="283">VALUE(2)</f>
        <v>2</v>
      </c>
      <c r="O1177" s="8" t="str">
        <f t="shared" ref="O1177:O1180" si="284">REPLACE("October",1,7,"February")</f>
        <v>February</v>
      </c>
      <c r="P1177">
        <v>2023</v>
      </c>
      <c r="Q1177" s="3">
        <v>68221000</v>
      </c>
      <c r="R1177" s="5">
        <v>0.58333333300000001</v>
      </c>
      <c r="S1177" s="6">
        <v>0.9</v>
      </c>
      <c r="T1177" s="6">
        <v>0.97</v>
      </c>
    </row>
    <row r="1178" spans="1:20" hidden="1" x14ac:dyDescent="0.25">
      <c r="A1178" t="s">
        <v>110</v>
      </c>
      <c r="B1178" s="7" t="s">
        <v>27</v>
      </c>
      <c r="C1178" s="7" t="s">
        <v>142</v>
      </c>
      <c r="D1178" s="7" t="s">
        <v>24</v>
      </c>
      <c r="E1178" s="3">
        <v>1665.4</v>
      </c>
      <c r="F1178" s="3">
        <v>33.308</v>
      </c>
      <c r="G1178" s="3">
        <v>1514</v>
      </c>
      <c r="H1178" s="3">
        <v>3</v>
      </c>
      <c r="I1178" s="3">
        <v>1</v>
      </c>
      <c r="J1178" s="3">
        <v>4542</v>
      </c>
      <c r="K1178" s="3">
        <v>1892</v>
      </c>
      <c r="L1178" s="3">
        <v>2649.5</v>
      </c>
      <c r="M1178" s="1">
        <f>DATE(P1178, MATCH(O1178, {"January","February","March","April","May","June","July","August","September","October","November","December"}, 0), 1)</f>
        <v>44228</v>
      </c>
      <c r="N1178" s="3">
        <f t="shared" si="283"/>
        <v>2</v>
      </c>
      <c r="O1178" s="8" t="str">
        <f t="shared" si="284"/>
        <v>February</v>
      </c>
      <c r="P1178">
        <v>2021</v>
      </c>
      <c r="Q1178" s="3">
        <v>129406736</v>
      </c>
      <c r="R1178" s="5">
        <v>0.58333333300000001</v>
      </c>
      <c r="S1178" s="6">
        <v>0.9</v>
      </c>
      <c r="T1178" s="6">
        <v>0.97</v>
      </c>
    </row>
    <row r="1179" spans="1:20" hidden="1" x14ac:dyDescent="0.25">
      <c r="A1179" t="s">
        <v>111</v>
      </c>
      <c r="B1179" s="7" t="s">
        <v>27</v>
      </c>
      <c r="C1179" s="7" t="s">
        <v>142</v>
      </c>
      <c r="D1179" s="7" t="s">
        <v>24</v>
      </c>
      <c r="E1179" s="3">
        <v>2957.9</v>
      </c>
      <c r="F1179" s="3">
        <v>59.158000000000001</v>
      </c>
      <c r="G1179" s="3">
        <v>2689</v>
      </c>
      <c r="H1179" s="3">
        <v>3</v>
      </c>
      <c r="I1179" s="3">
        <v>1</v>
      </c>
      <c r="J1179" s="3">
        <v>8067</v>
      </c>
      <c r="K1179" s="3">
        <v>3361</v>
      </c>
      <c r="L1179" s="3">
        <v>4705.75</v>
      </c>
      <c r="M1179" s="1">
        <f>DATE(P1179, MATCH(O1179, {"January","February","March","April","May","June","July","August","September","October","November","December"}, 0), 1)</f>
        <v>44593</v>
      </c>
      <c r="N1179" s="3">
        <f t="shared" si="283"/>
        <v>2</v>
      </c>
      <c r="O1179" s="8" t="str">
        <f t="shared" si="284"/>
        <v>February</v>
      </c>
      <c r="P1179">
        <v>2022</v>
      </c>
      <c r="Q1179" s="3">
        <v>129406736</v>
      </c>
      <c r="R1179" s="5">
        <v>0.58333333300000001</v>
      </c>
      <c r="S1179" s="6">
        <v>0.9</v>
      </c>
      <c r="T1179" s="6">
        <v>0.97</v>
      </c>
    </row>
    <row r="1180" spans="1:20" hidden="1" x14ac:dyDescent="0.25">
      <c r="A1180" t="s">
        <v>112</v>
      </c>
      <c r="B1180" s="7" t="s">
        <v>27</v>
      </c>
      <c r="C1180" s="7" t="s">
        <v>141</v>
      </c>
      <c r="D1180" s="7" t="s">
        <v>24</v>
      </c>
      <c r="E1180" s="3">
        <v>1527.9</v>
      </c>
      <c r="F1180" s="3">
        <v>30.558</v>
      </c>
      <c r="G1180" s="3">
        <v>1389</v>
      </c>
      <c r="H1180" s="3">
        <v>3</v>
      </c>
      <c r="I1180" s="3">
        <v>1</v>
      </c>
      <c r="J1180" s="3">
        <v>4167</v>
      </c>
      <c r="K1180" s="3">
        <v>1736</v>
      </c>
      <c r="L1180" s="3">
        <v>2430.75</v>
      </c>
      <c r="M1180" s="1">
        <f>DATE(P1180, MATCH(O1180, {"January","February","March","April","May","June","July","August","September","October","November","December"}, 0), 1)</f>
        <v>44958</v>
      </c>
      <c r="N1180" s="3">
        <f t="shared" si="283"/>
        <v>2</v>
      </c>
      <c r="O1180" s="8" t="str">
        <f t="shared" si="284"/>
        <v>February</v>
      </c>
      <c r="P1180">
        <v>2023</v>
      </c>
      <c r="Q1180" s="3">
        <v>40528396</v>
      </c>
      <c r="R1180" s="5">
        <v>0.58333333300000001</v>
      </c>
      <c r="S1180" s="6">
        <v>0.9</v>
      </c>
      <c r="T1180" s="6">
        <v>0.97</v>
      </c>
    </row>
    <row r="1181" spans="1:20" hidden="1" x14ac:dyDescent="0.25">
      <c r="A1181" t="s">
        <v>113</v>
      </c>
      <c r="B1181" s="7" t="s">
        <v>27</v>
      </c>
      <c r="C1181" s="7" t="s">
        <v>141</v>
      </c>
      <c r="D1181" s="7" t="s">
        <v>24</v>
      </c>
      <c r="E1181" s="3">
        <v>1391.5</v>
      </c>
      <c r="F1181" s="3">
        <v>27.83</v>
      </c>
      <c r="G1181" s="3">
        <v>1265</v>
      </c>
      <c r="H1181" s="3">
        <v>3</v>
      </c>
      <c r="I1181" s="3">
        <v>1</v>
      </c>
      <c r="J1181" s="3">
        <v>3795</v>
      </c>
      <c r="K1181" s="3">
        <v>1581</v>
      </c>
      <c r="L1181" s="3">
        <v>2213.75</v>
      </c>
      <c r="M1181" s="1">
        <f>DATE(P1181, MATCH(O1181, {"January","February","March","April","May","June","July","August","September","October","November","December"}, 0), 1)</f>
        <v>44986</v>
      </c>
      <c r="N1181" s="3">
        <f t="shared" ref="N1181:N1182" si="285">VALUE(3)</f>
        <v>3</v>
      </c>
      <c r="O1181" s="8" t="str">
        <f t="shared" ref="O1181:O1182" si="286">REPLACE("November",1,8,"March")</f>
        <v>March</v>
      </c>
      <c r="P1181">
        <v>2023</v>
      </c>
      <c r="Q1181" s="3">
        <v>334914895</v>
      </c>
      <c r="R1181" s="5">
        <v>0.58333333300000001</v>
      </c>
      <c r="S1181" s="6">
        <v>0.9</v>
      </c>
      <c r="T1181" s="6">
        <v>0.97</v>
      </c>
    </row>
    <row r="1182" spans="1:20" hidden="1" x14ac:dyDescent="0.25">
      <c r="A1182" t="s">
        <v>114</v>
      </c>
      <c r="B1182" s="7" t="s">
        <v>28</v>
      </c>
      <c r="C1182" s="7" t="s">
        <v>140</v>
      </c>
      <c r="D1182" s="7" t="s">
        <v>24</v>
      </c>
      <c r="E1182" s="3">
        <v>2526.6999999999998</v>
      </c>
      <c r="F1182" s="3">
        <v>50.534000000000013</v>
      </c>
      <c r="G1182" s="3">
        <v>2297</v>
      </c>
      <c r="H1182" s="3">
        <v>3</v>
      </c>
      <c r="I1182" s="3">
        <v>1</v>
      </c>
      <c r="J1182" s="3">
        <v>6891</v>
      </c>
      <c r="K1182" s="3">
        <v>2871</v>
      </c>
      <c r="L1182" s="3">
        <v>4019.75</v>
      </c>
      <c r="M1182" s="1">
        <f>DATE(P1182, MATCH(O1182, {"January","February","March","April","May","June","July","August","September","October","November","December"}, 0), 1)</f>
        <v>44986</v>
      </c>
      <c r="N1182" s="3">
        <f t="shared" si="285"/>
        <v>3</v>
      </c>
      <c r="O1182" s="8" t="str">
        <f t="shared" si="286"/>
        <v>March</v>
      </c>
      <c r="P1182">
        <v>2023</v>
      </c>
      <c r="Q1182" s="3">
        <v>84607016</v>
      </c>
      <c r="R1182" s="5">
        <v>0.58333333300000001</v>
      </c>
      <c r="S1182" s="6">
        <v>0.9</v>
      </c>
      <c r="T1182" s="6">
        <v>0.97</v>
      </c>
    </row>
    <row r="1183" spans="1:20" hidden="1" x14ac:dyDescent="0.25">
      <c r="A1183" t="s">
        <v>115</v>
      </c>
      <c r="B1183" s="7" t="s">
        <v>28</v>
      </c>
      <c r="C1183" s="7" t="s">
        <v>141</v>
      </c>
      <c r="D1183" s="7" t="s">
        <v>24</v>
      </c>
      <c r="E1183" s="3">
        <v>2929.3</v>
      </c>
      <c r="F1183" s="3">
        <v>58.586000000000013</v>
      </c>
      <c r="G1183" s="3">
        <v>2663</v>
      </c>
      <c r="H1183" s="3">
        <v>3</v>
      </c>
      <c r="I1183" s="3">
        <v>1</v>
      </c>
      <c r="J1183" s="3">
        <v>7989</v>
      </c>
      <c r="K1183" s="3">
        <v>3329</v>
      </c>
      <c r="L1183" s="3">
        <v>4660.25</v>
      </c>
      <c r="M1183" s="1">
        <f>DATE(P1183, MATCH(O1183, {"January","February","March","April","May","June","July","August","September","October","November","December"}, 0), 1)</f>
        <v>45017</v>
      </c>
      <c r="N1183" s="3">
        <f t="shared" ref="N1183:N1185" si="287">VALUE(4)</f>
        <v>4</v>
      </c>
      <c r="O1183" s="8" t="str">
        <f t="shared" ref="O1183:O1185" si="288">REPLACE("December",1,8,"April")</f>
        <v>April</v>
      </c>
      <c r="P1183">
        <v>2023</v>
      </c>
      <c r="Q1183" s="3">
        <v>334914895</v>
      </c>
      <c r="R1183" s="5">
        <v>0.58333333300000001</v>
      </c>
      <c r="S1183" s="6">
        <v>0.9</v>
      </c>
      <c r="T1183" s="6">
        <v>0.97</v>
      </c>
    </row>
    <row r="1184" spans="1:20" hidden="1" x14ac:dyDescent="0.25">
      <c r="A1184" t="s">
        <v>116</v>
      </c>
      <c r="B1184" s="7" t="s">
        <v>28</v>
      </c>
      <c r="C1184" s="7" t="s">
        <v>141</v>
      </c>
      <c r="D1184" s="7" t="s">
        <v>24</v>
      </c>
      <c r="E1184" s="3">
        <v>627</v>
      </c>
      <c r="F1184" s="3">
        <v>12.54</v>
      </c>
      <c r="G1184" s="3">
        <v>570</v>
      </c>
      <c r="H1184" s="3">
        <v>3</v>
      </c>
      <c r="I1184" s="3">
        <v>1</v>
      </c>
      <c r="J1184" s="3">
        <v>1710</v>
      </c>
      <c r="K1184" s="3">
        <v>712</v>
      </c>
      <c r="L1184" s="3">
        <v>997.5</v>
      </c>
      <c r="M1184" s="1">
        <f>DATE(P1184, MATCH(O1184, {"January","February","March","April","May","June","July","August","September","October","November","December"}, 0), 1)</f>
        <v>44287</v>
      </c>
      <c r="N1184" s="3">
        <f t="shared" si="287"/>
        <v>4</v>
      </c>
      <c r="O1184" s="8" t="str">
        <f t="shared" si="288"/>
        <v>April</v>
      </c>
      <c r="P1184">
        <v>2021</v>
      </c>
      <c r="Q1184" s="3">
        <v>334914895</v>
      </c>
      <c r="R1184" s="5">
        <v>0.58333333300000001</v>
      </c>
      <c r="S1184" s="6">
        <v>0.9</v>
      </c>
      <c r="T1184" s="6">
        <v>0.97</v>
      </c>
    </row>
    <row r="1185" spans="1:20" hidden="1" x14ac:dyDescent="0.25">
      <c r="A1185" t="s">
        <v>117</v>
      </c>
      <c r="B1185" s="7" t="s">
        <v>28</v>
      </c>
      <c r="C1185" s="7" t="s">
        <v>141</v>
      </c>
      <c r="D1185" s="7" t="s">
        <v>24</v>
      </c>
      <c r="E1185" s="3">
        <v>2735.7</v>
      </c>
      <c r="F1185" s="3">
        <v>54.714000000000013</v>
      </c>
      <c r="G1185" s="3">
        <v>2487</v>
      </c>
      <c r="H1185" s="3">
        <v>3</v>
      </c>
      <c r="I1185" s="3">
        <v>1</v>
      </c>
      <c r="J1185" s="3">
        <v>7461</v>
      </c>
      <c r="K1185" s="3">
        <v>3109</v>
      </c>
      <c r="L1185" s="3">
        <v>4352.25</v>
      </c>
      <c r="M1185" s="1">
        <f>DATE(P1185, MATCH(O1185, {"January","February","March","April","May","June","July","August","September","October","November","December"}, 0), 1)</f>
        <v>44652</v>
      </c>
      <c r="N1185" s="3">
        <f t="shared" si="287"/>
        <v>4</v>
      </c>
      <c r="O1185" s="8" t="str">
        <f t="shared" si="288"/>
        <v>April</v>
      </c>
      <c r="P1185">
        <v>2022</v>
      </c>
      <c r="Q1185" s="3">
        <v>68221000</v>
      </c>
      <c r="R1185" s="5">
        <v>0.58333333300000001</v>
      </c>
      <c r="S1185" s="6">
        <v>0.9</v>
      </c>
      <c r="T1185" s="6">
        <v>0.97</v>
      </c>
    </row>
    <row r="1186" spans="1:20" hidden="1" x14ac:dyDescent="0.25">
      <c r="A1186" t="s">
        <v>118</v>
      </c>
      <c r="B1186" s="7" t="s">
        <v>28</v>
      </c>
      <c r="C1186" s="7" t="s">
        <v>141</v>
      </c>
      <c r="D1186" s="7" t="s">
        <v>24</v>
      </c>
      <c r="E1186" s="3">
        <v>3128.4</v>
      </c>
      <c r="F1186" s="3">
        <v>62.567999999999998</v>
      </c>
      <c r="G1186" s="3">
        <v>2844</v>
      </c>
      <c r="H1186" s="3">
        <v>3</v>
      </c>
      <c r="I1186" s="3">
        <v>1</v>
      </c>
      <c r="J1186" s="3">
        <v>8532</v>
      </c>
      <c r="K1186" s="3">
        <v>3555</v>
      </c>
      <c r="L1186" s="3">
        <v>4977</v>
      </c>
      <c r="M1186" s="1">
        <f>DATE(P1186, MATCH(O1186, {"January","February","March","April","May","June","July","August","September","October","November","December"}, 0), 1)</f>
        <v>45078</v>
      </c>
      <c r="N1186" s="3">
        <v>6</v>
      </c>
      <c r="O1186" s="8" t="s">
        <v>15</v>
      </c>
      <c r="P1186">
        <v>2023</v>
      </c>
      <c r="Q1186" s="3">
        <v>40528396</v>
      </c>
      <c r="R1186" s="5">
        <v>0.58333333300000001</v>
      </c>
      <c r="S1186" s="6">
        <v>0.9</v>
      </c>
      <c r="T1186" s="6">
        <v>0.97</v>
      </c>
    </row>
    <row r="1187" spans="1:20" hidden="1" x14ac:dyDescent="0.25">
      <c r="A1187" t="s">
        <v>119</v>
      </c>
      <c r="B1187" s="7" t="s">
        <v>26</v>
      </c>
      <c r="C1187" s="7" t="s">
        <v>142</v>
      </c>
      <c r="D1187" s="7" t="s">
        <v>24</v>
      </c>
      <c r="E1187" s="3">
        <v>1647.8</v>
      </c>
      <c r="F1187" s="3">
        <v>32.956000000000003</v>
      </c>
      <c r="G1187" s="3">
        <v>1498</v>
      </c>
      <c r="H1187" s="3">
        <v>3</v>
      </c>
      <c r="I1187" s="3">
        <v>1</v>
      </c>
      <c r="J1187" s="3">
        <v>4494</v>
      </c>
      <c r="K1187" s="3">
        <v>1872</v>
      </c>
      <c r="L1187" s="3">
        <v>2621.5</v>
      </c>
      <c r="M1187" s="1">
        <f>DATE(P1187, MATCH(O1187, {"January","February","March","April","May","June","July","August","September","October","November","December"}, 0), 1)</f>
        <v>45078</v>
      </c>
      <c r="N1187" s="3">
        <v>6</v>
      </c>
      <c r="O1187" s="8" t="s">
        <v>15</v>
      </c>
      <c r="P1187">
        <v>2023</v>
      </c>
      <c r="Q1187" s="3">
        <v>129406736</v>
      </c>
      <c r="R1187" s="5">
        <v>0.58333333300000001</v>
      </c>
      <c r="S1187" s="6">
        <v>0.9</v>
      </c>
      <c r="T1187" s="6">
        <v>0.97</v>
      </c>
    </row>
    <row r="1188" spans="1:20" hidden="1" x14ac:dyDescent="0.25">
      <c r="A1188" t="s">
        <v>120</v>
      </c>
      <c r="B1188" s="7" t="s">
        <v>26</v>
      </c>
      <c r="C1188" s="7" t="s">
        <v>141</v>
      </c>
      <c r="D1188" s="7" t="s">
        <v>24</v>
      </c>
      <c r="E1188" s="3">
        <v>1343.1</v>
      </c>
      <c r="F1188" s="3">
        <v>26.861999999999998</v>
      </c>
      <c r="G1188" s="3">
        <v>1221</v>
      </c>
      <c r="H1188" s="3">
        <v>3</v>
      </c>
      <c r="I1188" s="3">
        <v>1</v>
      </c>
      <c r="J1188" s="3">
        <v>3663</v>
      </c>
      <c r="K1188" s="3">
        <v>1526</v>
      </c>
      <c r="L1188" s="3">
        <v>2136.75</v>
      </c>
      <c r="M1188" s="1">
        <f>DATE(P1188, MATCH(O1188, {"January","February","March","April","May","June","July","August","September","October","November","December"}, 0), 1)</f>
        <v>44228</v>
      </c>
      <c r="N1188" s="3">
        <f>VALUE(2)</f>
        <v>2</v>
      </c>
      <c r="O1188" s="8" t="str">
        <f>REPLACE("October",1,7,"February")</f>
        <v>February</v>
      </c>
      <c r="P1188">
        <v>2021</v>
      </c>
      <c r="Q1188" s="3">
        <v>68221000</v>
      </c>
      <c r="R1188" s="5">
        <v>0.58333333300000001</v>
      </c>
      <c r="S1188" s="6">
        <v>0.9</v>
      </c>
      <c r="T1188" s="6">
        <v>0.97</v>
      </c>
    </row>
    <row r="1189" spans="1:20" hidden="1" x14ac:dyDescent="0.25">
      <c r="A1189" t="s">
        <v>121</v>
      </c>
      <c r="B1189" s="7" t="s">
        <v>26</v>
      </c>
      <c r="C1189" s="7" t="s">
        <v>142</v>
      </c>
      <c r="D1189" s="7" t="s">
        <v>24</v>
      </c>
      <c r="E1189" s="3">
        <v>1235.3</v>
      </c>
      <c r="F1189" s="3">
        <v>24.706</v>
      </c>
      <c r="G1189" s="3">
        <v>1123</v>
      </c>
      <c r="H1189" s="3">
        <v>3</v>
      </c>
      <c r="I1189" s="3">
        <v>1</v>
      </c>
      <c r="J1189" s="3">
        <v>3369</v>
      </c>
      <c r="K1189" s="3">
        <v>1404</v>
      </c>
      <c r="L1189" s="3">
        <v>1965.25</v>
      </c>
      <c r="M1189" s="1">
        <f>DATE(P1189, MATCH(O1189, {"January","February","March","April","May","June","July","August","September","October","November","December"}, 0), 1)</f>
        <v>44621</v>
      </c>
      <c r="N1189" s="3">
        <f>VALUE(3)</f>
        <v>3</v>
      </c>
      <c r="O1189" s="8" t="str">
        <f>REPLACE("November",1,8,"March")</f>
        <v>March</v>
      </c>
      <c r="P1189">
        <v>2022</v>
      </c>
      <c r="Q1189" s="3">
        <v>129406736</v>
      </c>
      <c r="R1189" s="5">
        <v>0.58333333300000001</v>
      </c>
      <c r="S1189" s="6">
        <v>0.9</v>
      </c>
      <c r="T1189" s="6">
        <v>0.97</v>
      </c>
    </row>
    <row r="1190" spans="1:20" hidden="1" x14ac:dyDescent="0.25">
      <c r="A1190" t="s">
        <v>122</v>
      </c>
      <c r="B1190" s="7" t="s">
        <v>26</v>
      </c>
      <c r="C1190" s="7" t="s">
        <v>141</v>
      </c>
      <c r="D1190" s="7" t="s">
        <v>24</v>
      </c>
      <c r="E1190" s="3">
        <v>2679.6</v>
      </c>
      <c r="F1190" s="3">
        <v>53.592000000000013</v>
      </c>
      <c r="G1190" s="3">
        <v>2436</v>
      </c>
      <c r="H1190" s="3">
        <v>3</v>
      </c>
      <c r="I1190" s="3">
        <v>1</v>
      </c>
      <c r="J1190" s="3">
        <v>7308</v>
      </c>
      <c r="K1190" s="3">
        <v>3045</v>
      </c>
      <c r="L1190" s="3">
        <v>4263</v>
      </c>
      <c r="M1190" s="1">
        <f>DATE(P1190, MATCH(O1190, {"January","February","March","April","May","June","July","August","September","October","November","December"}, 0), 1)</f>
        <v>45017</v>
      </c>
      <c r="N1190" s="3">
        <f>VALUE(4)</f>
        <v>4</v>
      </c>
      <c r="O1190" s="8" t="str">
        <f>REPLACE("December",1,8,"April")</f>
        <v>April</v>
      </c>
      <c r="P1190">
        <v>2023</v>
      </c>
      <c r="Q1190" s="3">
        <v>40528396</v>
      </c>
      <c r="R1190" s="5">
        <v>0.58333333300000001</v>
      </c>
      <c r="S1190" s="6">
        <v>0.9</v>
      </c>
      <c r="T1190" s="6">
        <v>0.97</v>
      </c>
    </row>
    <row r="1191" spans="1:20" hidden="1" x14ac:dyDescent="0.25">
      <c r="A1191" t="s">
        <v>123</v>
      </c>
      <c r="B1191" s="7" t="s">
        <v>26</v>
      </c>
      <c r="C1191" s="7" t="s">
        <v>141</v>
      </c>
      <c r="D1191" s="7" t="s">
        <v>24</v>
      </c>
      <c r="E1191" s="3">
        <v>1268.3</v>
      </c>
      <c r="F1191" s="3">
        <v>25.366</v>
      </c>
      <c r="G1191" s="3">
        <v>1153</v>
      </c>
      <c r="H1191" s="3">
        <v>3</v>
      </c>
      <c r="I1191" s="3">
        <v>1</v>
      </c>
      <c r="J1191" s="3">
        <v>3459</v>
      </c>
      <c r="K1191" s="3">
        <v>1441</v>
      </c>
      <c r="L1191" s="3">
        <v>2017.75</v>
      </c>
      <c r="M1191" s="1">
        <f>DATE(P1191, MATCH(O1191, {"January","February","March","April","May","June","July","August","September","October","November","December"}, 0), 1)</f>
        <v>44958</v>
      </c>
      <c r="N1191" s="3">
        <f>VALUE(2)</f>
        <v>2</v>
      </c>
      <c r="O1191" s="8" t="str">
        <f>REPLACE("October",1,7,"February")</f>
        <v>February</v>
      </c>
      <c r="P1191">
        <v>2023</v>
      </c>
      <c r="Q1191" s="3">
        <v>334914895</v>
      </c>
      <c r="R1191" s="5">
        <v>0.58333333300000001</v>
      </c>
      <c r="S1191" s="6">
        <v>0.9</v>
      </c>
      <c r="T1191" s="6">
        <v>0.97</v>
      </c>
    </row>
    <row r="1192" spans="1:20" hidden="1" x14ac:dyDescent="0.25">
      <c r="A1192" t="s">
        <v>124</v>
      </c>
      <c r="B1192" s="7" t="s">
        <v>27</v>
      </c>
      <c r="C1192" s="7" t="s">
        <v>141</v>
      </c>
      <c r="D1192" s="7" t="s">
        <v>24</v>
      </c>
      <c r="E1192" s="3">
        <v>1912.35</v>
      </c>
      <c r="F1192" s="3">
        <v>38.247000000000007</v>
      </c>
      <c r="G1192" s="3">
        <v>1738.5</v>
      </c>
      <c r="H1192" s="3">
        <v>3</v>
      </c>
      <c r="I1192" s="3">
        <v>1</v>
      </c>
      <c r="J1192" s="3">
        <v>5215.5</v>
      </c>
      <c r="K1192" s="3">
        <v>2173</v>
      </c>
      <c r="L1192" s="3">
        <v>3042.375</v>
      </c>
      <c r="M1192" s="1">
        <f>DATE(P1192, MATCH(O1192, {"January","February","March","April","May","June","July","August","September","October","November","December"}, 0), 1)</f>
        <v>44287</v>
      </c>
      <c r="N1192" s="3">
        <v>4</v>
      </c>
      <c r="O1192" s="8" t="s">
        <v>20</v>
      </c>
      <c r="P1192">
        <v>2021</v>
      </c>
      <c r="Q1192" s="3">
        <v>68221000</v>
      </c>
      <c r="R1192" s="5">
        <v>0.58333333300000001</v>
      </c>
      <c r="S1192" s="6">
        <v>0.9</v>
      </c>
      <c r="T1192" s="6">
        <v>0.97</v>
      </c>
    </row>
    <row r="1193" spans="1:20" hidden="1" x14ac:dyDescent="0.25">
      <c r="A1193" t="s">
        <v>125</v>
      </c>
      <c r="B1193" s="7" t="s">
        <v>27</v>
      </c>
      <c r="C1193" s="7" t="s">
        <v>140</v>
      </c>
      <c r="D1193" s="7" t="s">
        <v>24</v>
      </c>
      <c r="E1193" s="3">
        <v>2436.5</v>
      </c>
      <c r="F1193" s="3">
        <v>48.73</v>
      </c>
      <c r="G1193" s="3">
        <v>2215</v>
      </c>
      <c r="H1193" s="3">
        <v>3</v>
      </c>
      <c r="I1193" s="3">
        <v>1</v>
      </c>
      <c r="J1193" s="3">
        <v>6645</v>
      </c>
      <c r="K1193" s="3">
        <v>2769</v>
      </c>
      <c r="L1193" s="3">
        <v>3876.25</v>
      </c>
      <c r="M1193" s="1">
        <f>DATE(P1193, MATCH(O1193, {"January","February","March","April","May","June","July","August","September","October","November","December"}, 0), 1)</f>
        <v>44562</v>
      </c>
      <c r="N1193" s="3">
        <f>VALUE(1)</f>
        <v>1</v>
      </c>
      <c r="O1193" s="8" t="str">
        <f>REPLACE("September",1,9,"January")</f>
        <v>January</v>
      </c>
      <c r="P1193">
        <v>2022</v>
      </c>
      <c r="Q1193" s="3">
        <v>84607016</v>
      </c>
      <c r="R1193" s="5">
        <v>0.58333333300000001</v>
      </c>
      <c r="S1193" s="6">
        <v>0.9</v>
      </c>
      <c r="T1193" s="6">
        <v>0.97</v>
      </c>
    </row>
    <row r="1194" spans="1:20" hidden="1" x14ac:dyDescent="0.25">
      <c r="A1194" t="s">
        <v>126</v>
      </c>
      <c r="B1194" s="7" t="s">
        <v>27</v>
      </c>
      <c r="C1194" s="7" t="s">
        <v>141</v>
      </c>
      <c r="D1194" s="7" t="s">
        <v>24</v>
      </c>
      <c r="E1194" s="3">
        <v>1740.2</v>
      </c>
      <c r="F1194" s="3">
        <v>34.804000000000002</v>
      </c>
      <c r="G1194" s="3">
        <v>1582</v>
      </c>
      <c r="H1194" s="3">
        <v>3</v>
      </c>
      <c r="I1194" s="3">
        <v>1</v>
      </c>
      <c r="J1194" s="3">
        <v>4746</v>
      </c>
      <c r="K1194" s="3">
        <v>1978</v>
      </c>
      <c r="L1194" s="3">
        <v>2768.5</v>
      </c>
      <c r="M1194" s="1">
        <f>DATE(P1194, MATCH(O1194, {"January","February","March","April","May","June","July","August","September","October","November","December"}, 0), 1)</f>
        <v>45017</v>
      </c>
      <c r="N1194" s="3">
        <f>VALUE(4)</f>
        <v>4</v>
      </c>
      <c r="O1194" s="8" t="str">
        <f>REPLACE("December",1,8,"April")</f>
        <v>April</v>
      </c>
      <c r="P1194">
        <v>2023</v>
      </c>
      <c r="Q1194" s="3">
        <v>40528396</v>
      </c>
      <c r="R1194" s="5">
        <v>0.58333333300000001</v>
      </c>
      <c r="S1194" s="6">
        <v>0.9</v>
      </c>
      <c r="T1194" s="6">
        <v>0.97</v>
      </c>
    </row>
    <row r="1195" spans="1:20" hidden="1" x14ac:dyDescent="0.25">
      <c r="A1195" t="s">
        <v>127</v>
      </c>
      <c r="B1195" s="7" t="s">
        <v>27</v>
      </c>
      <c r="C1195" s="7" t="s">
        <v>141</v>
      </c>
      <c r="D1195" s="7" t="s">
        <v>24</v>
      </c>
      <c r="E1195" s="3">
        <v>3568.95</v>
      </c>
      <c r="F1195" s="3">
        <v>71.379000000000005</v>
      </c>
      <c r="G1195" s="3">
        <v>3244.5</v>
      </c>
      <c r="H1195" s="3">
        <v>3</v>
      </c>
      <c r="I1195" s="3">
        <v>1</v>
      </c>
      <c r="J1195" s="3">
        <v>9733.5</v>
      </c>
      <c r="K1195" s="3">
        <v>4056</v>
      </c>
      <c r="L1195" s="3">
        <v>5677.875</v>
      </c>
      <c r="M1195" s="1">
        <f>DATE(P1195, MATCH(O1195, {"January","February","March","April","May","June","July","August","September","October","November","December"}, 0), 1)</f>
        <v>44927</v>
      </c>
      <c r="N1195" s="3">
        <v>1</v>
      </c>
      <c r="O1195" s="8" t="s">
        <v>18</v>
      </c>
      <c r="P1195">
        <v>2023</v>
      </c>
      <c r="Q1195" s="3">
        <v>40528396</v>
      </c>
      <c r="R1195" s="5">
        <v>0.58333333300000001</v>
      </c>
      <c r="S1195" s="6">
        <v>0.9</v>
      </c>
      <c r="T1195" s="6">
        <v>0.97</v>
      </c>
    </row>
    <row r="1196" spans="1:20" hidden="1" x14ac:dyDescent="0.25">
      <c r="A1196" t="s">
        <v>128</v>
      </c>
      <c r="B1196" s="7" t="s">
        <v>27</v>
      </c>
      <c r="C1196" s="7" t="s">
        <v>141</v>
      </c>
      <c r="D1196" s="7" t="s">
        <v>24</v>
      </c>
      <c r="E1196" s="3">
        <v>1054.9000000000001</v>
      </c>
      <c r="F1196" s="3">
        <v>21.097999999999999</v>
      </c>
      <c r="G1196" s="3">
        <v>959</v>
      </c>
      <c r="H1196" s="3">
        <v>3</v>
      </c>
      <c r="I1196" s="3">
        <v>1</v>
      </c>
      <c r="J1196" s="3">
        <v>2877</v>
      </c>
      <c r="K1196" s="3">
        <v>1199</v>
      </c>
      <c r="L1196" s="3">
        <v>1678.25</v>
      </c>
      <c r="M1196" s="1">
        <f>DATE(P1196, MATCH(O1196, {"January","February","March","April","May","June","July","August","September","October","November","December"}, 0), 1)</f>
        <v>44228</v>
      </c>
      <c r="N1196" s="3">
        <v>2</v>
      </c>
      <c r="O1196" s="8" t="s">
        <v>14</v>
      </c>
      <c r="P1196">
        <v>2021</v>
      </c>
      <c r="Q1196" s="3">
        <v>68221000</v>
      </c>
      <c r="R1196" s="5">
        <v>0.58333333300000001</v>
      </c>
      <c r="S1196" s="6">
        <v>0.9</v>
      </c>
      <c r="T1196" s="6">
        <v>0.97</v>
      </c>
    </row>
    <row r="1197" spans="1:20" hidden="1" x14ac:dyDescent="0.25">
      <c r="A1197" t="s">
        <v>129</v>
      </c>
      <c r="B1197" s="7" t="s">
        <v>28</v>
      </c>
      <c r="C1197" s="7" t="s">
        <v>142</v>
      </c>
      <c r="D1197" s="7" t="s">
        <v>24</v>
      </c>
      <c r="E1197" s="3">
        <v>3021.7</v>
      </c>
      <c r="F1197" s="3">
        <v>60.433999999999997</v>
      </c>
      <c r="G1197" s="3">
        <v>2747</v>
      </c>
      <c r="H1197" s="3">
        <v>3</v>
      </c>
      <c r="I1197" s="3">
        <v>1</v>
      </c>
      <c r="J1197" s="3">
        <v>8241</v>
      </c>
      <c r="K1197" s="3">
        <v>3434</v>
      </c>
      <c r="L1197" s="3">
        <v>4807.25</v>
      </c>
      <c r="M1197" s="1">
        <f>DATE(P1197, MATCH(O1197, {"January","February","March","April","May","June","July","August","September","October","November","December"}, 0), 1)</f>
        <v>44593</v>
      </c>
      <c r="N1197" s="3">
        <v>2</v>
      </c>
      <c r="O1197" s="8" t="s">
        <v>14</v>
      </c>
      <c r="P1197">
        <v>2022</v>
      </c>
      <c r="Q1197" s="3">
        <v>129406736</v>
      </c>
      <c r="R1197" s="5">
        <v>0.58333333300000001</v>
      </c>
      <c r="S1197" s="6">
        <v>0.9</v>
      </c>
      <c r="T1197" s="6">
        <v>0.97</v>
      </c>
    </row>
    <row r="1198" spans="1:20" hidden="1" x14ac:dyDescent="0.25">
      <c r="A1198" t="s">
        <v>130</v>
      </c>
      <c r="B1198" s="7" t="s">
        <v>28</v>
      </c>
      <c r="C1198" s="7" t="s">
        <v>141</v>
      </c>
      <c r="D1198" s="7" t="s">
        <v>24</v>
      </c>
      <c r="E1198" s="3">
        <v>631.95000000000005</v>
      </c>
      <c r="F1198" s="3">
        <v>12.638999999999999</v>
      </c>
      <c r="G1198" s="3">
        <v>574.5</v>
      </c>
      <c r="H1198" s="3">
        <v>3</v>
      </c>
      <c r="I1198" s="3">
        <v>1</v>
      </c>
      <c r="J1198" s="3">
        <v>1723.5</v>
      </c>
      <c r="K1198" s="3">
        <v>718</v>
      </c>
      <c r="L1198" s="3">
        <v>1005.375</v>
      </c>
      <c r="M1198" s="1">
        <f>DATE(P1198, MATCH(O1198, {"January","February","March","April","May","June","July","August","September","October","November","December"}, 0), 1)</f>
        <v>45017</v>
      </c>
      <c r="N1198" s="3">
        <v>4</v>
      </c>
      <c r="O1198" s="8" t="s">
        <v>20</v>
      </c>
      <c r="P1198">
        <v>2023</v>
      </c>
      <c r="Q1198" s="3">
        <v>68221000</v>
      </c>
      <c r="R1198" s="5">
        <v>0.58333333300000001</v>
      </c>
      <c r="S1198" s="6">
        <v>0.9</v>
      </c>
      <c r="T1198" s="6">
        <v>0.97</v>
      </c>
    </row>
    <row r="1199" spans="1:20" hidden="1" x14ac:dyDescent="0.25">
      <c r="A1199" t="s">
        <v>131</v>
      </c>
      <c r="B1199" s="7" t="s">
        <v>28</v>
      </c>
      <c r="C1199" s="7" t="s">
        <v>140</v>
      </c>
      <c r="D1199" s="7" t="s">
        <v>24</v>
      </c>
      <c r="E1199" s="3">
        <v>2571.8000000000002</v>
      </c>
      <c r="F1199" s="3">
        <v>51.436000000000007</v>
      </c>
      <c r="G1199" s="3">
        <v>2338</v>
      </c>
      <c r="H1199" s="3">
        <v>3</v>
      </c>
      <c r="I1199" s="3">
        <v>1</v>
      </c>
      <c r="J1199" s="3">
        <v>7014</v>
      </c>
      <c r="K1199" s="3">
        <v>2922</v>
      </c>
      <c r="L1199" s="3">
        <v>4091.5</v>
      </c>
      <c r="M1199" s="1">
        <f>DATE(P1199, MATCH(O1199, {"January","February","March","April","May","June","July","August","September","October","November","December"}, 0), 1)</f>
        <v>45078</v>
      </c>
      <c r="N1199" s="3">
        <v>6</v>
      </c>
      <c r="O1199" s="8" t="s">
        <v>15</v>
      </c>
      <c r="P1199">
        <v>2023</v>
      </c>
      <c r="Q1199" s="3">
        <v>84607016</v>
      </c>
      <c r="R1199" s="5">
        <v>0.58333333300000001</v>
      </c>
      <c r="S1199" s="6">
        <v>0.9</v>
      </c>
      <c r="T1199" s="6">
        <v>0.97</v>
      </c>
    </row>
    <row r="1200" spans="1:20" hidden="1" x14ac:dyDescent="0.25">
      <c r="A1200" t="s">
        <v>132</v>
      </c>
      <c r="B1200" s="7" t="s">
        <v>28</v>
      </c>
      <c r="C1200" s="7" t="s">
        <v>141</v>
      </c>
      <c r="D1200" s="7" t="s">
        <v>24</v>
      </c>
      <c r="E1200" s="3">
        <v>419.1</v>
      </c>
      <c r="F1200" s="3">
        <v>8.3820000000000014</v>
      </c>
      <c r="G1200" s="3">
        <v>381</v>
      </c>
      <c r="H1200" s="3">
        <v>3</v>
      </c>
      <c r="I1200" s="3">
        <v>1</v>
      </c>
      <c r="J1200" s="3">
        <v>1143</v>
      </c>
      <c r="K1200" s="3">
        <v>476</v>
      </c>
      <c r="L1200" s="3">
        <v>666.75</v>
      </c>
      <c r="M1200" s="1">
        <f>DATE(P1200, MATCH(O1200, {"January","February","March","April","May","June","July","August","September","October","November","December"}, 0), 1)</f>
        <v>44409</v>
      </c>
      <c r="N1200" s="3">
        <v>8</v>
      </c>
      <c r="O1200" s="8" t="s">
        <v>16</v>
      </c>
      <c r="P1200">
        <v>2021</v>
      </c>
      <c r="Q1200" s="3">
        <v>68221000</v>
      </c>
      <c r="R1200" s="5">
        <v>0.58333333300000001</v>
      </c>
      <c r="S1200" s="6">
        <v>0.9</v>
      </c>
      <c r="T1200" s="6">
        <v>0.97</v>
      </c>
    </row>
    <row r="1201" spans="1:20" hidden="1" x14ac:dyDescent="0.25">
      <c r="A1201" t="s">
        <v>133</v>
      </c>
      <c r="B1201" s="7" t="s">
        <v>28</v>
      </c>
      <c r="C1201" s="7" t="s">
        <v>140</v>
      </c>
      <c r="D1201" s="7" t="s">
        <v>24</v>
      </c>
      <c r="E1201" s="3">
        <v>464.2</v>
      </c>
      <c r="F1201" s="3">
        <v>9.2840000000000007</v>
      </c>
      <c r="G1201" s="3">
        <v>422</v>
      </c>
      <c r="H1201" s="3">
        <v>3</v>
      </c>
      <c r="I1201" s="3">
        <v>1</v>
      </c>
      <c r="J1201" s="3">
        <v>1266</v>
      </c>
      <c r="K1201" s="3">
        <v>528</v>
      </c>
      <c r="L1201" s="3">
        <v>738.5</v>
      </c>
      <c r="M1201" s="1">
        <f>DATE(P1201, MATCH(O1201, {"January","February","March","April","May","June","July","August","September","October","November","December"}, 0), 1)</f>
        <v>44774</v>
      </c>
      <c r="N1201" s="3">
        <v>8</v>
      </c>
      <c r="O1201" s="8" t="s">
        <v>16</v>
      </c>
      <c r="P1201">
        <v>2022</v>
      </c>
      <c r="Q1201" s="3">
        <v>84607016</v>
      </c>
      <c r="R1201" s="5">
        <v>0.58333333300000001</v>
      </c>
      <c r="S1201" s="6">
        <v>0.9</v>
      </c>
      <c r="T1201" s="6">
        <v>0.97</v>
      </c>
    </row>
    <row r="1202" spans="1:20" hidden="1" x14ac:dyDescent="0.25">
      <c r="A1202" t="s">
        <v>34</v>
      </c>
      <c r="B1202" s="7" t="s">
        <v>26</v>
      </c>
      <c r="C1202" s="7" t="s">
        <v>141</v>
      </c>
      <c r="D1202" s="7" t="s">
        <v>24</v>
      </c>
      <c r="E1202" s="3">
        <v>2347.4</v>
      </c>
      <c r="F1202" s="3">
        <v>46.948</v>
      </c>
      <c r="G1202" s="3">
        <v>2134</v>
      </c>
      <c r="H1202" s="3">
        <v>3</v>
      </c>
      <c r="I1202" s="3">
        <v>1</v>
      </c>
      <c r="J1202" s="3">
        <v>6402</v>
      </c>
      <c r="K1202" s="3">
        <v>2668</v>
      </c>
      <c r="L1202" s="3">
        <v>3734.5</v>
      </c>
      <c r="M1202" s="1">
        <f>DATE(P1202, MATCH(O1202, {"January","February","March","April","May","June","July","August","September","October","November","December"}, 0), 1)</f>
        <v>44927</v>
      </c>
      <c r="N1202" s="3">
        <f>VALUE(1)</f>
        <v>1</v>
      </c>
      <c r="O1202" s="8" t="str">
        <f>REPLACE("September",1,9,"January")</f>
        <v>January</v>
      </c>
      <c r="P1202">
        <v>2023</v>
      </c>
      <c r="Q1202" s="3">
        <v>40528396</v>
      </c>
      <c r="R1202" s="5">
        <v>0.58333333300000001</v>
      </c>
      <c r="S1202" s="6">
        <v>0.9</v>
      </c>
      <c r="T1202" s="6">
        <v>0.97</v>
      </c>
    </row>
    <row r="1203" spans="1:20" hidden="1" x14ac:dyDescent="0.25">
      <c r="A1203" t="s">
        <v>36</v>
      </c>
      <c r="B1203" s="7" t="s">
        <v>26</v>
      </c>
      <c r="C1203" s="7" t="s">
        <v>141</v>
      </c>
      <c r="D1203" s="7" t="s">
        <v>24</v>
      </c>
      <c r="E1203" s="3">
        <v>888.80000000000007</v>
      </c>
      <c r="F1203" s="3">
        <v>17.776</v>
      </c>
      <c r="G1203" s="3">
        <v>808</v>
      </c>
      <c r="H1203" s="3">
        <v>3</v>
      </c>
      <c r="I1203" s="3">
        <v>1</v>
      </c>
      <c r="J1203" s="3">
        <v>2424</v>
      </c>
      <c r="K1203" s="3">
        <v>1010</v>
      </c>
      <c r="L1203" s="3">
        <v>1414</v>
      </c>
      <c r="M1203" s="1">
        <f>DATE(P1203, MATCH(O1203, {"January","February","March","April","May","June","July","August","September","October","November","December"}, 0), 1)</f>
        <v>45017</v>
      </c>
      <c r="N1203" s="3">
        <f>VALUE(4)</f>
        <v>4</v>
      </c>
      <c r="O1203" s="8" t="str">
        <f>REPLACE("December",1,8,"April")</f>
        <v>April</v>
      </c>
      <c r="P1203">
        <v>2023</v>
      </c>
      <c r="Q1203" s="3">
        <v>334914895</v>
      </c>
      <c r="R1203" s="5">
        <v>0.58333333300000001</v>
      </c>
      <c r="S1203" s="6">
        <v>0.9</v>
      </c>
      <c r="T1203" s="6">
        <v>0.97</v>
      </c>
    </row>
    <row r="1204" spans="1:20" hidden="1" x14ac:dyDescent="0.25">
      <c r="A1204" t="s">
        <v>37</v>
      </c>
      <c r="B1204" s="7" t="s">
        <v>26</v>
      </c>
      <c r="C1204" s="7" t="s">
        <v>141</v>
      </c>
      <c r="D1204" s="7" t="s">
        <v>24</v>
      </c>
      <c r="E1204" s="3">
        <v>480.15</v>
      </c>
      <c r="F1204" s="3">
        <v>9.6030000000000015</v>
      </c>
      <c r="G1204" s="3">
        <v>436.5</v>
      </c>
      <c r="H1204" s="3">
        <v>3</v>
      </c>
      <c r="I1204" s="3">
        <v>1</v>
      </c>
      <c r="J1204" s="3">
        <v>1309.5</v>
      </c>
      <c r="K1204" s="3">
        <v>546</v>
      </c>
      <c r="L1204" s="3">
        <v>763.875</v>
      </c>
      <c r="M1204" s="1">
        <f>DATE(P1204, MATCH(O1204, {"January","February","March","April","May","June","July","August","September","October","November","December"}, 0), 1)</f>
        <v>45839</v>
      </c>
      <c r="N1204" s="3">
        <v>7</v>
      </c>
      <c r="O1204" s="8" t="s">
        <v>17</v>
      </c>
      <c r="P1204">
        <f>VALUE(2025)</f>
        <v>2025</v>
      </c>
      <c r="Q1204" s="3">
        <v>334914895</v>
      </c>
      <c r="R1204" s="5">
        <v>0.58333333300000001</v>
      </c>
      <c r="S1204" s="6">
        <v>0.9</v>
      </c>
      <c r="T1204" s="6">
        <v>0.97</v>
      </c>
    </row>
    <row r="1205" spans="1:20" hidden="1" x14ac:dyDescent="0.25">
      <c r="A1205" t="s">
        <v>38</v>
      </c>
      <c r="B1205" s="7" t="s">
        <v>26</v>
      </c>
      <c r="C1205" s="7" t="s">
        <v>141</v>
      </c>
      <c r="D1205" s="7" t="s">
        <v>24</v>
      </c>
      <c r="E1205" s="3">
        <v>2151.6</v>
      </c>
      <c r="F1205" s="3">
        <v>43.032000000000011</v>
      </c>
      <c r="G1205" s="3">
        <v>1956</v>
      </c>
      <c r="H1205" s="3">
        <v>3</v>
      </c>
      <c r="I1205" s="3">
        <v>1</v>
      </c>
      <c r="J1205" s="3">
        <v>5868</v>
      </c>
      <c r="K1205" s="3">
        <v>2445</v>
      </c>
      <c r="L1205" s="3">
        <v>3423</v>
      </c>
      <c r="M1205" s="1">
        <f>DATE(P1205, MATCH(O1205, {"January","February","March","April","May","June","July","August","September","October","November","December"}, 0), 1)</f>
        <v>44197</v>
      </c>
      <c r="N1205" s="3">
        <v>1</v>
      </c>
      <c r="O1205" s="8" t="s">
        <v>18</v>
      </c>
      <c r="P1205">
        <v>2021</v>
      </c>
      <c r="Q1205" s="3">
        <v>334914895</v>
      </c>
      <c r="R1205" s="5">
        <v>0.58333333300000001</v>
      </c>
      <c r="S1205" s="6">
        <v>0.9</v>
      </c>
      <c r="T1205" s="6">
        <v>0.97</v>
      </c>
    </row>
    <row r="1206" spans="1:20" hidden="1" x14ac:dyDescent="0.25">
      <c r="A1206" t="s">
        <v>39</v>
      </c>
      <c r="B1206" s="7" t="s">
        <v>26</v>
      </c>
      <c r="C1206" s="7" t="s">
        <v>140</v>
      </c>
      <c r="D1206" s="7" t="s">
        <v>24</v>
      </c>
      <c r="E1206" s="3">
        <v>2924.9</v>
      </c>
      <c r="F1206" s="3">
        <v>58.497999999999998</v>
      </c>
      <c r="G1206" s="3">
        <v>2659</v>
      </c>
      <c r="H1206" s="3">
        <v>3</v>
      </c>
      <c r="I1206" s="3">
        <v>1</v>
      </c>
      <c r="J1206" s="3">
        <v>7977</v>
      </c>
      <c r="K1206" s="3">
        <v>3324</v>
      </c>
      <c r="L1206" s="3">
        <v>4653.25</v>
      </c>
      <c r="M1206" s="1">
        <f>DATE(P1206, MATCH(O1206, {"January","February","March","April","May","June","July","August","September","October","November","December"}, 0), 1)</f>
        <v>44593</v>
      </c>
      <c r="N1206" s="3">
        <v>2</v>
      </c>
      <c r="O1206" s="8" t="s">
        <v>14</v>
      </c>
      <c r="P1206">
        <v>2022</v>
      </c>
      <c r="Q1206" s="3">
        <v>84607016</v>
      </c>
      <c r="R1206" s="5">
        <v>0.58333333300000001</v>
      </c>
      <c r="S1206" s="6">
        <v>0.9</v>
      </c>
      <c r="T1206" s="6">
        <v>0.97</v>
      </c>
    </row>
    <row r="1207" spans="1:20" hidden="1" x14ac:dyDescent="0.25">
      <c r="A1207" t="s">
        <v>40</v>
      </c>
      <c r="B1207" s="7" t="s">
        <v>27</v>
      </c>
      <c r="C1207" s="7" t="s">
        <v>141</v>
      </c>
      <c r="D1207" s="7" t="s">
        <v>24</v>
      </c>
      <c r="E1207" s="3">
        <v>1486.65</v>
      </c>
      <c r="F1207" s="3">
        <v>29.733000000000001</v>
      </c>
      <c r="G1207" s="3">
        <v>1351.5</v>
      </c>
      <c r="H1207" s="3">
        <v>3</v>
      </c>
      <c r="I1207" s="3">
        <v>1</v>
      </c>
      <c r="J1207" s="3">
        <v>4054.5</v>
      </c>
      <c r="K1207" s="3">
        <v>1689</v>
      </c>
      <c r="L1207" s="3">
        <v>2365.125</v>
      </c>
      <c r="M1207" s="1">
        <f>DATE(P1207, MATCH(O1207, {"January","February","March","April","May","June","July","August","September","October","November","December"}, 0), 1)</f>
        <v>45017</v>
      </c>
      <c r="N1207" s="3">
        <v>4</v>
      </c>
      <c r="O1207" s="8" t="s">
        <v>20</v>
      </c>
      <c r="P1207">
        <v>2023</v>
      </c>
      <c r="Q1207" s="3">
        <v>334914895</v>
      </c>
      <c r="R1207" s="5">
        <v>0.58333333300000001</v>
      </c>
      <c r="S1207" s="6">
        <v>0.9</v>
      </c>
      <c r="T1207" s="6">
        <v>0.97</v>
      </c>
    </row>
    <row r="1208" spans="1:20" hidden="1" x14ac:dyDescent="0.25">
      <c r="A1208" t="s">
        <v>41</v>
      </c>
      <c r="B1208" s="7" t="s">
        <v>27</v>
      </c>
      <c r="C1208" s="7" t="s">
        <v>140</v>
      </c>
      <c r="D1208" s="7" t="s">
        <v>24</v>
      </c>
      <c r="E1208" s="3">
        <v>968.00000000000011</v>
      </c>
      <c r="F1208" s="3">
        <v>19.36</v>
      </c>
      <c r="G1208" s="3">
        <v>880</v>
      </c>
      <c r="H1208" s="3">
        <v>3</v>
      </c>
      <c r="I1208" s="3">
        <v>1</v>
      </c>
      <c r="J1208" s="3">
        <v>2640</v>
      </c>
      <c r="K1208" s="3">
        <v>1100</v>
      </c>
      <c r="L1208" s="3">
        <v>1540</v>
      </c>
      <c r="M1208" s="1">
        <f>DATE(P1208, MATCH(O1208, {"January","February","March","April","May","June","July","August","September","October","November","December"}, 0), 1)</f>
        <v>45047</v>
      </c>
      <c r="N1208" s="3">
        <v>5</v>
      </c>
      <c r="O1208" s="8" t="s">
        <v>19</v>
      </c>
      <c r="P1208">
        <v>2023</v>
      </c>
      <c r="Q1208" s="3">
        <v>84607016</v>
      </c>
      <c r="R1208" s="5">
        <v>0.58333333300000001</v>
      </c>
      <c r="S1208" s="6">
        <v>0.9</v>
      </c>
      <c r="T1208" s="6">
        <v>0.97</v>
      </c>
    </row>
    <row r="1209" spans="1:20" hidden="1" x14ac:dyDescent="0.25">
      <c r="A1209" t="s">
        <v>42</v>
      </c>
      <c r="B1209" s="7" t="s">
        <v>27</v>
      </c>
      <c r="C1209" s="7" t="s">
        <v>141</v>
      </c>
      <c r="D1209" s="7" t="s">
        <v>24</v>
      </c>
      <c r="E1209" s="3">
        <v>2053.6999999999998</v>
      </c>
      <c r="F1209" s="3">
        <v>41.074000000000012</v>
      </c>
      <c r="G1209" s="3">
        <v>1867</v>
      </c>
      <c r="H1209" s="3">
        <v>3</v>
      </c>
      <c r="I1209" s="3">
        <v>1</v>
      </c>
      <c r="J1209" s="3">
        <v>5601</v>
      </c>
      <c r="K1209" s="3">
        <v>2334</v>
      </c>
      <c r="L1209" s="3">
        <v>3267.25</v>
      </c>
      <c r="M1209" s="1">
        <f>DATE(P1209, MATCH(O1209, {"January","February","March","April","May","June","July","August","September","October","November","December"}, 0), 1)</f>
        <v>44197</v>
      </c>
      <c r="N1209" s="3">
        <f t="shared" ref="N1209:N1210" si="289">VALUE(1)</f>
        <v>1</v>
      </c>
      <c r="O1209" s="8" t="str">
        <f t="shared" ref="O1209:O1210" si="290">REPLACE("September",1,9,"January")</f>
        <v>January</v>
      </c>
      <c r="P1209">
        <v>2021</v>
      </c>
      <c r="Q1209" s="3">
        <v>334914895</v>
      </c>
      <c r="R1209" s="5">
        <v>0.58333333300000001</v>
      </c>
      <c r="S1209" s="6">
        <v>0.9</v>
      </c>
      <c r="T1209" s="6">
        <v>0.97</v>
      </c>
    </row>
    <row r="1210" spans="1:20" hidden="1" x14ac:dyDescent="0.25">
      <c r="A1210" t="s">
        <v>43</v>
      </c>
      <c r="B1210" s="7" t="s">
        <v>27</v>
      </c>
      <c r="C1210" s="7" t="s">
        <v>141</v>
      </c>
      <c r="D1210" s="7" t="s">
        <v>24</v>
      </c>
      <c r="E1210" s="3">
        <v>2457.4</v>
      </c>
      <c r="F1210" s="3">
        <v>49.148000000000003</v>
      </c>
      <c r="G1210" s="3">
        <v>2234</v>
      </c>
      <c r="H1210" s="3">
        <v>3</v>
      </c>
      <c r="I1210" s="3">
        <v>1</v>
      </c>
      <c r="J1210" s="3">
        <v>6702</v>
      </c>
      <c r="K1210" s="3">
        <v>2792</v>
      </c>
      <c r="L1210" s="3">
        <v>3909.5</v>
      </c>
      <c r="M1210" s="1">
        <f>DATE(P1210, MATCH(O1210, {"January","February","March","April","May","June","July","August","September","October","November","December"}, 0), 1)</f>
        <v>44562</v>
      </c>
      <c r="N1210" s="3">
        <f t="shared" si="289"/>
        <v>1</v>
      </c>
      <c r="O1210" s="8" t="str">
        <f t="shared" si="290"/>
        <v>January</v>
      </c>
      <c r="P1210">
        <v>2022</v>
      </c>
      <c r="Q1210" s="3">
        <v>68221000</v>
      </c>
      <c r="R1210" s="5">
        <v>0.58333333300000001</v>
      </c>
      <c r="S1210" s="6">
        <v>0.9</v>
      </c>
      <c r="T1210" s="6">
        <v>0.97</v>
      </c>
    </row>
    <row r="1211" spans="1:20" hidden="1" x14ac:dyDescent="0.25">
      <c r="A1211" t="s">
        <v>44</v>
      </c>
      <c r="B1211" s="7" t="s">
        <v>27</v>
      </c>
      <c r="C1211" s="7" t="s">
        <v>141</v>
      </c>
      <c r="D1211" s="7" t="s">
        <v>24</v>
      </c>
      <c r="E1211" s="3">
        <v>1349.7</v>
      </c>
      <c r="F1211" s="3">
        <v>26.994</v>
      </c>
      <c r="G1211" s="3">
        <v>1227</v>
      </c>
      <c r="H1211" s="3">
        <v>3</v>
      </c>
      <c r="I1211" s="3">
        <v>1</v>
      </c>
      <c r="J1211" s="3">
        <v>3681</v>
      </c>
      <c r="K1211" s="3">
        <v>1534</v>
      </c>
      <c r="L1211" s="3">
        <v>2147.25</v>
      </c>
      <c r="M1211" s="1">
        <f>DATE(P1211, MATCH(O1211, {"January","February","March","April","May","June","July","August","September","October","November","December"}, 0), 1)</f>
        <v>44958</v>
      </c>
      <c r="N1211" s="3">
        <f>VALUE(2)</f>
        <v>2</v>
      </c>
      <c r="O1211" s="8" t="str">
        <f>REPLACE("October",1,7,"February")</f>
        <v>February</v>
      </c>
      <c r="P1211">
        <v>2023</v>
      </c>
      <c r="Q1211" s="3">
        <v>68221000</v>
      </c>
      <c r="R1211" s="5">
        <v>0.58333333300000001</v>
      </c>
      <c r="S1211" s="6">
        <v>0.9</v>
      </c>
      <c r="T1211" s="6">
        <v>0.97</v>
      </c>
    </row>
    <row r="1212" spans="1:20" hidden="1" x14ac:dyDescent="0.25">
      <c r="A1212" t="s">
        <v>45</v>
      </c>
      <c r="B1212" s="7" t="s">
        <v>28</v>
      </c>
      <c r="C1212" s="7" t="s">
        <v>142</v>
      </c>
      <c r="D1212" s="7" t="s">
        <v>24</v>
      </c>
      <c r="E1212" s="3">
        <v>964.7</v>
      </c>
      <c r="F1212" s="3">
        <v>19.294</v>
      </c>
      <c r="G1212" s="3">
        <v>877</v>
      </c>
      <c r="H1212" s="3">
        <v>3</v>
      </c>
      <c r="I1212" s="3">
        <v>1</v>
      </c>
      <c r="J1212" s="3">
        <v>2631</v>
      </c>
      <c r="K1212" s="3">
        <v>1096</v>
      </c>
      <c r="L1212" s="3">
        <v>1534.75</v>
      </c>
      <c r="M1212" s="1">
        <f>DATE(P1212, MATCH(O1212, {"January","February","March","April","May","June","July","August","September","October","November","December"}, 0), 1)</f>
        <v>44986</v>
      </c>
      <c r="N1212" s="3">
        <f>VALUE(3)</f>
        <v>3</v>
      </c>
      <c r="O1212" s="8" t="str">
        <f>REPLACE("November",1,8,"March")</f>
        <v>March</v>
      </c>
      <c r="P1212">
        <v>2023</v>
      </c>
      <c r="Q1212" s="3">
        <v>129406736</v>
      </c>
      <c r="R1212" s="5">
        <v>0.58333333300000001</v>
      </c>
      <c r="S1212" s="6">
        <v>0.9</v>
      </c>
      <c r="T1212" s="6">
        <v>0.97</v>
      </c>
    </row>
    <row r="1213" spans="1:20" hidden="1" x14ac:dyDescent="0.25">
      <c r="A1213" t="s">
        <v>46</v>
      </c>
      <c r="B1213" s="7" t="s">
        <v>28</v>
      </c>
      <c r="C1213" s="7" t="s">
        <v>140</v>
      </c>
      <c r="D1213" s="7" t="s">
        <v>24</v>
      </c>
      <c r="E1213" s="3">
        <v>396.00000000000011</v>
      </c>
      <c r="F1213" s="3">
        <v>7.9200000000000017</v>
      </c>
      <c r="G1213" s="3">
        <v>360</v>
      </c>
      <c r="H1213" s="3">
        <v>3</v>
      </c>
      <c r="I1213" s="3">
        <v>1</v>
      </c>
      <c r="J1213" s="3">
        <v>1080</v>
      </c>
      <c r="K1213" s="3">
        <v>450</v>
      </c>
      <c r="L1213" s="3">
        <v>630</v>
      </c>
      <c r="M1213" s="1">
        <f>DATE(P1213, MATCH(O1213, {"January","February","March","April","May","June","July","August","September","October","November","December"}, 0), 1)</f>
        <v>44228</v>
      </c>
      <c r="N1213" s="3">
        <f>VALUE(2)</f>
        <v>2</v>
      </c>
      <c r="O1213" s="8" t="str">
        <f>REPLACE("October",1,7,"February")</f>
        <v>February</v>
      </c>
      <c r="P1213">
        <v>2021</v>
      </c>
      <c r="Q1213" s="3">
        <v>84607016</v>
      </c>
      <c r="R1213" s="5">
        <v>0.58333333300000001</v>
      </c>
      <c r="S1213" s="6">
        <v>0.9</v>
      </c>
      <c r="T1213" s="6">
        <v>0.97</v>
      </c>
    </row>
    <row r="1214" spans="1:20" hidden="1" x14ac:dyDescent="0.25">
      <c r="A1214" t="s">
        <v>47</v>
      </c>
      <c r="B1214" s="7" t="s">
        <v>28</v>
      </c>
      <c r="C1214" s="7" t="s">
        <v>141</v>
      </c>
      <c r="D1214" s="7" t="s">
        <v>24</v>
      </c>
      <c r="E1214" s="3">
        <v>2950.2</v>
      </c>
      <c r="F1214" s="3">
        <v>59.003999999999998</v>
      </c>
      <c r="G1214" s="3">
        <v>2682</v>
      </c>
      <c r="H1214" s="3">
        <v>3</v>
      </c>
      <c r="I1214" s="3">
        <v>1</v>
      </c>
      <c r="J1214" s="3">
        <v>8046</v>
      </c>
      <c r="K1214" s="3">
        <v>3352</v>
      </c>
      <c r="L1214" s="3">
        <v>4693.5</v>
      </c>
      <c r="M1214" s="1">
        <f>DATE(P1214, MATCH(O1214, {"January","February","March","April","May","June","July","August","September","October","November","December"}, 0), 1)</f>
        <v>44621</v>
      </c>
      <c r="N1214" s="3">
        <f>VALUE(3)</f>
        <v>3</v>
      </c>
      <c r="O1214" s="8" t="str">
        <f>REPLACE("November",1,8,"March")</f>
        <v>March</v>
      </c>
      <c r="P1214">
        <v>2022</v>
      </c>
      <c r="Q1214" s="3">
        <v>68221000</v>
      </c>
      <c r="R1214" s="5">
        <v>0.58333333300000001</v>
      </c>
      <c r="S1214" s="6">
        <v>0.9</v>
      </c>
      <c r="T1214" s="6">
        <v>0.97</v>
      </c>
    </row>
    <row r="1215" spans="1:20" hidden="1" x14ac:dyDescent="0.25">
      <c r="A1215" t="s">
        <v>48</v>
      </c>
      <c r="B1215" s="7" t="s">
        <v>28</v>
      </c>
      <c r="C1215" s="7" t="s">
        <v>142</v>
      </c>
      <c r="D1215" s="7" t="s">
        <v>24</v>
      </c>
      <c r="E1215" s="3">
        <v>573.1</v>
      </c>
      <c r="F1215" s="3">
        <v>11.462</v>
      </c>
      <c r="G1215" s="3">
        <v>521</v>
      </c>
      <c r="H1215" s="3">
        <v>3</v>
      </c>
      <c r="I1215" s="3">
        <v>1</v>
      </c>
      <c r="J1215" s="3">
        <v>1563</v>
      </c>
      <c r="K1215" s="3">
        <v>651</v>
      </c>
      <c r="L1215" s="3">
        <v>911.75</v>
      </c>
      <c r="M1215" s="1">
        <f>DATE(P1215, MATCH(O1215, {"January","February","March","April","May","June","July","August","September","October","November","December"}, 0), 1)</f>
        <v>45017</v>
      </c>
      <c r="N1215" s="3">
        <f>VALUE(4)</f>
        <v>4</v>
      </c>
      <c r="O1215" s="8" t="str">
        <f>REPLACE("December",1,8,"April")</f>
        <v>April</v>
      </c>
      <c r="P1215">
        <v>2023</v>
      </c>
      <c r="Q1215" s="3">
        <v>129406736</v>
      </c>
      <c r="R1215" s="5">
        <v>0.58333333300000001</v>
      </c>
      <c r="S1215" s="6">
        <v>0.9</v>
      </c>
      <c r="T1215" s="6">
        <v>0.97</v>
      </c>
    </row>
    <row r="1216" spans="1:20" hidden="1" x14ac:dyDescent="0.25">
      <c r="A1216" t="s">
        <v>49</v>
      </c>
      <c r="B1216" s="7" t="s">
        <v>28</v>
      </c>
      <c r="C1216" s="7" t="s">
        <v>142</v>
      </c>
      <c r="D1216" s="7" t="s">
        <v>24</v>
      </c>
      <c r="E1216" s="3">
        <v>375.1</v>
      </c>
      <c r="F1216" s="3">
        <v>7.5020000000000007</v>
      </c>
      <c r="G1216" s="3">
        <v>341</v>
      </c>
      <c r="H1216" s="3">
        <v>3</v>
      </c>
      <c r="I1216" s="3">
        <v>1</v>
      </c>
      <c r="J1216" s="3">
        <v>1023</v>
      </c>
      <c r="K1216" s="3">
        <v>426</v>
      </c>
      <c r="L1216" s="3">
        <v>596.75</v>
      </c>
      <c r="M1216" s="1">
        <f>DATE(P1216, MATCH(O1216, {"January","February","March","April","May","June","July","August","September","October","November","December"}, 0), 1)</f>
        <v>45047</v>
      </c>
      <c r="N1216" s="3">
        <v>5</v>
      </c>
      <c r="O1216" s="8" t="s">
        <v>19</v>
      </c>
      <c r="P1216">
        <v>2023</v>
      </c>
      <c r="Q1216" s="3">
        <v>129406736</v>
      </c>
      <c r="R1216" s="5">
        <v>0.58333333300000001</v>
      </c>
      <c r="S1216" s="6">
        <v>0.9</v>
      </c>
      <c r="T1216" s="6">
        <v>0.97</v>
      </c>
    </row>
    <row r="1217" spans="1:20" hidden="1" x14ac:dyDescent="0.25">
      <c r="A1217" t="s">
        <v>50</v>
      </c>
      <c r="B1217" s="7" t="s">
        <v>26</v>
      </c>
      <c r="C1217" s="7" t="s">
        <v>142</v>
      </c>
      <c r="D1217" s="7" t="s">
        <v>24</v>
      </c>
      <c r="E1217" s="3">
        <v>705.1</v>
      </c>
      <c r="F1217" s="3">
        <v>14.102</v>
      </c>
      <c r="G1217" s="3">
        <v>641</v>
      </c>
      <c r="H1217" s="3">
        <v>3</v>
      </c>
      <c r="I1217" s="3">
        <v>1</v>
      </c>
      <c r="J1217" s="3">
        <v>1923</v>
      </c>
      <c r="K1217" s="3">
        <v>801</v>
      </c>
      <c r="L1217" s="3">
        <v>1121.75</v>
      </c>
      <c r="M1217" s="1">
        <f>DATE(P1217, MATCH(O1217, {"January","February","March","April","May","June","July","August","September","October","November","December"}, 0), 1)</f>
        <v>44378</v>
      </c>
      <c r="N1217" s="3">
        <v>7</v>
      </c>
      <c r="O1217" s="8" t="s">
        <v>17</v>
      </c>
      <c r="P1217">
        <v>2021</v>
      </c>
      <c r="Q1217" s="3">
        <v>129406736</v>
      </c>
      <c r="R1217" s="5">
        <v>0.58333333300000001</v>
      </c>
      <c r="S1217" s="6">
        <v>0.9</v>
      </c>
      <c r="T1217" s="6">
        <v>0.97</v>
      </c>
    </row>
    <row r="1218" spans="1:20" hidden="1" x14ac:dyDescent="0.25">
      <c r="A1218" t="s">
        <v>51</v>
      </c>
      <c r="B1218" s="7" t="s">
        <v>26</v>
      </c>
      <c r="C1218" s="7" t="s">
        <v>141</v>
      </c>
      <c r="D1218" s="7" t="s">
        <v>24</v>
      </c>
      <c r="E1218" s="3">
        <v>3087.7</v>
      </c>
      <c r="F1218" s="3">
        <v>61.753999999999998</v>
      </c>
      <c r="G1218" s="3">
        <v>2807</v>
      </c>
      <c r="H1218" s="3">
        <v>3</v>
      </c>
      <c r="I1218" s="3">
        <v>1</v>
      </c>
      <c r="J1218" s="3">
        <v>8421</v>
      </c>
      <c r="K1218" s="3">
        <v>3509</v>
      </c>
      <c r="L1218" s="3">
        <v>4912.25</v>
      </c>
      <c r="M1218" s="1">
        <f>DATE(P1218, MATCH(O1218, {"January","February","March","April","May","June","July","August","September","October","November","December"}, 0), 1)</f>
        <v>44774</v>
      </c>
      <c r="N1218" s="3">
        <v>8</v>
      </c>
      <c r="O1218" s="8" t="s">
        <v>16</v>
      </c>
      <c r="P1218">
        <v>2022</v>
      </c>
      <c r="Q1218" s="3">
        <v>334914895</v>
      </c>
      <c r="R1218" s="5">
        <v>0.58333333300000001</v>
      </c>
      <c r="S1218" s="6">
        <v>0.9</v>
      </c>
      <c r="T1218" s="6">
        <v>0.97</v>
      </c>
    </row>
    <row r="1219" spans="1:20" hidden="1" x14ac:dyDescent="0.25">
      <c r="A1219" t="s">
        <v>52</v>
      </c>
      <c r="B1219" s="7" t="s">
        <v>26</v>
      </c>
      <c r="C1219" s="7" t="s">
        <v>142</v>
      </c>
      <c r="D1219" s="7" t="s">
        <v>24</v>
      </c>
      <c r="E1219" s="3">
        <v>475.2</v>
      </c>
      <c r="F1219" s="3">
        <v>9.5040000000000013</v>
      </c>
      <c r="G1219" s="3">
        <v>432</v>
      </c>
      <c r="H1219" s="3">
        <v>3</v>
      </c>
      <c r="I1219" s="3">
        <v>1</v>
      </c>
      <c r="J1219" s="3">
        <v>1296</v>
      </c>
      <c r="K1219" s="3">
        <v>540</v>
      </c>
      <c r="L1219" s="3">
        <v>756</v>
      </c>
      <c r="M1219" s="1">
        <f>DATE(P1219, MATCH(O1219, {"January","February","March","April","May","June","July","August","September","October","November","December"}, 0), 1)</f>
        <v>44927</v>
      </c>
      <c r="N1219" s="3">
        <f>VALUE(1)</f>
        <v>1</v>
      </c>
      <c r="O1219" s="8" t="str">
        <f>REPLACE("September",1,9,"January")</f>
        <v>January</v>
      </c>
      <c r="P1219">
        <v>2023</v>
      </c>
      <c r="Q1219" s="3">
        <v>129406736</v>
      </c>
      <c r="R1219" s="5">
        <v>0.58333333300000001</v>
      </c>
      <c r="S1219" s="6">
        <v>0.9</v>
      </c>
      <c r="T1219" s="6">
        <v>0.97</v>
      </c>
    </row>
    <row r="1220" spans="1:20" hidden="1" x14ac:dyDescent="0.25">
      <c r="A1220" t="s">
        <v>53</v>
      </c>
      <c r="B1220" s="7" t="s">
        <v>26</v>
      </c>
      <c r="C1220" s="7" t="s">
        <v>141</v>
      </c>
      <c r="D1220" s="7" t="s">
        <v>24</v>
      </c>
      <c r="E1220" s="3">
        <v>2523.4</v>
      </c>
      <c r="F1220" s="3">
        <v>50.468000000000004</v>
      </c>
      <c r="G1220" s="3">
        <v>2294</v>
      </c>
      <c r="H1220" s="3">
        <v>3</v>
      </c>
      <c r="I1220" s="3">
        <v>1</v>
      </c>
      <c r="J1220" s="3">
        <v>6882</v>
      </c>
      <c r="K1220" s="3">
        <v>2868</v>
      </c>
      <c r="L1220" s="3">
        <v>4014.5</v>
      </c>
      <c r="M1220" s="1">
        <f>DATE(P1220, MATCH(O1220, {"January","February","March","April","May","June","July","August","September","October","November","December"}, 0), 1)</f>
        <v>44958</v>
      </c>
      <c r="N1220" s="3">
        <f t="shared" ref="N1220:N1221" si="291">VALUE(2)</f>
        <v>2</v>
      </c>
      <c r="O1220" s="8" t="str">
        <f t="shared" ref="O1220:O1221" si="292">REPLACE("October",1,7,"February")</f>
        <v>February</v>
      </c>
      <c r="P1220">
        <v>2023</v>
      </c>
      <c r="Q1220" s="3">
        <v>334914895</v>
      </c>
      <c r="R1220" s="5">
        <v>0.58333333300000001</v>
      </c>
      <c r="S1220" s="6">
        <v>0.9</v>
      </c>
      <c r="T1220" s="6">
        <v>0.97</v>
      </c>
    </row>
    <row r="1221" spans="1:20" hidden="1" x14ac:dyDescent="0.25">
      <c r="A1221" t="s">
        <v>54</v>
      </c>
      <c r="B1221" s="7" t="s">
        <v>26</v>
      </c>
      <c r="C1221" s="7" t="s">
        <v>141</v>
      </c>
      <c r="D1221" s="7" t="s">
        <v>24</v>
      </c>
      <c r="E1221" s="3">
        <v>2383.6999999999998</v>
      </c>
      <c r="F1221" s="3">
        <v>47.674000000000007</v>
      </c>
      <c r="G1221" s="3">
        <v>2167</v>
      </c>
      <c r="H1221" s="3">
        <v>3</v>
      </c>
      <c r="I1221" s="3">
        <v>1</v>
      </c>
      <c r="J1221" s="3">
        <v>6501</v>
      </c>
      <c r="K1221" s="3">
        <v>2709</v>
      </c>
      <c r="L1221" s="3">
        <v>3792.25</v>
      </c>
      <c r="M1221" s="1">
        <f>DATE(P1221, MATCH(O1221, {"January","February","March","April","May","June","July","August","September","October","November","December"}, 0), 1)</f>
        <v>44228</v>
      </c>
      <c r="N1221" s="3">
        <f t="shared" si="291"/>
        <v>2</v>
      </c>
      <c r="O1221" s="8" t="str">
        <f t="shared" si="292"/>
        <v>February</v>
      </c>
      <c r="P1221">
        <v>2021</v>
      </c>
      <c r="Q1221" s="3">
        <v>68221000</v>
      </c>
      <c r="R1221" s="5">
        <v>0.58333333300000001</v>
      </c>
      <c r="S1221" s="6">
        <v>0.9</v>
      </c>
      <c r="T1221" s="6">
        <v>0.97</v>
      </c>
    </row>
    <row r="1222" spans="1:20" hidden="1" x14ac:dyDescent="0.25">
      <c r="A1222" t="s">
        <v>55</v>
      </c>
      <c r="B1222" s="7" t="s">
        <v>27</v>
      </c>
      <c r="C1222" s="7" t="s">
        <v>141</v>
      </c>
      <c r="D1222" s="7" t="s">
        <v>24</v>
      </c>
      <c r="E1222" s="3">
        <v>2781.9</v>
      </c>
      <c r="F1222" s="3">
        <v>55.638000000000012</v>
      </c>
      <c r="G1222" s="3">
        <v>2529</v>
      </c>
      <c r="H1222" s="3">
        <v>3</v>
      </c>
      <c r="I1222" s="3">
        <v>1</v>
      </c>
      <c r="J1222" s="3">
        <v>7587</v>
      </c>
      <c r="K1222" s="3">
        <v>3161</v>
      </c>
      <c r="L1222" s="3">
        <v>4425.75</v>
      </c>
      <c r="M1222" s="1">
        <f>DATE(P1222, MATCH(O1222, {"January","February","March","April","May","June","July","August","September","October","November","December"}, 0), 1)</f>
        <v>44621</v>
      </c>
      <c r="N1222" s="3">
        <f>VALUE(3)</f>
        <v>3</v>
      </c>
      <c r="O1222" s="8" t="str">
        <f>REPLACE("November",1,8,"March")</f>
        <v>March</v>
      </c>
      <c r="P1222">
        <v>2022</v>
      </c>
      <c r="Q1222" s="3">
        <v>40528396</v>
      </c>
      <c r="R1222" s="5">
        <v>0.58333333300000001</v>
      </c>
      <c r="S1222" s="6">
        <v>0.9</v>
      </c>
      <c r="T1222" s="6">
        <v>0.97</v>
      </c>
    </row>
    <row r="1223" spans="1:20" hidden="1" x14ac:dyDescent="0.25">
      <c r="A1223" t="s">
        <v>56</v>
      </c>
      <c r="B1223" s="7" t="s">
        <v>27</v>
      </c>
      <c r="C1223" s="7" t="s">
        <v>140</v>
      </c>
      <c r="D1223" s="7" t="s">
        <v>24</v>
      </c>
      <c r="E1223" s="3">
        <v>2057</v>
      </c>
      <c r="F1223" s="3">
        <v>41.14</v>
      </c>
      <c r="G1223" s="3">
        <v>1870</v>
      </c>
      <c r="H1223" s="3">
        <v>3</v>
      </c>
      <c r="I1223" s="3">
        <v>1</v>
      </c>
      <c r="J1223" s="3">
        <v>5610</v>
      </c>
      <c r="K1223" s="3">
        <v>2338</v>
      </c>
      <c r="L1223" s="3">
        <v>3272.5</v>
      </c>
      <c r="M1223" s="1">
        <f>DATE(P1223, MATCH(O1223, {"January","February","March","April","May","June","July","August","September","October","November","December"}, 0), 1)</f>
        <v>45017</v>
      </c>
      <c r="N1223" s="3">
        <f>VALUE(4)</f>
        <v>4</v>
      </c>
      <c r="O1223" s="8" t="str">
        <f>REPLACE("December",1,8,"April")</f>
        <v>April</v>
      </c>
      <c r="P1223">
        <v>2023</v>
      </c>
      <c r="Q1223" s="3">
        <v>84607016</v>
      </c>
      <c r="R1223" s="5">
        <v>0.58333333300000001</v>
      </c>
      <c r="S1223" s="6">
        <v>0.9</v>
      </c>
      <c r="T1223" s="6">
        <v>0.97</v>
      </c>
    </row>
    <row r="1224" spans="1:20" hidden="1" x14ac:dyDescent="0.25">
      <c r="A1224" t="s">
        <v>57</v>
      </c>
      <c r="B1224" s="7" t="s">
        <v>27</v>
      </c>
      <c r="C1224" s="7" t="s">
        <v>141</v>
      </c>
      <c r="D1224" s="7" t="s">
        <v>24</v>
      </c>
      <c r="E1224" s="3">
        <v>1736.9</v>
      </c>
      <c r="F1224" s="3">
        <v>34.738</v>
      </c>
      <c r="G1224" s="3">
        <v>1579</v>
      </c>
      <c r="H1224" s="3">
        <v>3</v>
      </c>
      <c r="I1224" s="3">
        <v>1</v>
      </c>
      <c r="J1224" s="3">
        <v>4737</v>
      </c>
      <c r="K1224" s="3">
        <v>1974</v>
      </c>
      <c r="L1224" s="3">
        <v>2763.25</v>
      </c>
      <c r="M1224" s="1">
        <f>DATE(P1224, MATCH(O1224, {"January","February","March","April","May","June","July","August","September","October","November","December"}, 0), 1)</f>
        <v>44986</v>
      </c>
      <c r="N1224" s="3">
        <v>3</v>
      </c>
      <c r="O1224" s="8" t="s">
        <v>21</v>
      </c>
      <c r="P1224">
        <v>2023</v>
      </c>
      <c r="Q1224" s="3">
        <v>334914895</v>
      </c>
      <c r="R1224" s="5">
        <v>0.58333333300000001</v>
      </c>
      <c r="S1224" s="6">
        <v>0.9</v>
      </c>
      <c r="T1224" s="6">
        <v>0.97</v>
      </c>
    </row>
    <row r="1225" spans="1:20" hidden="1" x14ac:dyDescent="0.25">
      <c r="A1225" t="s">
        <v>58</v>
      </c>
      <c r="B1225" s="7" t="s">
        <v>27</v>
      </c>
      <c r="C1225" s="7" t="s">
        <v>142</v>
      </c>
      <c r="D1225" s="7" t="s">
        <v>24</v>
      </c>
      <c r="E1225" s="3">
        <v>1105.5</v>
      </c>
      <c r="F1225" s="3">
        <v>22.11</v>
      </c>
      <c r="G1225" s="3">
        <v>1005</v>
      </c>
      <c r="H1225" s="3">
        <v>3</v>
      </c>
      <c r="I1225" s="3">
        <v>1</v>
      </c>
      <c r="J1225" s="3">
        <v>3015</v>
      </c>
      <c r="K1225" s="3">
        <v>1256</v>
      </c>
      <c r="L1225" s="3">
        <v>1758.75</v>
      </c>
      <c r="M1225" s="1">
        <f>DATE(P1225, MATCH(O1225, {"January","February","March","April","May","June","July","August","September","October","November","December"}, 0), 1)</f>
        <v>44197</v>
      </c>
      <c r="N1225" s="3">
        <f>VALUE(1)</f>
        <v>1</v>
      </c>
      <c r="O1225" s="8" t="str">
        <f>REPLACE("September",1,9,"January")</f>
        <v>January</v>
      </c>
      <c r="P1225">
        <v>2021</v>
      </c>
      <c r="Q1225" s="3">
        <v>129406736</v>
      </c>
      <c r="R1225" s="5">
        <v>0.58333333300000001</v>
      </c>
      <c r="S1225" s="6">
        <v>0.9</v>
      </c>
      <c r="T1225" s="6">
        <v>0.97</v>
      </c>
    </row>
    <row r="1226" spans="1:20" hidden="1" x14ac:dyDescent="0.25">
      <c r="A1226" t="s">
        <v>59</v>
      </c>
      <c r="B1226" s="7" t="s">
        <v>27</v>
      </c>
      <c r="C1226" s="7" t="s">
        <v>141</v>
      </c>
      <c r="D1226" s="7" t="s">
        <v>24</v>
      </c>
      <c r="E1226" s="3">
        <v>1907.4</v>
      </c>
      <c r="F1226" s="3">
        <v>38.148000000000003</v>
      </c>
      <c r="G1226" s="3">
        <v>1734</v>
      </c>
      <c r="H1226" s="3">
        <v>3</v>
      </c>
      <c r="I1226" s="3">
        <v>1</v>
      </c>
      <c r="J1226" s="3">
        <v>5202</v>
      </c>
      <c r="K1226" s="3">
        <v>2168</v>
      </c>
      <c r="L1226" s="3">
        <v>3034.5</v>
      </c>
      <c r="M1226" s="1">
        <f>DATE(P1226, MATCH(O1226, {"January","February","March","April","May","June","July","August","September","October","November","December"}, 0), 1)</f>
        <v>44562</v>
      </c>
      <c r="N1226" s="3">
        <v>1</v>
      </c>
      <c r="O1226" s="8" t="s">
        <v>18</v>
      </c>
      <c r="P1226">
        <v>2022</v>
      </c>
      <c r="Q1226" s="3">
        <v>68221000</v>
      </c>
      <c r="R1226" s="5">
        <v>0.58333333300000001</v>
      </c>
      <c r="S1226" s="6">
        <v>0.9</v>
      </c>
      <c r="T1226" s="6">
        <v>0.97</v>
      </c>
    </row>
    <row r="1227" spans="1:20" hidden="1" x14ac:dyDescent="0.25">
      <c r="A1227" t="s">
        <v>60</v>
      </c>
      <c r="B1227" s="7" t="s">
        <v>28</v>
      </c>
      <c r="C1227" s="7" t="s">
        <v>142</v>
      </c>
      <c r="D1227" s="7" t="s">
        <v>24</v>
      </c>
      <c r="E1227" s="3">
        <v>609.40000000000009</v>
      </c>
      <c r="F1227" s="3">
        <v>12.188000000000001</v>
      </c>
      <c r="G1227" s="3">
        <v>554</v>
      </c>
      <c r="H1227" s="3">
        <v>3</v>
      </c>
      <c r="I1227" s="3">
        <v>1</v>
      </c>
      <c r="J1227" s="3">
        <v>1662</v>
      </c>
      <c r="K1227" s="3">
        <v>692</v>
      </c>
      <c r="L1227" s="3">
        <v>969.5</v>
      </c>
      <c r="M1227" s="1">
        <f>DATE(P1227, MATCH(O1227, {"January","February","March","April","May","June","July","August","September","October","November","December"}, 0), 1)</f>
        <v>44927</v>
      </c>
      <c r="N1227" s="3">
        <v>1</v>
      </c>
      <c r="O1227" s="8" t="s">
        <v>18</v>
      </c>
      <c r="P1227">
        <v>2023</v>
      </c>
      <c r="Q1227" s="3">
        <v>129406736</v>
      </c>
      <c r="R1227" s="5">
        <v>0.58333333300000001</v>
      </c>
      <c r="S1227" s="6">
        <v>0.9</v>
      </c>
      <c r="T1227" s="6">
        <v>0.97</v>
      </c>
    </row>
    <row r="1228" spans="1:20" hidden="1" x14ac:dyDescent="0.25">
      <c r="A1228" t="s">
        <v>61</v>
      </c>
      <c r="B1228" s="7" t="s">
        <v>28</v>
      </c>
      <c r="C1228" s="7" t="s">
        <v>141</v>
      </c>
      <c r="D1228" s="7" t="s">
        <v>24</v>
      </c>
      <c r="E1228" s="3">
        <v>3228.5</v>
      </c>
      <c r="F1228" s="3">
        <v>64.570000000000007</v>
      </c>
      <c r="G1228" s="3">
        <v>2935</v>
      </c>
      <c r="H1228" s="3">
        <v>3</v>
      </c>
      <c r="I1228" s="3">
        <v>1</v>
      </c>
      <c r="J1228" s="3">
        <v>8805</v>
      </c>
      <c r="K1228" s="3">
        <v>3669</v>
      </c>
      <c r="L1228" s="3">
        <v>5136.25</v>
      </c>
      <c r="M1228" s="1">
        <f>DATE(P1228, MATCH(O1228, {"January","February","March","April","May","June","July","August","September","October","November","December"}, 0), 1)</f>
        <v>44986</v>
      </c>
      <c r="N1228" s="3">
        <f>VALUE(3)</f>
        <v>3</v>
      </c>
      <c r="O1228" s="8" t="str">
        <f>REPLACE("November",1,8,"March")</f>
        <v>March</v>
      </c>
      <c r="P1228">
        <v>2023</v>
      </c>
      <c r="Q1228" s="3">
        <v>40528396</v>
      </c>
      <c r="R1228" s="5">
        <v>0.58333333300000001</v>
      </c>
      <c r="S1228" s="6">
        <v>0.9</v>
      </c>
      <c r="T1228" s="6">
        <v>0.97</v>
      </c>
    </row>
    <row r="1229" spans="1:20" hidden="1" x14ac:dyDescent="0.25">
      <c r="A1229" t="s">
        <v>62</v>
      </c>
      <c r="B1229" s="7" t="s">
        <v>28</v>
      </c>
      <c r="C1229" s="7" t="s">
        <v>141</v>
      </c>
      <c r="D1229" s="7" t="s">
        <v>24</v>
      </c>
      <c r="E1229" s="3">
        <v>2319.9</v>
      </c>
      <c r="F1229" s="3">
        <v>46.398000000000003</v>
      </c>
      <c r="G1229" s="3">
        <v>2109</v>
      </c>
      <c r="H1229" s="3">
        <v>3</v>
      </c>
      <c r="I1229" s="3">
        <v>1</v>
      </c>
      <c r="J1229" s="3">
        <v>6327</v>
      </c>
      <c r="K1229" s="3">
        <v>2636</v>
      </c>
      <c r="L1229" s="3">
        <v>3690.75</v>
      </c>
      <c r="M1229" s="1">
        <f>DATE(P1229, MATCH(O1229, {"January","February","March","April","May","June","July","August","September","October","November","December"}, 0), 1)</f>
        <v>44317</v>
      </c>
      <c r="N1229" s="3">
        <v>5</v>
      </c>
      <c r="O1229" s="8" t="s">
        <v>19</v>
      </c>
      <c r="P1229">
        <v>2021</v>
      </c>
      <c r="Q1229" s="3">
        <v>40528396</v>
      </c>
      <c r="R1229" s="5">
        <v>0.58333333300000001</v>
      </c>
      <c r="S1229" s="6">
        <v>0.9</v>
      </c>
      <c r="T1229" s="6">
        <v>0.97</v>
      </c>
    </row>
    <row r="1230" spans="1:20" hidden="1" x14ac:dyDescent="0.25">
      <c r="A1230" t="s">
        <v>63</v>
      </c>
      <c r="B1230" s="7" t="s">
        <v>28</v>
      </c>
      <c r="C1230" s="7" t="s">
        <v>141</v>
      </c>
      <c r="D1230" s="7" t="s">
        <v>24</v>
      </c>
      <c r="E1230" s="3">
        <v>4261.9500000000007</v>
      </c>
      <c r="F1230" s="3">
        <v>85.239000000000019</v>
      </c>
      <c r="G1230" s="3">
        <v>3874.5</v>
      </c>
      <c r="H1230" s="3">
        <v>3</v>
      </c>
      <c r="I1230" s="3">
        <v>1</v>
      </c>
      <c r="J1230" s="3">
        <v>11623.5</v>
      </c>
      <c r="K1230" s="3">
        <v>4843</v>
      </c>
      <c r="L1230" s="3">
        <v>6780.375</v>
      </c>
      <c r="M1230" s="1">
        <f>DATE(P1230, MATCH(O1230, {"January","February","March","April","May","June","July","August","September","October","November","December"}, 0), 1)</f>
        <v>44743</v>
      </c>
      <c r="N1230" s="3">
        <v>7</v>
      </c>
      <c r="O1230" s="8" t="s">
        <v>17</v>
      </c>
      <c r="P1230">
        <v>2022</v>
      </c>
      <c r="Q1230" s="3">
        <v>68221000</v>
      </c>
      <c r="R1230" s="5">
        <v>0.58333333300000001</v>
      </c>
      <c r="S1230" s="6">
        <v>0.9</v>
      </c>
      <c r="T1230" s="6">
        <v>0.97</v>
      </c>
    </row>
    <row r="1231" spans="1:20" hidden="1" x14ac:dyDescent="0.25">
      <c r="A1231" t="s">
        <v>64</v>
      </c>
      <c r="B1231" s="7" t="s">
        <v>28</v>
      </c>
      <c r="C1231" s="7" t="s">
        <v>141</v>
      </c>
      <c r="D1231" s="7" t="s">
        <v>24</v>
      </c>
      <c r="E1231" s="3">
        <v>685.30000000000007</v>
      </c>
      <c r="F1231" s="3">
        <v>13.706</v>
      </c>
      <c r="G1231" s="3">
        <v>623</v>
      </c>
      <c r="H1231" s="3">
        <v>3</v>
      </c>
      <c r="I1231" s="3">
        <v>1</v>
      </c>
      <c r="J1231" s="3">
        <v>1869</v>
      </c>
      <c r="K1231" s="3">
        <v>779</v>
      </c>
      <c r="L1231" s="3">
        <v>1090.25</v>
      </c>
      <c r="M1231" s="1">
        <f>DATE(P1231, MATCH(O1231, {"January","February","March","April","May","June","July","August","September","October","November","December"}, 0), 1)</f>
        <v>44927</v>
      </c>
      <c r="N1231" s="3">
        <f>VALUE(1)</f>
        <v>1</v>
      </c>
      <c r="O1231" s="8" t="str">
        <f>REPLACE("September",1,9,"January")</f>
        <v>January</v>
      </c>
      <c r="P1231">
        <v>2023</v>
      </c>
      <c r="Q1231" s="3">
        <v>40528396</v>
      </c>
      <c r="R1231" s="5">
        <v>0.58333333300000001</v>
      </c>
      <c r="S1231" s="6">
        <v>0.9</v>
      </c>
      <c r="T1231" s="6">
        <v>0.97</v>
      </c>
    </row>
    <row r="1232" spans="1:20" hidden="1" x14ac:dyDescent="0.25">
      <c r="A1232" t="s">
        <v>65</v>
      </c>
      <c r="B1232" s="7" t="s">
        <v>26</v>
      </c>
      <c r="C1232" s="7" t="s">
        <v>141</v>
      </c>
      <c r="D1232" s="7" t="s">
        <v>24</v>
      </c>
      <c r="E1232" s="3">
        <v>1084.5999999999999</v>
      </c>
      <c r="F1232" s="3">
        <v>21.692</v>
      </c>
      <c r="G1232" s="3">
        <v>986</v>
      </c>
      <c r="H1232" s="3">
        <v>3</v>
      </c>
      <c r="I1232" s="3">
        <v>1</v>
      </c>
      <c r="J1232" s="3">
        <v>2958</v>
      </c>
      <c r="K1232" s="3">
        <v>1232</v>
      </c>
      <c r="L1232" s="3">
        <v>1725.5</v>
      </c>
      <c r="M1232" s="1">
        <f>DATE(P1232, MATCH(O1232, {"January","February","March","April","May","June","July","August","September","October","November","December"}, 0), 1)</f>
        <v>44958</v>
      </c>
      <c r="N1232" s="3">
        <f>VALUE(2)</f>
        <v>2</v>
      </c>
      <c r="O1232" s="8" t="str">
        <f>REPLACE("October",1,7,"February")</f>
        <v>February</v>
      </c>
      <c r="P1232">
        <v>2023</v>
      </c>
      <c r="Q1232" s="3">
        <v>334914895</v>
      </c>
      <c r="R1232" s="5">
        <v>0.58333333300000001</v>
      </c>
      <c r="S1232" s="6">
        <v>0.9</v>
      </c>
      <c r="T1232" s="6">
        <v>0.97</v>
      </c>
    </row>
    <row r="1233" spans="1:20" hidden="1" x14ac:dyDescent="0.25">
      <c r="A1233" t="s">
        <v>66</v>
      </c>
      <c r="B1233" s="7" t="s">
        <v>26</v>
      </c>
      <c r="C1233" s="7" t="s">
        <v>141</v>
      </c>
      <c r="D1233" s="7" t="s">
        <v>24</v>
      </c>
      <c r="E1233" s="3">
        <v>2625.7</v>
      </c>
      <c r="F1233" s="3">
        <v>52.51400000000001</v>
      </c>
      <c r="G1233" s="3">
        <v>2387</v>
      </c>
      <c r="H1233" s="3">
        <v>3</v>
      </c>
      <c r="I1233" s="3">
        <v>1</v>
      </c>
      <c r="J1233" s="3">
        <v>7161</v>
      </c>
      <c r="K1233" s="3">
        <v>2984</v>
      </c>
      <c r="L1233" s="3">
        <v>4177.25</v>
      </c>
      <c r="M1233" s="1">
        <f>DATE(P1233, MATCH(O1233, {"January","February","March","April","May","June","July","August","September","October","November","December"}, 0), 1)</f>
        <v>44256</v>
      </c>
      <c r="N1233" s="3">
        <f>VALUE(3)</f>
        <v>3</v>
      </c>
      <c r="O1233" s="8" t="str">
        <f>REPLACE("November",1,8,"March")</f>
        <v>March</v>
      </c>
      <c r="P1233">
        <v>2021</v>
      </c>
      <c r="Q1233" s="3">
        <v>334914895</v>
      </c>
      <c r="R1233" s="5">
        <v>0.58333333300000001</v>
      </c>
      <c r="S1233" s="6">
        <v>0.9</v>
      </c>
      <c r="T1233" s="6">
        <v>0.97</v>
      </c>
    </row>
    <row r="1234" spans="1:20" hidden="1" x14ac:dyDescent="0.25">
      <c r="A1234" t="s">
        <v>67</v>
      </c>
      <c r="B1234" s="7" t="s">
        <v>26</v>
      </c>
      <c r="C1234" s="7" t="s">
        <v>142</v>
      </c>
      <c r="D1234" s="7" t="s">
        <v>24</v>
      </c>
      <c r="E1234" s="3">
        <v>1356.3</v>
      </c>
      <c r="F1234" s="3">
        <v>27.126000000000001</v>
      </c>
      <c r="G1234" s="3">
        <v>1233</v>
      </c>
      <c r="H1234" s="3">
        <v>3</v>
      </c>
      <c r="I1234" s="3">
        <v>1</v>
      </c>
      <c r="J1234" s="3">
        <v>3699</v>
      </c>
      <c r="K1234" s="3">
        <v>1541</v>
      </c>
      <c r="L1234" s="3">
        <v>2157.75</v>
      </c>
      <c r="M1234" s="1">
        <f>DATE(P1234, MATCH(O1234, {"January","February","March","April","May","June","July","August","September","October","November","December"}, 0), 1)</f>
        <v>44652</v>
      </c>
      <c r="N1234" s="3">
        <f>VALUE(4)</f>
        <v>4</v>
      </c>
      <c r="O1234" s="8" t="str">
        <f>REPLACE("December",1,8,"April")</f>
        <v>April</v>
      </c>
      <c r="P1234">
        <v>2022</v>
      </c>
      <c r="Q1234" s="3">
        <v>129406736</v>
      </c>
      <c r="R1234" s="5">
        <v>0.58333333300000001</v>
      </c>
      <c r="S1234" s="6">
        <v>0.9</v>
      </c>
      <c r="T1234" s="6">
        <v>0.97</v>
      </c>
    </row>
    <row r="1235" spans="1:20" hidden="1" x14ac:dyDescent="0.25">
      <c r="A1235" t="s">
        <v>68</v>
      </c>
      <c r="B1235" s="7" t="s">
        <v>26</v>
      </c>
      <c r="C1235" s="7" t="s">
        <v>141</v>
      </c>
      <c r="D1235" s="7" t="s">
        <v>24</v>
      </c>
      <c r="E1235" s="3">
        <v>1640.1</v>
      </c>
      <c r="F1235" s="3">
        <v>32.802000000000007</v>
      </c>
      <c r="G1235" s="3">
        <v>1491</v>
      </c>
      <c r="H1235" s="3">
        <v>3</v>
      </c>
      <c r="I1235" s="3">
        <v>1</v>
      </c>
      <c r="J1235" s="3">
        <v>4473</v>
      </c>
      <c r="K1235" s="3">
        <v>1864</v>
      </c>
      <c r="L1235" s="3">
        <v>2609.25</v>
      </c>
      <c r="M1235" s="1">
        <f>DATE(P1235, MATCH(O1235, {"January","February","March","April","May","June","July","August","September","October","November","December"}, 0), 1)</f>
        <v>44256</v>
      </c>
      <c r="N1235" s="3">
        <v>3</v>
      </c>
      <c r="O1235" s="8" t="s">
        <v>21</v>
      </c>
      <c r="P1235">
        <v>2021</v>
      </c>
      <c r="Q1235" s="3">
        <v>68221000</v>
      </c>
      <c r="R1235" s="5">
        <v>0.58333333300000001</v>
      </c>
      <c r="S1235" s="6">
        <v>0.9</v>
      </c>
      <c r="T1235" s="6">
        <v>0.97</v>
      </c>
    </row>
    <row r="1236" spans="1:20" hidden="1" x14ac:dyDescent="0.25">
      <c r="A1236" t="s">
        <v>69</v>
      </c>
      <c r="B1236" s="7" t="s">
        <v>26</v>
      </c>
      <c r="C1236" s="7" t="s">
        <v>140</v>
      </c>
      <c r="D1236" s="7" t="s">
        <v>24</v>
      </c>
      <c r="E1236" s="3">
        <v>1684.1</v>
      </c>
      <c r="F1236" s="3">
        <v>33.682000000000002</v>
      </c>
      <c r="G1236" s="3">
        <v>1531</v>
      </c>
      <c r="H1236" s="3">
        <v>3</v>
      </c>
      <c r="I1236" s="3">
        <v>1</v>
      </c>
      <c r="J1236" s="3">
        <v>4593</v>
      </c>
      <c r="K1236" s="3">
        <v>1914</v>
      </c>
      <c r="L1236" s="3">
        <v>2679.25</v>
      </c>
      <c r="M1236" s="1">
        <f>DATE(P1236, MATCH(O1236, {"January","February","March","April","May","June","July","August","September","October","November","December"}, 0), 1)</f>
        <v>44652</v>
      </c>
      <c r="N1236" s="3">
        <f>VALUE(4)</f>
        <v>4</v>
      </c>
      <c r="O1236" s="8" t="str">
        <f>REPLACE("December",1,8,"April")</f>
        <v>April</v>
      </c>
      <c r="P1236">
        <v>2022</v>
      </c>
      <c r="Q1236" s="3">
        <v>84607016</v>
      </c>
      <c r="R1236" s="5">
        <v>0.58333333300000001</v>
      </c>
      <c r="S1236" s="6">
        <v>0.9</v>
      </c>
      <c r="T1236" s="6">
        <v>0.97</v>
      </c>
    </row>
    <row r="1237" spans="1:20" hidden="1" x14ac:dyDescent="0.25">
      <c r="A1237" t="s">
        <v>70</v>
      </c>
      <c r="B1237" s="7" t="s">
        <v>27</v>
      </c>
      <c r="C1237" s="7" t="s">
        <v>141</v>
      </c>
      <c r="D1237" s="7" t="s">
        <v>24</v>
      </c>
      <c r="E1237" s="3">
        <v>2823.7</v>
      </c>
      <c r="F1237" s="3">
        <v>56.473999999999997</v>
      </c>
      <c r="G1237" s="3">
        <v>2567</v>
      </c>
      <c r="H1237" s="3">
        <v>3</v>
      </c>
      <c r="I1237" s="3">
        <v>1</v>
      </c>
      <c r="J1237" s="3">
        <v>7701</v>
      </c>
      <c r="K1237" s="3">
        <v>3209</v>
      </c>
      <c r="L1237" s="3">
        <v>4492.25</v>
      </c>
      <c r="M1237" s="1">
        <f>DATE(P1237, MATCH(O1237, {"January","February","March","April","May","June","July","August","September","October","November","December"}, 0), 1)</f>
        <v>45078</v>
      </c>
      <c r="N1237" s="3">
        <v>6</v>
      </c>
      <c r="O1237" s="8" t="s">
        <v>15</v>
      </c>
      <c r="P1237">
        <v>2023</v>
      </c>
      <c r="Q1237" s="3">
        <v>334914895</v>
      </c>
      <c r="R1237" s="5">
        <v>0.58333333300000001</v>
      </c>
      <c r="S1237" s="6">
        <v>0.9</v>
      </c>
      <c r="T1237" s="6">
        <v>0.97</v>
      </c>
    </row>
    <row r="1238" spans="1:20" hidden="1" x14ac:dyDescent="0.25">
      <c r="A1238" t="s">
        <v>71</v>
      </c>
      <c r="B1238" s="7" t="s">
        <v>27</v>
      </c>
      <c r="C1238" s="7" t="s">
        <v>141</v>
      </c>
      <c r="D1238" s="7" t="s">
        <v>24</v>
      </c>
      <c r="E1238" s="3">
        <v>1741.3</v>
      </c>
      <c r="F1238" s="3">
        <v>34.826000000000008</v>
      </c>
      <c r="G1238" s="3">
        <v>1583</v>
      </c>
      <c r="H1238" s="3">
        <v>3</v>
      </c>
      <c r="I1238" s="3">
        <v>1</v>
      </c>
      <c r="J1238" s="3">
        <v>4749</v>
      </c>
      <c r="K1238" s="3">
        <v>1979</v>
      </c>
      <c r="L1238" s="3">
        <v>2770.25</v>
      </c>
      <c r="M1238" s="1">
        <f>DATE(P1238, MATCH(O1238, {"January","February","March","April","May","June","July","August","September","October","November","December"}, 0), 1)</f>
        <v>45078</v>
      </c>
      <c r="N1238" s="3">
        <v>6</v>
      </c>
      <c r="O1238" s="8" t="s">
        <v>15</v>
      </c>
      <c r="P1238">
        <v>2023</v>
      </c>
      <c r="Q1238" s="3">
        <v>40528396</v>
      </c>
      <c r="R1238" s="5">
        <v>0.58333333300000001</v>
      </c>
      <c r="S1238" s="6">
        <v>0.9</v>
      </c>
      <c r="T1238" s="6">
        <v>0.97</v>
      </c>
    </row>
    <row r="1239" spans="1:20" hidden="1" x14ac:dyDescent="0.25">
      <c r="A1239" t="s">
        <v>72</v>
      </c>
      <c r="B1239" s="7" t="s">
        <v>27</v>
      </c>
      <c r="C1239" s="7" t="s">
        <v>141</v>
      </c>
      <c r="D1239" s="7" t="s">
        <v>24</v>
      </c>
      <c r="E1239" s="3">
        <v>1721.5</v>
      </c>
      <c r="F1239" s="3">
        <v>34.430000000000007</v>
      </c>
      <c r="G1239" s="3">
        <v>1565</v>
      </c>
      <c r="H1239" s="3">
        <v>3</v>
      </c>
      <c r="I1239" s="3">
        <v>1</v>
      </c>
      <c r="J1239" s="3">
        <v>4695</v>
      </c>
      <c r="K1239" s="3">
        <v>1956</v>
      </c>
      <c r="L1239" s="3">
        <v>2738.75</v>
      </c>
      <c r="M1239" s="1">
        <f>DATE(P1239, MATCH(O1239, {"January","February","March","April","May","June","July","August","September","October","November","December"}, 0), 1)</f>
        <v>44228</v>
      </c>
      <c r="N1239" s="3">
        <f>VALUE(2)</f>
        <v>2</v>
      </c>
      <c r="O1239" s="8" t="str">
        <f>REPLACE("October",1,7,"February")</f>
        <v>February</v>
      </c>
      <c r="P1239">
        <v>2021</v>
      </c>
      <c r="Q1239" s="3">
        <v>40528396</v>
      </c>
      <c r="R1239" s="5">
        <v>0.58333333300000001</v>
      </c>
      <c r="S1239" s="6">
        <v>0.9</v>
      </c>
      <c r="T1239" s="6">
        <v>0.97</v>
      </c>
    </row>
    <row r="1240" spans="1:20" hidden="1" x14ac:dyDescent="0.25">
      <c r="A1240" t="s">
        <v>73</v>
      </c>
      <c r="B1240" s="7" t="s">
        <v>27</v>
      </c>
      <c r="C1240" s="7" t="s">
        <v>140</v>
      </c>
      <c r="D1240" s="7" t="s">
        <v>24</v>
      </c>
      <c r="E1240" s="3">
        <v>308</v>
      </c>
      <c r="F1240" s="3">
        <v>6.16</v>
      </c>
      <c r="G1240" s="3">
        <v>280</v>
      </c>
      <c r="H1240" s="3">
        <v>3</v>
      </c>
      <c r="I1240" s="3">
        <v>1</v>
      </c>
      <c r="J1240" s="3">
        <v>840</v>
      </c>
      <c r="K1240" s="3">
        <v>350</v>
      </c>
      <c r="L1240" s="3">
        <v>490</v>
      </c>
      <c r="M1240" s="1">
        <f>DATE(P1240, MATCH(O1240, {"January","February","March","April","May","June","July","August","September","October","November","December"}, 0), 1)</f>
        <v>44652</v>
      </c>
      <c r="N1240" s="3">
        <f>VALUE(4)</f>
        <v>4</v>
      </c>
      <c r="O1240" s="8" t="str">
        <f>REPLACE("December",1,8,"April")</f>
        <v>April</v>
      </c>
      <c r="P1240">
        <v>2022</v>
      </c>
      <c r="Q1240" s="3">
        <v>84607016</v>
      </c>
      <c r="R1240" s="5">
        <v>0.58333333300000001</v>
      </c>
      <c r="S1240" s="6">
        <v>0.9</v>
      </c>
      <c r="T1240" s="6">
        <v>0.97</v>
      </c>
    </row>
    <row r="1241" spans="1:20" hidden="1" x14ac:dyDescent="0.25">
      <c r="A1241" t="s">
        <v>74</v>
      </c>
      <c r="B1241" s="7" t="s">
        <v>27</v>
      </c>
      <c r="C1241" s="7" t="s">
        <v>142</v>
      </c>
      <c r="D1241" s="7" t="s">
        <v>24</v>
      </c>
      <c r="E1241" s="3">
        <v>3193.3</v>
      </c>
      <c r="F1241" s="3">
        <v>63.866000000000007</v>
      </c>
      <c r="G1241" s="3">
        <v>2903</v>
      </c>
      <c r="H1241" s="3">
        <v>3</v>
      </c>
      <c r="I1241" s="3">
        <v>1</v>
      </c>
      <c r="J1241" s="3">
        <v>8709</v>
      </c>
      <c r="K1241" s="3">
        <v>3629</v>
      </c>
      <c r="L1241" s="3">
        <v>5080.25</v>
      </c>
      <c r="M1241" s="1">
        <f>DATE(P1241, MATCH(O1241, {"January","February","March","April","May","June","July","August","September","October","November","December"}, 0), 1)</f>
        <v>44986</v>
      </c>
      <c r="N1241" s="3">
        <v>3</v>
      </c>
      <c r="O1241" s="8" t="s">
        <v>21</v>
      </c>
      <c r="P1241">
        <v>2023</v>
      </c>
      <c r="Q1241" s="3">
        <v>129406736</v>
      </c>
      <c r="R1241" s="5">
        <v>0.58333333300000001</v>
      </c>
      <c r="S1241" s="6">
        <v>0.9</v>
      </c>
      <c r="T1241" s="6">
        <v>0.97</v>
      </c>
    </row>
    <row r="1242" spans="1:20" hidden="1" x14ac:dyDescent="0.25">
      <c r="A1242" t="s">
        <v>75</v>
      </c>
      <c r="B1242" s="7" t="s">
        <v>28</v>
      </c>
      <c r="C1242" s="7" t="s">
        <v>141</v>
      </c>
      <c r="D1242" s="7" t="s">
        <v>24</v>
      </c>
      <c r="E1242" s="3">
        <v>2795.1</v>
      </c>
      <c r="F1242" s="3">
        <v>55.902000000000008</v>
      </c>
      <c r="G1242" s="3">
        <v>2541</v>
      </c>
      <c r="H1242" s="3">
        <v>3</v>
      </c>
      <c r="I1242" s="3">
        <v>1</v>
      </c>
      <c r="J1242" s="3">
        <v>7623</v>
      </c>
      <c r="K1242" s="3">
        <v>3176</v>
      </c>
      <c r="L1242" s="3">
        <v>4446.75</v>
      </c>
      <c r="M1242" s="1">
        <f>DATE(P1242, MATCH(O1242, {"January","February","March","April","May","June","July","August","September","October","November","December"}, 0), 1)</f>
        <v>45139</v>
      </c>
      <c r="N1242" s="3">
        <v>8</v>
      </c>
      <c r="O1242" s="8" t="s">
        <v>16</v>
      </c>
      <c r="P1242">
        <v>2023</v>
      </c>
      <c r="Q1242" s="3">
        <v>334914895</v>
      </c>
      <c r="R1242" s="5">
        <v>0.58333333300000001</v>
      </c>
      <c r="S1242" s="6">
        <v>0.9</v>
      </c>
      <c r="T1242" s="6">
        <v>0.97</v>
      </c>
    </row>
    <row r="1243" spans="1:20" hidden="1" x14ac:dyDescent="0.25">
      <c r="A1243" t="s">
        <v>76</v>
      </c>
      <c r="B1243" s="7" t="s">
        <v>28</v>
      </c>
      <c r="C1243" s="7" t="s">
        <v>141</v>
      </c>
      <c r="D1243" s="7" t="s">
        <v>24</v>
      </c>
      <c r="E1243" s="3">
        <v>295.89999999999998</v>
      </c>
      <c r="F1243" s="3">
        <v>5.918000000000001</v>
      </c>
      <c r="G1243" s="3">
        <v>269</v>
      </c>
      <c r="H1243" s="3">
        <v>3</v>
      </c>
      <c r="I1243" s="3">
        <v>1</v>
      </c>
      <c r="J1243" s="3">
        <v>807</v>
      </c>
      <c r="K1243" s="3">
        <v>336</v>
      </c>
      <c r="L1243" s="3">
        <v>470.75</v>
      </c>
      <c r="M1243" s="1">
        <f>DATE(P1243, MATCH(O1243, {"January","February","March","April","May","June","July","August","September","October","November","December"}, 0), 1)</f>
        <v>44228</v>
      </c>
      <c r="N1243" s="3">
        <f t="shared" ref="N1243:N1245" si="293">VALUE(2)</f>
        <v>2</v>
      </c>
      <c r="O1243" s="8" t="str">
        <f t="shared" ref="O1243:O1245" si="294">REPLACE("October",1,7,"February")</f>
        <v>February</v>
      </c>
      <c r="P1243">
        <v>2021</v>
      </c>
      <c r="Q1243" s="3">
        <v>40528396</v>
      </c>
      <c r="R1243" s="5">
        <v>0.58333333300000001</v>
      </c>
      <c r="S1243" s="6">
        <v>0.9</v>
      </c>
      <c r="T1243" s="6">
        <v>0.97</v>
      </c>
    </row>
    <row r="1244" spans="1:20" hidden="1" x14ac:dyDescent="0.25">
      <c r="A1244" t="s">
        <v>77</v>
      </c>
      <c r="B1244" s="7" t="s">
        <v>28</v>
      </c>
      <c r="C1244" s="7" t="s">
        <v>141</v>
      </c>
      <c r="D1244" s="7" t="s">
        <v>24</v>
      </c>
      <c r="E1244" s="3">
        <v>1645.6</v>
      </c>
      <c r="F1244" s="3">
        <v>32.912000000000013</v>
      </c>
      <c r="G1244" s="3">
        <v>1496</v>
      </c>
      <c r="H1244" s="3">
        <v>3</v>
      </c>
      <c r="I1244" s="3">
        <v>1</v>
      </c>
      <c r="J1244" s="3">
        <v>4488</v>
      </c>
      <c r="K1244" s="3">
        <v>1870</v>
      </c>
      <c r="L1244" s="3">
        <v>2618</v>
      </c>
      <c r="M1244" s="1">
        <f>DATE(P1244, MATCH(O1244, {"January","February","March","April","May","June","July","August","September","October","November","December"}, 0), 1)</f>
        <v>44593</v>
      </c>
      <c r="N1244" s="3">
        <f t="shared" si="293"/>
        <v>2</v>
      </c>
      <c r="O1244" s="8" t="str">
        <f t="shared" si="294"/>
        <v>February</v>
      </c>
      <c r="P1244">
        <v>2022</v>
      </c>
      <c r="Q1244" s="3">
        <v>40528396</v>
      </c>
      <c r="R1244" s="5">
        <v>0.58333333300000001</v>
      </c>
      <c r="S1244" s="6">
        <v>0.9</v>
      </c>
      <c r="T1244" s="6">
        <v>0.97</v>
      </c>
    </row>
    <row r="1245" spans="1:20" hidden="1" x14ac:dyDescent="0.25">
      <c r="A1245" t="s">
        <v>78</v>
      </c>
      <c r="B1245" s="7" t="s">
        <v>28</v>
      </c>
      <c r="C1245" s="7" t="s">
        <v>141</v>
      </c>
      <c r="D1245" s="7" t="s">
        <v>24</v>
      </c>
      <c r="E1245" s="3">
        <v>1111</v>
      </c>
      <c r="F1245" s="3">
        <v>22.22</v>
      </c>
      <c r="G1245" s="3">
        <v>1010</v>
      </c>
      <c r="H1245" s="3">
        <v>3</v>
      </c>
      <c r="I1245" s="3">
        <v>1</v>
      </c>
      <c r="J1245" s="3">
        <v>3030</v>
      </c>
      <c r="K1245" s="3">
        <v>1262</v>
      </c>
      <c r="L1245" s="3">
        <v>1767.5</v>
      </c>
      <c r="M1245" s="1">
        <f>DATE(P1245, MATCH(O1245, {"January","February","March","April","May","June","July","August","September","October","November","December"}, 0), 1)</f>
        <v>44958</v>
      </c>
      <c r="N1245" s="3">
        <f t="shared" si="293"/>
        <v>2</v>
      </c>
      <c r="O1245" s="8" t="str">
        <f t="shared" si="294"/>
        <v>February</v>
      </c>
      <c r="P1245">
        <v>2023</v>
      </c>
      <c r="Q1245" s="3">
        <v>334914895</v>
      </c>
      <c r="R1245" s="5">
        <v>0.58333333300000001</v>
      </c>
      <c r="S1245" s="6">
        <v>0.9</v>
      </c>
      <c r="T1245" s="6">
        <v>0.97</v>
      </c>
    </row>
    <row r="1246" spans="1:20" hidden="1" x14ac:dyDescent="0.25">
      <c r="A1246" t="s">
        <v>79</v>
      </c>
      <c r="B1246" s="7" t="s">
        <v>28</v>
      </c>
      <c r="C1246" s="7" t="s">
        <v>141</v>
      </c>
      <c r="D1246" s="7" t="s">
        <v>24</v>
      </c>
      <c r="E1246" s="3">
        <v>1409.1</v>
      </c>
      <c r="F1246" s="3">
        <v>28.181999999999999</v>
      </c>
      <c r="G1246" s="3">
        <v>1281</v>
      </c>
      <c r="H1246" s="3">
        <v>3</v>
      </c>
      <c r="I1246" s="3">
        <v>1</v>
      </c>
      <c r="J1246" s="3">
        <v>3843</v>
      </c>
      <c r="K1246" s="3">
        <v>1601</v>
      </c>
      <c r="L1246" s="3">
        <v>2241.75</v>
      </c>
      <c r="M1246" s="1">
        <f>DATE(P1246, MATCH(O1246, {"January","February","March","April","May","June","July","August","September","October","November","December"}, 0), 1)</f>
        <v>45017</v>
      </c>
      <c r="N1246" s="3">
        <f>VALUE(4)</f>
        <v>4</v>
      </c>
      <c r="O1246" s="8" t="str">
        <f>REPLACE("December",1,8,"April")</f>
        <v>April</v>
      </c>
      <c r="P1246">
        <v>2023</v>
      </c>
      <c r="Q1246" s="3">
        <v>68221000</v>
      </c>
      <c r="R1246" s="5">
        <v>0.58333333300000001</v>
      </c>
      <c r="S1246" s="6">
        <v>0.9</v>
      </c>
      <c r="T1246" s="6">
        <v>0.97</v>
      </c>
    </row>
    <row r="1247" spans="1:20" hidden="1" x14ac:dyDescent="0.25">
      <c r="A1247" t="s">
        <v>80</v>
      </c>
      <c r="B1247" s="7" t="s">
        <v>26</v>
      </c>
      <c r="C1247" s="7" t="s">
        <v>141</v>
      </c>
      <c r="D1247" s="7" t="s">
        <v>24</v>
      </c>
      <c r="E1247" s="3">
        <v>952.05000000000007</v>
      </c>
      <c r="F1247" s="3">
        <v>19.041</v>
      </c>
      <c r="G1247" s="3">
        <v>865.5</v>
      </c>
      <c r="H1247" s="3">
        <v>3</v>
      </c>
      <c r="I1247" s="3">
        <v>1</v>
      </c>
      <c r="J1247" s="3">
        <v>2596.5</v>
      </c>
      <c r="K1247" s="3">
        <v>1082</v>
      </c>
      <c r="L1247" s="3">
        <v>1514.625</v>
      </c>
      <c r="M1247" s="1">
        <f>DATE(P1247, MATCH(O1247, {"January","February","March","April","May","June","July","August","September","October","November","December"}, 0), 1)</f>
        <v>44378</v>
      </c>
      <c r="N1247" s="3">
        <v>7</v>
      </c>
      <c r="O1247" s="8" t="s">
        <v>17</v>
      </c>
      <c r="P1247">
        <v>2021</v>
      </c>
      <c r="Q1247" s="3">
        <v>40528396</v>
      </c>
      <c r="R1247" s="5">
        <v>0.58333333300000001</v>
      </c>
      <c r="S1247" s="6">
        <v>0.9</v>
      </c>
      <c r="T1247" s="6">
        <v>0.97</v>
      </c>
    </row>
    <row r="1248" spans="1:20" hidden="1" x14ac:dyDescent="0.25">
      <c r="A1248" t="s">
        <v>81</v>
      </c>
      <c r="B1248" s="7" t="s">
        <v>26</v>
      </c>
      <c r="C1248" s="7" t="s">
        <v>140</v>
      </c>
      <c r="D1248" s="7" t="s">
        <v>24</v>
      </c>
      <c r="E1248" s="3">
        <v>541.20000000000005</v>
      </c>
      <c r="F1248" s="3">
        <v>10.824</v>
      </c>
      <c r="G1248" s="3">
        <v>492</v>
      </c>
      <c r="H1248" s="3">
        <v>3</v>
      </c>
      <c r="I1248" s="3">
        <v>1</v>
      </c>
      <c r="J1248" s="3">
        <v>1476</v>
      </c>
      <c r="K1248" s="3">
        <v>615</v>
      </c>
      <c r="L1248" s="3">
        <v>861</v>
      </c>
      <c r="M1248" s="1">
        <f>DATE(P1248, MATCH(O1248, {"January","February","March","April","May","June","July","August","September","October","November","December"}, 0), 1)</f>
        <v>44743</v>
      </c>
      <c r="N1248" s="3">
        <v>7</v>
      </c>
      <c r="O1248" s="8" t="s">
        <v>17</v>
      </c>
      <c r="P1248">
        <v>2022</v>
      </c>
      <c r="Q1248" s="3">
        <v>84607016</v>
      </c>
      <c r="R1248" s="5">
        <v>0.58333333300000001</v>
      </c>
      <c r="S1248" s="6">
        <v>0.9</v>
      </c>
      <c r="T1248" s="6">
        <v>0.97</v>
      </c>
    </row>
    <row r="1249" spans="1:20" hidden="1" x14ac:dyDescent="0.25">
      <c r="A1249" t="s">
        <v>82</v>
      </c>
      <c r="B1249" s="7" t="s">
        <v>26</v>
      </c>
      <c r="C1249" s="7" t="s">
        <v>141</v>
      </c>
      <c r="D1249" s="7" t="s">
        <v>24</v>
      </c>
      <c r="E1249" s="3">
        <v>293.7</v>
      </c>
      <c r="F1249" s="3">
        <v>5.8740000000000014</v>
      </c>
      <c r="G1249" s="3">
        <v>267</v>
      </c>
      <c r="H1249" s="3">
        <v>3</v>
      </c>
      <c r="I1249" s="3">
        <v>1</v>
      </c>
      <c r="J1249" s="3">
        <v>801</v>
      </c>
      <c r="K1249" s="3">
        <v>334</v>
      </c>
      <c r="L1249" s="3">
        <v>467.25</v>
      </c>
      <c r="M1249" s="1">
        <f>DATE(P1249, MATCH(O1249, {"January","February","March","April","May","June","July","August","September","October","November","December"}, 0), 1)</f>
        <v>44958</v>
      </c>
      <c r="N1249" s="3">
        <f t="shared" ref="N1249:N1250" si="295">VALUE(2)</f>
        <v>2</v>
      </c>
      <c r="O1249" s="8" t="str">
        <f t="shared" ref="O1249:O1250" si="296">REPLACE("October",1,7,"February")</f>
        <v>February</v>
      </c>
      <c r="P1249">
        <v>2023</v>
      </c>
      <c r="Q1249" s="3">
        <v>334914895</v>
      </c>
      <c r="R1249" s="5">
        <v>0.58333333300000001</v>
      </c>
      <c r="S1249" s="6">
        <v>0.9</v>
      </c>
      <c r="T1249" s="6">
        <v>0.97</v>
      </c>
    </row>
    <row r="1250" spans="1:20" hidden="1" x14ac:dyDescent="0.25">
      <c r="A1250" t="s">
        <v>83</v>
      </c>
      <c r="B1250" s="7" t="s">
        <v>26</v>
      </c>
      <c r="C1250" s="7" t="s">
        <v>140</v>
      </c>
      <c r="D1250" s="7" t="s">
        <v>24</v>
      </c>
      <c r="E1250" s="3">
        <v>1292.5</v>
      </c>
      <c r="F1250" s="3">
        <v>25.85</v>
      </c>
      <c r="G1250" s="3">
        <v>1175</v>
      </c>
      <c r="H1250" s="3">
        <v>3</v>
      </c>
      <c r="I1250" s="3">
        <v>1</v>
      </c>
      <c r="J1250" s="3">
        <v>3525</v>
      </c>
      <c r="K1250" s="3">
        <v>1469</v>
      </c>
      <c r="L1250" s="3">
        <v>2056.25</v>
      </c>
      <c r="M1250" s="1">
        <f>DATE(P1250, MATCH(O1250, {"January","February","March","April","May","June","July","August","September","October","November","December"}, 0), 1)</f>
        <v>44958</v>
      </c>
      <c r="N1250" s="3">
        <f t="shared" si="295"/>
        <v>2</v>
      </c>
      <c r="O1250" s="8" t="str">
        <f t="shared" si="296"/>
        <v>February</v>
      </c>
      <c r="P1250">
        <v>2023</v>
      </c>
      <c r="Q1250" s="3">
        <v>84607016</v>
      </c>
      <c r="R1250" s="5">
        <v>0.58333333300000001</v>
      </c>
      <c r="S1250" s="6">
        <v>0.9</v>
      </c>
      <c r="T1250" s="6">
        <v>0.97</v>
      </c>
    </row>
    <row r="1251" spans="1:20" hidden="1" x14ac:dyDescent="0.25">
      <c r="A1251" t="s">
        <v>84</v>
      </c>
      <c r="B1251" s="7" t="s">
        <v>26</v>
      </c>
      <c r="C1251" s="7" t="s">
        <v>141</v>
      </c>
      <c r="D1251" s="7" t="s">
        <v>24</v>
      </c>
      <c r="E1251" s="3">
        <v>3249.4</v>
      </c>
      <c r="F1251" s="3">
        <v>64.988</v>
      </c>
      <c r="G1251" s="3">
        <v>2954</v>
      </c>
      <c r="H1251" s="3">
        <v>3</v>
      </c>
      <c r="I1251" s="3">
        <v>1</v>
      </c>
      <c r="J1251" s="3">
        <v>8862</v>
      </c>
      <c r="K1251" s="3">
        <v>3692</v>
      </c>
      <c r="L1251" s="3">
        <v>5169.5</v>
      </c>
      <c r="M1251" s="1">
        <f>DATE(P1251, MATCH(O1251, {"January","February","March","April","May","June","July","August","September","October","November","December"}, 0), 1)</f>
        <v>44256</v>
      </c>
      <c r="N1251" s="3">
        <f t="shared" ref="N1251:N1252" si="297">VALUE(3)</f>
        <v>3</v>
      </c>
      <c r="O1251" s="8" t="str">
        <f t="shared" ref="O1251:O1252" si="298">REPLACE("November",1,8,"March")</f>
        <v>March</v>
      </c>
      <c r="P1251">
        <v>2021</v>
      </c>
      <c r="Q1251" s="3">
        <v>40528396</v>
      </c>
      <c r="R1251" s="5">
        <v>0.58333333300000001</v>
      </c>
      <c r="S1251" s="6">
        <v>0.9</v>
      </c>
      <c r="T1251" s="6">
        <v>0.97</v>
      </c>
    </row>
    <row r="1252" spans="1:20" hidden="1" x14ac:dyDescent="0.25">
      <c r="A1252" t="s">
        <v>85</v>
      </c>
      <c r="B1252" s="7" t="s">
        <v>27</v>
      </c>
      <c r="C1252" s="7" t="s">
        <v>140</v>
      </c>
      <c r="D1252" s="7" t="s">
        <v>24</v>
      </c>
      <c r="E1252" s="3">
        <v>607.20000000000005</v>
      </c>
      <c r="F1252" s="3">
        <v>12.144</v>
      </c>
      <c r="G1252" s="3">
        <v>552</v>
      </c>
      <c r="H1252" s="3">
        <v>3</v>
      </c>
      <c r="I1252" s="3">
        <v>1</v>
      </c>
      <c r="J1252" s="3">
        <v>1656</v>
      </c>
      <c r="K1252" s="3">
        <v>690</v>
      </c>
      <c r="L1252" s="3">
        <v>966</v>
      </c>
      <c r="M1252" s="1">
        <f>DATE(P1252, MATCH(O1252, {"January","February","March","April","May","June","July","August","September","October","November","December"}, 0), 1)</f>
        <v>44621</v>
      </c>
      <c r="N1252" s="3">
        <f t="shared" si="297"/>
        <v>3</v>
      </c>
      <c r="O1252" s="8" t="str">
        <f t="shared" si="298"/>
        <v>March</v>
      </c>
      <c r="P1252">
        <v>2022</v>
      </c>
      <c r="Q1252" s="3">
        <v>84607016</v>
      </c>
      <c r="R1252" s="5">
        <v>0.58333333300000001</v>
      </c>
      <c r="S1252" s="6">
        <v>0.9</v>
      </c>
      <c r="T1252" s="6">
        <v>0.97</v>
      </c>
    </row>
    <row r="1253" spans="1:20" hidden="1" x14ac:dyDescent="0.25">
      <c r="A1253" t="s">
        <v>86</v>
      </c>
      <c r="B1253" s="7" t="s">
        <v>27</v>
      </c>
      <c r="C1253" s="7" t="s">
        <v>141</v>
      </c>
      <c r="D1253" s="7" t="s">
        <v>24</v>
      </c>
      <c r="E1253" s="3">
        <v>322.3</v>
      </c>
      <c r="F1253" s="3">
        <v>6.4460000000000006</v>
      </c>
      <c r="G1253" s="3">
        <v>293</v>
      </c>
      <c r="H1253" s="3">
        <v>3</v>
      </c>
      <c r="I1253" s="3">
        <v>1</v>
      </c>
      <c r="J1253" s="3">
        <v>879</v>
      </c>
      <c r="K1253" s="3">
        <v>366</v>
      </c>
      <c r="L1253" s="3">
        <v>512.75</v>
      </c>
      <c r="M1253" s="1">
        <f>DATE(P1253, MATCH(O1253, {"January","February","March","April","May","June","July","August","September","October","November","December"}, 0), 1)</f>
        <v>45017</v>
      </c>
      <c r="N1253" s="3">
        <f>VALUE(4)</f>
        <v>4</v>
      </c>
      <c r="O1253" s="8" t="str">
        <f>REPLACE("December",1,8,"April")</f>
        <v>April</v>
      </c>
      <c r="P1253">
        <v>2023</v>
      </c>
      <c r="Q1253" s="3">
        <v>68221000</v>
      </c>
      <c r="R1253" s="5">
        <v>0.58333333300000001</v>
      </c>
      <c r="S1253" s="6">
        <v>0.9</v>
      </c>
      <c r="T1253" s="6">
        <v>0.97</v>
      </c>
    </row>
    <row r="1254" spans="1:20" hidden="1" x14ac:dyDescent="0.25">
      <c r="A1254" t="s">
        <v>87</v>
      </c>
      <c r="B1254" s="7" t="s">
        <v>27</v>
      </c>
      <c r="C1254" s="7" t="s">
        <v>141</v>
      </c>
      <c r="D1254" s="7" t="s">
        <v>24</v>
      </c>
      <c r="E1254" s="3">
        <v>1986.6</v>
      </c>
      <c r="F1254" s="3">
        <v>39.732000000000014</v>
      </c>
      <c r="G1254" s="3">
        <v>1806</v>
      </c>
      <c r="H1254" s="3">
        <v>3</v>
      </c>
      <c r="I1254" s="3">
        <v>1</v>
      </c>
      <c r="J1254" s="3">
        <v>5418</v>
      </c>
      <c r="K1254" s="3">
        <v>2258</v>
      </c>
      <c r="L1254" s="3">
        <v>3160.5</v>
      </c>
      <c r="M1254" s="1">
        <f>DATE(P1254, MATCH(O1254, {"January","February","March","April","May","June","July","August","September","October","November","December"}, 0), 1)</f>
        <v>45047</v>
      </c>
      <c r="N1254" s="3">
        <v>5</v>
      </c>
      <c r="O1254" s="8" t="s">
        <v>19</v>
      </c>
      <c r="P1254">
        <v>2023</v>
      </c>
      <c r="Q1254" s="3">
        <v>334914895</v>
      </c>
      <c r="R1254" s="5">
        <v>0.58333333300000001</v>
      </c>
      <c r="S1254" s="6">
        <v>0.9</v>
      </c>
      <c r="T1254" s="6">
        <v>0.97</v>
      </c>
    </row>
    <row r="1255" spans="1:20" hidden="1" x14ac:dyDescent="0.25">
      <c r="A1255" t="s">
        <v>88</v>
      </c>
      <c r="B1255" s="7" t="s">
        <v>27</v>
      </c>
      <c r="C1255" s="7" t="s">
        <v>142</v>
      </c>
      <c r="D1255" s="7" t="s">
        <v>22</v>
      </c>
      <c r="E1255" s="3">
        <v>1642.3</v>
      </c>
      <c r="F1255" s="3">
        <v>32.845999999999997</v>
      </c>
      <c r="G1255" s="3">
        <v>1493</v>
      </c>
      <c r="H1255" s="3">
        <v>6</v>
      </c>
      <c r="I1255" s="3">
        <v>3</v>
      </c>
      <c r="J1255" s="3">
        <v>8958</v>
      </c>
      <c r="K1255" s="3">
        <v>4106</v>
      </c>
      <c r="L1255" s="3">
        <v>4852.25</v>
      </c>
      <c r="M1255" s="1">
        <f>DATE(P1255, MATCH(O1255, {"January","February","March","April","May","June","July","August","September","October","November","December"}, 0), 1)</f>
        <v>44197</v>
      </c>
      <c r="N1255" s="3">
        <v>1</v>
      </c>
      <c r="O1255" s="8" t="s">
        <v>18</v>
      </c>
      <c r="P1255">
        <v>2021</v>
      </c>
      <c r="Q1255" s="3">
        <v>129406736</v>
      </c>
      <c r="R1255" s="5">
        <v>0.54166666699999999</v>
      </c>
      <c r="S1255" s="6">
        <v>0.9</v>
      </c>
      <c r="T1255" s="6">
        <v>0.97</v>
      </c>
    </row>
    <row r="1256" spans="1:20" hidden="1" x14ac:dyDescent="0.25">
      <c r="A1256" t="s">
        <v>89</v>
      </c>
      <c r="B1256" s="7" t="s">
        <v>27</v>
      </c>
      <c r="C1256" s="7" t="s">
        <v>141</v>
      </c>
      <c r="D1256" s="7" t="s">
        <v>22</v>
      </c>
      <c r="E1256" s="3">
        <v>1984.4</v>
      </c>
      <c r="F1256" s="3">
        <v>39.688000000000002</v>
      </c>
      <c r="G1256" s="3">
        <v>1804</v>
      </c>
      <c r="H1256" s="3">
        <v>6</v>
      </c>
      <c r="I1256" s="3">
        <v>3</v>
      </c>
      <c r="J1256" s="3">
        <v>10824</v>
      </c>
      <c r="K1256" s="3">
        <v>4961</v>
      </c>
      <c r="L1256" s="3">
        <v>5863</v>
      </c>
      <c r="M1256" s="1">
        <f>DATE(P1256, MATCH(O1256, {"January","February","March","April","May","June","July","August","September","October","November","December"}, 0), 1)</f>
        <v>44593</v>
      </c>
      <c r="N1256" s="3">
        <v>2</v>
      </c>
      <c r="O1256" s="8" t="s">
        <v>14</v>
      </c>
      <c r="P1256">
        <v>2022</v>
      </c>
      <c r="Q1256" s="3">
        <v>68221000</v>
      </c>
      <c r="R1256" s="5">
        <v>0.54166666699999999</v>
      </c>
      <c r="S1256" s="6">
        <v>0.9</v>
      </c>
      <c r="T1256" s="6">
        <v>0.97</v>
      </c>
    </row>
    <row r="1257" spans="1:20" hidden="1" x14ac:dyDescent="0.25">
      <c r="A1257" t="s">
        <v>90</v>
      </c>
      <c r="B1257" s="7" t="s">
        <v>28</v>
      </c>
      <c r="C1257" s="7" t="s">
        <v>140</v>
      </c>
      <c r="D1257" s="7" t="s">
        <v>22</v>
      </c>
      <c r="E1257" s="3">
        <v>2377.1</v>
      </c>
      <c r="F1257" s="3">
        <v>47.542000000000009</v>
      </c>
      <c r="G1257" s="3">
        <v>2161</v>
      </c>
      <c r="H1257" s="3">
        <v>6</v>
      </c>
      <c r="I1257" s="3">
        <v>3</v>
      </c>
      <c r="J1257" s="3">
        <v>12966</v>
      </c>
      <c r="K1257" s="3">
        <v>5943</v>
      </c>
      <c r="L1257" s="3">
        <v>7023.25</v>
      </c>
      <c r="M1257" s="1">
        <f>DATE(P1257, MATCH(O1257, {"January","February","March","April","May","June","July","August","September","October","November","December"}, 0), 1)</f>
        <v>44986</v>
      </c>
      <c r="N1257" s="3">
        <v>3</v>
      </c>
      <c r="O1257" s="8" t="s">
        <v>21</v>
      </c>
      <c r="P1257">
        <v>2023</v>
      </c>
      <c r="Q1257" s="3">
        <v>84607016</v>
      </c>
      <c r="R1257" s="5">
        <v>0.54166666699999999</v>
      </c>
      <c r="S1257" s="6">
        <v>0.9</v>
      </c>
      <c r="T1257" s="6">
        <v>0.97</v>
      </c>
    </row>
    <row r="1258" spans="1:20" hidden="1" x14ac:dyDescent="0.25">
      <c r="A1258" t="s">
        <v>91</v>
      </c>
      <c r="B1258" s="7" t="s">
        <v>28</v>
      </c>
      <c r="C1258" s="7" t="s">
        <v>140</v>
      </c>
      <c r="D1258" s="7" t="s">
        <v>22</v>
      </c>
      <c r="E1258" s="3">
        <v>1106.5999999999999</v>
      </c>
      <c r="F1258" s="3">
        <v>22.132000000000001</v>
      </c>
      <c r="G1258" s="3">
        <v>1006</v>
      </c>
      <c r="H1258" s="3">
        <v>6</v>
      </c>
      <c r="I1258" s="3">
        <v>3</v>
      </c>
      <c r="J1258" s="3">
        <v>6036</v>
      </c>
      <c r="K1258" s="3">
        <v>2766</v>
      </c>
      <c r="L1258" s="3">
        <v>3269.5</v>
      </c>
      <c r="M1258" s="1">
        <f>DATE(P1258, MATCH(O1258, {"January","February","March","April","May","June","July","August","September","October","November","December"}, 0), 1)</f>
        <v>45078</v>
      </c>
      <c r="N1258" s="3">
        <v>6</v>
      </c>
      <c r="O1258" s="8" t="s">
        <v>15</v>
      </c>
      <c r="P1258">
        <v>2023</v>
      </c>
      <c r="Q1258" s="3">
        <v>84607016</v>
      </c>
      <c r="R1258" s="5">
        <v>0.54166666699999999</v>
      </c>
      <c r="S1258" s="6">
        <v>0.9</v>
      </c>
      <c r="T1258" s="6">
        <v>0.97</v>
      </c>
    </row>
    <row r="1259" spans="1:20" hidden="1" x14ac:dyDescent="0.25">
      <c r="A1259" t="s">
        <v>92</v>
      </c>
      <c r="B1259" s="7" t="s">
        <v>28</v>
      </c>
      <c r="C1259" s="7" t="s">
        <v>140</v>
      </c>
      <c r="D1259" s="7" t="s">
        <v>22</v>
      </c>
      <c r="E1259" s="3">
        <v>1699.5</v>
      </c>
      <c r="F1259" s="3">
        <v>33.99</v>
      </c>
      <c r="G1259" s="3">
        <v>1545</v>
      </c>
      <c r="H1259" s="3">
        <v>6</v>
      </c>
      <c r="I1259" s="3">
        <v>3</v>
      </c>
      <c r="J1259" s="3">
        <v>9270</v>
      </c>
      <c r="K1259" s="3">
        <v>4249</v>
      </c>
      <c r="L1259" s="3">
        <v>5021.25</v>
      </c>
      <c r="M1259" s="1">
        <f>DATE(P1259, MATCH(O1259, {"January","February","March","April","May","June","July","August","September","October","November","December"}, 0), 1)</f>
        <v>44348</v>
      </c>
      <c r="N1259" s="3">
        <v>6</v>
      </c>
      <c r="O1259" s="8" t="s">
        <v>15</v>
      </c>
      <c r="P1259">
        <v>2021</v>
      </c>
      <c r="Q1259" s="3">
        <v>84607016</v>
      </c>
      <c r="R1259" s="5">
        <v>0.54166666699999999</v>
      </c>
      <c r="S1259" s="6">
        <v>0.9</v>
      </c>
      <c r="T1259" s="6">
        <v>0.97</v>
      </c>
    </row>
    <row r="1260" spans="1:20" hidden="1" x14ac:dyDescent="0.25">
      <c r="A1260" t="s">
        <v>93</v>
      </c>
      <c r="B1260" s="7" t="s">
        <v>28</v>
      </c>
      <c r="C1260" s="7" t="s">
        <v>141</v>
      </c>
      <c r="D1260" s="7" t="s">
        <v>22</v>
      </c>
      <c r="E1260" s="3">
        <v>3103.1</v>
      </c>
      <c r="F1260" s="3">
        <v>62.062000000000012</v>
      </c>
      <c r="G1260" s="3">
        <v>2821</v>
      </c>
      <c r="H1260" s="3">
        <v>6</v>
      </c>
      <c r="I1260" s="3">
        <v>3</v>
      </c>
      <c r="J1260" s="3">
        <v>16926</v>
      </c>
      <c r="K1260" s="3">
        <v>7758</v>
      </c>
      <c r="L1260" s="3">
        <v>9168.25</v>
      </c>
      <c r="M1260" s="1">
        <f>DATE(P1260, MATCH(O1260, {"January","February","March","April","May","June","July","August","September","October","November","December"}, 0), 1)</f>
        <v>44774</v>
      </c>
      <c r="N1260" s="3">
        <v>8</v>
      </c>
      <c r="O1260" s="8" t="s">
        <v>16</v>
      </c>
      <c r="P1260">
        <v>2022</v>
      </c>
      <c r="Q1260" s="3">
        <v>334914895</v>
      </c>
      <c r="R1260" s="5">
        <v>0.54166666699999999</v>
      </c>
      <c r="S1260" s="6">
        <v>0.9</v>
      </c>
      <c r="T1260" s="6">
        <v>0.97</v>
      </c>
    </row>
    <row r="1261" spans="1:20" hidden="1" x14ac:dyDescent="0.25">
      <c r="A1261" t="s">
        <v>94</v>
      </c>
      <c r="B1261" s="7" t="s">
        <v>28</v>
      </c>
      <c r="C1261" s="7" t="s">
        <v>141</v>
      </c>
      <c r="D1261" s="7" t="s">
        <v>22</v>
      </c>
      <c r="E1261" s="3">
        <v>379.50000000000011</v>
      </c>
      <c r="F1261" s="3">
        <v>7.5900000000000016</v>
      </c>
      <c r="G1261" s="3">
        <v>345</v>
      </c>
      <c r="H1261" s="3">
        <v>6</v>
      </c>
      <c r="I1261" s="3">
        <v>3</v>
      </c>
      <c r="J1261" s="3">
        <v>2070</v>
      </c>
      <c r="K1261" s="3">
        <v>949</v>
      </c>
      <c r="L1261" s="3">
        <v>1121.25</v>
      </c>
      <c r="M1261" s="1">
        <f>DATE(P1261, MATCH(O1261, {"January","February","March","April","May","June","July","August","September","October","November","December"}, 0), 1)</f>
        <v>44958</v>
      </c>
      <c r="N1261" s="3">
        <f>VALUE(2)</f>
        <v>2</v>
      </c>
      <c r="O1261" s="8" t="str">
        <f>REPLACE("October",1,7,"February")</f>
        <v>February</v>
      </c>
      <c r="P1261">
        <v>2023</v>
      </c>
      <c r="Q1261" s="3">
        <v>40528396</v>
      </c>
      <c r="R1261" s="5">
        <v>0.54166666699999999</v>
      </c>
      <c r="S1261" s="6">
        <v>0.9</v>
      </c>
      <c r="T1261" s="6">
        <v>0.97</v>
      </c>
    </row>
    <row r="1262" spans="1:20" hidden="1" x14ac:dyDescent="0.25">
      <c r="A1262" t="s">
        <v>95</v>
      </c>
      <c r="B1262" s="7" t="s">
        <v>26</v>
      </c>
      <c r="C1262" s="7" t="s">
        <v>141</v>
      </c>
      <c r="D1262" s="7" t="s">
        <v>22</v>
      </c>
      <c r="E1262" s="3">
        <v>702.90000000000009</v>
      </c>
      <c r="F1262" s="3">
        <v>14.058</v>
      </c>
      <c r="G1262" s="3">
        <v>639</v>
      </c>
      <c r="H1262" s="3">
        <v>6</v>
      </c>
      <c r="I1262" s="3">
        <v>3</v>
      </c>
      <c r="J1262" s="3">
        <v>3834</v>
      </c>
      <c r="K1262" s="3">
        <v>1757</v>
      </c>
      <c r="L1262" s="3">
        <v>2076.75</v>
      </c>
      <c r="M1262" s="1">
        <f>DATE(P1262, MATCH(O1262, {"January","February","March","April","May","June","July","August","September","October","November","December"}, 0), 1)</f>
        <v>44986</v>
      </c>
      <c r="N1262" s="3">
        <f>VALUE(3)</f>
        <v>3</v>
      </c>
      <c r="O1262" s="8" t="str">
        <f>REPLACE("November",1,8,"March")</f>
        <v>March</v>
      </c>
      <c r="P1262">
        <v>2023</v>
      </c>
      <c r="Q1262" s="3">
        <v>68221000</v>
      </c>
      <c r="R1262" s="5">
        <v>0.54166666699999999</v>
      </c>
      <c r="S1262" s="6">
        <v>0.9</v>
      </c>
      <c r="T1262" s="6">
        <v>0.97</v>
      </c>
    </row>
    <row r="1263" spans="1:20" hidden="1" x14ac:dyDescent="0.25">
      <c r="A1263" t="s">
        <v>96</v>
      </c>
      <c r="B1263" s="7" t="s">
        <v>26</v>
      </c>
      <c r="C1263" s="7" t="s">
        <v>141</v>
      </c>
      <c r="D1263" s="7" t="s">
        <v>22</v>
      </c>
      <c r="E1263" s="3">
        <v>4250.4000000000005</v>
      </c>
      <c r="F1263" s="3">
        <v>85.00800000000001</v>
      </c>
      <c r="G1263" s="3">
        <v>3864</v>
      </c>
      <c r="H1263" s="3">
        <v>6</v>
      </c>
      <c r="I1263" s="3">
        <v>3</v>
      </c>
      <c r="J1263" s="3">
        <v>23184</v>
      </c>
      <c r="K1263" s="3">
        <v>10626</v>
      </c>
      <c r="L1263" s="3">
        <v>12558</v>
      </c>
      <c r="M1263" s="1">
        <f>DATE(P1263, MATCH(O1263, {"January","February","March","April","May","June","July","August","September","October","November","December"}, 0), 1)</f>
        <v>44287</v>
      </c>
      <c r="N1263" s="3">
        <v>4</v>
      </c>
      <c r="O1263" s="8" t="s">
        <v>20</v>
      </c>
      <c r="P1263">
        <v>2021</v>
      </c>
      <c r="Q1263" s="3">
        <v>68221000</v>
      </c>
      <c r="R1263" s="5">
        <v>0.54166666699999999</v>
      </c>
      <c r="S1263" s="6">
        <v>0.9</v>
      </c>
      <c r="T1263" s="6">
        <v>0.97</v>
      </c>
    </row>
    <row r="1264" spans="1:20" hidden="1" x14ac:dyDescent="0.25">
      <c r="A1264" t="s">
        <v>97</v>
      </c>
      <c r="B1264" s="7" t="s">
        <v>26</v>
      </c>
      <c r="C1264" s="7" t="s">
        <v>142</v>
      </c>
      <c r="D1264" s="7" t="s">
        <v>22</v>
      </c>
      <c r="E1264" s="3">
        <v>398.2</v>
      </c>
      <c r="F1264" s="3">
        <v>7.9640000000000013</v>
      </c>
      <c r="G1264" s="3">
        <v>362</v>
      </c>
      <c r="H1264" s="3">
        <v>6</v>
      </c>
      <c r="I1264" s="3">
        <v>3</v>
      </c>
      <c r="J1264" s="3">
        <v>2172</v>
      </c>
      <c r="K1264" s="3">
        <v>996</v>
      </c>
      <c r="L1264" s="3">
        <v>1176.5</v>
      </c>
      <c r="M1264" s="1">
        <f>DATE(P1264, MATCH(O1264, {"January","February","March","April","May","June","July","August","September","October","November","December"}, 0), 1)</f>
        <v>44682</v>
      </c>
      <c r="N1264" s="3">
        <v>5</v>
      </c>
      <c r="O1264" s="8" t="s">
        <v>19</v>
      </c>
      <c r="P1264">
        <v>2022</v>
      </c>
      <c r="Q1264" s="3">
        <v>129406736</v>
      </c>
      <c r="R1264" s="5">
        <v>0.54166666699999999</v>
      </c>
      <c r="S1264" s="6">
        <v>0.9</v>
      </c>
      <c r="T1264" s="6">
        <v>0.97</v>
      </c>
    </row>
    <row r="1265" spans="1:20" hidden="1" x14ac:dyDescent="0.25">
      <c r="A1265" t="s">
        <v>98</v>
      </c>
      <c r="B1265" s="7" t="s">
        <v>26</v>
      </c>
      <c r="C1265" s="7" t="s">
        <v>141</v>
      </c>
      <c r="D1265" s="7" t="s">
        <v>22</v>
      </c>
      <c r="E1265" s="3">
        <v>1015.3</v>
      </c>
      <c r="F1265" s="3">
        <v>20.306000000000001</v>
      </c>
      <c r="G1265" s="3">
        <v>923</v>
      </c>
      <c r="H1265" s="3">
        <v>6</v>
      </c>
      <c r="I1265" s="3">
        <v>3</v>
      </c>
      <c r="J1265" s="3">
        <v>5538</v>
      </c>
      <c r="K1265" s="3">
        <v>2538</v>
      </c>
      <c r="L1265" s="3">
        <v>2999.75</v>
      </c>
      <c r="M1265" s="1">
        <f>DATE(P1265, MATCH(O1265, {"January","February","March","April","May","June","July","August","September","October","November","December"}, 0), 1)</f>
        <v>45139</v>
      </c>
      <c r="N1265" s="3">
        <v>8</v>
      </c>
      <c r="O1265" s="8" t="s">
        <v>16</v>
      </c>
      <c r="P1265">
        <v>2023</v>
      </c>
      <c r="Q1265" s="3">
        <v>40528396</v>
      </c>
      <c r="R1265" s="5">
        <v>0.54166666699999999</v>
      </c>
      <c r="S1265" s="6">
        <v>0.9</v>
      </c>
      <c r="T1265" s="6">
        <v>0.97</v>
      </c>
    </row>
    <row r="1266" spans="1:20" hidden="1" x14ac:dyDescent="0.25">
      <c r="A1266" t="s">
        <v>99</v>
      </c>
      <c r="B1266" s="7" t="s">
        <v>26</v>
      </c>
      <c r="C1266" s="7" t="s">
        <v>141</v>
      </c>
      <c r="D1266" s="7" t="s">
        <v>22</v>
      </c>
      <c r="E1266" s="3">
        <v>729.30000000000007</v>
      </c>
      <c r="F1266" s="3">
        <v>14.586</v>
      </c>
      <c r="G1266" s="3">
        <v>663</v>
      </c>
      <c r="H1266" s="3">
        <v>6</v>
      </c>
      <c r="I1266" s="3">
        <v>3</v>
      </c>
      <c r="J1266" s="3">
        <v>3978</v>
      </c>
      <c r="K1266" s="3">
        <v>1823</v>
      </c>
      <c r="L1266" s="3">
        <v>2154.75</v>
      </c>
      <c r="M1266" s="1">
        <f>DATE(P1266, MATCH(O1266, {"January","February","March","April","May","June","July","August","September","October","November","December"}, 0), 1)</f>
        <v>44958</v>
      </c>
      <c r="N1266" s="3">
        <f>VALUE(2)</f>
        <v>2</v>
      </c>
      <c r="O1266" s="8" t="str">
        <f>REPLACE("October",1,7,"February")</f>
        <v>February</v>
      </c>
      <c r="P1266">
        <v>2023</v>
      </c>
      <c r="Q1266" s="3">
        <v>334914895</v>
      </c>
      <c r="R1266" s="5">
        <v>0.54166666699999999</v>
      </c>
      <c r="S1266" s="6">
        <v>0.9</v>
      </c>
      <c r="T1266" s="6">
        <v>0.97</v>
      </c>
    </row>
    <row r="1267" spans="1:20" hidden="1" x14ac:dyDescent="0.25">
      <c r="A1267" t="s">
        <v>100</v>
      </c>
      <c r="B1267" s="7" t="s">
        <v>27</v>
      </c>
      <c r="C1267" s="7" t="s">
        <v>141</v>
      </c>
      <c r="D1267" s="7" t="s">
        <v>22</v>
      </c>
      <c r="E1267" s="3">
        <v>2301.1999999999998</v>
      </c>
      <c r="F1267" s="3">
        <v>46.024000000000008</v>
      </c>
      <c r="G1267" s="3">
        <v>2092</v>
      </c>
      <c r="H1267" s="3">
        <v>6</v>
      </c>
      <c r="I1267" s="3">
        <v>3</v>
      </c>
      <c r="J1267" s="3">
        <v>12552</v>
      </c>
      <c r="K1267" s="3">
        <v>5753</v>
      </c>
      <c r="L1267" s="3">
        <v>6799</v>
      </c>
      <c r="M1267" s="1">
        <f>DATE(P1267, MATCH(O1267, {"January","February","March","April","May","June","July","August","September","October","November","December"}, 0), 1)</f>
        <v>44256</v>
      </c>
      <c r="N1267" s="3">
        <f>VALUE(3)</f>
        <v>3</v>
      </c>
      <c r="O1267" s="8" t="str">
        <f>REPLACE("November",1,8,"March")</f>
        <v>March</v>
      </c>
      <c r="P1267">
        <v>2021</v>
      </c>
      <c r="Q1267" s="3">
        <v>40528396</v>
      </c>
      <c r="R1267" s="5">
        <v>0.54166666699999999</v>
      </c>
      <c r="S1267" s="6">
        <v>0.9</v>
      </c>
      <c r="T1267" s="6">
        <v>0.97</v>
      </c>
    </row>
    <row r="1268" spans="1:20" hidden="1" x14ac:dyDescent="0.25">
      <c r="A1268" t="s">
        <v>101</v>
      </c>
      <c r="B1268" s="7" t="s">
        <v>27</v>
      </c>
      <c r="C1268" s="7" t="s">
        <v>141</v>
      </c>
      <c r="D1268" s="7" t="s">
        <v>22</v>
      </c>
      <c r="E1268" s="3">
        <v>1722.6</v>
      </c>
      <c r="F1268" s="3">
        <v>34.452000000000012</v>
      </c>
      <c r="G1268" s="3">
        <v>1566</v>
      </c>
      <c r="H1268" s="3">
        <v>6</v>
      </c>
      <c r="I1268" s="3">
        <v>3</v>
      </c>
      <c r="J1268" s="3">
        <v>9396</v>
      </c>
      <c r="K1268" s="3">
        <v>4306</v>
      </c>
      <c r="L1268" s="3">
        <v>5089.5</v>
      </c>
      <c r="M1268" s="1">
        <f>DATE(P1268, MATCH(O1268, {"January","February","March","April","May","June","July","August","September","October","November","December"}, 0), 1)</f>
        <v>44593</v>
      </c>
      <c r="N1268" s="3">
        <f t="shared" ref="N1268:N1272" si="299">VALUE(2)</f>
        <v>2</v>
      </c>
      <c r="O1268" s="8" t="str">
        <f t="shared" ref="O1268:O1272" si="300">REPLACE("October",1,7,"February")</f>
        <v>February</v>
      </c>
      <c r="P1268">
        <v>2022</v>
      </c>
      <c r="Q1268" s="3">
        <v>334914895</v>
      </c>
      <c r="R1268" s="5">
        <v>0.54166666699999999</v>
      </c>
      <c r="S1268" s="6">
        <v>0.9</v>
      </c>
      <c r="T1268" s="6">
        <v>0.97</v>
      </c>
    </row>
    <row r="1269" spans="1:20" hidden="1" x14ac:dyDescent="0.25">
      <c r="A1269" t="s">
        <v>102</v>
      </c>
      <c r="B1269" s="7" t="s">
        <v>27</v>
      </c>
      <c r="C1269" s="7" t="s">
        <v>140</v>
      </c>
      <c r="D1269" s="7" t="s">
        <v>22</v>
      </c>
      <c r="E1269" s="3">
        <v>3262.6</v>
      </c>
      <c r="F1269" s="3">
        <v>65.25200000000001</v>
      </c>
      <c r="G1269" s="3">
        <v>2966</v>
      </c>
      <c r="H1269" s="3">
        <v>6</v>
      </c>
      <c r="I1269" s="3">
        <v>3</v>
      </c>
      <c r="J1269" s="3">
        <v>17796</v>
      </c>
      <c r="K1269" s="3">
        <v>8156</v>
      </c>
      <c r="L1269" s="3">
        <v>9639.5</v>
      </c>
      <c r="M1269" s="1">
        <f>DATE(P1269, MATCH(O1269, {"January","February","March","April","May","June","July","August","September","October","November","December"}, 0), 1)</f>
        <v>44958</v>
      </c>
      <c r="N1269" s="3">
        <f t="shared" si="299"/>
        <v>2</v>
      </c>
      <c r="O1269" s="8" t="str">
        <f t="shared" si="300"/>
        <v>February</v>
      </c>
      <c r="P1269">
        <v>2023</v>
      </c>
      <c r="Q1269" s="3">
        <v>84607016</v>
      </c>
      <c r="R1269" s="5">
        <v>0.54166666699999999</v>
      </c>
      <c r="S1269" s="6">
        <v>0.9</v>
      </c>
      <c r="T1269" s="6">
        <v>0.97</v>
      </c>
    </row>
    <row r="1270" spans="1:20" hidden="1" x14ac:dyDescent="0.25">
      <c r="A1270" t="s">
        <v>103</v>
      </c>
      <c r="B1270" s="7" t="s">
        <v>27</v>
      </c>
      <c r="C1270" s="7" t="s">
        <v>140</v>
      </c>
      <c r="D1270" s="7" t="s">
        <v>22</v>
      </c>
      <c r="E1270" s="3">
        <v>3164.7</v>
      </c>
      <c r="F1270" s="3">
        <v>63.293999999999997</v>
      </c>
      <c r="G1270" s="3">
        <v>2877</v>
      </c>
      <c r="H1270" s="3">
        <v>6</v>
      </c>
      <c r="I1270" s="3">
        <v>3</v>
      </c>
      <c r="J1270" s="3">
        <v>17262</v>
      </c>
      <c r="K1270" s="3">
        <v>7912</v>
      </c>
      <c r="L1270" s="3">
        <v>9350.25</v>
      </c>
      <c r="M1270" s="1">
        <f>DATE(P1270, MATCH(O1270, {"January","February","March","April","May","June","July","August","September","October","November","December"}, 0), 1)</f>
        <v>44958</v>
      </c>
      <c r="N1270" s="3">
        <f t="shared" si="299"/>
        <v>2</v>
      </c>
      <c r="O1270" s="8" t="str">
        <f t="shared" si="300"/>
        <v>February</v>
      </c>
      <c r="P1270">
        <v>2023</v>
      </c>
      <c r="Q1270" s="3">
        <v>84607016</v>
      </c>
      <c r="R1270" s="5">
        <v>0.54166666699999999</v>
      </c>
      <c r="S1270" s="6">
        <v>0.9</v>
      </c>
      <c r="T1270" s="6">
        <v>0.97</v>
      </c>
    </row>
    <row r="1271" spans="1:20" hidden="1" x14ac:dyDescent="0.25">
      <c r="A1271" t="s">
        <v>104</v>
      </c>
      <c r="B1271" s="7" t="s">
        <v>27</v>
      </c>
      <c r="C1271" s="7" t="s">
        <v>140</v>
      </c>
      <c r="D1271" s="7" t="s">
        <v>22</v>
      </c>
      <c r="E1271" s="3">
        <v>889.90000000000009</v>
      </c>
      <c r="F1271" s="3">
        <v>17.797999999999998</v>
      </c>
      <c r="G1271" s="3">
        <v>809</v>
      </c>
      <c r="H1271" s="3">
        <v>6</v>
      </c>
      <c r="I1271" s="3">
        <v>3</v>
      </c>
      <c r="J1271" s="3">
        <v>4854</v>
      </c>
      <c r="K1271" s="3">
        <v>2225</v>
      </c>
      <c r="L1271" s="3">
        <v>2629.25</v>
      </c>
      <c r="M1271" s="1">
        <f>DATE(P1271, MATCH(O1271, {"January","February","March","April","May","June","July","August","September","October","November","December"}, 0), 1)</f>
        <v>44228</v>
      </c>
      <c r="N1271" s="3">
        <f t="shared" si="299"/>
        <v>2</v>
      </c>
      <c r="O1271" s="8" t="str">
        <f t="shared" si="300"/>
        <v>February</v>
      </c>
      <c r="P1271">
        <v>2021</v>
      </c>
      <c r="Q1271" s="3">
        <v>84607016</v>
      </c>
      <c r="R1271" s="5">
        <v>0.54166666699999999</v>
      </c>
      <c r="S1271" s="6">
        <v>0.9</v>
      </c>
      <c r="T1271" s="6">
        <v>0.97</v>
      </c>
    </row>
    <row r="1272" spans="1:20" hidden="1" x14ac:dyDescent="0.25">
      <c r="A1272" t="s">
        <v>35</v>
      </c>
      <c r="B1272" s="7" t="s">
        <v>28</v>
      </c>
      <c r="C1272" s="7" t="s">
        <v>142</v>
      </c>
      <c r="D1272" s="7" t="s">
        <v>22</v>
      </c>
      <c r="E1272" s="3">
        <v>2359.5</v>
      </c>
      <c r="F1272" s="3">
        <v>47.19</v>
      </c>
      <c r="G1272" s="3">
        <v>2145</v>
      </c>
      <c r="H1272" s="3">
        <v>6</v>
      </c>
      <c r="I1272" s="3">
        <v>3</v>
      </c>
      <c r="J1272" s="3">
        <v>12870</v>
      </c>
      <c r="K1272" s="3">
        <v>5899</v>
      </c>
      <c r="L1272" s="3">
        <v>6971.25</v>
      </c>
      <c r="M1272" s="1">
        <f>DATE(P1272, MATCH(O1272, {"January","February","March","April","May","June","July","August","September","October","November","December"}, 0), 1)</f>
        <v>44593</v>
      </c>
      <c r="N1272" s="3">
        <f t="shared" si="299"/>
        <v>2</v>
      </c>
      <c r="O1272" s="8" t="str">
        <f t="shared" si="300"/>
        <v>February</v>
      </c>
      <c r="P1272">
        <v>2022</v>
      </c>
      <c r="Q1272" s="3">
        <v>129406736</v>
      </c>
      <c r="R1272" s="5">
        <v>0.54166666699999999</v>
      </c>
      <c r="S1272" s="6">
        <v>0.9</v>
      </c>
      <c r="T1272" s="6">
        <v>0.97</v>
      </c>
    </row>
    <row r="1273" spans="1:20" hidden="1" x14ac:dyDescent="0.25">
      <c r="A1273" t="s">
        <v>105</v>
      </c>
      <c r="B1273" s="7" t="s">
        <v>28</v>
      </c>
      <c r="C1273" s="7" t="s">
        <v>141</v>
      </c>
      <c r="D1273" s="7" t="s">
        <v>22</v>
      </c>
      <c r="E1273" s="3">
        <v>1160.5</v>
      </c>
      <c r="F1273" s="3">
        <v>23.21</v>
      </c>
      <c r="G1273" s="3">
        <v>1055</v>
      </c>
      <c r="H1273" s="3">
        <v>6</v>
      </c>
      <c r="I1273" s="3">
        <v>3</v>
      </c>
      <c r="J1273" s="3">
        <v>6330</v>
      </c>
      <c r="K1273" s="3">
        <v>2901</v>
      </c>
      <c r="L1273" s="3">
        <v>3428.75</v>
      </c>
      <c r="M1273" s="1">
        <f>DATE(P1273, MATCH(O1273, {"January","February","March","April","May","June","July","August","September","October","November","December"}, 0), 1)</f>
        <v>45017</v>
      </c>
      <c r="N1273" s="3">
        <f t="shared" ref="N1273:N1275" si="301">VALUE(4)</f>
        <v>4</v>
      </c>
      <c r="O1273" s="8" t="str">
        <f t="shared" ref="O1273:O1275" si="302">REPLACE("December",1,8,"April")</f>
        <v>April</v>
      </c>
      <c r="P1273">
        <v>2023</v>
      </c>
      <c r="Q1273" s="3">
        <v>68221000</v>
      </c>
      <c r="R1273" s="5">
        <v>0.54166666699999999</v>
      </c>
      <c r="S1273" s="6">
        <v>0.9</v>
      </c>
      <c r="T1273" s="6">
        <v>0.97</v>
      </c>
    </row>
    <row r="1274" spans="1:20" hidden="1" x14ac:dyDescent="0.25">
      <c r="A1274" t="s">
        <v>106</v>
      </c>
      <c r="B1274" s="7" t="s">
        <v>28</v>
      </c>
      <c r="C1274" s="7" t="s">
        <v>142</v>
      </c>
      <c r="D1274" s="7" t="s">
        <v>22</v>
      </c>
      <c r="E1274" s="3">
        <v>598.40000000000009</v>
      </c>
      <c r="F1274" s="3">
        <v>11.968</v>
      </c>
      <c r="G1274" s="3">
        <v>544</v>
      </c>
      <c r="H1274" s="3">
        <v>6</v>
      </c>
      <c r="I1274" s="3">
        <v>3</v>
      </c>
      <c r="J1274" s="3">
        <v>3264</v>
      </c>
      <c r="K1274" s="3">
        <v>1496</v>
      </c>
      <c r="L1274" s="3">
        <v>1768</v>
      </c>
      <c r="M1274" s="1">
        <f>DATE(P1274, MATCH(O1274, {"January","February","March","April","May","June","July","August","September","October","November","December"}, 0), 1)</f>
        <v>45017</v>
      </c>
      <c r="N1274" s="3">
        <f t="shared" si="301"/>
        <v>4</v>
      </c>
      <c r="O1274" s="8" t="str">
        <f t="shared" si="302"/>
        <v>April</v>
      </c>
      <c r="P1274">
        <v>2023</v>
      </c>
      <c r="Q1274" s="3">
        <v>129406736</v>
      </c>
      <c r="R1274" s="5">
        <v>0.54166666699999999</v>
      </c>
      <c r="S1274" s="6">
        <v>0.9</v>
      </c>
      <c r="T1274" s="6">
        <v>0.97</v>
      </c>
    </row>
    <row r="1275" spans="1:20" hidden="1" x14ac:dyDescent="0.25">
      <c r="A1275" t="s">
        <v>107</v>
      </c>
      <c r="B1275" s="7" t="s">
        <v>28</v>
      </c>
      <c r="C1275" s="7" t="s">
        <v>142</v>
      </c>
      <c r="D1275" s="7" t="s">
        <v>22</v>
      </c>
      <c r="E1275" s="3">
        <v>1192.4000000000001</v>
      </c>
      <c r="F1275" s="3">
        <v>23.847999999999999</v>
      </c>
      <c r="G1275" s="3">
        <v>1084</v>
      </c>
      <c r="H1275" s="3">
        <v>6</v>
      </c>
      <c r="I1275" s="3">
        <v>3</v>
      </c>
      <c r="J1275" s="3">
        <v>6504</v>
      </c>
      <c r="K1275" s="3">
        <v>2981</v>
      </c>
      <c r="L1275" s="3">
        <v>3523</v>
      </c>
      <c r="M1275" s="1">
        <f>DATE(P1275, MATCH(O1275, {"January","February","March","April","May","June","July","August","September","October","November","December"}, 0), 1)</f>
        <v>44287</v>
      </c>
      <c r="N1275" s="3">
        <f t="shared" si="301"/>
        <v>4</v>
      </c>
      <c r="O1275" s="8" t="str">
        <f t="shared" si="302"/>
        <v>April</v>
      </c>
      <c r="P1275">
        <v>2021</v>
      </c>
      <c r="Q1275" s="3">
        <v>129406736</v>
      </c>
      <c r="R1275" s="5">
        <v>0.54166666699999999</v>
      </c>
      <c r="S1275" s="6">
        <v>0.9</v>
      </c>
      <c r="T1275" s="6">
        <v>0.97</v>
      </c>
    </row>
    <row r="1276" spans="1:20" hidden="1" x14ac:dyDescent="0.25">
      <c r="A1276" t="s">
        <v>108</v>
      </c>
      <c r="B1276" s="7" t="s">
        <v>28</v>
      </c>
      <c r="C1276" s="7" t="s">
        <v>141</v>
      </c>
      <c r="D1276" s="7" t="s">
        <v>22</v>
      </c>
      <c r="E1276" s="3">
        <v>2209.9</v>
      </c>
      <c r="F1276" s="3">
        <v>44.198</v>
      </c>
      <c r="G1276" s="3">
        <v>2009</v>
      </c>
      <c r="H1276" s="3">
        <v>6</v>
      </c>
      <c r="I1276" s="3">
        <v>3</v>
      </c>
      <c r="J1276" s="3">
        <v>12054</v>
      </c>
      <c r="K1276" s="3">
        <v>5525</v>
      </c>
      <c r="L1276" s="3">
        <v>6529.25</v>
      </c>
      <c r="M1276" s="1">
        <f>DATE(P1276, MATCH(O1276, {"January","February","March","April","May","June","July","August","September","October","November","December"}, 0), 1)</f>
        <v>44593</v>
      </c>
      <c r="N1276" s="3">
        <f>VALUE(2)</f>
        <v>2</v>
      </c>
      <c r="O1276" s="8" t="str">
        <f>REPLACE("October",1,7,"February")</f>
        <v>February</v>
      </c>
      <c r="P1276">
        <v>2022</v>
      </c>
      <c r="Q1276" s="3">
        <v>40528396</v>
      </c>
      <c r="R1276" s="5">
        <v>0.54166666699999999</v>
      </c>
      <c r="S1276" s="6">
        <v>0.9</v>
      </c>
      <c r="T1276" s="6">
        <v>0.97</v>
      </c>
    </row>
    <row r="1277" spans="1:20" hidden="1" x14ac:dyDescent="0.25">
      <c r="A1277" t="s">
        <v>109</v>
      </c>
      <c r="B1277" s="7" t="s">
        <v>26</v>
      </c>
      <c r="C1277" s="7" t="s">
        <v>141</v>
      </c>
      <c r="D1277" s="7" t="s">
        <v>22</v>
      </c>
      <c r="E1277" s="3">
        <v>4235.55</v>
      </c>
      <c r="F1277" s="3">
        <v>84.710999999999999</v>
      </c>
      <c r="G1277" s="3">
        <v>3850.5</v>
      </c>
      <c r="H1277" s="3">
        <v>6</v>
      </c>
      <c r="I1277" s="3">
        <v>3</v>
      </c>
      <c r="J1277" s="3">
        <v>23103</v>
      </c>
      <c r="K1277" s="3">
        <v>10589</v>
      </c>
      <c r="L1277" s="3">
        <v>12514.125</v>
      </c>
      <c r="M1277" s="1">
        <f>DATE(P1277, MATCH(O1277, {"January","February","March","April","May","June","July","August","September","October","November","December"}, 0), 1)</f>
        <v>45017</v>
      </c>
      <c r="N1277" s="3">
        <v>4</v>
      </c>
      <c r="O1277" s="8" t="s">
        <v>20</v>
      </c>
      <c r="P1277">
        <v>2023</v>
      </c>
      <c r="Q1277" s="3">
        <v>40528396</v>
      </c>
      <c r="R1277" s="5">
        <v>0.54166666699999999</v>
      </c>
      <c r="S1277" s="6">
        <v>0.9</v>
      </c>
      <c r="T1277" s="6">
        <v>0.97</v>
      </c>
    </row>
    <row r="1278" spans="1:20" hidden="1" x14ac:dyDescent="0.25">
      <c r="A1278" t="s">
        <v>110</v>
      </c>
      <c r="B1278" s="7" t="s">
        <v>26</v>
      </c>
      <c r="C1278" s="7" t="s">
        <v>141</v>
      </c>
      <c r="D1278" s="7" t="s">
        <v>22</v>
      </c>
      <c r="E1278" s="3">
        <v>809.6</v>
      </c>
      <c r="F1278" s="3">
        <v>16.192</v>
      </c>
      <c r="G1278" s="3">
        <v>736</v>
      </c>
      <c r="H1278" s="3">
        <v>6</v>
      </c>
      <c r="I1278" s="3">
        <v>3</v>
      </c>
      <c r="J1278" s="3">
        <v>4416</v>
      </c>
      <c r="K1278" s="3">
        <v>2024</v>
      </c>
      <c r="L1278" s="3">
        <v>2392</v>
      </c>
      <c r="M1278" s="1">
        <f>DATE(P1278, MATCH(O1278, {"January","February","March","April","May","June","July","August","September","October","November","December"}, 0), 1)</f>
        <v>44927</v>
      </c>
      <c r="N1278" s="3">
        <f>VALUE(1)</f>
        <v>1</v>
      </c>
      <c r="O1278" s="8" t="str">
        <f>REPLACE("September",1,9,"January")</f>
        <v>January</v>
      </c>
      <c r="P1278">
        <v>2023</v>
      </c>
      <c r="Q1278" s="3">
        <v>334914895</v>
      </c>
      <c r="R1278" s="5">
        <v>0.54166666699999999</v>
      </c>
      <c r="S1278" s="6">
        <v>0.9</v>
      </c>
      <c r="T1278" s="6">
        <v>0.97</v>
      </c>
    </row>
    <row r="1279" spans="1:20" hidden="1" x14ac:dyDescent="0.25">
      <c r="A1279" t="s">
        <v>111</v>
      </c>
      <c r="B1279" s="7" t="s">
        <v>26</v>
      </c>
      <c r="C1279" s="7" t="s">
        <v>141</v>
      </c>
      <c r="D1279" s="7" t="s">
        <v>22</v>
      </c>
      <c r="E1279" s="3">
        <v>1611.5</v>
      </c>
      <c r="F1279" s="3">
        <v>32.229999999999997</v>
      </c>
      <c r="G1279" s="3">
        <v>1465</v>
      </c>
      <c r="H1279" s="3">
        <v>6</v>
      </c>
      <c r="I1279" s="3">
        <v>3</v>
      </c>
      <c r="J1279" s="3">
        <v>8790</v>
      </c>
      <c r="K1279" s="3">
        <v>4029</v>
      </c>
      <c r="L1279" s="3">
        <v>4761.25</v>
      </c>
      <c r="M1279" s="1">
        <f>DATE(P1279, MATCH(O1279, {"January","February","March","April","May","June","July","August","September","October","November","December"}, 0), 1)</f>
        <v>44256</v>
      </c>
      <c r="N1279" s="3">
        <v>3</v>
      </c>
      <c r="O1279" s="8" t="s">
        <v>21</v>
      </c>
      <c r="P1279">
        <v>2021</v>
      </c>
      <c r="Q1279" s="3">
        <v>334914895</v>
      </c>
      <c r="R1279" s="5">
        <v>0.54166666699999999</v>
      </c>
      <c r="S1279" s="6">
        <v>0.9</v>
      </c>
      <c r="T1279" s="6">
        <v>0.97</v>
      </c>
    </row>
    <row r="1280" spans="1:20" hidden="1" x14ac:dyDescent="0.25">
      <c r="A1280" t="s">
        <v>112</v>
      </c>
      <c r="B1280" s="7" t="s">
        <v>26</v>
      </c>
      <c r="C1280" s="7" t="s">
        <v>141</v>
      </c>
      <c r="D1280" s="7" t="s">
        <v>22</v>
      </c>
      <c r="E1280" s="3">
        <v>2910.6</v>
      </c>
      <c r="F1280" s="3">
        <v>58.21200000000001</v>
      </c>
      <c r="G1280" s="3">
        <v>2646</v>
      </c>
      <c r="H1280" s="3">
        <v>6</v>
      </c>
      <c r="I1280" s="3">
        <v>3</v>
      </c>
      <c r="J1280" s="3">
        <v>15876</v>
      </c>
      <c r="K1280" s="3">
        <v>7276</v>
      </c>
      <c r="L1280" s="3">
        <v>8599.5</v>
      </c>
      <c r="M1280" s="1">
        <f>DATE(P1280, MATCH(O1280, {"January","February","March","April","May","June","July","August","September","October","November","December"}, 0), 1)</f>
        <v>44562</v>
      </c>
      <c r="N1280" s="3">
        <f>VALUE(1)</f>
        <v>1</v>
      </c>
      <c r="O1280" s="8" t="str">
        <f>REPLACE("September",1,9,"January")</f>
        <v>January</v>
      </c>
      <c r="P1280">
        <v>2022</v>
      </c>
      <c r="Q1280" s="3">
        <v>40528396</v>
      </c>
      <c r="R1280" s="5">
        <v>0.54166666699999999</v>
      </c>
      <c r="S1280" s="6">
        <v>0.9</v>
      </c>
      <c r="T1280" s="6">
        <v>0.97</v>
      </c>
    </row>
    <row r="1281" spans="1:20" hidden="1" x14ac:dyDescent="0.25">
      <c r="A1281" t="s">
        <v>113</v>
      </c>
      <c r="B1281" s="7" t="s">
        <v>26</v>
      </c>
      <c r="C1281" s="7" t="s">
        <v>141</v>
      </c>
      <c r="D1281" s="7" t="s">
        <v>22</v>
      </c>
      <c r="E1281" s="3">
        <v>2394.6999999999998</v>
      </c>
      <c r="F1281" s="3">
        <v>47.894000000000013</v>
      </c>
      <c r="G1281" s="3">
        <v>2177</v>
      </c>
      <c r="H1281" s="3">
        <v>6</v>
      </c>
      <c r="I1281" s="3">
        <v>3</v>
      </c>
      <c r="J1281" s="3">
        <v>13062</v>
      </c>
      <c r="K1281" s="3">
        <v>5987</v>
      </c>
      <c r="L1281" s="3">
        <v>7075.25</v>
      </c>
      <c r="M1281" s="1">
        <f>DATE(P1281, MATCH(O1281, {"January","February","March","April","May","June","July","August","September","October","November","December"}, 0), 1)</f>
        <v>44958</v>
      </c>
      <c r="N1281" s="3">
        <f>VALUE(2)</f>
        <v>2</v>
      </c>
      <c r="O1281" s="8" t="str">
        <f>REPLACE("October",1,7,"February")</f>
        <v>February</v>
      </c>
      <c r="P1281">
        <v>2023</v>
      </c>
      <c r="Q1281" s="3">
        <v>68221000</v>
      </c>
      <c r="R1281" s="5">
        <v>0.54166666699999999</v>
      </c>
      <c r="S1281" s="6">
        <v>0.9</v>
      </c>
      <c r="T1281" s="6">
        <v>0.97</v>
      </c>
    </row>
    <row r="1282" spans="1:20" hidden="1" x14ac:dyDescent="0.25">
      <c r="A1282" t="s">
        <v>114</v>
      </c>
      <c r="B1282" s="7" t="s">
        <v>27</v>
      </c>
      <c r="C1282" s="7" t="s">
        <v>141</v>
      </c>
      <c r="D1282" s="7" t="s">
        <v>22</v>
      </c>
      <c r="E1282" s="3">
        <v>2674.1</v>
      </c>
      <c r="F1282" s="3">
        <v>53.482000000000014</v>
      </c>
      <c r="G1282" s="3">
        <v>2431</v>
      </c>
      <c r="H1282" s="3">
        <v>6</v>
      </c>
      <c r="I1282" s="3">
        <v>3</v>
      </c>
      <c r="J1282" s="3">
        <v>14586</v>
      </c>
      <c r="K1282" s="3">
        <v>6685</v>
      </c>
      <c r="L1282" s="3">
        <v>7900.75</v>
      </c>
      <c r="M1282" s="1">
        <f>DATE(P1282, MATCH(O1282, {"January","February","March","April","May","June","July","August","September","October","November","December"}, 0), 1)</f>
        <v>45017</v>
      </c>
      <c r="N1282" s="3">
        <f>VALUE(4)</f>
        <v>4</v>
      </c>
      <c r="O1282" s="8" t="str">
        <f>REPLACE("December",1,8,"April")</f>
        <v>April</v>
      </c>
      <c r="P1282">
        <v>2023</v>
      </c>
      <c r="Q1282" s="3">
        <v>40528396</v>
      </c>
      <c r="R1282" s="5">
        <v>0.54166666699999999</v>
      </c>
      <c r="S1282" s="6">
        <v>0.9</v>
      </c>
      <c r="T1282" s="6">
        <v>0.97</v>
      </c>
    </row>
    <row r="1283" spans="1:20" hidden="1" x14ac:dyDescent="0.25">
      <c r="A1283" t="s">
        <v>115</v>
      </c>
      <c r="B1283" s="7" t="s">
        <v>27</v>
      </c>
      <c r="C1283" s="7" t="s">
        <v>141</v>
      </c>
      <c r="D1283" s="7" t="s">
        <v>22</v>
      </c>
      <c r="E1283" s="3">
        <v>610.5</v>
      </c>
      <c r="F1283" s="3">
        <v>12.21</v>
      </c>
      <c r="G1283" s="3">
        <v>555</v>
      </c>
      <c r="H1283" s="3">
        <v>6</v>
      </c>
      <c r="I1283" s="3">
        <v>3</v>
      </c>
      <c r="J1283" s="3">
        <v>3330</v>
      </c>
      <c r="K1283" s="3">
        <v>1526</v>
      </c>
      <c r="L1283" s="3">
        <v>1803.75</v>
      </c>
      <c r="M1283" s="1">
        <f>DATE(P1283, MATCH(O1283, {"January","February","March","April","May","June","July","August","September","October","November","December"}, 0), 1)</f>
        <v>44197</v>
      </c>
      <c r="N1283" s="3">
        <v>1</v>
      </c>
      <c r="O1283" s="8" t="s">
        <v>18</v>
      </c>
      <c r="P1283">
        <v>2021</v>
      </c>
      <c r="Q1283" s="3">
        <v>334914895</v>
      </c>
      <c r="R1283" s="5">
        <v>0.54166666699999999</v>
      </c>
      <c r="S1283" s="6">
        <v>0.9</v>
      </c>
      <c r="T1283" s="6">
        <v>0.97</v>
      </c>
    </row>
    <row r="1284" spans="1:20" hidden="1" x14ac:dyDescent="0.25">
      <c r="A1284" t="s">
        <v>116</v>
      </c>
      <c r="B1284" s="7" t="s">
        <v>27</v>
      </c>
      <c r="C1284" s="7" t="s">
        <v>142</v>
      </c>
      <c r="D1284" s="7" t="s">
        <v>22</v>
      </c>
      <c r="E1284" s="3">
        <v>3147.1</v>
      </c>
      <c r="F1284" s="3">
        <v>62.942000000000007</v>
      </c>
      <c r="G1284" s="3">
        <v>2861</v>
      </c>
      <c r="H1284" s="3">
        <v>6</v>
      </c>
      <c r="I1284" s="3">
        <v>3</v>
      </c>
      <c r="J1284" s="3">
        <v>17166</v>
      </c>
      <c r="K1284" s="3">
        <v>7868</v>
      </c>
      <c r="L1284" s="3">
        <v>9298.25</v>
      </c>
      <c r="M1284" s="1">
        <f>DATE(P1284, MATCH(O1284, {"January","February","March","April","May","June","July","August","September","October","November","December"}, 0), 1)</f>
        <v>44562</v>
      </c>
      <c r="N1284" s="3">
        <v>1</v>
      </c>
      <c r="O1284" s="8" t="s">
        <v>18</v>
      </c>
      <c r="P1284">
        <v>2022</v>
      </c>
      <c r="Q1284" s="3">
        <v>129406736</v>
      </c>
      <c r="R1284" s="5">
        <v>0.54166666699999999</v>
      </c>
      <c r="S1284" s="6">
        <v>0.9</v>
      </c>
      <c r="T1284" s="6">
        <v>0.97</v>
      </c>
    </row>
    <row r="1285" spans="1:20" hidden="1" x14ac:dyDescent="0.25">
      <c r="A1285" t="s">
        <v>117</v>
      </c>
      <c r="B1285" s="7" t="s">
        <v>27</v>
      </c>
      <c r="C1285" s="7" t="s">
        <v>140</v>
      </c>
      <c r="D1285" s="7" t="s">
        <v>22</v>
      </c>
      <c r="E1285" s="3">
        <v>887.7</v>
      </c>
      <c r="F1285" s="3">
        <v>17.754000000000001</v>
      </c>
      <c r="G1285" s="3">
        <v>807</v>
      </c>
      <c r="H1285" s="3">
        <v>6</v>
      </c>
      <c r="I1285" s="3">
        <v>3</v>
      </c>
      <c r="J1285" s="3">
        <v>4842</v>
      </c>
      <c r="K1285" s="3">
        <v>2219</v>
      </c>
      <c r="L1285" s="3">
        <v>2622.75</v>
      </c>
      <c r="M1285" s="1">
        <f>DATE(P1285, MATCH(O1285, {"January","February","March","April","May","June","July","August","September","October","November","December"}, 0), 1)</f>
        <v>44958</v>
      </c>
      <c r="N1285" s="3">
        <v>2</v>
      </c>
      <c r="O1285" s="8" t="s">
        <v>14</v>
      </c>
      <c r="P1285">
        <v>2023</v>
      </c>
      <c r="Q1285" s="3">
        <v>84607016</v>
      </c>
      <c r="R1285" s="5">
        <v>0.54166666699999999</v>
      </c>
      <c r="S1285" s="6">
        <v>0.9</v>
      </c>
      <c r="T1285" s="6">
        <v>0.97</v>
      </c>
    </row>
    <row r="1286" spans="1:20" hidden="1" x14ac:dyDescent="0.25">
      <c r="A1286" t="s">
        <v>118</v>
      </c>
      <c r="B1286" s="7" t="s">
        <v>27</v>
      </c>
      <c r="C1286" s="7" t="s">
        <v>141</v>
      </c>
      <c r="D1286" s="7" t="s">
        <v>22</v>
      </c>
      <c r="E1286" s="3">
        <v>662.2</v>
      </c>
      <c r="F1286" s="3">
        <v>13.244</v>
      </c>
      <c r="G1286" s="3">
        <v>602</v>
      </c>
      <c r="H1286" s="3">
        <v>6</v>
      </c>
      <c r="I1286" s="3">
        <v>3</v>
      </c>
      <c r="J1286" s="3">
        <v>3612</v>
      </c>
      <c r="K1286" s="3">
        <v>1656</v>
      </c>
      <c r="L1286" s="3">
        <v>1956.5</v>
      </c>
      <c r="M1286" s="1">
        <f>DATE(P1286, MATCH(O1286, {"January","February","March","April","May","June","July","August","September","October","November","December"}, 0), 1)</f>
        <v>44348</v>
      </c>
      <c r="N1286" s="3">
        <v>6</v>
      </c>
      <c r="O1286" s="8" t="s">
        <v>15</v>
      </c>
      <c r="P1286">
        <v>2021</v>
      </c>
      <c r="Q1286" s="3">
        <v>334914895</v>
      </c>
      <c r="R1286" s="5">
        <v>0.54166666699999999</v>
      </c>
      <c r="S1286" s="6">
        <v>0.9</v>
      </c>
      <c r="T1286" s="6">
        <v>0.97</v>
      </c>
    </row>
    <row r="1287" spans="1:20" hidden="1" x14ac:dyDescent="0.25">
      <c r="A1287" t="s">
        <v>119</v>
      </c>
      <c r="B1287" s="7" t="s">
        <v>28</v>
      </c>
      <c r="C1287" s="7" t="s">
        <v>141</v>
      </c>
      <c r="D1287" s="7" t="s">
        <v>22</v>
      </c>
      <c r="E1287" s="3">
        <v>3115.2</v>
      </c>
      <c r="F1287" s="3">
        <v>62.304000000000009</v>
      </c>
      <c r="G1287" s="3">
        <v>2832</v>
      </c>
      <c r="H1287" s="3">
        <v>6</v>
      </c>
      <c r="I1287" s="3">
        <v>3</v>
      </c>
      <c r="J1287" s="3">
        <v>16992</v>
      </c>
      <c r="K1287" s="3">
        <v>7788</v>
      </c>
      <c r="L1287" s="3">
        <v>9204</v>
      </c>
      <c r="M1287" s="1">
        <f>DATE(P1287, MATCH(O1287, {"January","February","March","April","May","June","July","August","September","October","November","December"}, 0), 1)</f>
        <v>44774</v>
      </c>
      <c r="N1287" s="3">
        <v>8</v>
      </c>
      <c r="O1287" s="8" t="s">
        <v>16</v>
      </c>
      <c r="P1287">
        <v>2022</v>
      </c>
      <c r="Q1287" s="3">
        <v>334914895</v>
      </c>
      <c r="R1287" s="5">
        <v>0.54166666699999999</v>
      </c>
      <c r="S1287" s="6">
        <v>0.9</v>
      </c>
      <c r="T1287" s="6">
        <v>0.97</v>
      </c>
    </row>
    <row r="1288" spans="1:20" hidden="1" x14ac:dyDescent="0.25">
      <c r="A1288" t="s">
        <v>120</v>
      </c>
      <c r="B1288" s="7" t="s">
        <v>28</v>
      </c>
      <c r="C1288" s="7" t="s">
        <v>141</v>
      </c>
      <c r="D1288" s="7" t="s">
        <v>22</v>
      </c>
      <c r="E1288" s="3">
        <v>1736.9</v>
      </c>
      <c r="F1288" s="3">
        <v>34.738</v>
      </c>
      <c r="G1288" s="3">
        <v>1579</v>
      </c>
      <c r="H1288" s="3">
        <v>6</v>
      </c>
      <c r="I1288" s="3">
        <v>3</v>
      </c>
      <c r="J1288" s="3">
        <v>9474</v>
      </c>
      <c r="K1288" s="3">
        <v>4342</v>
      </c>
      <c r="L1288" s="3">
        <v>5131.75</v>
      </c>
      <c r="M1288" s="1">
        <f>DATE(P1288, MATCH(O1288, {"January","February","March","April","May","June","July","August","September","October","November","December"}, 0), 1)</f>
        <v>45139</v>
      </c>
      <c r="N1288" s="3">
        <v>8</v>
      </c>
      <c r="O1288" s="8" t="s">
        <v>16</v>
      </c>
      <c r="P1288">
        <v>2023</v>
      </c>
      <c r="Q1288" s="3">
        <v>68221000</v>
      </c>
      <c r="R1288" s="5">
        <v>0.54166666699999999</v>
      </c>
      <c r="S1288" s="6">
        <v>0.9</v>
      </c>
      <c r="T1288" s="6">
        <v>0.97</v>
      </c>
    </row>
    <row r="1289" spans="1:20" hidden="1" x14ac:dyDescent="0.25">
      <c r="A1289" t="s">
        <v>121</v>
      </c>
      <c r="B1289" s="7" t="s">
        <v>28</v>
      </c>
      <c r="C1289" s="7" t="s">
        <v>141</v>
      </c>
      <c r="D1289" s="7" t="s">
        <v>22</v>
      </c>
      <c r="E1289" s="3">
        <v>947.1</v>
      </c>
      <c r="F1289" s="3">
        <v>18.942</v>
      </c>
      <c r="G1289" s="3">
        <v>861</v>
      </c>
      <c r="H1289" s="3">
        <v>6</v>
      </c>
      <c r="I1289" s="3">
        <v>3</v>
      </c>
      <c r="J1289" s="3">
        <v>5166</v>
      </c>
      <c r="K1289" s="3">
        <v>2368</v>
      </c>
      <c r="L1289" s="3">
        <v>2798.25</v>
      </c>
      <c r="M1289" s="1">
        <f>DATE(P1289, MATCH(O1289, {"January","February","March","April","May","June","July","August","September","October","November","December"}, 0), 1)</f>
        <v>44958</v>
      </c>
      <c r="N1289" s="3">
        <f t="shared" ref="N1289:N1290" si="303">VALUE(2)</f>
        <v>2</v>
      </c>
      <c r="O1289" s="8" t="str">
        <f t="shared" ref="O1289:O1290" si="304">REPLACE("October",1,7,"February")</f>
        <v>February</v>
      </c>
      <c r="P1289">
        <v>2023</v>
      </c>
      <c r="Q1289" s="3">
        <v>334914895</v>
      </c>
      <c r="R1289" s="5">
        <v>0.54166666699999999</v>
      </c>
      <c r="S1289" s="6">
        <v>0.9</v>
      </c>
      <c r="T1289" s="6">
        <v>0.97</v>
      </c>
    </row>
    <row r="1290" spans="1:20" hidden="1" x14ac:dyDescent="0.25">
      <c r="A1290" t="s">
        <v>122</v>
      </c>
      <c r="B1290" s="7" t="s">
        <v>28</v>
      </c>
      <c r="C1290" s="7" t="s">
        <v>141</v>
      </c>
      <c r="D1290" s="7" t="s">
        <v>22</v>
      </c>
      <c r="E1290" s="3">
        <v>774.40000000000009</v>
      </c>
      <c r="F1290" s="3">
        <v>15.488</v>
      </c>
      <c r="G1290" s="3">
        <v>704</v>
      </c>
      <c r="H1290" s="3">
        <v>6</v>
      </c>
      <c r="I1290" s="3">
        <v>3</v>
      </c>
      <c r="J1290" s="3">
        <v>4224</v>
      </c>
      <c r="K1290" s="3">
        <v>1936</v>
      </c>
      <c r="L1290" s="3">
        <v>2288</v>
      </c>
      <c r="M1290" s="1">
        <f>DATE(P1290, MATCH(O1290, {"January","February","March","April","May","June","July","August","September","October","November","December"}, 0), 1)</f>
        <v>44228</v>
      </c>
      <c r="N1290" s="3">
        <f t="shared" si="303"/>
        <v>2</v>
      </c>
      <c r="O1290" s="8" t="str">
        <f t="shared" si="304"/>
        <v>February</v>
      </c>
      <c r="P1290">
        <v>2021</v>
      </c>
      <c r="Q1290" s="3">
        <v>68221000</v>
      </c>
      <c r="R1290" s="5">
        <v>0.54166666699999999</v>
      </c>
      <c r="S1290" s="6">
        <v>0.9</v>
      </c>
      <c r="T1290" s="6">
        <v>0.97</v>
      </c>
    </row>
    <row r="1291" spans="1:20" hidden="1" x14ac:dyDescent="0.25">
      <c r="A1291" t="s">
        <v>123</v>
      </c>
      <c r="B1291" s="7" t="s">
        <v>28</v>
      </c>
      <c r="C1291" s="7" t="s">
        <v>141</v>
      </c>
      <c r="D1291" s="7" t="s">
        <v>22</v>
      </c>
      <c r="E1291" s="3">
        <v>1136.3</v>
      </c>
      <c r="F1291" s="3">
        <v>22.725999999999999</v>
      </c>
      <c r="G1291" s="3">
        <v>1033</v>
      </c>
      <c r="H1291" s="3">
        <v>6</v>
      </c>
      <c r="I1291" s="3">
        <v>3</v>
      </c>
      <c r="J1291" s="3">
        <v>6198</v>
      </c>
      <c r="K1291" s="3">
        <v>2841</v>
      </c>
      <c r="L1291" s="3">
        <v>3357.25</v>
      </c>
      <c r="M1291" s="1">
        <f>DATE(P1291, MATCH(O1291, {"January","February","March","April","May","June","July","August","September","October","November","December"}, 0), 1)</f>
        <v>44652</v>
      </c>
      <c r="N1291" s="3">
        <f t="shared" ref="N1291:N1292" si="305">VALUE(4)</f>
        <v>4</v>
      </c>
      <c r="O1291" s="8" t="str">
        <f t="shared" ref="O1291:O1292" si="306">REPLACE("December",1,8,"April")</f>
        <v>April</v>
      </c>
      <c r="P1291">
        <v>2022</v>
      </c>
      <c r="Q1291" s="3">
        <v>68221000</v>
      </c>
      <c r="R1291" s="5">
        <v>0.54166666699999999</v>
      </c>
      <c r="S1291" s="6">
        <v>0.9</v>
      </c>
      <c r="T1291" s="6">
        <v>0.97</v>
      </c>
    </row>
    <row r="1292" spans="1:20" hidden="1" x14ac:dyDescent="0.25">
      <c r="A1292" t="s">
        <v>124</v>
      </c>
      <c r="B1292" s="7" t="s">
        <v>26</v>
      </c>
      <c r="C1292" s="7" t="s">
        <v>140</v>
      </c>
      <c r="D1292" s="7" t="s">
        <v>22</v>
      </c>
      <c r="E1292" s="3">
        <v>1375</v>
      </c>
      <c r="F1292" s="3">
        <v>27.5</v>
      </c>
      <c r="G1292" s="3">
        <v>1250</v>
      </c>
      <c r="H1292" s="3">
        <v>6</v>
      </c>
      <c r="I1292" s="3">
        <v>3</v>
      </c>
      <c r="J1292" s="3">
        <v>7500</v>
      </c>
      <c r="K1292" s="3">
        <v>3438</v>
      </c>
      <c r="L1292" s="3">
        <v>4062.5</v>
      </c>
      <c r="M1292" s="1">
        <f>DATE(P1292, MATCH(O1292, {"January","February","March","April","May","June","July","August","September","October","November","December"}, 0), 1)</f>
        <v>45017</v>
      </c>
      <c r="N1292" s="3">
        <f t="shared" si="305"/>
        <v>4</v>
      </c>
      <c r="O1292" s="8" t="str">
        <f t="shared" si="306"/>
        <v>April</v>
      </c>
      <c r="P1292">
        <v>2023</v>
      </c>
      <c r="Q1292" s="3">
        <v>84607016</v>
      </c>
      <c r="R1292" s="5">
        <v>0.54166666699999999</v>
      </c>
      <c r="S1292" s="6">
        <v>0.9</v>
      </c>
      <c r="T1292" s="6">
        <v>0.97</v>
      </c>
    </row>
    <row r="1293" spans="1:20" hidden="1" x14ac:dyDescent="0.25">
      <c r="A1293" t="s">
        <v>125</v>
      </c>
      <c r="B1293" s="7" t="s">
        <v>26</v>
      </c>
      <c r="C1293" s="7" t="s">
        <v>141</v>
      </c>
      <c r="D1293" s="7" t="s">
        <v>22</v>
      </c>
      <c r="E1293" s="3">
        <v>1047.2</v>
      </c>
      <c r="F1293" s="3">
        <v>20.943999999999999</v>
      </c>
      <c r="G1293" s="3">
        <v>952</v>
      </c>
      <c r="H1293" s="3">
        <v>6</v>
      </c>
      <c r="I1293" s="3">
        <v>3</v>
      </c>
      <c r="J1293" s="3">
        <v>5712</v>
      </c>
      <c r="K1293" s="3">
        <v>2618</v>
      </c>
      <c r="L1293" s="3">
        <v>3094</v>
      </c>
      <c r="M1293" s="1">
        <f>DATE(P1293, MATCH(O1293, {"January","February","March","April","May","June","July","August","September","October","November","December"}, 0), 1)</f>
        <v>44958</v>
      </c>
      <c r="N1293" s="3">
        <v>2</v>
      </c>
      <c r="O1293" s="8" t="s">
        <v>14</v>
      </c>
      <c r="P1293">
        <v>2023</v>
      </c>
      <c r="Q1293" s="3">
        <v>40528396</v>
      </c>
      <c r="R1293" s="5">
        <v>0.54166666699999999</v>
      </c>
      <c r="S1293" s="6">
        <v>0.9</v>
      </c>
      <c r="T1293" s="6">
        <v>0.97</v>
      </c>
    </row>
    <row r="1294" spans="1:20" hidden="1" x14ac:dyDescent="0.25">
      <c r="A1294" t="s">
        <v>126</v>
      </c>
      <c r="B1294" s="7" t="s">
        <v>26</v>
      </c>
      <c r="C1294" s="7" t="s">
        <v>141</v>
      </c>
      <c r="D1294" s="7" t="s">
        <v>22</v>
      </c>
      <c r="E1294" s="3">
        <v>3030.5</v>
      </c>
      <c r="F1294" s="3">
        <v>60.610000000000007</v>
      </c>
      <c r="G1294" s="3">
        <v>2755</v>
      </c>
      <c r="H1294" s="3">
        <v>6</v>
      </c>
      <c r="I1294" s="3">
        <v>3</v>
      </c>
      <c r="J1294" s="3">
        <v>16530</v>
      </c>
      <c r="K1294" s="3">
        <v>7576</v>
      </c>
      <c r="L1294" s="3">
        <v>8953.75</v>
      </c>
      <c r="M1294" s="1">
        <f>DATE(P1294, MATCH(O1294, {"January","February","March","April","May","June","July","August","September","October","November","December"}, 0), 1)</f>
        <v>44228</v>
      </c>
      <c r="N1294" s="3">
        <v>2</v>
      </c>
      <c r="O1294" s="8" t="s">
        <v>14</v>
      </c>
      <c r="P1294">
        <v>2021</v>
      </c>
      <c r="Q1294" s="3">
        <v>334914895</v>
      </c>
      <c r="R1294" s="5">
        <v>0.54166666699999999</v>
      </c>
      <c r="S1294" s="6">
        <v>0.9</v>
      </c>
      <c r="T1294" s="6">
        <v>0.97</v>
      </c>
    </row>
    <row r="1295" spans="1:20" hidden="1" x14ac:dyDescent="0.25">
      <c r="A1295" t="s">
        <v>127</v>
      </c>
      <c r="B1295" s="7" t="s">
        <v>26</v>
      </c>
      <c r="C1295" s="7" t="s">
        <v>140</v>
      </c>
      <c r="D1295" s="7" t="s">
        <v>22</v>
      </c>
      <c r="E1295" s="3">
        <v>1683</v>
      </c>
      <c r="F1295" s="3">
        <v>33.659999999999997</v>
      </c>
      <c r="G1295" s="3">
        <v>1530</v>
      </c>
      <c r="H1295" s="3">
        <v>6</v>
      </c>
      <c r="I1295" s="3">
        <v>3</v>
      </c>
      <c r="J1295" s="3">
        <v>9180</v>
      </c>
      <c r="K1295" s="3">
        <v>4208</v>
      </c>
      <c r="L1295" s="3">
        <v>4972.5</v>
      </c>
      <c r="M1295" s="1">
        <f>DATE(P1295, MATCH(O1295, {"January","February","March","April","May","June","July","August","September","October","November","December"}, 0), 1)</f>
        <v>44682</v>
      </c>
      <c r="N1295" s="3">
        <v>5</v>
      </c>
      <c r="O1295" s="8" t="s">
        <v>19</v>
      </c>
      <c r="P1295">
        <v>2022</v>
      </c>
      <c r="Q1295" s="3">
        <v>84607016</v>
      </c>
      <c r="R1295" s="5">
        <v>0.54166666699999999</v>
      </c>
      <c r="S1295" s="6">
        <v>0.9</v>
      </c>
      <c r="T1295" s="6">
        <v>0.97</v>
      </c>
    </row>
    <row r="1296" spans="1:20" hidden="1" x14ac:dyDescent="0.25">
      <c r="A1296" t="s">
        <v>128</v>
      </c>
      <c r="B1296" s="7" t="s">
        <v>26</v>
      </c>
      <c r="C1296" s="7" t="s">
        <v>141</v>
      </c>
      <c r="D1296" s="7" t="s">
        <v>22</v>
      </c>
      <c r="E1296" s="3">
        <v>1645.6</v>
      </c>
      <c r="F1296" s="3">
        <v>32.912000000000013</v>
      </c>
      <c r="G1296" s="3">
        <v>1496</v>
      </c>
      <c r="H1296" s="3">
        <v>6</v>
      </c>
      <c r="I1296" s="3">
        <v>3</v>
      </c>
      <c r="J1296" s="3">
        <v>8976</v>
      </c>
      <c r="K1296" s="3">
        <v>4114</v>
      </c>
      <c r="L1296" s="3">
        <v>4862</v>
      </c>
      <c r="M1296" s="1">
        <f>DATE(P1296, MATCH(O1296, {"January","February","March","April","May","June","July","August","September","October","November","December"}, 0), 1)</f>
        <v>45078</v>
      </c>
      <c r="N1296" s="3">
        <v>6</v>
      </c>
      <c r="O1296" s="8" t="s">
        <v>15</v>
      </c>
      <c r="P1296">
        <v>2023</v>
      </c>
      <c r="Q1296" s="3">
        <v>68221000</v>
      </c>
      <c r="R1296" s="5">
        <v>0.54166666699999999</v>
      </c>
      <c r="S1296" s="6">
        <v>0.9</v>
      </c>
      <c r="T1296" s="6">
        <v>0.97</v>
      </c>
    </row>
    <row r="1297" spans="1:20" hidden="1" x14ac:dyDescent="0.25">
      <c r="A1297" t="s">
        <v>129</v>
      </c>
      <c r="B1297" s="7" t="s">
        <v>27</v>
      </c>
      <c r="C1297" s="7" t="s">
        <v>142</v>
      </c>
      <c r="D1297" s="7" t="s">
        <v>22</v>
      </c>
      <c r="E1297" s="3">
        <v>1647.8</v>
      </c>
      <c r="F1297" s="3">
        <v>32.956000000000003</v>
      </c>
      <c r="G1297" s="3">
        <v>1498</v>
      </c>
      <c r="H1297" s="3">
        <v>6</v>
      </c>
      <c r="I1297" s="3">
        <v>3</v>
      </c>
      <c r="J1297" s="3">
        <v>8988</v>
      </c>
      <c r="K1297" s="3">
        <v>4120</v>
      </c>
      <c r="L1297" s="3">
        <v>4868.5</v>
      </c>
      <c r="M1297" s="1">
        <f>DATE(P1297, MATCH(O1297, {"January","February","March","April","May","June","July","August","September","October","November","December"}, 0), 1)</f>
        <v>45078</v>
      </c>
      <c r="N1297" s="3">
        <v>6</v>
      </c>
      <c r="O1297" s="8" t="s">
        <v>15</v>
      </c>
      <c r="P1297">
        <v>2023</v>
      </c>
      <c r="Q1297" s="3">
        <v>129406736</v>
      </c>
      <c r="R1297" s="5">
        <v>0.54166666699999999</v>
      </c>
      <c r="S1297" s="6">
        <v>0.9</v>
      </c>
      <c r="T1297" s="6">
        <v>0.97</v>
      </c>
    </row>
    <row r="1298" spans="1:20" hidden="1" x14ac:dyDescent="0.25">
      <c r="A1298" t="s">
        <v>130</v>
      </c>
      <c r="B1298" s="7" t="s">
        <v>27</v>
      </c>
      <c r="C1298" s="7" t="s">
        <v>141</v>
      </c>
      <c r="D1298" s="7" t="s">
        <v>22</v>
      </c>
      <c r="E1298" s="3">
        <v>1343.1</v>
      </c>
      <c r="F1298" s="3">
        <v>26.861999999999998</v>
      </c>
      <c r="G1298" s="3">
        <v>1221</v>
      </c>
      <c r="H1298" s="3">
        <v>6</v>
      </c>
      <c r="I1298" s="3">
        <v>3</v>
      </c>
      <c r="J1298" s="3">
        <v>7326</v>
      </c>
      <c r="K1298" s="3">
        <v>3358</v>
      </c>
      <c r="L1298" s="3">
        <v>3968.25</v>
      </c>
      <c r="M1298" s="1">
        <f>DATE(P1298, MATCH(O1298, {"January","February","March","April","May","June","July","August","September","October","November","December"}, 0), 1)</f>
        <v>44228</v>
      </c>
      <c r="N1298" s="3">
        <f t="shared" ref="N1298:N1299" si="307">VALUE(2)</f>
        <v>2</v>
      </c>
      <c r="O1298" s="8" t="str">
        <f t="shared" ref="O1298:O1299" si="308">REPLACE("October",1,7,"February")</f>
        <v>February</v>
      </c>
      <c r="P1298">
        <v>2021</v>
      </c>
      <c r="Q1298" s="3">
        <v>68221000</v>
      </c>
      <c r="R1298" s="5">
        <v>0.54166666699999999</v>
      </c>
      <c r="S1298" s="6">
        <v>0.9</v>
      </c>
      <c r="T1298" s="6">
        <v>0.97</v>
      </c>
    </row>
    <row r="1299" spans="1:20" hidden="1" x14ac:dyDescent="0.25">
      <c r="A1299" t="s">
        <v>131</v>
      </c>
      <c r="B1299" s="7" t="s">
        <v>27</v>
      </c>
      <c r="C1299" s="7" t="s">
        <v>141</v>
      </c>
      <c r="D1299" s="7" t="s">
        <v>22</v>
      </c>
      <c r="E1299" s="3">
        <v>2283.6</v>
      </c>
      <c r="F1299" s="3">
        <v>45.672000000000011</v>
      </c>
      <c r="G1299" s="3">
        <v>2076</v>
      </c>
      <c r="H1299" s="3">
        <v>6</v>
      </c>
      <c r="I1299" s="3">
        <v>3</v>
      </c>
      <c r="J1299" s="3">
        <v>12456</v>
      </c>
      <c r="K1299" s="3">
        <v>5709</v>
      </c>
      <c r="L1299" s="3">
        <v>6747</v>
      </c>
      <c r="M1299" s="1">
        <f>DATE(P1299, MATCH(O1299, {"January","February","March","April","May","June","July","August","September","October","November","December"}, 0), 1)</f>
        <v>44593</v>
      </c>
      <c r="N1299" s="3">
        <f t="shared" si="307"/>
        <v>2</v>
      </c>
      <c r="O1299" s="8" t="str">
        <f t="shared" si="308"/>
        <v>February</v>
      </c>
      <c r="P1299">
        <v>2022</v>
      </c>
      <c r="Q1299" s="3">
        <v>68221000</v>
      </c>
      <c r="R1299" s="5">
        <v>0.54166666699999999</v>
      </c>
      <c r="S1299" s="6">
        <v>0.9</v>
      </c>
      <c r="T1299" s="6">
        <v>0.97</v>
      </c>
    </row>
    <row r="1300" spans="1:20" ht="15.75" customHeight="1" x14ac:dyDescent="0.25">
      <c r="A1300" t="s">
        <v>132</v>
      </c>
      <c r="B1300" s="7" t="s">
        <v>27</v>
      </c>
      <c r="C1300" s="7" t="s">
        <v>140</v>
      </c>
      <c r="D1300" s="7" t="s">
        <v>22</v>
      </c>
      <c r="E1300" s="3">
        <v>1101.0999999999999</v>
      </c>
      <c r="F1300" s="3">
        <v>22.021999999999998</v>
      </c>
      <c r="G1300" s="3">
        <v>1001</v>
      </c>
      <c r="H1300" s="3">
        <v>6</v>
      </c>
      <c r="I1300" s="3">
        <v>3</v>
      </c>
      <c r="J1300" s="3">
        <v>6006</v>
      </c>
      <c r="K1300" s="3">
        <v>2753</v>
      </c>
      <c r="L1300" s="3">
        <v>3253.25</v>
      </c>
      <c r="M1300" s="1">
        <f>DATE(P1300, MATCH(O1300, {"January","February","March","April","May","June","July","August","September","October","November","December"}, 0), 1)</f>
        <v>45505</v>
      </c>
      <c r="N1300" s="3">
        <v>8</v>
      </c>
      <c r="O1300" s="8" t="s">
        <v>16</v>
      </c>
      <c r="P1300">
        <v>2024</v>
      </c>
      <c r="Q1300" s="3">
        <v>84607016</v>
      </c>
      <c r="R1300" s="5">
        <v>0.54166666699999999</v>
      </c>
      <c r="S1300" s="6">
        <v>0.9</v>
      </c>
      <c r="T1300" s="6">
        <v>0.97</v>
      </c>
    </row>
    <row r="1301" spans="1:20" ht="15.75" customHeight="1" x14ac:dyDescent="0.25">
      <c r="A1301" t="s">
        <v>133</v>
      </c>
      <c r="B1301" s="7" t="s">
        <v>27</v>
      </c>
      <c r="C1301" s="7" t="s">
        <v>142</v>
      </c>
      <c r="D1301" s="7" t="s">
        <v>22</v>
      </c>
      <c r="E1301" s="3">
        <v>1466.3</v>
      </c>
      <c r="F1301" s="3">
        <v>29.326000000000001</v>
      </c>
      <c r="G1301" s="3">
        <v>1333</v>
      </c>
      <c r="H1301" s="3">
        <v>6</v>
      </c>
      <c r="I1301" s="3">
        <v>3</v>
      </c>
      <c r="J1301" s="3">
        <v>7998</v>
      </c>
      <c r="K1301" s="3">
        <v>3666</v>
      </c>
      <c r="L1301" s="3">
        <v>4332.25</v>
      </c>
      <c r="M1301" s="1">
        <f>DATE(P1301, MATCH(O1301, {"January","February","March","April","May","June","July","August","September","October","November","December"}, 0), 1)</f>
        <v>45352</v>
      </c>
      <c r="N1301" s="3">
        <f>VALUE(3)</f>
        <v>3</v>
      </c>
      <c r="O1301" s="8" t="str">
        <f>REPLACE("November",1,8,"March")</f>
        <v>March</v>
      </c>
      <c r="P1301">
        <v>2024</v>
      </c>
      <c r="Q1301" s="3">
        <v>129406736</v>
      </c>
      <c r="R1301" s="5">
        <v>0.54166666699999999</v>
      </c>
      <c r="S1301" s="6">
        <v>0.9</v>
      </c>
      <c r="T1301" s="6">
        <v>0.97</v>
      </c>
    </row>
    <row r="1302" spans="1:20" ht="15.75" customHeight="1" x14ac:dyDescent="0.25">
      <c r="A1302" t="s">
        <v>34</v>
      </c>
      <c r="B1302" s="7" t="s">
        <v>28</v>
      </c>
      <c r="C1302" s="7" t="s">
        <v>141</v>
      </c>
      <c r="D1302" s="7" t="s">
        <v>22</v>
      </c>
      <c r="E1302" s="3">
        <v>1388.2</v>
      </c>
      <c r="F1302" s="3">
        <v>27.763999999999999</v>
      </c>
      <c r="G1302" s="3">
        <v>1262</v>
      </c>
      <c r="H1302" s="3">
        <v>6</v>
      </c>
      <c r="I1302" s="3">
        <v>3</v>
      </c>
      <c r="J1302" s="3">
        <v>7572</v>
      </c>
      <c r="K1302" s="3">
        <v>3470</v>
      </c>
      <c r="L1302" s="3">
        <v>4101.5</v>
      </c>
      <c r="M1302" s="1">
        <f>DATE(P1302, MATCH(O1302, {"January","February","March","April","May","June","July","August","September","October","November","December"}, 0), 1)</f>
        <v>44317</v>
      </c>
      <c r="N1302" s="3">
        <v>5</v>
      </c>
      <c r="O1302" s="8" t="s">
        <v>19</v>
      </c>
      <c r="P1302">
        <v>2021</v>
      </c>
      <c r="Q1302" s="3">
        <v>40528396</v>
      </c>
      <c r="R1302" s="5">
        <v>0.54166666699999999</v>
      </c>
      <c r="S1302" s="6">
        <v>0.9</v>
      </c>
      <c r="T1302" s="6">
        <v>0.97</v>
      </c>
    </row>
    <row r="1303" spans="1:20" ht="15.75" customHeight="1" x14ac:dyDescent="0.25">
      <c r="A1303" t="s">
        <v>36</v>
      </c>
      <c r="B1303" s="7" t="s">
        <v>28</v>
      </c>
      <c r="C1303" s="7" t="s">
        <v>141</v>
      </c>
      <c r="D1303" s="7" t="s">
        <v>22</v>
      </c>
      <c r="E1303" s="3">
        <v>1248.5</v>
      </c>
      <c r="F1303" s="3">
        <v>24.97</v>
      </c>
      <c r="G1303" s="3">
        <v>1135</v>
      </c>
      <c r="H1303" s="3">
        <v>6</v>
      </c>
      <c r="I1303" s="3">
        <v>3</v>
      </c>
      <c r="J1303" s="3">
        <v>6810</v>
      </c>
      <c r="K1303" s="3">
        <v>3121</v>
      </c>
      <c r="L1303" s="3">
        <v>3688.75</v>
      </c>
      <c r="M1303" s="1">
        <f>DATE(P1303, MATCH(O1303, {"January","February","March","April","May","June","July","August","September","October","November","December"}, 0), 1)</f>
        <v>44713</v>
      </c>
      <c r="N1303" s="3">
        <v>6</v>
      </c>
      <c r="O1303" s="8" t="s">
        <v>15</v>
      </c>
      <c r="P1303">
        <v>2022</v>
      </c>
      <c r="Q1303" s="3">
        <v>40528396</v>
      </c>
      <c r="R1303" s="5">
        <v>0.54166666699999999</v>
      </c>
      <c r="S1303" s="6">
        <v>0.9</v>
      </c>
      <c r="T1303" s="6">
        <v>0.97</v>
      </c>
    </row>
    <row r="1304" spans="1:20" ht="15.75" customHeight="1" x14ac:dyDescent="0.25">
      <c r="A1304" t="s">
        <v>37</v>
      </c>
      <c r="B1304" s="7" t="s">
        <v>28</v>
      </c>
      <c r="C1304" s="7" t="s">
        <v>141</v>
      </c>
      <c r="D1304" s="7" t="s">
        <v>22</v>
      </c>
      <c r="E1304" s="3">
        <v>601.70000000000005</v>
      </c>
      <c r="F1304" s="3">
        <v>12.034000000000001</v>
      </c>
      <c r="G1304" s="3">
        <v>547</v>
      </c>
      <c r="H1304" s="3">
        <v>6</v>
      </c>
      <c r="I1304" s="3">
        <v>3</v>
      </c>
      <c r="J1304" s="3">
        <v>3282</v>
      </c>
      <c r="K1304" s="3">
        <v>1504</v>
      </c>
      <c r="L1304" s="3">
        <v>1777.75</v>
      </c>
      <c r="M1304" s="1">
        <f>DATE(P1304, MATCH(O1304, {"January","February","March","April","May","June","July","August","September","October","November","December"}, 0), 1)</f>
        <v>45352</v>
      </c>
      <c r="N1304" s="3">
        <f>VALUE(3)</f>
        <v>3</v>
      </c>
      <c r="O1304" s="8" t="str">
        <f>REPLACE("November",1,8,"March")</f>
        <v>March</v>
      </c>
      <c r="P1304">
        <v>2024</v>
      </c>
      <c r="Q1304" s="3">
        <v>334914895</v>
      </c>
      <c r="R1304" s="5">
        <v>0.54166666699999999</v>
      </c>
      <c r="S1304" s="6">
        <v>0.9</v>
      </c>
      <c r="T1304" s="6">
        <v>0.97</v>
      </c>
    </row>
    <row r="1305" spans="1:20" ht="15.75" customHeight="1" x14ac:dyDescent="0.25">
      <c r="A1305" t="s">
        <v>38</v>
      </c>
      <c r="B1305" s="7" t="s">
        <v>28</v>
      </c>
      <c r="C1305" s="7" t="s">
        <v>141</v>
      </c>
      <c r="D1305" s="7" t="s">
        <v>22</v>
      </c>
      <c r="E1305" s="3">
        <v>1740.2</v>
      </c>
      <c r="F1305" s="3">
        <v>34.804000000000002</v>
      </c>
      <c r="G1305" s="3">
        <v>1582</v>
      </c>
      <c r="H1305" s="3">
        <v>6</v>
      </c>
      <c r="I1305" s="3">
        <v>3</v>
      </c>
      <c r="J1305" s="3">
        <v>9492</v>
      </c>
      <c r="K1305" s="3">
        <v>4350</v>
      </c>
      <c r="L1305" s="3">
        <v>5141.5</v>
      </c>
      <c r="M1305" s="1">
        <f>DATE(P1305, MATCH(O1305, {"January","February","March","April","May","June","July","August","September","October","November","December"}, 0), 1)</f>
        <v>45383</v>
      </c>
      <c r="N1305" s="3">
        <f>VALUE(4)</f>
        <v>4</v>
      </c>
      <c r="O1305" s="8" t="str">
        <f>REPLACE("December",1,8,"April")</f>
        <v>April</v>
      </c>
      <c r="P1305">
        <v>2024</v>
      </c>
      <c r="Q1305" s="3">
        <v>40528396</v>
      </c>
      <c r="R1305" s="5">
        <v>0.54166666699999999</v>
      </c>
      <c r="S1305" s="6">
        <v>0.9</v>
      </c>
      <c r="T1305" s="6">
        <v>0.97</v>
      </c>
    </row>
    <row r="1306" spans="1:20" ht="15.75" customHeight="1" x14ac:dyDescent="0.25">
      <c r="A1306" t="s">
        <v>39</v>
      </c>
      <c r="B1306" s="7" t="s">
        <v>28</v>
      </c>
      <c r="C1306" s="7" t="s">
        <v>141</v>
      </c>
      <c r="D1306" s="7" t="s">
        <v>22</v>
      </c>
      <c r="E1306" s="3">
        <v>1824.9</v>
      </c>
      <c r="F1306" s="3">
        <v>36.497999999999998</v>
      </c>
      <c r="G1306" s="3">
        <v>1659</v>
      </c>
      <c r="H1306" s="3">
        <v>6</v>
      </c>
      <c r="I1306" s="3">
        <v>3</v>
      </c>
      <c r="J1306" s="3">
        <v>9954</v>
      </c>
      <c r="K1306" s="3">
        <v>4562</v>
      </c>
      <c r="L1306" s="3">
        <v>5391.75</v>
      </c>
      <c r="M1306" s="1">
        <f>DATE(P1306, MATCH(O1306, {"January","February","March","April","May","June","July","August","September","October","November","December"}, 0), 1)</f>
        <v>44378</v>
      </c>
      <c r="N1306" s="3">
        <v>7</v>
      </c>
      <c r="O1306" s="8" t="s">
        <v>17</v>
      </c>
      <c r="P1306">
        <v>2021</v>
      </c>
      <c r="Q1306" s="3">
        <v>68221000</v>
      </c>
      <c r="R1306" s="5">
        <v>0.54166666699999999</v>
      </c>
      <c r="S1306" s="6">
        <v>0.9</v>
      </c>
      <c r="T1306" s="6">
        <v>0.97</v>
      </c>
    </row>
    <row r="1307" spans="1:20" ht="15" customHeight="1" x14ac:dyDescent="0.25">
      <c r="A1307" t="s">
        <v>40</v>
      </c>
      <c r="B1307" s="7" t="s">
        <v>26</v>
      </c>
      <c r="C1307" s="7" t="s">
        <v>142</v>
      </c>
      <c r="D1307" s="7" t="s">
        <v>22</v>
      </c>
      <c r="E1307" s="3">
        <v>669.90000000000009</v>
      </c>
      <c r="F1307" s="3">
        <v>13.398</v>
      </c>
      <c r="G1307" s="3">
        <v>609</v>
      </c>
      <c r="H1307" s="3">
        <v>6</v>
      </c>
      <c r="I1307" s="3">
        <v>3</v>
      </c>
      <c r="J1307" s="3">
        <v>3654</v>
      </c>
      <c r="K1307" s="3">
        <v>1675</v>
      </c>
      <c r="L1307" s="3">
        <v>1979.25</v>
      </c>
      <c r="M1307" s="1">
        <f>DATE(P1307, MATCH(O1307, {"January","February","March","April","May","June","July","August","September","October","November","December"}, 0), 1)</f>
        <v>44774</v>
      </c>
      <c r="N1307" s="3">
        <v>8</v>
      </c>
      <c r="O1307" s="8" t="s">
        <v>16</v>
      </c>
      <c r="P1307">
        <v>2022</v>
      </c>
      <c r="Q1307" s="3">
        <v>129406736</v>
      </c>
      <c r="R1307" s="5">
        <v>0.54166666699999999</v>
      </c>
      <c r="S1307" s="6">
        <v>0.9</v>
      </c>
      <c r="T1307" s="6">
        <v>0.97</v>
      </c>
    </row>
    <row r="1308" spans="1:20" ht="15.75" customHeight="1" x14ac:dyDescent="0.25">
      <c r="A1308" t="s">
        <v>41</v>
      </c>
      <c r="B1308" s="7" t="s">
        <v>26</v>
      </c>
      <c r="C1308" s="7" t="s">
        <v>140</v>
      </c>
      <c r="D1308" s="7" t="s">
        <v>22</v>
      </c>
      <c r="E1308" s="3">
        <v>2295.6999999999998</v>
      </c>
      <c r="F1308" s="3">
        <v>45.914000000000009</v>
      </c>
      <c r="G1308" s="3">
        <v>2087</v>
      </c>
      <c r="H1308" s="3">
        <v>6</v>
      </c>
      <c r="I1308" s="3">
        <v>3</v>
      </c>
      <c r="J1308" s="3">
        <v>12522</v>
      </c>
      <c r="K1308" s="3">
        <v>5739</v>
      </c>
      <c r="L1308" s="3">
        <v>6782.75</v>
      </c>
      <c r="M1308" s="1">
        <f>DATE(P1308, MATCH(O1308, {"January","February","March","April","May","June","July","August","September","October","November","December"}, 0), 1)</f>
        <v>45292</v>
      </c>
      <c r="N1308" s="3">
        <f>VALUE(1)</f>
        <v>1</v>
      </c>
      <c r="O1308" s="8" t="str">
        <f>REPLACE("September",1,9,"January")</f>
        <v>January</v>
      </c>
      <c r="P1308">
        <v>2024</v>
      </c>
      <c r="Q1308" s="3">
        <v>84607016</v>
      </c>
      <c r="R1308" s="5">
        <v>0.54166666699999999</v>
      </c>
      <c r="S1308" s="6">
        <v>0.9</v>
      </c>
      <c r="T1308" s="6">
        <v>0.97</v>
      </c>
    </row>
    <row r="1309" spans="1:20" ht="15.75" customHeight="1" x14ac:dyDescent="0.25">
      <c r="A1309" t="s">
        <v>42</v>
      </c>
      <c r="B1309" s="7" t="s">
        <v>26</v>
      </c>
      <c r="C1309" s="7" t="s">
        <v>141</v>
      </c>
      <c r="D1309" s="7" t="s">
        <v>22</v>
      </c>
      <c r="E1309" s="3">
        <v>2173.6</v>
      </c>
      <c r="F1309" s="3">
        <v>43.472000000000008</v>
      </c>
      <c r="G1309" s="3">
        <v>1976</v>
      </c>
      <c r="H1309" s="3">
        <v>6</v>
      </c>
      <c r="I1309" s="3">
        <v>3</v>
      </c>
      <c r="J1309" s="3">
        <v>11856</v>
      </c>
      <c r="K1309" s="3">
        <v>5434</v>
      </c>
      <c r="L1309" s="3">
        <v>6422</v>
      </c>
      <c r="M1309" s="1">
        <f>DATE(P1309, MATCH(O1309, {"January","February","March","April","May","June","July","August","September","October","November","December"}, 0), 1)</f>
        <v>45323</v>
      </c>
      <c r="N1309" s="3">
        <f>VALUE(2)</f>
        <v>2</v>
      </c>
      <c r="O1309" s="8" t="str">
        <f>REPLACE("October",1,7,"February")</f>
        <v>February</v>
      </c>
      <c r="P1309">
        <v>2024</v>
      </c>
      <c r="Q1309" s="3">
        <v>68221000</v>
      </c>
      <c r="R1309" s="5">
        <v>0.54166666699999999</v>
      </c>
      <c r="S1309" s="6">
        <v>0.9</v>
      </c>
      <c r="T1309" s="6">
        <v>0.97</v>
      </c>
    </row>
    <row r="1310" spans="1:20" ht="15.75" customHeight="1" x14ac:dyDescent="0.25">
      <c r="A1310" t="s">
        <v>43</v>
      </c>
      <c r="B1310" s="7" t="s">
        <v>26</v>
      </c>
      <c r="C1310" s="7" t="s">
        <v>141</v>
      </c>
      <c r="D1310" s="7" t="s">
        <v>22</v>
      </c>
      <c r="E1310" s="3">
        <v>1563.1</v>
      </c>
      <c r="F1310" s="3">
        <v>31.262</v>
      </c>
      <c r="G1310" s="3">
        <v>1421</v>
      </c>
      <c r="H1310" s="3">
        <v>6</v>
      </c>
      <c r="I1310" s="3">
        <v>3</v>
      </c>
      <c r="J1310" s="3">
        <v>8526</v>
      </c>
      <c r="K1310" s="3">
        <v>3908</v>
      </c>
      <c r="L1310" s="3">
        <v>4618.25</v>
      </c>
      <c r="M1310" s="1">
        <f>DATE(P1310, MATCH(O1310, {"January","February","March","April","May","June","July","August","September","October","November","December"}, 0), 1)</f>
        <v>44287</v>
      </c>
      <c r="N1310" s="3">
        <f t="shared" ref="N1310:N1312" si="309">VALUE(4)</f>
        <v>4</v>
      </c>
      <c r="O1310" s="8" t="str">
        <f t="shared" ref="O1310:O1312" si="310">REPLACE("December",1,8,"April")</f>
        <v>April</v>
      </c>
      <c r="P1310">
        <v>2021</v>
      </c>
      <c r="Q1310" s="3">
        <v>334914895</v>
      </c>
      <c r="R1310" s="5">
        <v>0.54166666699999999</v>
      </c>
      <c r="S1310" s="6">
        <v>0.9</v>
      </c>
      <c r="T1310" s="6">
        <v>0.97</v>
      </c>
    </row>
    <row r="1311" spans="1:20" ht="16.5" customHeight="1" x14ac:dyDescent="0.25">
      <c r="A1311" t="s">
        <v>44</v>
      </c>
      <c r="B1311" s="7" t="s">
        <v>26</v>
      </c>
      <c r="C1311" s="7" t="s">
        <v>141</v>
      </c>
      <c r="D1311" s="7" t="s">
        <v>22</v>
      </c>
      <c r="E1311" s="3">
        <v>1509.2</v>
      </c>
      <c r="F1311" s="3">
        <v>30.184000000000001</v>
      </c>
      <c r="G1311" s="3">
        <v>1372</v>
      </c>
      <c r="H1311" s="3">
        <v>6</v>
      </c>
      <c r="I1311" s="3">
        <v>3</v>
      </c>
      <c r="J1311" s="3">
        <v>8232</v>
      </c>
      <c r="K1311" s="3">
        <v>3773</v>
      </c>
      <c r="L1311" s="3">
        <v>4459</v>
      </c>
      <c r="M1311" s="1">
        <f>DATE(P1311, MATCH(O1311, {"January","February","March","April","May","June","July","August","September","October","November","December"}, 0), 1)</f>
        <v>44652</v>
      </c>
      <c r="N1311" s="3">
        <f t="shared" si="309"/>
        <v>4</v>
      </c>
      <c r="O1311" s="8" t="str">
        <f t="shared" si="310"/>
        <v>April</v>
      </c>
      <c r="P1311">
        <v>2022</v>
      </c>
      <c r="Q1311" s="3">
        <v>334914895</v>
      </c>
      <c r="R1311" s="5">
        <v>0.54166666699999999</v>
      </c>
      <c r="S1311" s="6">
        <v>0.9</v>
      </c>
      <c r="T1311" s="6">
        <v>0.97</v>
      </c>
    </row>
    <row r="1312" spans="1:20" ht="15.75" customHeight="1" x14ac:dyDescent="0.25">
      <c r="A1312" t="s">
        <v>45</v>
      </c>
      <c r="B1312" s="7" t="s">
        <v>27</v>
      </c>
      <c r="C1312" s="7" t="s">
        <v>140</v>
      </c>
      <c r="D1312" s="7" t="s">
        <v>22</v>
      </c>
      <c r="E1312" s="3">
        <v>646.80000000000007</v>
      </c>
      <c r="F1312" s="3">
        <v>12.936</v>
      </c>
      <c r="G1312" s="3">
        <v>588</v>
      </c>
      <c r="H1312" s="3">
        <v>6</v>
      </c>
      <c r="I1312" s="3">
        <v>3</v>
      </c>
      <c r="J1312" s="3">
        <v>3528</v>
      </c>
      <c r="K1312" s="3">
        <v>1617</v>
      </c>
      <c r="L1312" s="3">
        <v>1911</v>
      </c>
      <c r="M1312" s="1">
        <f>DATE(P1312, MATCH(O1312, {"January","February","March","April","May","June","July","August","September","October","November","December"}, 0), 1)</f>
        <v>45383</v>
      </c>
      <c r="N1312" s="3">
        <f t="shared" si="309"/>
        <v>4</v>
      </c>
      <c r="O1312" s="8" t="str">
        <f t="shared" si="310"/>
        <v>April</v>
      </c>
      <c r="P1312">
        <v>2024</v>
      </c>
      <c r="Q1312" s="3">
        <v>84607016</v>
      </c>
      <c r="R1312" s="5">
        <v>0.54166666699999999</v>
      </c>
      <c r="S1312" s="6">
        <v>0.9</v>
      </c>
      <c r="T1312" s="6">
        <v>0.97</v>
      </c>
    </row>
    <row r="1313" spans="1:20" ht="15" customHeight="1" x14ac:dyDescent="0.25">
      <c r="A1313" t="s">
        <v>46</v>
      </c>
      <c r="B1313" s="7" t="s">
        <v>27</v>
      </c>
      <c r="C1313" s="7" t="s">
        <v>141</v>
      </c>
      <c r="D1313" s="7" t="s">
        <v>22</v>
      </c>
      <c r="E1313" s="3">
        <v>657.80000000000007</v>
      </c>
      <c r="F1313" s="3">
        <v>13.156000000000001</v>
      </c>
      <c r="G1313" s="3">
        <v>598</v>
      </c>
      <c r="H1313" s="3">
        <v>6</v>
      </c>
      <c r="I1313" s="3">
        <v>3</v>
      </c>
      <c r="J1313" s="3">
        <v>3588</v>
      </c>
      <c r="K1313" s="3">
        <v>1644</v>
      </c>
      <c r="L1313" s="3">
        <v>1943.5</v>
      </c>
      <c r="M1313" s="1">
        <f>DATE(P1313, MATCH(O1313, {"January","February","March","April","May","June","July","August","September","October","November","December"}, 0), 1)</f>
        <v>45352</v>
      </c>
      <c r="N1313" s="3">
        <v>3</v>
      </c>
      <c r="O1313" s="8" t="s">
        <v>21</v>
      </c>
      <c r="P1313">
        <v>2024</v>
      </c>
      <c r="Q1313" s="3">
        <v>40528396</v>
      </c>
      <c r="R1313" s="5">
        <v>0.54166666699999999</v>
      </c>
      <c r="S1313" s="6">
        <v>0.9</v>
      </c>
      <c r="T1313" s="6">
        <v>0.97</v>
      </c>
    </row>
    <row r="1314" spans="1:20" ht="15.75" customHeight="1" x14ac:dyDescent="0.25">
      <c r="A1314" t="s">
        <v>47</v>
      </c>
      <c r="B1314" s="7" t="s">
        <v>27</v>
      </c>
      <c r="C1314" s="7" t="s">
        <v>141</v>
      </c>
      <c r="D1314" s="7" t="s">
        <v>22</v>
      </c>
      <c r="E1314" s="3">
        <v>3197.7</v>
      </c>
      <c r="F1314" s="3">
        <v>63.954000000000008</v>
      </c>
      <c r="G1314" s="3">
        <v>2907</v>
      </c>
      <c r="H1314" s="3">
        <v>6</v>
      </c>
      <c r="I1314" s="3">
        <v>3</v>
      </c>
      <c r="J1314" s="3">
        <v>17442</v>
      </c>
      <c r="K1314" s="3">
        <v>7994</v>
      </c>
      <c r="L1314" s="3">
        <v>9447.75</v>
      </c>
      <c r="M1314" s="1">
        <f>DATE(P1314, MATCH(O1314, {"January","February","March","April","May","June","July","August","September","October","November","December"}, 0), 1)</f>
        <v>44348</v>
      </c>
      <c r="N1314" s="3">
        <v>6</v>
      </c>
      <c r="O1314" s="8" t="s">
        <v>15</v>
      </c>
      <c r="P1314">
        <v>2021</v>
      </c>
      <c r="Q1314" s="3">
        <v>334914895</v>
      </c>
      <c r="R1314" s="5">
        <v>0.54166666699999999</v>
      </c>
      <c r="S1314" s="6">
        <v>0.9</v>
      </c>
      <c r="T1314" s="6">
        <v>0.97</v>
      </c>
    </row>
    <row r="1315" spans="1:20" ht="15" customHeight="1" x14ac:dyDescent="0.25">
      <c r="A1315" t="s">
        <v>48</v>
      </c>
      <c r="B1315" s="7" t="s">
        <v>27</v>
      </c>
      <c r="C1315" s="7" t="s">
        <v>140</v>
      </c>
      <c r="D1315" s="7" t="s">
        <v>22</v>
      </c>
      <c r="E1315" s="3">
        <v>2571.8000000000002</v>
      </c>
      <c r="F1315" s="3">
        <v>51.436000000000007</v>
      </c>
      <c r="G1315" s="3">
        <v>2338</v>
      </c>
      <c r="H1315" s="3">
        <v>6</v>
      </c>
      <c r="I1315" s="3">
        <v>3</v>
      </c>
      <c r="J1315" s="3">
        <v>14028</v>
      </c>
      <c r="K1315" s="3">
        <v>6430</v>
      </c>
      <c r="L1315" s="3">
        <v>7598.5</v>
      </c>
      <c r="M1315" s="1">
        <f>DATE(P1315, MATCH(O1315, {"January","February","March","April","May","June","July","August","September","October","November","December"}, 0), 1)</f>
        <v>44713</v>
      </c>
      <c r="N1315" s="3">
        <v>6</v>
      </c>
      <c r="O1315" s="8" t="s">
        <v>15</v>
      </c>
      <c r="P1315">
        <v>2022</v>
      </c>
      <c r="Q1315" s="3">
        <v>84607016</v>
      </c>
      <c r="R1315" s="5">
        <v>0.54166666699999999</v>
      </c>
      <c r="S1315" s="6">
        <v>0.9</v>
      </c>
      <c r="T1315" s="6">
        <v>0.97</v>
      </c>
    </row>
    <row r="1316" spans="1:20" ht="16.5" customHeight="1" x14ac:dyDescent="0.25">
      <c r="A1316" t="s">
        <v>49</v>
      </c>
      <c r="B1316" s="7" t="s">
        <v>27</v>
      </c>
      <c r="C1316" s="7" t="s">
        <v>141</v>
      </c>
      <c r="D1316" s="7" t="s">
        <v>22</v>
      </c>
      <c r="E1316" s="3">
        <v>424.6</v>
      </c>
      <c r="F1316" s="3">
        <v>8.4920000000000009</v>
      </c>
      <c r="G1316" s="3">
        <v>386</v>
      </c>
      <c r="H1316" s="3">
        <v>6</v>
      </c>
      <c r="I1316" s="3">
        <v>3</v>
      </c>
      <c r="J1316" s="3">
        <v>2316</v>
      </c>
      <c r="K1316" s="3">
        <v>1062</v>
      </c>
      <c r="L1316" s="3">
        <v>1254.5</v>
      </c>
      <c r="M1316" s="1">
        <f>DATE(P1316, MATCH(O1316, {"January","February","March","April","May","June","July","August","September","October","November","December"}, 0), 1)</f>
        <v>45352</v>
      </c>
      <c r="N1316" s="3">
        <f>VALUE(3)</f>
        <v>3</v>
      </c>
      <c r="O1316" s="8" t="str">
        <f>REPLACE("November",1,8,"March")</f>
        <v>March</v>
      </c>
      <c r="P1316">
        <v>2024</v>
      </c>
      <c r="Q1316" s="3">
        <v>68221000</v>
      </c>
      <c r="R1316" s="5">
        <v>0.54166666699999999</v>
      </c>
      <c r="S1316" s="6">
        <v>0.9</v>
      </c>
      <c r="T1316" s="6">
        <v>0.97</v>
      </c>
    </row>
    <row r="1317" spans="1:20" ht="15" customHeight="1" x14ac:dyDescent="0.25">
      <c r="A1317" t="s">
        <v>50</v>
      </c>
      <c r="B1317" s="7" t="s">
        <v>28</v>
      </c>
      <c r="C1317" s="7" t="s">
        <v>142</v>
      </c>
      <c r="D1317" s="7" t="s">
        <v>22</v>
      </c>
      <c r="E1317" s="3">
        <v>698.5</v>
      </c>
      <c r="F1317" s="3">
        <v>13.97</v>
      </c>
      <c r="G1317" s="3">
        <v>635</v>
      </c>
      <c r="H1317" s="3">
        <v>6</v>
      </c>
      <c r="I1317" s="3">
        <v>3</v>
      </c>
      <c r="J1317" s="3">
        <v>3810</v>
      </c>
      <c r="K1317" s="3">
        <v>1746</v>
      </c>
      <c r="L1317" s="3">
        <v>2063.75</v>
      </c>
      <c r="M1317" s="1">
        <f>DATE(P1317, MATCH(O1317, {"January","February","March","April","May","June","July","August","September","October","November","December"}, 0), 1)</f>
        <v>45383</v>
      </c>
      <c r="N1317" s="3">
        <f>VALUE(4)</f>
        <v>4</v>
      </c>
      <c r="O1317" s="8" t="str">
        <f>REPLACE("December",1,8,"April")</f>
        <v>April</v>
      </c>
      <c r="P1317">
        <v>2024</v>
      </c>
      <c r="Q1317" s="3">
        <v>129406736</v>
      </c>
      <c r="R1317" s="5">
        <v>0.54166666699999999</v>
      </c>
      <c r="S1317" s="6">
        <v>0.9</v>
      </c>
      <c r="T1317" s="6">
        <v>0.97</v>
      </c>
    </row>
    <row r="1318" spans="1:20" ht="15.75" customHeight="1" x14ac:dyDescent="0.25">
      <c r="A1318" t="s">
        <v>51</v>
      </c>
      <c r="B1318" s="7" t="s">
        <v>28</v>
      </c>
      <c r="C1318" s="7" t="s">
        <v>142</v>
      </c>
      <c r="D1318" s="7" t="s">
        <v>22</v>
      </c>
      <c r="E1318" s="3">
        <v>269.5</v>
      </c>
      <c r="F1318" s="3">
        <v>5.39</v>
      </c>
      <c r="G1318" s="3">
        <v>245</v>
      </c>
      <c r="H1318" s="3">
        <v>6</v>
      </c>
      <c r="I1318" s="3">
        <v>3</v>
      </c>
      <c r="J1318" s="3">
        <v>1470</v>
      </c>
      <c r="K1318" s="3">
        <v>674</v>
      </c>
      <c r="L1318" s="3">
        <v>796.25</v>
      </c>
      <c r="M1318" s="1">
        <f>DATE(P1318, MATCH(O1318, {"January","February","March","April","May","June","July","August","September","October","November","December"}, 0), 1)</f>
        <v>44317</v>
      </c>
      <c r="N1318" s="3">
        <v>5</v>
      </c>
      <c r="O1318" s="8" t="s">
        <v>19</v>
      </c>
      <c r="P1318">
        <v>2021</v>
      </c>
      <c r="Q1318" s="3">
        <v>129406736</v>
      </c>
      <c r="R1318" s="5">
        <v>0.54166666699999999</v>
      </c>
      <c r="S1318" s="6">
        <v>0.9</v>
      </c>
      <c r="T1318" s="6">
        <v>0.97</v>
      </c>
    </row>
    <row r="1319" spans="1:20" ht="16.5" customHeight="1" x14ac:dyDescent="0.25">
      <c r="A1319" t="s">
        <v>52</v>
      </c>
      <c r="B1319" s="7" t="s">
        <v>28</v>
      </c>
      <c r="C1319" s="7" t="s">
        <v>141</v>
      </c>
      <c r="D1319" s="7" t="s">
        <v>22</v>
      </c>
      <c r="E1319" s="3">
        <v>4172.8500000000004</v>
      </c>
      <c r="F1319" s="3">
        <v>83.457000000000008</v>
      </c>
      <c r="G1319" s="3">
        <v>3793.5</v>
      </c>
      <c r="H1319" s="3">
        <v>6</v>
      </c>
      <c r="I1319" s="3">
        <v>3</v>
      </c>
      <c r="J1319" s="3">
        <v>22761</v>
      </c>
      <c r="K1319" s="3">
        <v>10432</v>
      </c>
      <c r="L1319" s="3">
        <v>12328.875</v>
      </c>
      <c r="M1319" s="1">
        <f>DATE(P1319, MATCH(O1319, {"January","February","March","April","May","June","July","August","September","October","November","December"}, 0), 1)</f>
        <v>44743</v>
      </c>
      <c r="N1319" s="3">
        <v>7</v>
      </c>
      <c r="O1319" s="8" t="s">
        <v>17</v>
      </c>
      <c r="P1319">
        <v>2022</v>
      </c>
      <c r="Q1319" s="3">
        <v>40528396</v>
      </c>
      <c r="R1319" s="5">
        <v>0.54166666699999999</v>
      </c>
      <c r="S1319" s="6">
        <v>0.9</v>
      </c>
      <c r="T1319" s="6">
        <v>0.97</v>
      </c>
    </row>
    <row r="1320" spans="1:20" ht="15.75" customHeight="1" x14ac:dyDescent="0.25">
      <c r="A1320" t="s">
        <v>53</v>
      </c>
      <c r="B1320" s="7" t="s">
        <v>28</v>
      </c>
      <c r="C1320" s="7" t="s">
        <v>140</v>
      </c>
      <c r="D1320" s="7" t="s">
        <v>22</v>
      </c>
      <c r="E1320" s="3">
        <v>1437.7</v>
      </c>
      <c r="F1320" s="3">
        <v>28.754000000000001</v>
      </c>
      <c r="G1320" s="3">
        <v>1307</v>
      </c>
      <c r="H1320" s="3">
        <v>6</v>
      </c>
      <c r="I1320" s="3">
        <v>3</v>
      </c>
      <c r="J1320" s="3">
        <v>7842</v>
      </c>
      <c r="K1320" s="3">
        <v>3594</v>
      </c>
      <c r="L1320" s="3">
        <v>4247.75</v>
      </c>
      <c r="M1320" s="1">
        <f>DATE(P1320, MATCH(O1320, {"January","February","March","April","May","June","July","August","September","October","November","December"}, 0), 1)</f>
        <v>45474</v>
      </c>
      <c r="N1320" s="3">
        <v>7</v>
      </c>
      <c r="O1320" s="8" t="s">
        <v>17</v>
      </c>
      <c r="P1320">
        <v>2024</v>
      </c>
      <c r="Q1320" s="3">
        <v>84607016</v>
      </c>
      <c r="R1320" s="5">
        <v>0.54166666699999999</v>
      </c>
      <c r="S1320" s="6">
        <v>0.9</v>
      </c>
      <c r="T1320" s="6">
        <v>0.97</v>
      </c>
    </row>
    <row r="1321" spans="1:20" ht="15.75" customHeight="1" x14ac:dyDescent="0.25">
      <c r="A1321" t="s">
        <v>54</v>
      </c>
      <c r="B1321" s="7" t="s">
        <v>28</v>
      </c>
      <c r="C1321" s="7" t="s">
        <v>141</v>
      </c>
      <c r="D1321" s="7" t="s">
        <v>22</v>
      </c>
      <c r="E1321" s="3">
        <v>623.70000000000005</v>
      </c>
      <c r="F1321" s="3">
        <v>12.474</v>
      </c>
      <c r="G1321" s="3">
        <v>567</v>
      </c>
      <c r="H1321" s="3">
        <v>6</v>
      </c>
      <c r="I1321" s="3">
        <v>3</v>
      </c>
      <c r="J1321" s="3">
        <v>3402</v>
      </c>
      <c r="K1321" s="3">
        <v>1559</v>
      </c>
      <c r="L1321" s="3">
        <v>1842.75</v>
      </c>
      <c r="M1321" s="1">
        <f>DATE(P1321, MATCH(O1321, {"January","February","March","April","May","June","July","August","September","October","November","December"}, 0), 1)</f>
        <v>45292</v>
      </c>
      <c r="N1321" s="3">
        <f t="shared" ref="N1321:N1322" si="311">VALUE(1)</f>
        <v>1</v>
      </c>
      <c r="O1321" s="8" t="str">
        <f t="shared" ref="O1321:O1322" si="312">REPLACE("September",1,9,"January")</f>
        <v>January</v>
      </c>
      <c r="P1321">
        <v>2024</v>
      </c>
      <c r="Q1321" s="3">
        <v>40528396</v>
      </c>
      <c r="R1321" s="5">
        <v>0.54166666699999999</v>
      </c>
      <c r="S1321" s="6">
        <v>0.9</v>
      </c>
      <c r="T1321" s="6">
        <v>0.97</v>
      </c>
    </row>
    <row r="1322" spans="1:20" ht="15.75" customHeight="1" x14ac:dyDescent="0.25">
      <c r="A1322" t="s">
        <v>55</v>
      </c>
      <c r="B1322" s="7" t="s">
        <v>26</v>
      </c>
      <c r="C1322" s="7" t="s">
        <v>142</v>
      </c>
      <c r="D1322" s="7" t="s">
        <v>22</v>
      </c>
      <c r="E1322" s="3">
        <v>2321</v>
      </c>
      <c r="F1322" s="3">
        <v>46.42</v>
      </c>
      <c r="G1322" s="3">
        <v>2110</v>
      </c>
      <c r="H1322" s="3">
        <v>6</v>
      </c>
      <c r="I1322" s="3">
        <v>3</v>
      </c>
      <c r="J1322" s="3">
        <v>12660</v>
      </c>
      <c r="K1322" s="3">
        <v>5802</v>
      </c>
      <c r="L1322" s="3">
        <v>6857.5</v>
      </c>
      <c r="M1322" s="1">
        <f>DATE(P1322, MATCH(O1322, {"January","February","March","April","May","June","July","August","September","October","November","December"}, 0), 1)</f>
        <v>44197</v>
      </c>
      <c r="N1322" s="3">
        <f t="shared" si="311"/>
        <v>1</v>
      </c>
      <c r="O1322" s="8" t="str">
        <f t="shared" si="312"/>
        <v>January</v>
      </c>
      <c r="P1322">
        <v>2021</v>
      </c>
      <c r="Q1322" s="3">
        <v>129406736</v>
      </c>
      <c r="R1322" s="5">
        <v>0.54166666699999999</v>
      </c>
      <c r="S1322" s="6">
        <v>0.9</v>
      </c>
      <c r="T1322" s="6">
        <v>0.97</v>
      </c>
    </row>
    <row r="1323" spans="1:20" ht="15.75" customHeight="1" x14ac:dyDescent="0.25">
      <c r="A1323" t="s">
        <v>56</v>
      </c>
      <c r="B1323" s="7" t="s">
        <v>26</v>
      </c>
      <c r="C1323" s="7" t="s">
        <v>141</v>
      </c>
      <c r="D1323" s="7" t="s">
        <v>22</v>
      </c>
      <c r="E1323" s="3">
        <v>1395.9</v>
      </c>
      <c r="F1323" s="3">
        <v>27.917999999999999</v>
      </c>
      <c r="G1323" s="3">
        <v>1269</v>
      </c>
      <c r="H1323" s="3">
        <v>6</v>
      </c>
      <c r="I1323" s="3">
        <v>3</v>
      </c>
      <c r="J1323" s="3">
        <v>7614</v>
      </c>
      <c r="K1323" s="3">
        <v>3490</v>
      </c>
      <c r="L1323" s="3">
        <v>4124.25</v>
      </c>
      <c r="M1323" s="1">
        <f>DATE(P1323, MATCH(O1323, {"January","February","March","April","May","June","July","August","September","October","November","December"}, 0), 1)</f>
        <v>44593</v>
      </c>
      <c r="N1323" s="3">
        <f>VALUE(2)</f>
        <v>2</v>
      </c>
      <c r="O1323" s="8" t="str">
        <f>REPLACE("October",1,7,"February")</f>
        <v>February</v>
      </c>
      <c r="P1323">
        <v>2022</v>
      </c>
      <c r="Q1323" s="3">
        <v>40528396</v>
      </c>
      <c r="R1323" s="5">
        <v>0.54166666699999999</v>
      </c>
      <c r="S1323" s="6">
        <v>0.9</v>
      </c>
      <c r="T1323" s="6">
        <v>0.97</v>
      </c>
    </row>
    <row r="1324" spans="1:20" ht="15.75" customHeight="1" x14ac:dyDescent="0.25">
      <c r="A1324" t="s">
        <v>57</v>
      </c>
      <c r="B1324" s="7" t="s">
        <v>26</v>
      </c>
      <c r="C1324" s="7" t="s">
        <v>141</v>
      </c>
      <c r="D1324" s="7" t="s">
        <v>22</v>
      </c>
      <c r="E1324" s="3">
        <v>2163.6999999999998</v>
      </c>
      <c r="F1324" s="3">
        <v>43.274000000000008</v>
      </c>
      <c r="G1324" s="3">
        <v>1967</v>
      </c>
      <c r="H1324" s="3">
        <v>6</v>
      </c>
      <c r="I1324" s="3">
        <v>3</v>
      </c>
      <c r="J1324" s="3">
        <v>11802</v>
      </c>
      <c r="K1324" s="3">
        <v>5409</v>
      </c>
      <c r="L1324" s="3">
        <v>6392.75</v>
      </c>
      <c r="M1324" s="1">
        <f>DATE(P1324, MATCH(O1324, {"January","February","March","April","May","June","July","August","September","October","November","December"}, 0), 1)</f>
        <v>45352</v>
      </c>
      <c r="N1324" s="3">
        <v>3</v>
      </c>
      <c r="O1324" s="8" t="s">
        <v>21</v>
      </c>
      <c r="P1324">
        <v>2024</v>
      </c>
      <c r="Q1324" s="3">
        <v>68221000</v>
      </c>
      <c r="R1324" s="5">
        <v>0.54166666699999999</v>
      </c>
      <c r="S1324" s="6">
        <v>0.9</v>
      </c>
      <c r="T1324" s="6">
        <v>0.97</v>
      </c>
    </row>
    <row r="1325" spans="1:20" ht="15.75" customHeight="1" x14ac:dyDescent="0.25">
      <c r="A1325" t="s">
        <v>58</v>
      </c>
      <c r="B1325" s="7" t="s">
        <v>26</v>
      </c>
      <c r="C1325" s="7" t="s">
        <v>142</v>
      </c>
      <c r="D1325" s="7" t="s">
        <v>22</v>
      </c>
      <c r="E1325" s="3">
        <v>2890.8</v>
      </c>
      <c r="F1325" s="3">
        <v>57.816000000000003</v>
      </c>
      <c r="G1325" s="3">
        <v>2628</v>
      </c>
      <c r="H1325" s="3">
        <v>6</v>
      </c>
      <c r="I1325" s="3">
        <v>3</v>
      </c>
      <c r="J1325" s="3">
        <v>15768</v>
      </c>
      <c r="K1325" s="3">
        <v>7227</v>
      </c>
      <c r="L1325" s="3">
        <v>8541</v>
      </c>
      <c r="M1325" s="1">
        <f>DATE(P1325, MATCH(O1325, {"January","February","March","April","May","June","July","August","September","October","November","December"}, 0), 1)</f>
        <v>45383</v>
      </c>
      <c r="N1325" s="3">
        <v>4</v>
      </c>
      <c r="O1325" s="8" t="s">
        <v>20</v>
      </c>
      <c r="P1325">
        <v>2024</v>
      </c>
      <c r="Q1325" s="3">
        <v>129406736</v>
      </c>
      <c r="R1325" s="5">
        <v>0.54166666699999999</v>
      </c>
      <c r="S1325" s="6">
        <v>0.9</v>
      </c>
      <c r="T1325" s="6">
        <v>0.97</v>
      </c>
    </row>
    <row r="1326" spans="1:20" ht="15.75" customHeight="1" x14ac:dyDescent="0.25">
      <c r="A1326" t="s">
        <v>59</v>
      </c>
      <c r="B1326" s="7" t="s">
        <v>26</v>
      </c>
      <c r="C1326" s="7" t="s">
        <v>140</v>
      </c>
      <c r="D1326" s="7" t="s">
        <v>22</v>
      </c>
      <c r="E1326" s="3">
        <v>749.1</v>
      </c>
      <c r="F1326" s="3">
        <v>14.981999999999999</v>
      </c>
      <c r="G1326" s="3">
        <v>681</v>
      </c>
      <c r="H1326" s="3">
        <v>6</v>
      </c>
      <c r="I1326" s="3">
        <v>3</v>
      </c>
      <c r="J1326" s="3">
        <v>4086</v>
      </c>
      <c r="K1326" s="3">
        <v>1873</v>
      </c>
      <c r="L1326" s="3">
        <v>2213.25</v>
      </c>
      <c r="M1326" s="1">
        <f>DATE(P1326, MATCH(O1326, {"January","February","March","April","May","June","July","August","September","October","November","December"}, 0), 1)</f>
        <v>44197</v>
      </c>
      <c r="N1326" s="3">
        <v>1</v>
      </c>
      <c r="O1326" s="8" t="s">
        <v>18</v>
      </c>
      <c r="P1326">
        <v>2021</v>
      </c>
      <c r="Q1326" s="3">
        <v>84607016</v>
      </c>
      <c r="R1326" s="5">
        <v>0.54166666699999999</v>
      </c>
      <c r="S1326" s="6">
        <v>0.9</v>
      </c>
      <c r="T1326" s="6">
        <v>0.97</v>
      </c>
    </row>
    <row r="1327" spans="1:20" ht="15.75" customHeight="1" x14ac:dyDescent="0.25">
      <c r="A1327" t="s">
        <v>60</v>
      </c>
      <c r="B1327" s="7" t="s">
        <v>27</v>
      </c>
      <c r="C1327" s="7" t="s">
        <v>140</v>
      </c>
      <c r="D1327" s="7" t="s">
        <v>22</v>
      </c>
      <c r="E1327" s="3">
        <v>561</v>
      </c>
      <c r="F1327" s="3">
        <v>11.22</v>
      </c>
      <c r="G1327" s="3">
        <v>510</v>
      </c>
      <c r="H1327" s="3">
        <v>6</v>
      </c>
      <c r="I1327" s="3">
        <v>3</v>
      </c>
      <c r="J1327" s="3">
        <v>3060</v>
      </c>
      <c r="K1327" s="3">
        <v>1402</v>
      </c>
      <c r="L1327" s="3">
        <v>1657.5</v>
      </c>
      <c r="M1327" s="1">
        <f>DATE(P1327, MATCH(O1327, {"January","February","March","April","May","June","July","August","September","October","November","December"}, 0), 1)</f>
        <v>44652</v>
      </c>
      <c r="N1327" s="3">
        <v>4</v>
      </c>
      <c r="O1327" s="8" t="s">
        <v>20</v>
      </c>
      <c r="P1327">
        <v>2022</v>
      </c>
      <c r="Q1327" s="3">
        <v>84607016</v>
      </c>
      <c r="R1327" s="5">
        <v>0.54166666699999999</v>
      </c>
      <c r="S1327" s="6">
        <v>0.9</v>
      </c>
      <c r="T1327" s="6">
        <v>0.97</v>
      </c>
    </row>
    <row r="1328" spans="1:20" ht="15.75" customHeight="1" x14ac:dyDescent="0.25">
      <c r="A1328" t="s">
        <v>61</v>
      </c>
      <c r="B1328" s="7" t="s">
        <v>27</v>
      </c>
      <c r="C1328" s="7" t="s">
        <v>141</v>
      </c>
      <c r="D1328" s="7" t="s">
        <v>22</v>
      </c>
      <c r="E1328" s="3">
        <v>869.00000000000011</v>
      </c>
      <c r="F1328" s="3">
        <v>17.38</v>
      </c>
      <c r="G1328" s="3">
        <v>790</v>
      </c>
      <c r="H1328" s="3">
        <v>6</v>
      </c>
      <c r="I1328" s="3">
        <v>3</v>
      </c>
      <c r="J1328" s="3">
        <v>4740</v>
      </c>
      <c r="K1328" s="3">
        <v>2172</v>
      </c>
      <c r="L1328" s="3">
        <v>2567.5</v>
      </c>
      <c r="M1328" s="1">
        <f>DATE(P1328, MATCH(O1328, {"January","February","March","April","May","June","July","August","September","October","November","December"}, 0), 1)</f>
        <v>45413</v>
      </c>
      <c r="N1328" s="3">
        <v>5</v>
      </c>
      <c r="O1328" s="8" t="s">
        <v>19</v>
      </c>
      <c r="P1328">
        <v>2024</v>
      </c>
      <c r="Q1328" s="3">
        <v>334914895</v>
      </c>
      <c r="R1328" s="5">
        <v>0.54166666699999999</v>
      </c>
      <c r="S1328" s="6">
        <v>0.9</v>
      </c>
      <c r="T1328" s="6">
        <v>0.97</v>
      </c>
    </row>
    <row r="1329" spans="1:20" ht="15.75" customHeight="1" x14ac:dyDescent="0.25">
      <c r="A1329" t="s">
        <v>62</v>
      </c>
      <c r="B1329" s="7" t="s">
        <v>27</v>
      </c>
      <c r="C1329" s="7" t="s">
        <v>141</v>
      </c>
      <c r="D1329" s="7" t="s">
        <v>22</v>
      </c>
      <c r="E1329" s="3">
        <v>702.90000000000009</v>
      </c>
      <c r="F1329" s="3">
        <v>14.058</v>
      </c>
      <c r="G1329" s="3">
        <v>639</v>
      </c>
      <c r="H1329" s="3">
        <v>6</v>
      </c>
      <c r="I1329" s="3">
        <v>3</v>
      </c>
      <c r="J1329" s="3">
        <v>3834</v>
      </c>
      <c r="K1329" s="3">
        <v>1757</v>
      </c>
      <c r="L1329" s="3">
        <v>2076.75</v>
      </c>
      <c r="M1329" s="1">
        <f>DATE(P1329, MATCH(O1329, {"January","February","March","April","May","June","July","August","September","October","November","December"}, 0), 1)</f>
        <v>45474</v>
      </c>
      <c r="N1329" s="3">
        <v>7</v>
      </c>
      <c r="O1329" s="8" t="s">
        <v>17</v>
      </c>
      <c r="P1329">
        <v>2024</v>
      </c>
      <c r="Q1329" s="3">
        <v>68221000</v>
      </c>
      <c r="R1329" s="5">
        <v>0.54166666699999999</v>
      </c>
      <c r="S1329" s="6">
        <v>0.9</v>
      </c>
      <c r="T1329" s="6">
        <v>0.97</v>
      </c>
    </row>
    <row r="1330" spans="1:20" ht="15.75" customHeight="1" x14ac:dyDescent="0.25">
      <c r="A1330" t="s">
        <v>63</v>
      </c>
      <c r="B1330" s="7" t="s">
        <v>27</v>
      </c>
      <c r="C1330" s="7" t="s">
        <v>141</v>
      </c>
      <c r="D1330" s="7" t="s">
        <v>22</v>
      </c>
      <c r="E1330" s="3">
        <v>1755.6</v>
      </c>
      <c r="F1330" s="3">
        <v>35.112000000000002</v>
      </c>
      <c r="G1330" s="3">
        <v>1596</v>
      </c>
      <c r="H1330" s="3">
        <v>6</v>
      </c>
      <c r="I1330" s="3">
        <v>3</v>
      </c>
      <c r="J1330" s="3">
        <v>9576</v>
      </c>
      <c r="K1330" s="3">
        <v>4389</v>
      </c>
      <c r="L1330" s="3">
        <v>5187</v>
      </c>
      <c r="M1330" s="1">
        <f>DATE(P1330, MATCH(O1330, {"January","February","March","April","May","June","July","August","September","October","November","December"}, 0), 1)</f>
        <v>44197</v>
      </c>
      <c r="N1330" s="3">
        <f>VALUE(1)</f>
        <v>1</v>
      </c>
      <c r="O1330" s="8" t="str">
        <f>REPLACE("September",1,9,"January")</f>
        <v>January</v>
      </c>
      <c r="P1330">
        <v>2021</v>
      </c>
      <c r="Q1330" s="3">
        <v>334914895</v>
      </c>
      <c r="R1330" s="5">
        <v>0.54166666699999999</v>
      </c>
      <c r="S1330" s="6">
        <v>0.9</v>
      </c>
      <c r="T1330" s="6">
        <v>0.97</v>
      </c>
    </row>
    <row r="1331" spans="1:20" ht="15.75" customHeight="1" x14ac:dyDescent="0.25">
      <c r="A1331" t="s">
        <v>64</v>
      </c>
      <c r="B1331" s="7" t="s">
        <v>27</v>
      </c>
      <c r="C1331" s="7" t="s">
        <v>141</v>
      </c>
      <c r="D1331" s="7" t="s">
        <v>22</v>
      </c>
      <c r="E1331" s="3">
        <v>2523.4</v>
      </c>
      <c r="F1331" s="3">
        <v>50.468000000000004</v>
      </c>
      <c r="G1331" s="3">
        <v>2294</v>
      </c>
      <c r="H1331" s="3">
        <v>6</v>
      </c>
      <c r="I1331" s="3">
        <v>3</v>
      </c>
      <c r="J1331" s="3">
        <v>13764</v>
      </c>
      <c r="K1331" s="3">
        <v>6308</v>
      </c>
      <c r="L1331" s="3">
        <v>7455.5</v>
      </c>
      <c r="M1331" s="1">
        <f>DATE(P1331, MATCH(O1331, {"January","February","March","April","May","June","July","August","September","October","November","December"}, 0), 1)</f>
        <v>44593</v>
      </c>
      <c r="N1331" s="3">
        <f t="shared" ref="N1331:N1332" si="313">VALUE(2)</f>
        <v>2</v>
      </c>
      <c r="O1331" s="8" t="str">
        <f t="shared" ref="O1331:O1332" si="314">REPLACE("October",1,7,"February")</f>
        <v>February</v>
      </c>
      <c r="P1331">
        <v>2022</v>
      </c>
      <c r="Q1331" s="3">
        <v>334914895</v>
      </c>
      <c r="R1331" s="5">
        <v>0.54166666699999999</v>
      </c>
      <c r="S1331" s="6">
        <v>0.9</v>
      </c>
      <c r="T1331" s="6">
        <v>0.97</v>
      </c>
    </row>
    <row r="1332" spans="1:20" ht="15.75" customHeight="1" x14ac:dyDescent="0.25">
      <c r="A1332" t="s">
        <v>65</v>
      </c>
      <c r="B1332" s="7" t="s">
        <v>28</v>
      </c>
      <c r="C1332" s="7" t="s">
        <v>140</v>
      </c>
      <c r="D1332" s="7" t="s">
        <v>22</v>
      </c>
      <c r="E1332" s="3">
        <v>265.10000000000002</v>
      </c>
      <c r="F1332" s="3">
        <v>5.3019999999999996</v>
      </c>
      <c r="G1332" s="3">
        <v>241</v>
      </c>
      <c r="H1332" s="3">
        <v>6</v>
      </c>
      <c r="I1332" s="3">
        <v>3</v>
      </c>
      <c r="J1332" s="3">
        <v>1446</v>
      </c>
      <c r="K1332" s="3">
        <v>663</v>
      </c>
      <c r="L1332" s="3">
        <v>783.25</v>
      </c>
      <c r="M1332" s="1">
        <f>DATE(P1332, MATCH(O1332, {"January","February","March","April","May","June","July","August","September","October","November","December"}, 0), 1)</f>
        <v>45323</v>
      </c>
      <c r="N1332" s="3">
        <f t="shared" si="313"/>
        <v>2</v>
      </c>
      <c r="O1332" s="8" t="str">
        <f t="shared" si="314"/>
        <v>February</v>
      </c>
      <c r="P1332">
        <v>2024</v>
      </c>
      <c r="Q1332" s="3">
        <v>84607016</v>
      </c>
      <c r="R1332" s="5">
        <v>0.54166666699999999</v>
      </c>
      <c r="S1332" s="6">
        <v>0.9</v>
      </c>
      <c r="T1332" s="6">
        <v>0.97</v>
      </c>
    </row>
    <row r="1333" spans="1:20" ht="15.75" customHeight="1" x14ac:dyDescent="0.25">
      <c r="A1333" t="s">
        <v>66</v>
      </c>
      <c r="B1333" s="7" t="s">
        <v>28</v>
      </c>
      <c r="C1333" s="7" t="s">
        <v>140</v>
      </c>
      <c r="D1333" s="7" t="s">
        <v>22</v>
      </c>
      <c r="E1333" s="3">
        <v>2931.5</v>
      </c>
      <c r="F1333" s="3">
        <v>58.63000000000001</v>
      </c>
      <c r="G1333" s="3">
        <v>2665</v>
      </c>
      <c r="H1333" s="3">
        <v>6</v>
      </c>
      <c r="I1333" s="3">
        <v>3</v>
      </c>
      <c r="J1333" s="3">
        <v>15990</v>
      </c>
      <c r="K1333" s="3">
        <v>7329</v>
      </c>
      <c r="L1333" s="3">
        <v>8661.25</v>
      </c>
      <c r="M1333" s="1">
        <f>DATE(P1333, MATCH(O1333, {"January","February","March","April","May","June","July","August","September","October","November","December"}, 0), 1)</f>
        <v>45352</v>
      </c>
      <c r="N1333" s="3">
        <f>VALUE(3)</f>
        <v>3</v>
      </c>
      <c r="O1333" s="8" t="str">
        <f>REPLACE("November",1,8,"March")</f>
        <v>March</v>
      </c>
      <c r="P1333">
        <v>2024</v>
      </c>
      <c r="Q1333" s="3">
        <v>84607016</v>
      </c>
      <c r="R1333" s="5">
        <v>0.54166666699999999</v>
      </c>
      <c r="S1333" s="6">
        <v>0.9</v>
      </c>
      <c r="T1333" s="6">
        <v>0.97</v>
      </c>
    </row>
    <row r="1334" spans="1:20" ht="15.75" customHeight="1" x14ac:dyDescent="0.25">
      <c r="A1334" t="s">
        <v>67</v>
      </c>
      <c r="B1334" s="7" t="s">
        <v>28</v>
      </c>
      <c r="C1334" s="7" t="s">
        <v>141</v>
      </c>
      <c r="D1334" s="7" t="s">
        <v>22</v>
      </c>
      <c r="E1334" s="3">
        <v>2107.6</v>
      </c>
      <c r="F1334" s="3">
        <v>42.152000000000008</v>
      </c>
      <c r="G1334" s="3">
        <v>1916</v>
      </c>
      <c r="H1334" s="3">
        <v>6</v>
      </c>
      <c r="I1334" s="3">
        <v>3</v>
      </c>
      <c r="J1334" s="3">
        <v>11496</v>
      </c>
      <c r="K1334" s="3">
        <v>5269</v>
      </c>
      <c r="L1334" s="3">
        <v>6227</v>
      </c>
      <c r="M1334" s="1">
        <f>DATE(P1334, MATCH(O1334, {"January","February","March","April","May","June","July","August","September","October","November","December"}, 0), 1)</f>
        <v>44287</v>
      </c>
      <c r="N1334" s="3">
        <f t="shared" ref="N1334:N1335" si="315">VALUE(4)</f>
        <v>4</v>
      </c>
      <c r="O1334" s="8" t="str">
        <f t="shared" ref="O1334:O1335" si="316">REPLACE("December",1,8,"April")</f>
        <v>April</v>
      </c>
      <c r="P1334">
        <v>2021</v>
      </c>
      <c r="Q1334" s="3">
        <v>40528396</v>
      </c>
      <c r="R1334" s="5">
        <v>0.54166666699999999</v>
      </c>
      <c r="S1334" s="6">
        <v>0.9</v>
      </c>
      <c r="T1334" s="6">
        <v>0.97</v>
      </c>
    </row>
    <row r="1335" spans="1:20" ht="15.75" customHeight="1" x14ac:dyDescent="0.25">
      <c r="A1335" t="s">
        <v>68</v>
      </c>
      <c r="B1335" s="7" t="s">
        <v>28</v>
      </c>
      <c r="C1335" s="7" t="s">
        <v>141</v>
      </c>
      <c r="D1335" s="7" t="s">
        <v>22</v>
      </c>
      <c r="E1335" s="3">
        <v>938.30000000000007</v>
      </c>
      <c r="F1335" s="3">
        <v>18.765999999999998</v>
      </c>
      <c r="G1335" s="3">
        <v>853</v>
      </c>
      <c r="H1335" s="3">
        <v>6</v>
      </c>
      <c r="I1335" s="3">
        <v>3</v>
      </c>
      <c r="J1335" s="3">
        <v>5118</v>
      </c>
      <c r="K1335" s="3">
        <v>2346</v>
      </c>
      <c r="L1335" s="3">
        <v>2772.25</v>
      </c>
      <c r="M1335" s="1">
        <f>DATE(P1335, MATCH(O1335, {"January","February","March","April","May","June","July","August","September","October","November","December"}, 0), 1)</f>
        <v>44652</v>
      </c>
      <c r="N1335" s="3">
        <f t="shared" si="315"/>
        <v>4</v>
      </c>
      <c r="O1335" s="8" t="str">
        <f t="shared" si="316"/>
        <v>April</v>
      </c>
      <c r="P1335">
        <v>2022</v>
      </c>
      <c r="Q1335" s="3">
        <v>68221000</v>
      </c>
      <c r="R1335" s="5">
        <v>0.54166666699999999</v>
      </c>
      <c r="S1335" s="6">
        <v>0.9</v>
      </c>
      <c r="T1335" s="6">
        <v>0.97</v>
      </c>
    </row>
    <row r="1336" spans="1:20" ht="15.75" customHeight="1" x14ac:dyDescent="0.25">
      <c r="A1336" t="s">
        <v>69</v>
      </c>
      <c r="B1336" s="7" t="s">
        <v>28</v>
      </c>
      <c r="C1336" s="7" t="s">
        <v>141</v>
      </c>
      <c r="D1336" s="7" t="s">
        <v>22</v>
      </c>
      <c r="E1336" s="3">
        <v>422.4</v>
      </c>
      <c r="F1336" s="3">
        <v>8.4480000000000004</v>
      </c>
      <c r="G1336" s="3">
        <v>384</v>
      </c>
      <c r="H1336" s="3">
        <v>6</v>
      </c>
      <c r="I1336" s="3">
        <v>3</v>
      </c>
      <c r="J1336" s="3">
        <v>2304</v>
      </c>
      <c r="K1336" s="3">
        <v>1056</v>
      </c>
      <c r="L1336" s="3">
        <v>1248</v>
      </c>
      <c r="M1336" s="1">
        <f>DATE(P1336, MATCH(O1336, {"January","February","March","April","May","June","July","August","September","October","November","December"}, 0), 1)</f>
        <v>45292</v>
      </c>
      <c r="N1336" s="3">
        <v>1</v>
      </c>
      <c r="O1336" s="8" t="s">
        <v>18</v>
      </c>
      <c r="P1336">
        <v>2024</v>
      </c>
      <c r="Q1336" s="3">
        <v>40528396</v>
      </c>
      <c r="R1336" s="5">
        <v>0.54166666699999999</v>
      </c>
      <c r="S1336" s="6">
        <v>0.9</v>
      </c>
      <c r="T1336" s="6">
        <v>0.97</v>
      </c>
    </row>
    <row r="1337" spans="1:20" ht="15.75" customHeight="1" x14ac:dyDescent="0.25">
      <c r="A1337" t="s">
        <v>70</v>
      </c>
      <c r="B1337" s="7" t="s">
        <v>26</v>
      </c>
      <c r="C1337" s="7" t="s">
        <v>140</v>
      </c>
      <c r="D1337" s="7" t="s">
        <v>22</v>
      </c>
      <c r="E1337" s="3">
        <v>519.20000000000005</v>
      </c>
      <c r="F1337" s="3">
        <v>10.384</v>
      </c>
      <c r="G1337" s="3">
        <v>472</v>
      </c>
      <c r="H1337" s="3">
        <v>6</v>
      </c>
      <c r="I1337" s="3">
        <v>3</v>
      </c>
      <c r="J1337" s="3">
        <v>2832</v>
      </c>
      <c r="K1337" s="3">
        <v>1298</v>
      </c>
      <c r="L1337" s="3">
        <v>1534</v>
      </c>
      <c r="M1337" s="1">
        <f>DATE(P1337, MATCH(O1337, {"January","February","March","April","May","June","July","August","September","October","November","December"}, 0), 1)</f>
        <v>45323</v>
      </c>
      <c r="N1337" s="3">
        <f>VALUE(2)</f>
        <v>2</v>
      </c>
      <c r="O1337" s="8" t="str">
        <f>REPLACE("October",1,7,"February")</f>
        <v>February</v>
      </c>
      <c r="P1337">
        <v>2024</v>
      </c>
      <c r="Q1337" s="3">
        <v>84607016</v>
      </c>
      <c r="R1337" s="5">
        <v>0.54166666699999999</v>
      </c>
      <c r="S1337" s="6">
        <v>0.9</v>
      </c>
      <c r="T1337" s="6">
        <v>0.97</v>
      </c>
    </row>
    <row r="1338" spans="1:20" ht="15.75" customHeight="1" x14ac:dyDescent="0.25">
      <c r="A1338" t="s">
        <v>71</v>
      </c>
      <c r="B1338" s="7" t="s">
        <v>26</v>
      </c>
      <c r="C1338" s="7" t="s">
        <v>141</v>
      </c>
      <c r="D1338" s="7" t="s">
        <v>22</v>
      </c>
      <c r="E1338" s="3">
        <v>3085.5</v>
      </c>
      <c r="F1338" s="3">
        <v>61.710000000000008</v>
      </c>
      <c r="G1338" s="3">
        <v>2805</v>
      </c>
      <c r="H1338" s="3">
        <v>6</v>
      </c>
      <c r="I1338" s="3">
        <v>3</v>
      </c>
      <c r="J1338" s="3">
        <v>16830</v>
      </c>
      <c r="K1338" s="3">
        <v>7714</v>
      </c>
      <c r="L1338" s="3">
        <v>9116.25</v>
      </c>
      <c r="M1338" s="1">
        <f>DATE(P1338, MATCH(O1338, {"January","February","March","April","May","June","July","August","September","October","November","December"}, 0), 1)</f>
        <v>44197</v>
      </c>
      <c r="N1338" s="3">
        <f t="shared" ref="N1338:N1339" si="317">VALUE(1)</f>
        <v>1</v>
      </c>
      <c r="O1338" s="8" t="str">
        <f t="shared" ref="O1338:O1339" si="318">REPLACE("September",1,9,"January")</f>
        <v>January</v>
      </c>
      <c r="P1338">
        <v>2021</v>
      </c>
      <c r="Q1338" s="3">
        <v>68221000</v>
      </c>
      <c r="R1338" s="5">
        <v>0.54166666699999999</v>
      </c>
      <c r="S1338" s="6">
        <v>0.9</v>
      </c>
      <c r="T1338" s="6">
        <v>0.97</v>
      </c>
    </row>
    <row r="1339" spans="1:20" ht="15.75" customHeight="1" x14ac:dyDescent="0.25">
      <c r="A1339" t="s">
        <v>72</v>
      </c>
      <c r="B1339" s="7" t="s">
        <v>26</v>
      </c>
      <c r="C1339" s="7" t="s">
        <v>142</v>
      </c>
      <c r="D1339" s="7" t="s">
        <v>22</v>
      </c>
      <c r="E1339" s="3">
        <v>720.50000000000011</v>
      </c>
      <c r="F1339" s="3">
        <v>14.41</v>
      </c>
      <c r="G1339" s="3">
        <v>655</v>
      </c>
      <c r="H1339" s="3">
        <v>6</v>
      </c>
      <c r="I1339" s="3">
        <v>3</v>
      </c>
      <c r="J1339" s="3">
        <v>3930</v>
      </c>
      <c r="K1339" s="3">
        <v>1801</v>
      </c>
      <c r="L1339" s="3">
        <v>2128.75</v>
      </c>
      <c r="M1339" s="1">
        <f>DATE(P1339, MATCH(O1339, {"January","February","March","April","May","June","July","August","September","October","November","December"}, 0), 1)</f>
        <v>44562</v>
      </c>
      <c r="N1339" s="3">
        <f t="shared" si="317"/>
        <v>1</v>
      </c>
      <c r="O1339" s="8" t="str">
        <f t="shared" si="318"/>
        <v>January</v>
      </c>
      <c r="P1339">
        <v>2022</v>
      </c>
      <c r="Q1339" s="3">
        <v>129406736</v>
      </c>
      <c r="R1339" s="5">
        <v>0.54166666699999999</v>
      </c>
      <c r="S1339" s="6">
        <v>0.9</v>
      </c>
      <c r="T1339" s="6">
        <v>0.97</v>
      </c>
    </row>
    <row r="1340" spans="1:20" ht="15.75" customHeight="1" x14ac:dyDescent="0.25">
      <c r="A1340" t="s">
        <v>73</v>
      </c>
      <c r="B1340" s="7" t="s">
        <v>26</v>
      </c>
      <c r="C1340" s="7" t="s">
        <v>142</v>
      </c>
      <c r="D1340" s="7" t="s">
        <v>22</v>
      </c>
      <c r="E1340" s="3">
        <v>378.4</v>
      </c>
      <c r="F1340" s="3">
        <v>7.5680000000000014</v>
      </c>
      <c r="G1340" s="3">
        <v>344</v>
      </c>
      <c r="H1340" s="3">
        <v>6</v>
      </c>
      <c r="I1340" s="3">
        <v>3</v>
      </c>
      <c r="J1340" s="3">
        <v>2064</v>
      </c>
      <c r="K1340" s="3">
        <v>946</v>
      </c>
      <c r="L1340" s="3">
        <v>1118</v>
      </c>
      <c r="M1340" s="1">
        <f>DATE(P1340, MATCH(O1340, {"January","February","March","April","May","June","July","August","September","October","November","December"}, 0), 1)</f>
        <v>45323</v>
      </c>
      <c r="N1340" s="3">
        <f>VALUE(2)</f>
        <v>2</v>
      </c>
      <c r="O1340" s="8" t="str">
        <f>REPLACE("October",1,7,"February")</f>
        <v>February</v>
      </c>
      <c r="P1340">
        <v>2024</v>
      </c>
      <c r="Q1340" s="3">
        <v>129406736</v>
      </c>
      <c r="R1340" s="5">
        <v>0.54166666699999999</v>
      </c>
      <c r="S1340" s="6">
        <v>0.9</v>
      </c>
      <c r="T1340" s="6">
        <v>0.97</v>
      </c>
    </row>
    <row r="1341" spans="1:20" ht="11.25" customHeight="1" x14ac:dyDescent="0.25">
      <c r="A1341" t="s">
        <v>74</v>
      </c>
      <c r="B1341" s="7" t="s">
        <v>26</v>
      </c>
      <c r="C1341" s="7" t="s">
        <v>141</v>
      </c>
      <c r="D1341" s="7" t="s">
        <v>22</v>
      </c>
      <c r="E1341" s="3">
        <v>1988.8</v>
      </c>
      <c r="F1341" s="3">
        <v>39.776000000000003</v>
      </c>
      <c r="G1341" s="3">
        <v>1808</v>
      </c>
      <c r="H1341" s="3">
        <v>6</v>
      </c>
      <c r="I1341" s="3">
        <v>3</v>
      </c>
      <c r="J1341" s="3">
        <v>10848</v>
      </c>
      <c r="K1341" s="3">
        <v>4972</v>
      </c>
      <c r="L1341" s="3">
        <v>5876</v>
      </c>
      <c r="M1341" s="1">
        <f>DATE(P1341, MATCH(O1341, {"January","February","March","April","May","June","July","August","September","October","November","December"}, 0), 1)</f>
        <v>45352</v>
      </c>
      <c r="N1341" s="3">
        <f>VALUE(3)</f>
        <v>3</v>
      </c>
      <c r="O1341" s="8" t="str">
        <f>REPLACE("November",1,8,"March")</f>
        <v>March</v>
      </c>
      <c r="P1341">
        <v>2024</v>
      </c>
      <c r="Q1341" s="3">
        <v>40528396</v>
      </c>
      <c r="R1341" s="5">
        <v>0.54166666699999999</v>
      </c>
      <c r="S1341" s="6">
        <v>0.9</v>
      </c>
      <c r="T1341" s="6">
        <v>0.97</v>
      </c>
    </row>
    <row r="1342" spans="1:20" ht="15" customHeight="1" x14ac:dyDescent="0.25">
      <c r="A1342" t="s">
        <v>75</v>
      </c>
      <c r="B1342" s="7" t="s">
        <v>27</v>
      </c>
      <c r="C1342" s="7" t="s">
        <v>142</v>
      </c>
      <c r="D1342" s="7" t="s">
        <v>22</v>
      </c>
      <c r="E1342" s="3">
        <v>1534.5</v>
      </c>
      <c r="F1342" s="3">
        <v>30.69</v>
      </c>
      <c r="G1342" s="3">
        <v>1395</v>
      </c>
      <c r="H1342" s="3">
        <v>6</v>
      </c>
      <c r="I1342" s="3">
        <v>3</v>
      </c>
      <c r="J1342" s="3">
        <v>8370</v>
      </c>
      <c r="K1342" s="3">
        <v>3836</v>
      </c>
      <c r="L1342" s="3">
        <v>4533.75</v>
      </c>
      <c r="M1342" s="1">
        <f>DATE(P1342, MATCH(O1342, {"January","February","March","April","May","June","July","August","September","October","November","December"}, 0), 1)</f>
        <v>44378</v>
      </c>
      <c r="N1342" s="3">
        <v>7</v>
      </c>
      <c r="O1342" s="8" t="s">
        <v>17</v>
      </c>
      <c r="P1342">
        <v>2021</v>
      </c>
      <c r="Q1342" s="3">
        <v>129406736</v>
      </c>
      <c r="R1342" s="5">
        <v>0.54166666699999999</v>
      </c>
      <c r="S1342" s="6">
        <v>0.9</v>
      </c>
      <c r="T1342" s="6">
        <v>0.97</v>
      </c>
    </row>
    <row r="1343" spans="1:20" ht="15" customHeight="1" x14ac:dyDescent="0.25">
      <c r="A1343" t="s">
        <v>76</v>
      </c>
      <c r="B1343" s="7" t="s">
        <v>27</v>
      </c>
      <c r="C1343" s="7" t="s">
        <v>141</v>
      </c>
      <c r="D1343" s="7" t="s">
        <v>22</v>
      </c>
      <c r="E1343" s="3">
        <v>1084.5999999999999</v>
      </c>
      <c r="F1343" s="3">
        <v>21.692</v>
      </c>
      <c r="G1343" s="3">
        <v>986</v>
      </c>
      <c r="H1343" s="3">
        <v>6</v>
      </c>
      <c r="I1343" s="3">
        <v>3</v>
      </c>
      <c r="J1343" s="3">
        <v>5916</v>
      </c>
      <c r="K1343" s="3">
        <v>2712</v>
      </c>
      <c r="L1343" s="3">
        <v>3204.5</v>
      </c>
      <c r="M1343" s="1">
        <f>DATE(P1343, MATCH(O1343, {"January","February","March","April","May","June","July","August","September","October","November","December"}, 0), 1)</f>
        <v>44593</v>
      </c>
      <c r="N1343" s="3">
        <f t="shared" ref="N1343:N1344" si="319">VALUE(2)</f>
        <v>2</v>
      </c>
      <c r="O1343" s="8" t="str">
        <f t="shared" ref="O1343:O1344" si="320">REPLACE("October",1,7,"February")</f>
        <v>February</v>
      </c>
      <c r="P1343">
        <v>2022</v>
      </c>
      <c r="Q1343" s="3">
        <v>334914895</v>
      </c>
      <c r="R1343" s="5">
        <v>0.54166666699999999</v>
      </c>
      <c r="S1343" s="6">
        <v>0.9</v>
      </c>
      <c r="T1343" s="6">
        <v>0.97</v>
      </c>
    </row>
    <row r="1344" spans="1:20" ht="15.75" customHeight="1" x14ac:dyDescent="0.25">
      <c r="A1344" t="s">
        <v>77</v>
      </c>
      <c r="B1344" s="7" t="s">
        <v>27</v>
      </c>
      <c r="C1344" s="7" t="s">
        <v>142</v>
      </c>
      <c r="D1344" s="7" t="s">
        <v>22</v>
      </c>
      <c r="E1344" s="3">
        <v>995.50000000000011</v>
      </c>
      <c r="F1344" s="3">
        <v>19.91</v>
      </c>
      <c r="G1344" s="3">
        <v>905</v>
      </c>
      <c r="H1344" s="3">
        <v>6</v>
      </c>
      <c r="I1344" s="3">
        <v>3</v>
      </c>
      <c r="J1344" s="3">
        <v>5430</v>
      </c>
      <c r="K1344" s="3">
        <v>2489</v>
      </c>
      <c r="L1344" s="3">
        <v>2941.25</v>
      </c>
      <c r="M1344" s="1">
        <f>DATE(P1344, MATCH(O1344, {"January","February","March","April","May","June","July","August","September","October","November","December"}, 0), 1)</f>
        <v>45323</v>
      </c>
      <c r="N1344" s="3">
        <f t="shared" si="319"/>
        <v>2</v>
      </c>
      <c r="O1344" s="8" t="str">
        <f t="shared" si="320"/>
        <v>February</v>
      </c>
      <c r="P1344">
        <v>2024</v>
      </c>
      <c r="Q1344" s="3">
        <v>129406736</v>
      </c>
      <c r="R1344" s="5">
        <v>0.54166666699999999</v>
      </c>
      <c r="S1344" s="6">
        <v>0.9</v>
      </c>
      <c r="T1344" s="6">
        <v>0.97</v>
      </c>
    </row>
    <row r="1345" spans="1:20" ht="15" customHeight="1" x14ac:dyDescent="0.25">
      <c r="A1345" t="s">
        <v>78</v>
      </c>
      <c r="B1345" s="7" t="s">
        <v>27</v>
      </c>
      <c r="C1345" s="7" t="s">
        <v>141</v>
      </c>
      <c r="D1345" s="7" t="s">
        <v>22</v>
      </c>
      <c r="E1345" s="3">
        <v>4397.25</v>
      </c>
      <c r="F1345" s="3">
        <v>87.945000000000007</v>
      </c>
      <c r="G1345" s="3">
        <v>3997.5</v>
      </c>
      <c r="H1345" s="3">
        <v>6</v>
      </c>
      <c r="I1345" s="3">
        <v>3</v>
      </c>
      <c r="J1345" s="3">
        <v>23985</v>
      </c>
      <c r="K1345" s="3">
        <v>10993</v>
      </c>
      <c r="L1345" s="3">
        <v>12991.875</v>
      </c>
      <c r="M1345" s="1">
        <f>DATE(P1345, MATCH(O1345, {"January","February","March","April","May","June","July","August","September","October","November","December"}, 0), 1)</f>
        <v>44927</v>
      </c>
      <c r="N1345" s="3">
        <v>1</v>
      </c>
      <c r="O1345" s="8" t="s">
        <v>18</v>
      </c>
      <c r="P1345">
        <v>2023</v>
      </c>
      <c r="Q1345" s="3">
        <v>68221000</v>
      </c>
      <c r="R1345" s="5">
        <v>0.54166666699999999</v>
      </c>
      <c r="S1345" s="6">
        <v>0.9</v>
      </c>
      <c r="T1345" s="6">
        <v>0.97</v>
      </c>
    </row>
    <row r="1346" spans="1:20" ht="17.25" customHeight="1" x14ac:dyDescent="0.25">
      <c r="A1346" t="s">
        <v>79</v>
      </c>
      <c r="B1346" s="7" t="s">
        <v>27</v>
      </c>
      <c r="C1346" s="7" t="s">
        <v>141</v>
      </c>
      <c r="D1346" s="7" t="s">
        <v>22</v>
      </c>
      <c r="E1346" s="3">
        <v>2895.2</v>
      </c>
      <c r="F1346" s="3">
        <v>57.904000000000003</v>
      </c>
      <c r="G1346" s="3">
        <v>2632</v>
      </c>
      <c r="H1346" s="3">
        <v>6</v>
      </c>
      <c r="I1346" s="3">
        <v>3</v>
      </c>
      <c r="J1346" s="3">
        <v>15792</v>
      </c>
      <c r="K1346" s="3">
        <v>7238</v>
      </c>
      <c r="L1346" s="3">
        <v>8554</v>
      </c>
      <c r="M1346" s="1">
        <f>DATE(P1346, MATCH(O1346, {"January","February","March","April","May","June","July","August","September","October","November","December"}, 0), 1)</f>
        <v>44348</v>
      </c>
      <c r="N1346" s="3">
        <v>6</v>
      </c>
      <c r="O1346" s="8" t="s">
        <v>15</v>
      </c>
      <c r="P1346">
        <v>2021</v>
      </c>
      <c r="Q1346" s="3">
        <v>40528396</v>
      </c>
      <c r="R1346" s="5">
        <v>0.54166666699999999</v>
      </c>
      <c r="S1346" s="6">
        <v>0.9</v>
      </c>
      <c r="T1346" s="6">
        <v>0.97</v>
      </c>
    </row>
    <row r="1347" spans="1:20" ht="15" customHeight="1" x14ac:dyDescent="0.25">
      <c r="A1347" t="s">
        <v>80</v>
      </c>
      <c r="B1347" s="7" t="s">
        <v>28</v>
      </c>
      <c r="C1347" s="7" t="s">
        <v>141</v>
      </c>
      <c r="D1347" s="7" t="s">
        <v>22</v>
      </c>
      <c r="E1347" s="3">
        <v>1309</v>
      </c>
      <c r="F1347" s="3">
        <v>26.18</v>
      </c>
      <c r="G1347" s="3">
        <v>1190</v>
      </c>
      <c r="H1347" s="3">
        <v>6</v>
      </c>
      <c r="I1347" s="3">
        <v>3</v>
      </c>
      <c r="J1347" s="3">
        <v>7140</v>
      </c>
      <c r="K1347" s="3">
        <v>3272</v>
      </c>
      <c r="L1347" s="3">
        <v>3867.5</v>
      </c>
      <c r="M1347" s="1">
        <f>DATE(P1347, MATCH(O1347, {"January","February","March","April","May","June","July","August","September","October","November","December"}, 0), 1)</f>
        <v>44713</v>
      </c>
      <c r="N1347" s="3">
        <v>6</v>
      </c>
      <c r="O1347" s="8" t="s">
        <v>15</v>
      </c>
      <c r="P1347">
        <v>2022</v>
      </c>
      <c r="Q1347" s="3">
        <v>68221000</v>
      </c>
      <c r="R1347" s="5">
        <v>0.54166666699999999</v>
      </c>
      <c r="S1347" s="6">
        <v>0.9</v>
      </c>
      <c r="T1347" s="6">
        <v>0.97</v>
      </c>
    </row>
    <row r="1348" spans="1:20" ht="15.75" customHeight="1" x14ac:dyDescent="0.25">
      <c r="A1348" t="s">
        <v>81</v>
      </c>
      <c r="B1348" s="7" t="s">
        <v>28</v>
      </c>
      <c r="C1348" s="7" t="s">
        <v>142</v>
      </c>
      <c r="D1348" s="7" t="s">
        <v>22</v>
      </c>
      <c r="E1348" s="3">
        <v>664.40000000000009</v>
      </c>
      <c r="F1348" s="3">
        <v>13.288</v>
      </c>
      <c r="G1348" s="3">
        <v>604</v>
      </c>
      <c r="H1348" s="3">
        <v>6</v>
      </c>
      <c r="I1348" s="3">
        <v>3</v>
      </c>
      <c r="J1348" s="3">
        <v>3624</v>
      </c>
      <c r="K1348" s="3">
        <v>1661</v>
      </c>
      <c r="L1348" s="3">
        <v>1963</v>
      </c>
      <c r="M1348" s="1">
        <f>DATE(P1348, MATCH(O1348, {"January","February","March","April","May","June","July","August","September","October","November","December"}, 0), 1)</f>
        <v>45444</v>
      </c>
      <c r="N1348" s="3">
        <v>6</v>
      </c>
      <c r="O1348" s="8" t="s">
        <v>15</v>
      </c>
      <c r="P1348">
        <v>2024</v>
      </c>
      <c r="Q1348" s="3">
        <v>129406736</v>
      </c>
      <c r="R1348" s="5">
        <v>0.54166666699999999</v>
      </c>
      <c r="S1348" s="6">
        <v>0.9</v>
      </c>
      <c r="T1348" s="6">
        <v>0.97</v>
      </c>
    </row>
    <row r="1349" spans="1:20" ht="15.75" customHeight="1" x14ac:dyDescent="0.25">
      <c r="A1349" t="s">
        <v>82</v>
      </c>
      <c r="B1349" s="7" t="s">
        <v>28</v>
      </c>
      <c r="C1349" s="7" t="s">
        <v>140</v>
      </c>
      <c r="D1349" s="7" t="s">
        <v>22</v>
      </c>
      <c r="E1349" s="3">
        <v>726.00000000000011</v>
      </c>
      <c r="F1349" s="3">
        <v>14.52</v>
      </c>
      <c r="G1349" s="3">
        <v>660</v>
      </c>
      <c r="H1349" s="3">
        <v>6</v>
      </c>
      <c r="I1349" s="3">
        <v>3</v>
      </c>
      <c r="J1349" s="3">
        <v>3960</v>
      </c>
      <c r="K1349" s="3">
        <v>1815</v>
      </c>
      <c r="L1349" s="3">
        <v>2145</v>
      </c>
      <c r="M1349" s="1">
        <f>DATE(P1349, MATCH(O1349, {"January","February","March","April","May","June","July","August","September","October","November","December"}, 0), 1)</f>
        <v>44927</v>
      </c>
      <c r="N1349" s="3">
        <f>VALUE(1)</f>
        <v>1</v>
      </c>
      <c r="O1349" s="8" t="str">
        <f>REPLACE("September",1,9,"January")</f>
        <v>January</v>
      </c>
      <c r="P1349">
        <v>2023</v>
      </c>
      <c r="Q1349" s="3">
        <v>84607016</v>
      </c>
      <c r="R1349" s="5">
        <v>0.54166666699999999</v>
      </c>
      <c r="S1349" s="6">
        <v>0.9</v>
      </c>
      <c r="T1349" s="6">
        <v>0.97</v>
      </c>
    </row>
    <row r="1350" spans="1:20" ht="15.75" customHeight="1" x14ac:dyDescent="0.25">
      <c r="A1350" t="s">
        <v>83</v>
      </c>
      <c r="B1350" s="7" t="s">
        <v>28</v>
      </c>
      <c r="C1350" s="7" t="s">
        <v>142</v>
      </c>
      <c r="D1350" s="7" t="s">
        <v>22</v>
      </c>
      <c r="E1350" s="3">
        <v>451.00000000000011</v>
      </c>
      <c r="F1350" s="3">
        <v>9.0200000000000014</v>
      </c>
      <c r="G1350" s="3">
        <v>410</v>
      </c>
      <c r="H1350" s="3">
        <v>6</v>
      </c>
      <c r="I1350" s="3">
        <v>3</v>
      </c>
      <c r="J1350" s="3">
        <v>2460</v>
      </c>
      <c r="K1350" s="3">
        <v>1128</v>
      </c>
      <c r="L1350" s="3">
        <v>1332.5</v>
      </c>
      <c r="M1350" s="1">
        <f>DATE(P1350, MATCH(O1350, {"January","February","March","April","May","June","July","August","September","October","November","December"}, 0), 1)</f>
        <v>44228</v>
      </c>
      <c r="N1350" s="3">
        <f>VALUE(2)</f>
        <v>2</v>
      </c>
      <c r="O1350" s="8" t="str">
        <f>REPLACE("October",1,7,"February")</f>
        <v>February</v>
      </c>
      <c r="P1350">
        <v>2021</v>
      </c>
      <c r="Q1350" s="3">
        <v>129406736</v>
      </c>
      <c r="R1350" s="5">
        <v>0.54166666699999999</v>
      </c>
      <c r="S1350" s="6">
        <v>0.9</v>
      </c>
      <c r="T1350" s="6">
        <v>0.97</v>
      </c>
    </row>
    <row r="1351" spans="1:20" ht="15.75" customHeight="1" x14ac:dyDescent="0.25">
      <c r="A1351" t="s">
        <v>84</v>
      </c>
      <c r="B1351" s="7" t="s">
        <v>28</v>
      </c>
      <c r="C1351" s="7" t="s">
        <v>142</v>
      </c>
      <c r="D1351" s="7" t="s">
        <v>22</v>
      </c>
      <c r="E1351" s="3">
        <v>2865.5</v>
      </c>
      <c r="F1351" s="3">
        <v>57.310000000000009</v>
      </c>
      <c r="G1351" s="3">
        <v>2605</v>
      </c>
      <c r="H1351" s="3">
        <v>6</v>
      </c>
      <c r="I1351" s="3">
        <v>3</v>
      </c>
      <c r="J1351" s="3">
        <v>15630</v>
      </c>
      <c r="K1351" s="3">
        <v>7164</v>
      </c>
      <c r="L1351" s="3">
        <v>8466.25</v>
      </c>
      <c r="M1351" s="1">
        <f>DATE(P1351, MATCH(O1351, {"January","February","March","April","May","June","July","August","September","October","November","December"}, 0), 1)</f>
        <v>44621</v>
      </c>
      <c r="N1351" s="3">
        <f>VALUE(3)</f>
        <v>3</v>
      </c>
      <c r="O1351" s="8" t="str">
        <f>REPLACE("November",1,8,"March")</f>
        <v>March</v>
      </c>
      <c r="P1351">
        <v>2022</v>
      </c>
      <c r="Q1351" s="3">
        <v>129406736</v>
      </c>
      <c r="R1351" s="5">
        <v>0.54166666699999999</v>
      </c>
      <c r="S1351" s="6">
        <v>0.9</v>
      </c>
      <c r="T1351" s="6">
        <v>0.97</v>
      </c>
    </row>
    <row r="1352" spans="1:20" ht="15" customHeight="1" x14ac:dyDescent="0.25">
      <c r="A1352" t="s">
        <v>85</v>
      </c>
      <c r="B1352" s="7" t="s">
        <v>26</v>
      </c>
      <c r="C1352" s="7" t="s">
        <v>140</v>
      </c>
      <c r="D1352" s="7" t="s">
        <v>22</v>
      </c>
      <c r="E1352" s="3">
        <v>1114.3</v>
      </c>
      <c r="F1352" s="3">
        <v>22.286000000000001</v>
      </c>
      <c r="G1352" s="3">
        <v>1013</v>
      </c>
      <c r="H1352" s="3">
        <v>6</v>
      </c>
      <c r="I1352" s="3">
        <v>3</v>
      </c>
      <c r="J1352" s="3">
        <v>6078</v>
      </c>
      <c r="K1352" s="3">
        <v>2786</v>
      </c>
      <c r="L1352" s="3">
        <v>3292.25</v>
      </c>
      <c r="M1352" s="1">
        <f>DATE(P1352, MATCH(O1352, {"January","February","March","April","May","June","July","August","September","October","November","December"}, 0), 1)</f>
        <v>45017</v>
      </c>
      <c r="N1352" s="3">
        <f>VALUE(4)</f>
        <v>4</v>
      </c>
      <c r="O1352" s="8" t="str">
        <f>REPLACE("December",1,8,"April")</f>
        <v>April</v>
      </c>
      <c r="P1352">
        <v>2023</v>
      </c>
      <c r="Q1352" s="3">
        <v>84607016</v>
      </c>
      <c r="R1352" s="5">
        <v>0.54166666699999999</v>
      </c>
      <c r="S1352" s="6">
        <v>0.9</v>
      </c>
      <c r="T1352" s="6">
        <v>0.97</v>
      </c>
    </row>
    <row r="1353" spans="1:20" ht="15.75" customHeight="1" x14ac:dyDescent="0.25">
      <c r="A1353" t="s">
        <v>86</v>
      </c>
      <c r="B1353" s="7" t="s">
        <v>26</v>
      </c>
      <c r="C1353" s="7" t="s">
        <v>142</v>
      </c>
      <c r="D1353" s="7" t="s">
        <v>22</v>
      </c>
      <c r="E1353" s="3">
        <v>1732.5</v>
      </c>
      <c r="F1353" s="3">
        <v>34.650000000000013</v>
      </c>
      <c r="G1353" s="3">
        <v>1575</v>
      </c>
      <c r="H1353" s="3">
        <v>6</v>
      </c>
      <c r="I1353" s="3">
        <v>3</v>
      </c>
      <c r="J1353" s="3">
        <v>9450</v>
      </c>
      <c r="K1353" s="3">
        <v>4331</v>
      </c>
      <c r="L1353" s="3">
        <v>5118.75</v>
      </c>
      <c r="M1353" s="1">
        <f>DATE(P1353, MATCH(O1353, {"January","February","March","April","May","June","July","August","September","October","November","December"}, 0), 1)</f>
        <v>45323</v>
      </c>
      <c r="N1353" s="3">
        <v>2</v>
      </c>
      <c r="O1353" s="8" t="s">
        <v>14</v>
      </c>
      <c r="P1353">
        <v>2024</v>
      </c>
      <c r="Q1353" s="3">
        <v>129406736</v>
      </c>
      <c r="R1353" s="5">
        <v>0.54166666699999999</v>
      </c>
      <c r="S1353" s="6">
        <v>0.9</v>
      </c>
      <c r="T1353" s="6">
        <v>0.97</v>
      </c>
    </row>
    <row r="1354" spans="1:20" ht="15" customHeight="1" x14ac:dyDescent="0.25">
      <c r="A1354" t="s">
        <v>87</v>
      </c>
      <c r="B1354" s="7" t="s">
        <v>26</v>
      </c>
      <c r="C1354" s="7" t="s">
        <v>141</v>
      </c>
      <c r="D1354" s="7" t="s">
        <v>22</v>
      </c>
      <c r="E1354" s="3">
        <v>666.6</v>
      </c>
      <c r="F1354" s="3">
        <v>13.332000000000001</v>
      </c>
      <c r="G1354" s="3">
        <v>606</v>
      </c>
      <c r="H1354" s="3">
        <v>6</v>
      </c>
      <c r="I1354" s="3">
        <v>3</v>
      </c>
      <c r="J1354" s="3">
        <v>3636</v>
      </c>
      <c r="K1354" s="3">
        <v>1666</v>
      </c>
      <c r="L1354" s="3">
        <v>1969.5</v>
      </c>
      <c r="M1354" s="1">
        <f>DATE(P1354, MATCH(O1354, {"January","February","March","April","May","June","July","August","September","October","November","December"}, 0), 1)</f>
        <v>45748</v>
      </c>
      <c r="N1354" s="3">
        <v>4</v>
      </c>
      <c r="O1354" s="8" t="s">
        <v>20</v>
      </c>
      <c r="P1354">
        <f>VALUE(2025)</f>
        <v>2025</v>
      </c>
      <c r="Q1354" s="3">
        <v>334914895</v>
      </c>
      <c r="R1354" s="5">
        <v>0.54166666699999999</v>
      </c>
      <c r="S1354" s="6">
        <v>0.9</v>
      </c>
      <c r="T1354" s="6">
        <v>0.97</v>
      </c>
    </row>
    <row r="1355" spans="1:20" ht="15.75" customHeight="1" x14ac:dyDescent="0.25">
      <c r="A1355" t="s">
        <v>88</v>
      </c>
      <c r="B1355" s="7" t="s">
        <v>26</v>
      </c>
      <c r="C1355" s="7" t="s">
        <v>141</v>
      </c>
      <c r="D1355" s="7" t="s">
        <v>22</v>
      </c>
      <c r="E1355" s="3">
        <v>2706</v>
      </c>
      <c r="F1355" s="3">
        <v>54.12</v>
      </c>
      <c r="G1355" s="3">
        <v>2460</v>
      </c>
      <c r="H1355" s="3">
        <v>6</v>
      </c>
      <c r="I1355" s="3">
        <v>3</v>
      </c>
      <c r="J1355" s="3">
        <v>14760</v>
      </c>
      <c r="K1355" s="3">
        <v>6765</v>
      </c>
      <c r="L1355" s="3">
        <v>7995</v>
      </c>
      <c r="M1355" s="1">
        <f>DATE(P1355, MATCH(O1355, {"January","February","March","April","May","June","July","August","September","October","November","December"}, 0), 1)</f>
        <v>44378</v>
      </c>
      <c r="N1355" s="3">
        <v>7</v>
      </c>
      <c r="O1355" s="8" t="s">
        <v>17</v>
      </c>
      <c r="P1355">
        <v>2021</v>
      </c>
      <c r="Q1355" s="3">
        <v>334914895</v>
      </c>
      <c r="R1355" s="5">
        <v>0.54166666699999999</v>
      </c>
      <c r="S1355" s="6">
        <v>0.9</v>
      </c>
      <c r="T1355" s="6">
        <v>0.97</v>
      </c>
    </row>
    <row r="1356" spans="1:20" ht="15.75" customHeight="1" x14ac:dyDescent="0.25">
      <c r="A1356" t="s">
        <v>89</v>
      </c>
      <c r="B1356" s="7" t="s">
        <v>26</v>
      </c>
      <c r="C1356" s="7" t="s">
        <v>141</v>
      </c>
      <c r="D1356" s="7" t="s">
        <v>22</v>
      </c>
      <c r="E1356" s="3">
        <v>295.89999999999998</v>
      </c>
      <c r="F1356" s="3">
        <v>5.918000000000001</v>
      </c>
      <c r="G1356" s="3">
        <v>269</v>
      </c>
      <c r="H1356" s="3">
        <v>6</v>
      </c>
      <c r="I1356" s="3">
        <v>3</v>
      </c>
      <c r="J1356" s="3">
        <v>1614</v>
      </c>
      <c r="K1356" s="3">
        <v>740</v>
      </c>
      <c r="L1356" s="3">
        <v>874.25</v>
      </c>
      <c r="M1356" s="1">
        <f>DATE(P1356, MATCH(O1356, {"January","February","March","April","May","June","July","August","September","October","November","December"}, 0), 1)</f>
        <v>44593</v>
      </c>
      <c r="N1356" s="3">
        <f>VALUE(2)</f>
        <v>2</v>
      </c>
      <c r="O1356" s="8" t="str">
        <f>REPLACE("October",1,7,"February")</f>
        <v>February</v>
      </c>
      <c r="P1356">
        <v>2022</v>
      </c>
      <c r="Q1356" s="3">
        <v>40528396</v>
      </c>
      <c r="R1356" s="5">
        <v>0.54166666699999999</v>
      </c>
      <c r="S1356" s="6">
        <v>0.9</v>
      </c>
      <c r="T1356" s="6">
        <v>0.97</v>
      </c>
    </row>
    <row r="1357" spans="1:20" ht="15" customHeight="1" x14ac:dyDescent="0.25">
      <c r="A1357" t="s">
        <v>90</v>
      </c>
      <c r="B1357" s="7" t="s">
        <v>27</v>
      </c>
      <c r="C1357" s="7" t="s">
        <v>140</v>
      </c>
      <c r="D1357" s="7" t="s">
        <v>22</v>
      </c>
      <c r="E1357" s="3">
        <v>2789.6</v>
      </c>
      <c r="F1357" s="3">
        <v>55.792000000000009</v>
      </c>
      <c r="G1357" s="3">
        <v>2536</v>
      </c>
      <c r="H1357" s="3">
        <v>6</v>
      </c>
      <c r="I1357" s="3">
        <v>3</v>
      </c>
      <c r="J1357" s="3">
        <v>15216</v>
      </c>
      <c r="K1357" s="3">
        <v>6974</v>
      </c>
      <c r="L1357" s="3">
        <v>8242</v>
      </c>
      <c r="M1357" s="1">
        <f>DATE(P1357, MATCH(O1357, {"January","February","March","April","May","June","July","August","September","October","November","December"}, 0), 1)</f>
        <v>44986</v>
      </c>
      <c r="N1357" s="3">
        <f>VALUE(3)</f>
        <v>3</v>
      </c>
      <c r="O1357" s="8" t="str">
        <f>REPLACE("November",1,8,"March")</f>
        <v>March</v>
      </c>
      <c r="P1357">
        <v>2023</v>
      </c>
      <c r="Q1357" s="3">
        <v>84607016</v>
      </c>
      <c r="R1357" s="5">
        <v>0.54166666699999999</v>
      </c>
      <c r="S1357" s="6">
        <v>0.9</v>
      </c>
      <c r="T1357" s="6">
        <v>0.97</v>
      </c>
    </row>
    <row r="1358" spans="1:20" ht="15" customHeight="1" x14ac:dyDescent="0.25">
      <c r="A1358" t="s">
        <v>91</v>
      </c>
      <c r="B1358" s="7" t="s">
        <v>27</v>
      </c>
      <c r="C1358" s="7" t="s">
        <v>142</v>
      </c>
      <c r="D1358" s="7" t="s">
        <v>22</v>
      </c>
      <c r="E1358" s="3">
        <v>550</v>
      </c>
      <c r="F1358" s="3">
        <v>11</v>
      </c>
      <c r="G1358" s="3">
        <v>500</v>
      </c>
      <c r="H1358" s="3">
        <v>6</v>
      </c>
      <c r="I1358" s="3">
        <v>3</v>
      </c>
      <c r="J1358" s="3">
        <v>3000</v>
      </c>
      <c r="K1358" s="3">
        <v>1375</v>
      </c>
      <c r="L1358" s="3">
        <v>1625</v>
      </c>
      <c r="M1358" s="1">
        <f>DATE(P1358, MATCH(O1358, {"January","February","March","April","May","June","July","August","September","October","November","December"}, 0), 1)</f>
        <v>44986</v>
      </c>
      <c r="N1358" s="3">
        <v>3</v>
      </c>
      <c r="O1358" s="8" t="s">
        <v>21</v>
      </c>
      <c r="P1358">
        <v>2023</v>
      </c>
      <c r="Q1358" s="3">
        <v>129406736</v>
      </c>
      <c r="R1358" s="5">
        <v>0.54166666699999999</v>
      </c>
      <c r="S1358" s="6">
        <v>0.9</v>
      </c>
      <c r="T1358" s="6">
        <v>0.97</v>
      </c>
    </row>
    <row r="1359" spans="1:20" ht="15" customHeight="1" x14ac:dyDescent="0.25">
      <c r="A1359" t="s">
        <v>92</v>
      </c>
      <c r="B1359" s="7" t="s">
        <v>27</v>
      </c>
      <c r="C1359" s="7" t="s">
        <v>141</v>
      </c>
      <c r="D1359" s="7" t="s">
        <v>22</v>
      </c>
      <c r="E1359" s="3">
        <v>3108.6</v>
      </c>
      <c r="F1359" s="3">
        <v>62.172000000000011</v>
      </c>
      <c r="G1359" s="3">
        <v>2826</v>
      </c>
      <c r="H1359" s="3">
        <v>6</v>
      </c>
      <c r="I1359" s="3">
        <v>3</v>
      </c>
      <c r="J1359" s="3">
        <v>16956</v>
      </c>
      <c r="K1359" s="3">
        <v>7772</v>
      </c>
      <c r="L1359" s="3">
        <v>9184.5</v>
      </c>
      <c r="M1359" s="1">
        <f>DATE(P1359, MATCH(O1359, {"January","February","March","April","May","June","July","August","September","October","November","December"}, 0), 1)</f>
        <v>44317</v>
      </c>
      <c r="N1359" s="3">
        <v>5</v>
      </c>
      <c r="O1359" s="8" t="s">
        <v>19</v>
      </c>
      <c r="P1359">
        <v>2021</v>
      </c>
      <c r="Q1359" s="3">
        <v>68221000</v>
      </c>
      <c r="R1359" s="5">
        <v>0.54166666699999999</v>
      </c>
      <c r="S1359" s="6">
        <v>0.9</v>
      </c>
      <c r="T1359" s="6">
        <v>0.97</v>
      </c>
    </row>
    <row r="1360" spans="1:20" x14ac:dyDescent="0.25">
      <c r="A1360" t="s">
        <v>93</v>
      </c>
      <c r="B1360" s="7" t="s">
        <v>27</v>
      </c>
      <c r="C1360" s="7" t="s">
        <v>141</v>
      </c>
      <c r="D1360" s="7" t="s">
        <v>22</v>
      </c>
      <c r="E1360" s="3">
        <v>729.30000000000007</v>
      </c>
      <c r="F1360" s="3">
        <v>14.586</v>
      </c>
      <c r="G1360" s="3">
        <v>663</v>
      </c>
      <c r="H1360" s="3">
        <v>6</v>
      </c>
      <c r="I1360" s="3">
        <v>3</v>
      </c>
      <c r="J1360" s="3">
        <v>3978</v>
      </c>
      <c r="K1360" s="3">
        <v>1823</v>
      </c>
      <c r="L1360" s="3">
        <v>2154.75</v>
      </c>
      <c r="M1360" s="1">
        <f>DATE(P1360, MATCH(O1360, {"January","February","March","April","May","June","July","August","September","October","November","December"}, 0), 1)</f>
        <v>44927</v>
      </c>
      <c r="N1360" s="3">
        <f>VALUE(1)</f>
        <v>1</v>
      </c>
      <c r="O1360" s="8" t="str">
        <f>REPLACE("September",1,9,"January")</f>
        <v>January</v>
      </c>
      <c r="P1360">
        <v>2023</v>
      </c>
      <c r="Q1360" s="3">
        <v>68221000</v>
      </c>
      <c r="R1360" s="5">
        <v>0.54166666699999999</v>
      </c>
      <c r="S1360" s="6">
        <v>0.9</v>
      </c>
      <c r="T1360" s="6">
        <v>0.97</v>
      </c>
    </row>
    <row r="1361" spans="1:20" hidden="1" x14ac:dyDescent="0.25">
      <c r="A1361" t="s">
        <v>94</v>
      </c>
      <c r="B1361" s="7" t="s">
        <v>27</v>
      </c>
      <c r="C1361" s="7" t="s">
        <v>141</v>
      </c>
      <c r="D1361" s="7" t="s">
        <v>22</v>
      </c>
      <c r="E1361" s="3">
        <v>2831.4</v>
      </c>
      <c r="F1361" s="3">
        <v>56.628</v>
      </c>
      <c r="G1361" s="3">
        <v>2574</v>
      </c>
      <c r="H1361" s="3">
        <v>6</v>
      </c>
      <c r="I1361" s="3">
        <v>3</v>
      </c>
      <c r="J1361" s="3">
        <v>15444</v>
      </c>
      <c r="K1361" s="3">
        <v>7078</v>
      </c>
      <c r="L1361" s="3">
        <v>8365.5</v>
      </c>
      <c r="M1361" s="1">
        <f>DATE(P1361, MATCH(O1361, {"January","February","March","April","May","June","July","August","September","October","November","December"}, 0), 1)</f>
        <v>44986</v>
      </c>
      <c r="N1361" s="3">
        <f>VALUE(3)</f>
        <v>3</v>
      </c>
      <c r="O1361" s="8" t="str">
        <f>REPLACE("November",1,8,"March")</f>
        <v>March</v>
      </c>
      <c r="P1361">
        <v>2023</v>
      </c>
      <c r="Q1361" s="3">
        <v>334914895</v>
      </c>
      <c r="R1361" s="5">
        <v>0.54166666699999999</v>
      </c>
      <c r="S1361" s="6">
        <v>0.9</v>
      </c>
      <c r="T1361" s="6">
        <v>0.97</v>
      </c>
    </row>
    <row r="1362" spans="1:20" hidden="1" x14ac:dyDescent="0.25">
      <c r="A1362" t="s">
        <v>95</v>
      </c>
      <c r="B1362" s="7" t="s">
        <v>28</v>
      </c>
      <c r="C1362" s="7" t="s">
        <v>141</v>
      </c>
      <c r="D1362" s="7" t="s">
        <v>22</v>
      </c>
      <c r="E1362" s="3">
        <v>2681.8</v>
      </c>
      <c r="F1362" s="3">
        <v>53.636000000000003</v>
      </c>
      <c r="G1362" s="3">
        <v>2438</v>
      </c>
      <c r="H1362" s="3">
        <v>6</v>
      </c>
      <c r="I1362" s="3">
        <v>3</v>
      </c>
      <c r="J1362" s="3">
        <v>14628</v>
      </c>
      <c r="K1362" s="3">
        <v>6704</v>
      </c>
      <c r="L1362" s="3">
        <v>7923.5</v>
      </c>
      <c r="M1362" s="1">
        <f>DATE(P1362, MATCH(O1362, {"January","February","March","April","May","June","July","August","September","October","November","December"}, 0), 1)</f>
        <v>45017</v>
      </c>
      <c r="N1362" s="3">
        <f t="shared" ref="N1362:N1366" si="321">VALUE(4)</f>
        <v>4</v>
      </c>
      <c r="O1362" s="8" t="str">
        <f t="shared" ref="O1362:O1366" si="322">REPLACE("December",1,8,"April")</f>
        <v>April</v>
      </c>
      <c r="P1362">
        <v>2023</v>
      </c>
      <c r="Q1362" s="3">
        <v>334914895</v>
      </c>
      <c r="R1362" s="5">
        <v>0.54166666699999999</v>
      </c>
      <c r="S1362" s="6">
        <v>0.9</v>
      </c>
      <c r="T1362" s="6">
        <v>0.97</v>
      </c>
    </row>
    <row r="1363" spans="1:20" hidden="1" x14ac:dyDescent="0.25">
      <c r="A1363" t="s">
        <v>96</v>
      </c>
      <c r="B1363" s="7" t="s">
        <v>28</v>
      </c>
      <c r="C1363" s="7" t="s">
        <v>141</v>
      </c>
      <c r="D1363" s="7" t="s">
        <v>22</v>
      </c>
      <c r="E1363" s="3">
        <v>1005.4</v>
      </c>
      <c r="F1363" s="3">
        <v>20.108000000000001</v>
      </c>
      <c r="G1363" s="3">
        <v>914</v>
      </c>
      <c r="H1363" s="3">
        <v>6</v>
      </c>
      <c r="I1363" s="3">
        <v>3</v>
      </c>
      <c r="J1363" s="3">
        <v>5484</v>
      </c>
      <c r="K1363" s="3">
        <v>2514</v>
      </c>
      <c r="L1363" s="3">
        <v>2970.5</v>
      </c>
      <c r="M1363" s="1">
        <f>DATE(P1363, MATCH(O1363, {"January","February","March","April","May","June","July","August","September","October","November","December"}, 0), 1)</f>
        <v>44287</v>
      </c>
      <c r="N1363" s="3">
        <f t="shared" si="321"/>
        <v>4</v>
      </c>
      <c r="O1363" s="8" t="str">
        <f t="shared" si="322"/>
        <v>April</v>
      </c>
      <c r="P1363">
        <v>2021</v>
      </c>
      <c r="Q1363" s="3">
        <v>334914895</v>
      </c>
      <c r="R1363" s="5">
        <v>0.54166666699999999</v>
      </c>
      <c r="S1363" s="6">
        <v>0.9</v>
      </c>
      <c r="T1363" s="6">
        <v>0.97</v>
      </c>
    </row>
    <row r="1364" spans="1:20" hidden="1" x14ac:dyDescent="0.25">
      <c r="A1364" t="s">
        <v>97</v>
      </c>
      <c r="B1364" s="7" t="s">
        <v>28</v>
      </c>
      <c r="C1364" s="7" t="s">
        <v>141</v>
      </c>
      <c r="D1364" s="7" t="s">
        <v>22</v>
      </c>
      <c r="E1364" s="3">
        <v>1005.4</v>
      </c>
      <c r="F1364" s="3">
        <v>20.108000000000001</v>
      </c>
      <c r="G1364" s="3">
        <v>914</v>
      </c>
      <c r="H1364" s="3">
        <v>6</v>
      </c>
      <c r="I1364" s="3">
        <v>3</v>
      </c>
      <c r="J1364" s="3">
        <v>5484</v>
      </c>
      <c r="K1364" s="3">
        <v>2514</v>
      </c>
      <c r="L1364" s="3">
        <v>2970.5</v>
      </c>
      <c r="M1364" s="1">
        <f>DATE(P1364, MATCH(O1364, {"January","February","March","April","May","June","July","August","September","October","November","December"}, 0), 1)</f>
        <v>44287</v>
      </c>
      <c r="N1364" s="3">
        <f t="shared" si="321"/>
        <v>4</v>
      </c>
      <c r="O1364" s="8" t="str">
        <f t="shared" si="322"/>
        <v>April</v>
      </c>
      <c r="P1364">
        <v>2021</v>
      </c>
      <c r="Q1364" s="3">
        <v>334914895</v>
      </c>
      <c r="R1364" s="5">
        <v>0.54166666699999999</v>
      </c>
      <c r="S1364" s="6">
        <v>0.9</v>
      </c>
      <c r="T1364" s="6">
        <v>0.97</v>
      </c>
    </row>
    <row r="1365" spans="1:20" x14ac:dyDescent="0.25">
      <c r="A1365" t="s">
        <v>98</v>
      </c>
      <c r="B1365" s="7" t="s">
        <v>28</v>
      </c>
      <c r="C1365" s="7" t="s">
        <v>141</v>
      </c>
      <c r="D1365" s="7" t="s">
        <v>22</v>
      </c>
      <c r="E1365" s="3">
        <v>1005.4</v>
      </c>
      <c r="F1365" s="3">
        <v>20.108000000000001</v>
      </c>
      <c r="G1365" s="3">
        <v>914</v>
      </c>
      <c r="H1365" s="3">
        <v>6</v>
      </c>
      <c r="I1365" s="3">
        <v>3</v>
      </c>
      <c r="J1365" s="3">
        <v>5484</v>
      </c>
      <c r="K1365" s="3">
        <v>2514</v>
      </c>
      <c r="L1365" s="3">
        <v>2970.5</v>
      </c>
      <c r="M1365" s="1">
        <f>DATE(P1365, MATCH(O1365, {"January","February","March","April","May","June","July","August","September","October","November","December"}, 0), 1)</f>
        <v>44652</v>
      </c>
      <c r="N1365" s="3">
        <f t="shared" si="321"/>
        <v>4</v>
      </c>
      <c r="O1365" s="8" t="str">
        <f t="shared" si="322"/>
        <v>April</v>
      </c>
      <c r="P1365">
        <v>2022</v>
      </c>
      <c r="Q1365" s="3">
        <v>334914895</v>
      </c>
      <c r="R1365" s="5">
        <v>0.54166666699999999</v>
      </c>
      <c r="S1365" s="6">
        <v>0.9</v>
      </c>
      <c r="T1365" s="6">
        <v>0.97</v>
      </c>
    </row>
    <row r="1366" spans="1:20" x14ac:dyDescent="0.25">
      <c r="A1366" t="s">
        <v>99</v>
      </c>
      <c r="B1366" s="7" t="s">
        <v>28</v>
      </c>
      <c r="C1366" s="7" t="s">
        <v>142</v>
      </c>
      <c r="D1366" s="7" t="s">
        <v>23</v>
      </c>
      <c r="E1366" s="3">
        <v>1005.4</v>
      </c>
      <c r="F1366" s="3">
        <v>20.108000000000001</v>
      </c>
      <c r="G1366" s="3">
        <v>914</v>
      </c>
      <c r="H1366" s="3">
        <v>6</v>
      </c>
      <c r="I1366" s="3">
        <v>3</v>
      </c>
      <c r="J1366" s="3">
        <v>5484</v>
      </c>
      <c r="K1366" s="3">
        <v>2514</v>
      </c>
      <c r="L1366" s="3">
        <v>2970.5</v>
      </c>
      <c r="M1366" s="1">
        <f>DATE(P1366, MATCH(O1366, {"January","February","March","April","May","June","July","August","September","October","November","December"}, 0), 1)</f>
        <v>44652</v>
      </c>
      <c r="N1366" s="3">
        <f t="shared" si="321"/>
        <v>4</v>
      </c>
      <c r="O1366" s="8" t="str">
        <f t="shared" si="322"/>
        <v>April</v>
      </c>
      <c r="P1366">
        <v>2022</v>
      </c>
      <c r="Q1366" s="3">
        <v>334914895</v>
      </c>
      <c r="R1366" s="5">
        <v>0.54166666699999999</v>
      </c>
      <c r="S1366" s="6">
        <v>0.9</v>
      </c>
      <c r="T1366" s="6">
        <v>0.97</v>
      </c>
    </row>
    <row r="1368" spans="1:20" hidden="1" x14ac:dyDescent="0.25"/>
    <row r="1369" spans="1:20" hidden="1" x14ac:dyDescent="0.25"/>
    <row r="1371" spans="1:20" hidden="1" x14ac:dyDescent="0.25"/>
    <row r="1372" spans="1:20" hidden="1" x14ac:dyDescent="0.25"/>
    <row r="1373" spans="1:20" hidden="1" x14ac:dyDescent="0.25"/>
    <row r="1374" spans="1:20" hidden="1" x14ac:dyDescent="0.25"/>
    <row r="1375" spans="1:20" hidden="1" x14ac:dyDescent="0.25"/>
    <row r="1376" spans="1:20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9" ht="12.75" customHeight="1" x14ac:dyDescent="0.25"/>
    <row r="1550" ht="17.25" customHeight="1" x14ac:dyDescent="0.25"/>
    <row r="1559" ht="15.75" customHeight="1" x14ac:dyDescent="0.25"/>
    <row r="1560" ht="12" customHeight="1" x14ac:dyDescent="0.25"/>
    <row r="1561" ht="14.25" customHeight="1" x14ac:dyDescent="0.25"/>
    <row r="1562" ht="18.75" customHeight="1" x14ac:dyDescent="0.25"/>
    <row r="1563" ht="15" customHeight="1" x14ac:dyDescent="0.25"/>
    <row r="1564" ht="22.5" customHeight="1" x14ac:dyDescent="0.25"/>
    <row r="1565" ht="24" customHeight="1" x14ac:dyDescent="0.25"/>
    <row r="1566" ht="24.75" customHeight="1" x14ac:dyDescent="0.25"/>
    <row r="1567" ht="9.75" customHeight="1" x14ac:dyDescent="0.25"/>
    <row r="1568" ht="9" customHeight="1" x14ac:dyDescent="0.25"/>
    <row r="1569" ht="15" customHeight="1" x14ac:dyDescent="0.25"/>
    <row r="1570" ht="9" customHeight="1" x14ac:dyDescent="0.25"/>
    <row r="1571" ht="11.25" customHeight="1" x14ac:dyDescent="0.25"/>
    <row r="1572" ht="14.25" customHeight="1" x14ac:dyDescent="0.25"/>
    <row r="1573" ht="17.25" customHeight="1" x14ac:dyDescent="0.25"/>
    <row r="1574" ht="24" customHeight="1" x14ac:dyDescent="0.25"/>
    <row r="1575" ht="15" customHeight="1" x14ac:dyDescent="0.25"/>
    <row r="1576" ht="11.25" customHeight="1" x14ac:dyDescent="0.25"/>
    <row r="1577" ht="24.75" customHeight="1" x14ac:dyDescent="0.25"/>
    <row r="1578" ht="21" customHeight="1" x14ac:dyDescent="0.25"/>
    <row r="1579" ht="14.25" customHeight="1" x14ac:dyDescent="0.25"/>
    <row r="1580" ht="16.5" customHeight="1" x14ac:dyDescent="0.25"/>
    <row r="1581" ht="10.5" customHeight="1" x14ac:dyDescent="0.25"/>
    <row r="1582" ht="23.25" customHeight="1" x14ac:dyDescent="0.25"/>
    <row r="1583" ht="15" customHeight="1" x14ac:dyDescent="0.25"/>
    <row r="1584" ht="21.75" customHeight="1" x14ac:dyDescent="0.25"/>
    <row r="1585" ht="26.25" customHeight="1" x14ac:dyDescent="0.25"/>
    <row r="1586" ht="31.5" customHeight="1" x14ac:dyDescent="0.25"/>
    <row r="1587" ht="14.25" customHeight="1" x14ac:dyDescent="0.25"/>
    <row r="1588" ht="18" customHeight="1" x14ac:dyDescent="0.25"/>
    <row r="1589" ht="22.5" customHeight="1" x14ac:dyDescent="0.25"/>
    <row r="1590" ht="15.75" customHeight="1" x14ac:dyDescent="0.25"/>
    <row r="1591" ht="15.75" customHeight="1" x14ac:dyDescent="0.25"/>
  </sheetData>
  <autoFilter ref="B1:V1591" xr:uid="{00000000-0009-0000-0000-000000000000}">
    <filterColumn colId="2">
      <filters>
        <filter val="Party wear"/>
      </filters>
    </filterColumn>
  </autoFilter>
  <pageMargins left="0.7" right="0.7" top="0.75" bottom="0.75" header="0.3" footer="0.3"/>
  <pageSetup orientation="portrait" r:id="rId1"/>
  <ignoredErrors>
    <ignoredError sqref="N67:O67 N248:O248 N258:O258 N307:O307 N391:O392 N563:O564 N618:O618 N897:O897 N907:O907 N956:O956 N1040:O1041 N1212:O1213 N1267:O12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topLeftCell="A80" workbookViewId="0">
      <selection activeCell="F14" sqref="F14"/>
    </sheetView>
  </sheetViews>
  <sheetFormatPr defaultRowHeight="15" x14ac:dyDescent="0.25"/>
  <cols>
    <col min="1" max="1" width="17.28515625" customWidth="1"/>
    <col min="2" max="2" width="25.28515625" customWidth="1"/>
  </cols>
  <sheetData>
    <row r="1" spans="1:2" x14ac:dyDescent="0.25">
      <c r="A1" t="s">
        <v>33</v>
      </c>
      <c r="B1" t="s">
        <v>134</v>
      </c>
    </row>
    <row r="2" spans="1:2" x14ac:dyDescent="0.25">
      <c r="A2" t="s">
        <v>34</v>
      </c>
      <c r="B2">
        <v>20</v>
      </c>
    </row>
    <row r="3" spans="1:2" x14ac:dyDescent="0.25">
      <c r="A3" t="s">
        <v>36</v>
      </c>
      <c r="B3">
        <v>20</v>
      </c>
    </row>
    <row r="4" spans="1:2" x14ac:dyDescent="0.25">
      <c r="A4" t="s">
        <v>37</v>
      </c>
      <c r="B4">
        <v>20</v>
      </c>
    </row>
    <row r="5" spans="1:2" x14ac:dyDescent="0.25">
      <c r="A5" t="s">
        <v>38</v>
      </c>
      <c r="B5">
        <v>20</v>
      </c>
    </row>
    <row r="6" spans="1:2" x14ac:dyDescent="0.25">
      <c r="A6" t="s">
        <v>39</v>
      </c>
      <c r="B6">
        <v>20</v>
      </c>
    </row>
    <row r="7" spans="1:2" x14ac:dyDescent="0.25">
      <c r="A7" t="s">
        <v>40</v>
      </c>
      <c r="B7">
        <v>20</v>
      </c>
    </row>
    <row r="8" spans="1:2" x14ac:dyDescent="0.25">
      <c r="A8" t="s">
        <v>41</v>
      </c>
      <c r="B8">
        <v>20</v>
      </c>
    </row>
    <row r="9" spans="1:2" x14ac:dyDescent="0.25">
      <c r="A9" t="s">
        <v>42</v>
      </c>
      <c r="B9">
        <v>20</v>
      </c>
    </row>
    <row r="10" spans="1:2" x14ac:dyDescent="0.25">
      <c r="A10" t="s">
        <v>43</v>
      </c>
      <c r="B10">
        <v>20</v>
      </c>
    </row>
    <row r="11" spans="1:2" x14ac:dyDescent="0.25">
      <c r="A11" t="s">
        <v>44</v>
      </c>
      <c r="B11">
        <v>25</v>
      </c>
    </row>
    <row r="12" spans="1:2" x14ac:dyDescent="0.25">
      <c r="A12" t="s">
        <v>45</v>
      </c>
      <c r="B12">
        <v>25</v>
      </c>
    </row>
    <row r="13" spans="1:2" x14ac:dyDescent="0.25">
      <c r="A13" t="s">
        <v>46</v>
      </c>
      <c r="B13">
        <v>25</v>
      </c>
    </row>
    <row r="14" spans="1:2" x14ac:dyDescent="0.25">
      <c r="A14" t="s">
        <v>47</v>
      </c>
      <c r="B14">
        <v>25</v>
      </c>
    </row>
    <row r="15" spans="1:2" x14ac:dyDescent="0.25">
      <c r="A15" t="s">
        <v>48</v>
      </c>
      <c r="B15">
        <v>25</v>
      </c>
    </row>
    <row r="16" spans="1:2" x14ac:dyDescent="0.25">
      <c r="A16" t="s">
        <v>49</v>
      </c>
      <c r="B16">
        <v>25</v>
      </c>
    </row>
    <row r="17" spans="1:2" x14ac:dyDescent="0.25">
      <c r="A17" t="s">
        <v>50</v>
      </c>
      <c r="B17">
        <v>25</v>
      </c>
    </row>
    <row r="18" spans="1:2" x14ac:dyDescent="0.25">
      <c r="A18" t="s">
        <v>51</v>
      </c>
      <c r="B18">
        <v>25</v>
      </c>
    </row>
    <row r="19" spans="1:2" x14ac:dyDescent="0.25">
      <c r="A19" t="s">
        <v>52</v>
      </c>
      <c r="B19">
        <v>25</v>
      </c>
    </row>
    <row r="20" spans="1:2" x14ac:dyDescent="0.25">
      <c r="A20" t="s">
        <v>53</v>
      </c>
      <c r="B20">
        <v>25</v>
      </c>
    </row>
    <row r="21" spans="1:2" x14ac:dyDescent="0.25">
      <c r="A21" t="s">
        <v>54</v>
      </c>
      <c r="B21">
        <v>25</v>
      </c>
    </row>
    <row r="22" spans="1:2" x14ac:dyDescent="0.25">
      <c r="A22" t="s">
        <v>55</v>
      </c>
      <c r="B22">
        <v>30</v>
      </c>
    </row>
    <row r="23" spans="1:2" x14ac:dyDescent="0.25">
      <c r="A23" t="s">
        <v>56</v>
      </c>
      <c r="B23">
        <v>30</v>
      </c>
    </row>
    <row r="24" spans="1:2" x14ac:dyDescent="0.25">
      <c r="A24" t="s">
        <v>57</v>
      </c>
      <c r="B24">
        <v>30</v>
      </c>
    </row>
    <row r="25" spans="1:2" x14ac:dyDescent="0.25">
      <c r="A25" t="s">
        <v>58</v>
      </c>
      <c r="B25">
        <v>30</v>
      </c>
    </row>
    <row r="26" spans="1:2" x14ac:dyDescent="0.25">
      <c r="A26" t="s">
        <v>59</v>
      </c>
      <c r="B26">
        <v>30</v>
      </c>
    </row>
    <row r="27" spans="1:2" x14ac:dyDescent="0.25">
      <c r="A27" t="s">
        <v>60</v>
      </c>
      <c r="B27">
        <v>30</v>
      </c>
    </row>
    <row r="28" spans="1:2" x14ac:dyDescent="0.25">
      <c r="A28" t="s">
        <v>61</v>
      </c>
      <c r="B28">
        <v>30</v>
      </c>
    </row>
    <row r="29" spans="1:2" x14ac:dyDescent="0.25">
      <c r="A29" t="s">
        <v>62</v>
      </c>
      <c r="B29">
        <v>30</v>
      </c>
    </row>
    <row r="30" spans="1:2" x14ac:dyDescent="0.25">
      <c r="A30" t="s">
        <v>63</v>
      </c>
      <c r="B30">
        <v>30</v>
      </c>
    </row>
    <row r="31" spans="1:2" x14ac:dyDescent="0.25">
      <c r="A31" t="s">
        <v>64</v>
      </c>
      <c r="B31">
        <v>30</v>
      </c>
    </row>
    <row r="32" spans="1:2" x14ac:dyDescent="0.25">
      <c r="A32" t="s">
        <v>65</v>
      </c>
      <c r="B32">
        <v>30</v>
      </c>
    </row>
    <row r="33" spans="1:2" x14ac:dyDescent="0.25">
      <c r="A33" t="s">
        <v>66</v>
      </c>
      <c r="B33">
        <v>30</v>
      </c>
    </row>
    <row r="34" spans="1:2" x14ac:dyDescent="0.25">
      <c r="A34" t="s">
        <v>67</v>
      </c>
      <c r="B34">
        <v>30</v>
      </c>
    </row>
    <row r="35" spans="1:2" x14ac:dyDescent="0.25">
      <c r="A35" t="s">
        <v>68</v>
      </c>
      <c r="B35">
        <v>30</v>
      </c>
    </row>
    <row r="36" spans="1:2" x14ac:dyDescent="0.25">
      <c r="A36" t="s">
        <v>69</v>
      </c>
      <c r="B36">
        <v>30</v>
      </c>
    </row>
    <row r="37" spans="1:2" x14ac:dyDescent="0.25">
      <c r="A37" t="s">
        <v>70</v>
      </c>
      <c r="B37">
        <v>30</v>
      </c>
    </row>
    <row r="38" spans="1:2" x14ac:dyDescent="0.25">
      <c r="A38" t="s">
        <v>71</v>
      </c>
      <c r="B38">
        <v>30</v>
      </c>
    </row>
    <row r="39" spans="1:2" x14ac:dyDescent="0.25">
      <c r="A39" t="s">
        <v>72</v>
      </c>
      <c r="B39">
        <v>30</v>
      </c>
    </row>
    <row r="40" spans="1:2" x14ac:dyDescent="0.25">
      <c r="A40" t="s">
        <v>73</v>
      </c>
      <c r="B40">
        <v>30</v>
      </c>
    </row>
    <row r="41" spans="1:2" x14ac:dyDescent="0.25">
      <c r="A41" t="s">
        <v>74</v>
      </c>
      <c r="B41">
        <v>30</v>
      </c>
    </row>
    <row r="42" spans="1:2" x14ac:dyDescent="0.25">
      <c r="A42" t="s">
        <v>75</v>
      </c>
      <c r="B42">
        <v>35</v>
      </c>
    </row>
    <row r="43" spans="1:2" x14ac:dyDescent="0.25">
      <c r="A43" t="s">
        <v>76</v>
      </c>
      <c r="B43">
        <v>35</v>
      </c>
    </row>
    <row r="44" spans="1:2" x14ac:dyDescent="0.25">
      <c r="A44" t="s">
        <v>77</v>
      </c>
      <c r="B44">
        <v>35</v>
      </c>
    </row>
    <row r="45" spans="1:2" x14ac:dyDescent="0.25">
      <c r="A45" t="s">
        <v>78</v>
      </c>
      <c r="B45">
        <v>35</v>
      </c>
    </row>
    <row r="46" spans="1:2" x14ac:dyDescent="0.25">
      <c r="A46" t="s">
        <v>79</v>
      </c>
      <c r="B46">
        <v>35</v>
      </c>
    </row>
    <row r="47" spans="1:2" x14ac:dyDescent="0.25">
      <c r="A47" t="s">
        <v>80</v>
      </c>
      <c r="B47">
        <v>35</v>
      </c>
    </row>
    <row r="48" spans="1:2" x14ac:dyDescent="0.25">
      <c r="A48" t="s">
        <v>81</v>
      </c>
      <c r="B48">
        <v>35</v>
      </c>
    </row>
    <row r="49" spans="1:2" x14ac:dyDescent="0.25">
      <c r="A49" t="s">
        <v>82</v>
      </c>
      <c r="B49">
        <v>35</v>
      </c>
    </row>
    <row r="50" spans="1:2" x14ac:dyDescent="0.25">
      <c r="A50" t="s">
        <v>83</v>
      </c>
      <c r="B50">
        <v>35</v>
      </c>
    </row>
    <row r="51" spans="1:2" x14ac:dyDescent="0.25">
      <c r="A51" t="s">
        <v>84</v>
      </c>
      <c r="B51">
        <v>35</v>
      </c>
    </row>
    <row r="52" spans="1:2" x14ac:dyDescent="0.25">
      <c r="A52" t="s">
        <v>85</v>
      </c>
      <c r="B52">
        <v>35</v>
      </c>
    </row>
    <row r="53" spans="1:2" x14ac:dyDescent="0.25">
      <c r="A53" t="s">
        <v>86</v>
      </c>
      <c r="B53">
        <v>35</v>
      </c>
    </row>
    <row r="54" spans="1:2" x14ac:dyDescent="0.25">
      <c r="A54" t="s">
        <v>87</v>
      </c>
      <c r="B54">
        <v>35</v>
      </c>
    </row>
    <row r="55" spans="1:2" x14ac:dyDescent="0.25">
      <c r="A55" t="s">
        <v>88</v>
      </c>
      <c r="B55">
        <v>35</v>
      </c>
    </row>
    <row r="56" spans="1:2" x14ac:dyDescent="0.25">
      <c r="A56" t="s">
        <v>89</v>
      </c>
      <c r="B56">
        <v>35</v>
      </c>
    </row>
    <row r="57" spans="1:2" x14ac:dyDescent="0.25">
      <c r="A57" t="s">
        <v>90</v>
      </c>
      <c r="B57">
        <v>35</v>
      </c>
    </row>
    <row r="58" spans="1:2" x14ac:dyDescent="0.25">
      <c r="A58" t="s">
        <v>91</v>
      </c>
      <c r="B58">
        <v>35</v>
      </c>
    </row>
    <row r="59" spans="1:2" x14ac:dyDescent="0.25">
      <c r="A59" t="s">
        <v>92</v>
      </c>
      <c r="B59">
        <v>35</v>
      </c>
    </row>
    <row r="60" spans="1:2" x14ac:dyDescent="0.25">
      <c r="A60" t="s">
        <v>93</v>
      </c>
      <c r="B60">
        <v>35</v>
      </c>
    </row>
    <row r="61" spans="1:2" x14ac:dyDescent="0.25">
      <c r="A61" t="s">
        <v>94</v>
      </c>
      <c r="B61">
        <v>35</v>
      </c>
    </row>
    <row r="62" spans="1:2" x14ac:dyDescent="0.25">
      <c r="A62" t="s">
        <v>95</v>
      </c>
      <c r="B62">
        <v>35</v>
      </c>
    </row>
    <row r="63" spans="1:2" x14ac:dyDescent="0.25">
      <c r="A63" t="s">
        <v>96</v>
      </c>
      <c r="B63">
        <v>35</v>
      </c>
    </row>
    <row r="64" spans="1:2" x14ac:dyDescent="0.25">
      <c r="A64" t="s">
        <v>97</v>
      </c>
      <c r="B64">
        <v>22</v>
      </c>
    </row>
    <row r="65" spans="1:2" x14ac:dyDescent="0.25">
      <c r="A65" t="s">
        <v>98</v>
      </c>
      <c r="B65">
        <v>22</v>
      </c>
    </row>
    <row r="66" spans="1:2" x14ac:dyDescent="0.25">
      <c r="A66" t="s">
        <v>99</v>
      </c>
      <c r="B66">
        <v>22</v>
      </c>
    </row>
    <row r="67" spans="1:2" x14ac:dyDescent="0.25">
      <c r="A67" t="s">
        <v>100</v>
      </c>
      <c r="B67">
        <v>22</v>
      </c>
    </row>
    <row r="68" spans="1:2" x14ac:dyDescent="0.25">
      <c r="A68" t="s">
        <v>101</v>
      </c>
      <c r="B68">
        <v>22</v>
      </c>
    </row>
    <row r="69" spans="1:2" x14ac:dyDescent="0.25">
      <c r="A69" t="s">
        <v>102</v>
      </c>
      <c r="B69">
        <v>22</v>
      </c>
    </row>
    <row r="70" spans="1:2" x14ac:dyDescent="0.25">
      <c r="A70" t="s">
        <v>103</v>
      </c>
      <c r="B70">
        <v>22</v>
      </c>
    </row>
    <row r="71" spans="1:2" x14ac:dyDescent="0.25">
      <c r="A71" t="s">
        <v>104</v>
      </c>
      <c r="B71">
        <v>22</v>
      </c>
    </row>
    <row r="72" spans="1:2" x14ac:dyDescent="0.25">
      <c r="A72" t="s">
        <v>35</v>
      </c>
      <c r="B72">
        <v>22</v>
      </c>
    </row>
    <row r="73" spans="1:2" x14ac:dyDescent="0.25">
      <c r="A73" t="s">
        <v>105</v>
      </c>
      <c r="B73">
        <v>22</v>
      </c>
    </row>
    <row r="74" spans="1:2" x14ac:dyDescent="0.25">
      <c r="A74" t="s">
        <v>106</v>
      </c>
      <c r="B74">
        <v>22</v>
      </c>
    </row>
    <row r="75" spans="1:2" x14ac:dyDescent="0.25">
      <c r="A75" t="s">
        <v>107</v>
      </c>
      <c r="B75">
        <v>22</v>
      </c>
    </row>
    <row r="76" spans="1:2" x14ac:dyDescent="0.25">
      <c r="A76" t="s">
        <v>108</v>
      </c>
      <c r="B76">
        <v>22</v>
      </c>
    </row>
    <row r="77" spans="1:2" x14ac:dyDescent="0.25">
      <c r="A77" t="s">
        <v>109</v>
      </c>
      <c r="B77">
        <v>22</v>
      </c>
    </row>
    <row r="78" spans="1:2" x14ac:dyDescent="0.25">
      <c r="A78" t="s">
        <v>110</v>
      </c>
      <c r="B78">
        <v>22</v>
      </c>
    </row>
    <row r="79" spans="1:2" x14ac:dyDescent="0.25">
      <c r="A79" t="s">
        <v>111</v>
      </c>
      <c r="B79">
        <v>22</v>
      </c>
    </row>
    <row r="80" spans="1:2" x14ac:dyDescent="0.25">
      <c r="A80" t="s">
        <v>112</v>
      </c>
      <c r="B80">
        <v>22</v>
      </c>
    </row>
    <row r="81" spans="1:2" x14ac:dyDescent="0.25">
      <c r="A81" t="s">
        <v>113</v>
      </c>
      <c r="B81">
        <v>22</v>
      </c>
    </row>
    <row r="82" spans="1:2" x14ac:dyDescent="0.25">
      <c r="A82" t="s">
        <v>114</v>
      </c>
      <c r="B82">
        <v>22</v>
      </c>
    </row>
    <row r="83" spans="1:2" x14ac:dyDescent="0.25">
      <c r="A83" t="s">
        <v>115</v>
      </c>
      <c r="B83">
        <v>22</v>
      </c>
    </row>
    <row r="84" spans="1:2" x14ac:dyDescent="0.25">
      <c r="A84" t="s">
        <v>116</v>
      </c>
      <c r="B84">
        <v>33</v>
      </c>
    </row>
    <row r="85" spans="1:2" x14ac:dyDescent="0.25">
      <c r="A85" t="s">
        <v>117</v>
      </c>
      <c r="B85">
        <v>33</v>
      </c>
    </row>
    <row r="86" spans="1:2" x14ac:dyDescent="0.25">
      <c r="A86" t="s">
        <v>118</v>
      </c>
      <c r="B86">
        <v>33</v>
      </c>
    </row>
    <row r="87" spans="1:2" x14ac:dyDescent="0.25">
      <c r="A87" t="s">
        <v>119</v>
      </c>
      <c r="B87">
        <v>33</v>
      </c>
    </row>
    <row r="88" spans="1:2" x14ac:dyDescent="0.25">
      <c r="A88" t="s">
        <v>120</v>
      </c>
      <c r="B88">
        <v>33</v>
      </c>
    </row>
    <row r="89" spans="1:2" x14ac:dyDescent="0.25">
      <c r="A89" t="s">
        <v>121</v>
      </c>
      <c r="B89">
        <v>33</v>
      </c>
    </row>
    <row r="90" spans="1:2" x14ac:dyDescent="0.25">
      <c r="A90" t="s">
        <v>122</v>
      </c>
      <c r="B90">
        <v>33</v>
      </c>
    </row>
    <row r="91" spans="1:2" x14ac:dyDescent="0.25">
      <c r="A91" t="s">
        <v>123</v>
      </c>
      <c r="B91">
        <v>33</v>
      </c>
    </row>
    <row r="92" spans="1:2" x14ac:dyDescent="0.25">
      <c r="A92" t="s">
        <v>124</v>
      </c>
      <c r="B92">
        <v>33</v>
      </c>
    </row>
    <row r="93" spans="1:2" x14ac:dyDescent="0.25">
      <c r="A93" t="s">
        <v>125</v>
      </c>
      <c r="B93">
        <v>33</v>
      </c>
    </row>
    <row r="94" spans="1:2" x14ac:dyDescent="0.25">
      <c r="A94" t="s">
        <v>126</v>
      </c>
      <c r="B94">
        <v>33</v>
      </c>
    </row>
    <row r="95" spans="1:2" x14ac:dyDescent="0.25">
      <c r="A95" t="s">
        <v>127</v>
      </c>
      <c r="B95">
        <v>33</v>
      </c>
    </row>
    <row r="96" spans="1:2" x14ac:dyDescent="0.25">
      <c r="A96" t="s">
        <v>128</v>
      </c>
      <c r="B96">
        <v>33</v>
      </c>
    </row>
    <row r="97" spans="1:2" x14ac:dyDescent="0.25">
      <c r="A97" t="s">
        <v>129</v>
      </c>
      <c r="B97">
        <v>33</v>
      </c>
    </row>
    <row r="98" spans="1:2" x14ac:dyDescent="0.25">
      <c r="A98" t="s">
        <v>130</v>
      </c>
      <c r="B98">
        <v>33</v>
      </c>
    </row>
    <row r="99" spans="1:2" x14ac:dyDescent="0.25">
      <c r="A99" t="s">
        <v>131</v>
      </c>
      <c r="B99">
        <v>33</v>
      </c>
    </row>
    <row r="100" spans="1:2" x14ac:dyDescent="0.25">
      <c r="A100" t="s">
        <v>132</v>
      </c>
      <c r="B100">
        <v>33</v>
      </c>
    </row>
    <row r="101" spans="1:2" x14ac:dyDescent="0.25">
      <c r="A101" t="s">
        <v>133</v>
      </c>
      <c r="B101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D10" sqref="D10"/>
    </sheetView>
  </sheetViews>
  <sheetFormatPr defaultRowHeight="15" x14ac:dyDescent="0.25"/>
  <cols>
    <col min="2" max="2" width="21.7109375" customWidth="1"/>
  </cols>
  <sheetData>
    <row r="1" spans="1:2" x14ac:dyDescent="0.25">
      <c r="A1" t="s">
        <v>135</v>
      </c>
      <c r="B1" t="s">
        <v>136</v>
      </c>
    </row>
    <row r="2" spans="1:2" x14ac:dyDescent="0.25">
      <c r="A2" t="s">
        <v>137</v>
      </c>
      <c r="B2">
        <v>8</v>
      </c>
    </row>
    <row r="3" spans="1:2" x14ac:dyDescent="0.25">
      <c r="A3" t="s">
        <v>138</v>
      </c>
      <c r="B3">
        <v>8</v>
      </c>
    </row>
    <row r="4" spans="1:2" x14ac:dyDescent="0.25">
      <c r="A4" t="s">
        <v>139</v>
      </c>
      <c r="B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 Owino</dc:creator>
  <cp:lastModifiedBy>Siyamthanda Buthelezi</cp:lastModifiedBy>
  <dcterms:created xsi:type="dcterms:W3CDTF">2025-02-19T08:42:21Z</dcterms:created>
  <dcterms:modified xsi:type="dcterms:W3CDTF">2025-09-05T04:39:05Z</dcterms:modified>
</cp:coreProperties>
</file>