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Bureautique\Enseignement\ISAE_DNM\Examens\2018_2019_Drone\NoteBooks\"/>
    </mc:Choice>
  </mc:AlternateContent>
  <bookViews>
    <workbookView xWindow="0" yWindow="0" windowWidth="15525" windowHeight="7395"/>
  </bookViews>
  <sheets>
    <sheet name="AXI_mot_db" sheetId="1" r:id="rId1"/>
  </sheets>
  <calcPr calcId="152511"/>
</workbook>
</file>

<file path=xl/calcChain.xml><?xml version="1.0" encoding="utf-8"?>
<calcChain xmlns="http://schemas.openxmlformats.org/spreadsheetml/2006/main">
  <c r="I2" i="1" l="1"/>
  <c r="L2" i="1"/>
  <c r="M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</calcChain>
</file>

<file path=xl/sharedStrings.xml><?xml version="1.0" encoding="utf-8"?>
<sst xmlns="http://schemas.openxmlformats.org/spreadsheetml/2006/main" count="64" uniqueCount="64">
  <si>
    <t>Name</t>
  </si>
  <si>
    <t>Kv (rpm/v)</t>
  </si>
  <si>
    <t>Io (A)</t>
  </si>
  <si>
    <t>r (omn)</t>
  </si>
  <si>
    <t>weight (g)</t>
  </si>
  <si>
    <t>Imax (A)</t>
  </si>
  <si>
    <t>No s</t>
  </si>
  <si>
    <t>Inom_max (A)</t>
  </si>
  <si>
    <t>Eta_max (%)</t>
  </si>
  <si>
    <t>AXI 2203/40VPP GOLD LINE</t>
  </si>
  <si>
    <t>AXI 2203/46 GOLD LINE</t>
  </si>
  <si>
    <t>AXI 2203/52 GOLD LINE</t>
  </si>
  <si>
    <t>AXI 2203/RACE GOLD LINE</t>
  </si>
  <si>
    <t>AXI 2204/54 GOLD LINE</t>
  </si>
  <si>
    <t>AXI 2208/20 GOLD LINE</t>
  </si>
  <si>
    <t>AXI 2208/26 GOLD LINE</t>
  </si>
  <si>
    <t>AXI 2208/34 GOLD LINE</t>
  </si>
  <si>
    <t>AXI 2212/12 GOLD LINE</t>
  </si>
  <si>
    <t>AXI 2212/20 GOLD LINE</t>
  </si>
  <si>
    <t>AXI 2212/26 GOLD LINE</t>
  </si>
  <si>
    <t>AXI 2212/34 GOLD LINE</t>
  </si>
  <si>
    <t>AXI 2217/12 GOLD LINE</t>
  </si>
  <si>
    <t>AXI 2217/16 GOLD LINE</t>
  </si>
  <si>
    <t>AXI 2217/20 GOLD LINE</t>
  </si>
  <si>
    <t>AXI 2217/5H GOLD LINE</t>
  </si>
  <si>
    <t>AXI 2808/16 GOLD LINE</t>
  </si>
  <si>
    <t>AXI 2808/20 GOLD LINE</t>
  </si>
  <si>
    <t>AXI 2808/24 GOLD LINE</t>
  </si>
  <si>
    <t>AXI 2814/10 GOLD LINE</t>
  </si>
  <si>
    <t>AXI 2814/12 GOLD LINE</t>
  </si>
  <si>
    <t>AXI 2814/16 GOLD LINE</t>
  </si>
  <si>
    <t>AXI 2814/20 GOLD LINE</t>
  </si>
  <si>
    <t>AXI 2814/6D GOLD LINE</t>
  </si>
  <si>
    <t>AXI 2820/10 GOLD LINE</t>
  </si>
  <si>
    <t>AXI 2820/12 GOLD LINE</t>
  </si>
  <si>
    <t>AXI 2820/14 GOLD LINE</t>
  </si>
  <si>
    <t>AXI 2820/8 GOLD LINE</t>
  </si>
  <si>
    <t>AXI 2826/10 GOLD LINE</t>
  </si>
  <si>
    <t>AXI 2826/12 GOLD LINE</t>
  </si>
  <si>
    <t>AXI 2826/6 GOLD LINE</t>
  </si>
  <si>
    <t>AXI 2826/8 GOLD LINE</t>
  </si>
  <si>
    <t>AXI 4120/14 GOLD LINE</t>
  </si>
  <si>
    <t>AXI 4120/18 GOLD LINE</t>
  </si>
  <si>
    <t>AXI 4120/20 GOLD LINE</t>
  </si>
  <si>
    <t>AXI 4130/16 GOLD LINE</t>
  </si>
  <si>
    <t>AXI 4130/20 GOLD LINE</t>
  </si>
  <si>
    <t>AXI 5320/18 GOLD LINE</t>
  </si>
  <si>
    <t>AXI 5320/24 GOLD LINE</t>
  </si>
  <si>
    <t>AXI 5320/28 GOLD LINE</t>
  </si>
  <si>
    <t>AXI 5325/16 GOLD LINE</t>
  </si>
  <si>
    <t>AXI 5325/18 GOLD LINE</t>
  </si>
  <si>
    <t>AXI 5325/20 GOLD LINE</t>
  </si>
  <si>
    <t>AXI 5325/24 GOLD LINE</t>
  </si>
  <si>
    <t>AXI 5330/18 GOLD LINE</t>
  </si>
  <si>
    <t>AXI 5330/24 GOLD LINE</t>
  </si>
  <si>
    <t>AXI 5345/14HD GOLD LINE</t>
  </si>
  <si>
    <t>AXI 5345/16HD GOLD LINE</t>
  </si>
  <si>
    <t>AXI 5345/18HD GOLD LINE</t>
  </si>
  <si>
    <t>AXI 5360/20 GOLD LINE</t>
  </si>
  <si>
    <t>AXI 5330/F3A GOLD LINE</t>
  </si>
  <si>
    <t>Kt (N.m/A)</t>
  </si>
  <si>
    <t>Tnom (N.m)</t>
  </si>
  <si>
    <t>Pole (number)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</si>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</sst>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pane ySplit="1" topLeftCell="A8" activePane="bottomLeft" state="frozen"/>
      <selection pane="bottomLeft" activeCell="E1" sqref="E1"/>
    </sheetView>
  </sheetViews>
  <sheetFormatPr baseColWidth="10" defaultRowHeight="15" x14ac:dyDescent="0.25"/>
  <cols>
    <col min="1" max="1" width="24.5703125" customWidth="1"/>
    <col min="4" max="13" width="11.42578125" style="2"/>
  </cols>
  <sheetData>
    <row r="1" spans="1:14" x14ac:dyDescent="0.25">
      <c r="A1" s="1" t="s">
        <v>0</v>
      </c>
      <c r="B1" s="1" t="s">
        <v>1</v>
      </c>
      <c r="C1" s="1" t="s">
        <v>62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63</v>
      </c>
      <c r="J1" s="3" t="s">
        <v>7</v>
      </c>
      <c r="K1" s="3" t="s">
        <v>8</v>
      </c>
      <c r="L1" s="3" t="s">
        <v>60</v>
      </c>
      <c r="M1" s="3" t="s">
        <v>61</v>
      </c>
    </row>
    <row r="2" spans="1:14" x14ac:dyDescent="0.25">
      <c r="A2" s="1" t="s">
        <v>9</v>
      </c>
      <c r="B2" s="1">
        <v>2000</v>
      </c>
      <c r="C2" s="1">
        <v>14</v>
      </c>
      <c r="D2" s="3">
        <v>0.5</v>
      </c>
      <c r="E2" s="3">
        <v>0.245</v>
      </c>
      <c r="F2" s="3">
        <v>17.5</v>
      </c>
      <c r="G2" s="3">
        <v>9</v>
      </c>
      <c r="H2" s="3">
        <v>2</v>
      </c>
      <c r="I2" s="3">
        <f>H2*3.7</f>
        <v>7.4</v>
      </c>
      <c r="J2" s="3">
        <v>7.5</v>
      </c>
      <c r="K2" s="3">
        <v>75</v>
      </c>
      <c r="L2" s="3">
        <f t="shared" ref="L2:L33" si="0">1/(B2*2*PI()/60)</f>
        <v>4.7746482927568607E-3</v>
      </c>
      <c r="M2" s="3">
        <f>L2*(J2-D2)</f>
        <v>3.3422538049298026E-2</v>
      </c>
    </row>
    <row r="3" spans="1:14" x14ac:dyDescent="0.25">
      <c r="A3" s="1" t="s">
        <v>10</v>
      </c>
      <c r="B3" s="1">
        <v>1720</v>
      </c>
      <c r="C3" s="1">
        <v>14</v>
      </c>
      <c r="D3" s="3">
        <v>0.5</v>
      </c>
      <c r="E3" s="3">
        <v>0.28499999999999998</v>
      </c>
      <c r="F3" s="3">
        <v>18.5</v>
      </c>
      <c r="G3" s="3">
        <v>8.5</v>
      </c>
      <c r="H3" s="3">
        <v>2</v>
      </c>
      <c r="I3" s="3">
        <f t="shared" ref="I3:I52" si="1">H3*3.7</f>
        <v>7.4</v>
      </c>
      <c r="J3" s="3">
        <v>7</v>
      </c>
      <c r="K3" s="3">
        <v>75</v>
      </c>
      <c r="L3" s="3">
        <f t="shared" si="0"/>
        <v>5.551916619484721E-3</v>
      </c>
      <c r="M3" s="3">
        <f t="shared" ref="M3:M52" si="2">L3*(J3-D3)</f>
        <v>3.6087458026650684E-2</v>
      </c>
    </row>
    <row r="4" spans="1:14" x14ac:dyDescent="0.25">
      <c r="A4" s="1" t="s">
        <v>11</v>
      </c>
      <c r="B4" s="1">
        <v>1525</v>
      </c>
      <c r="C4" s="1">
        <v>14</v>
      </c>
      <c r="D4" s="3">
        <v>0.4</v>
      </c>
      <c r="E4" s="3">
        <v>0.39</v>
      </c>
      <c r="F4" s="3">
        <v>18.5</v>
      </c>
      <c r="G4" s="3">
        <v>7</v>
      </c>
      <c r="H4" s="3">
        <v>2</v>
      </c>
      <c r="I4" s="3">
        <f t="shared" si="1"/>
        <v>7.4</v>
      </c>
      <c r="J4" s="3">
        <v>5.5</v>
      </c>
      <c r="K4" s="3">
        <v>74</v>
      </c>
      <c r="L4" s="3">
        <f t="shared" si="0"/>
        <v>6.261833826566374E-3</v>
      </c>
      <c r="M4" s="3">
        <f t="shared" si="2"/>
        <v>3.1935352515488506E-2</v>
      </c>
    </row>
    <row r="5" spans="1:14" x14ac:dyDescent="0.25">
      <c r="A5" s="1" t="s">
        <v>12</v>
      </c>
      <c r="B5" s="1">
        <v>2300</v>
      </c>
      <c r="C5" s="1">
        <v>14</v>
      </c>
      <c r="D5" s="3">
        <v>0.55000000000000004</v>
      </c>
      <c r="E5" s="3">
        <v>0.22</v>
      </c>
      <c r="F5" s="3">
        <v>18.5</v>
      </c>
      <c r="G5" s="3">
        <v>9</v>
      </c>
      <c r="H5" s="3">
        <v>3</v>
      </c>
      <c r="I5" s="3">
        <f t="shared" si="1"/>
        <v>11.100000000000001</v>
      </c>
      <c r="J5" s="3">
        <v>7.5</v>
      </c>
      <c r="K5" s="3">
        <v>74</v>
      </c>
      <c r="L5" s="3">
        <f t="shared" si="0"/>
        <v>4.1518680806581394E-3</v>
      </c>
      <c r="M5" s="3">
        <f t="shared" si="2"/>
        <v>2.8855483160574069E-2</v>
      </c>
    </row>
    <row r="6" spans="1:14" x14ac:dyDescent="0.25">
      <c r="A6" s="1" t="s">
        <v>13</v>
      </c>
      <c r="B6" s="1">
        <v>1400</v>
      </c>
      <c r="C6" s="1">
        <v>14</v>
      </c>
      <c r="D6" s="3">
        <v>0.35</v>
      </c>
      <c r="E6" s="3">
        <v>0.32</v>
      </c>
      <c r="F6" s="3">
        <v>25.9</v>
      </c>
      <c r="G6" s="3">
        <v>7.5</v>
      </c>
      <c r="H6" s="3">
        <v>3</v>
      </c>
      <c r="I6" s="3">
        <f t="shared" si="1"/>
        <v>11.100000000000001</v>
      </c>
      <c r="J6" s="3">
        <v>6</v>
      </c>
      <c r="K6" s="3">
        <v>77</v>
      </c>
      <c r="L6" s="3">
        <f t="shared" si="0"/>
        <v>6.8209261325098015E-3</v>
      </c>
      <c r="M6" s="3">
        <f t="shared" si="2"/>
        <v>3.8538232648680379E-2</v>
      </c>
    </row>
    <row r="7" spans="1:14" x14ac:dyDescent="0.25">
      <c r="A7" s="1" t="s">
        <v>14</v>
      </c>
      <c r="B7" s="1">
        <v>1820</v>
      </c>
      <c r="C7" s="1">
        <v>14</v>
      </c>
      <c r="D7" s="3">
        <v>0.8</v>
      </c>
      <c r="E7" s="3">
        <v>8.8999999999999996E-2</v>
      </c>
      <c r="F7" s="3">
        <v>45</v>
      </c>
      <c r="G7" s="3">
        <v>16</v>
      </c>
      <c r="H7" s="3">
        <v>3</v>
      </c>
      <c r="I7" s="3">
        <f t="shared" si="1"/>
        <v>11.100000000000001</v>
      </c>
      <c r="J7" s="3">
        <v>12</v>
      </c>
      <c r="K7" s="3">
        <v>82</v>
      </c>
      <c r="L7" s="3">
        <f t="shared" si="0"/>
        <v>5.2468662557767698E-3</v>
      </c>
      <c r="M7" s="3">
        <f t="shared" si="2"/>
        <v>5.8764902064699816E-2</v>
      </c>
    </row>
    <row r="8" spans="1:14" x14ac:dyDescent="0.25">
      <c r="A8" s="1" t="s">
        <v>15</v>
      </c>
      <c r="B8" s="1">
        <v>1420</v>
      </c>
      <c r="C8" s="1">
        <v>14</v>
      </c>
      <c r="D8" s="3">
        <v>0.6</v>
      </c>
      <c r="E8" s="3">
        <v>0.155</v>
      </c>
      <c r="F8" s="3">
        <v>45</v>
      </c>
      <c r="G8" s="3">
        <v>11</v>
      </c>
      <c r="H8" s="3">
        <v>3</v>
      </c>
      <c r="I8" s="3">
        <f t="shared" si="1"/>
        <v>11.100000000000001</v>
      </c>
      <c r="J8" s="3">
        <v>9</v>
      </c>
      <c r="K8" s="3">
        <v>82</v>
      </c>
      <c r="L8" s="3">
        <f t="shared" si="0"/>
        <v>6.7248567503617757E-3</v>
      </c>
      <c r="M8" s="3">
        <f t="shared" si="2"/>
        <v>5.648879670303892E-2</v>
      </c>
    </row>
    <row r="9" spans="1:14" x14ac:dyDescent="0.25">
      <c r="A9" s="1" t="s">
        <v>16</v>
      </c>
      <c r="B9" s="1">
        <v>1100</v>
      </c>
      <c r="C9" s="1">
        <v>14</v>
      </c>
      <c r="D9" s="3">
        <v>0.35</v>
      </c>
      <c r="E9" s="3">
        <v>0.26</v>
      </c>
      <c r="F9" s="3">
        <v>45</v>
      </c>
      <c r="G9" s="3">
        <v>8</v>
      </c>
      <c r="H9" s="3">
        <v>3</v>
      </c>
      <c r="I9" s="3">
        <f t="shared" si="1"/>
        <v>11.100000000000001</v>
      </c>
      <c r="J9" s="3">
        <v>7</v>
      </c>
      <c r="K9" s="3">
        <v>81</v>
      </c>
      <c r="L9" s="3">
        <f t="shared" si="0"/>
        <v>8.6811787141033818E-3</v>
      </c>
      <c r="M9" s="3">
        <f t="shared" si="2"/>
        <v>5.7729838448787492E-2</v>
      </c>
    </row>
    <row r="10" spans="1:14" x14ac:dyDescent="0.25">
      <c r="A10" s="1" t="s">
        <v>17</v>
      </c>
      <c r="B10" s="1">
        <v>1950</v>
      </c>
      <c r="C10" s="1">
        <v>14</v>
      </c>
      <c r="D10" s="3">
        <v>1.2</v>
      </c>
      <c r="E10" s="3">
        <v>4.4999999999999998E-2</v>
      </c>
      <c r="F10" s="3">
        <v>57</v>
      </c>
      <c r="G10" s="3">
        <v>28</v>
      </c>
      <c r="H10" s="3">
        <v>3</v>
      </c>
      <c r="I10" s="3">
        <f t="shared" si="1"/>
        <v>11.100000000000001</v>
      </c>
      <c r="J10" s="3">
        <v>22</v>
      </c>
      <c r="K10" s="3">
        <v>82</v>
      </c>
      <c r="L10" s="3">
        <f t="shared" si="0"/>
        <v>4.897075172058318E-3</v>
      </c>
      <c r="M10" s="3">
        <f t="shared" si="2"/>
        <v>0.10185916357881301</v>
      </c>
    </row>
    <row r="11" spans="1:14" x14ac:dyDescent="0.25">
      <c r="A11" s="1" t="s">
        <v>18</v>
      </c>
      <c r="B11" s="1">
        <v>1150</v>
      </c>
      <c r="C11" s="1">
        <v>14</v>
      </c>
      <c r="D11" s="3">
        <v>0.7</v>
      </c>
      <c r="E11" s="3">
        <v>0.13500000000000001</v>
      </c>
      <c r="F11" s="3">
        <v>57</v>
      </c>
      <c r="G11" s="3">
        <v>16</v>
      </c>
      <c r="H11" s="3">
        <v>3</v>
      </c>
      <c r="I11" s="3">
        <f t="shared" si="1"/>
        <v>11.100000000000001</v>
      </c>
      <c r="J11" s="3">
        <v>12</v>
      </c>
      <c r="K11" s="3">
        <v>82</v>
      </c>
      <c r="L11" s="3">
        <f t="shared" si="0"/>
        <v>8.3037361613162788E-3</v>
      </c>
      <c r="M11" s="3">
        <f t="shared" si="2"/>
        <v>9.3832218622873956E-2</v>
      </c>
    </row>
    <row r="12" spans="1:14" x14ac:dyDescent="0.25">
      <c r="A12" s="1" t="s">
        <v>19</v>
      </c>
      <c r="B12" s="1">
        <v>920</v>
      </c>
      <c r="C12" s="1">
        <v>14</v>
      </c>
      <c r="D12" s="3">
        <v>0.45</v>
      </c>
      <c r="E12" s="3">
        <v>0.21</v>
      </c>
      <c r="F12" s="3">
        <v>57</v>
      </c>
      <c r="G12" s="3">
        <v>12</v>
      </c>
      <c r="H12" s="3">
        <v>3</v>
      </c>
      <c r="I12" s="3">
        <f t="shared" si="1"/>
        <v>11.100000000000001</v>
      </c>
      <c r="J12" s="3">
        <v>10</v>
      </c>
      <c r="K12" s="3">
        <v>80</v>
      </c>
      <c r="L12" s="3">
        <f t="shared" si="0"/>
        <v>1.0379670201645349E-2</v>
      </c>
      <c r="M12" s="3">
        <f t="shared" si="2"/>
        <v>9.9125850425713091E-2</v>
      </c>
    </row>
    <row r="13" spans="1:14" x14ac:dyDescent="0.25">
      <c r="A13" s="1" t="s">
        <v>20</v>
      </c>
      <c r="B13" s="1">
        <v>710</v>
      </c>
      <c r="C13" s="1">
        <v>14</v>
      </c>
      <c r="D13" s="3">
        <v>0.4</v>
      </c>
      <c r="E13" s="3">
        <v>0.34499999999999997</v>
      </c>
      <c r="F13" s="3">
        <v>57</v>
      </c>
      <c r="G13" s="3">
        <v>10</v>
      </c>
      <c r="H13" s="3">
        <v>3</v>
      </c>
      <c r="I13" s="3">
        <f t="shared" si="1"/>
        <v>11.100000000000001</v>
      </c>
      <c r="J13" s="3">
        <v>8</v>
      </c>
      <c r="K13" s="3">
        <v>78</v>
      </c>
      <c r="L13" s="3">
        <f t="shared" si="0"/>
        <v>1.3449713500723551E-2</v>
      </c>
      <c r="M13" s="3">
        <f t="shared" si="2"/>
        <v>0.10221782260549898</v>
      </c>
    </row>
    <row r="14" spans="1:14" x14ac:dyDescent="0.25">
      <c r="A14" s="1" t="s">
        <v>21</v>
      </c>
      <c r="B14" s="1">
        <v>1380</v>
      </c>
      <c r="C14" s="1">
        <v>14</v>
      </c>
      <c r="D14" s="3">
        <v>0.9</v>
      </c>
      <c r="E14" s="3">
        <v>6.0999999999999999E-2</v>
      </c>
      <c r="F14" s="3">
        <v>69.5</v>
      </c>
      <c r="G14" s="3">
        <v>30</v>
      </c>
      <c r="H14" s="3">
        <v>3</v>
      </c>
      <c r="I14" s="3">
        <f t="shared" si="1"/>
        <v>11.100000000000001</v>
      </c>
      <c r="J14" s="3">
        <v>28</v>
      </c>
      <c r="K14" s="3">
        <v>85</v>
      </c>
      <c r="L14" s="3">
        <f t="shared" si="0"/>
        <v>6.9197801344302312E-3</v>
      </c>
      <c r="M14" s="3">
        <f t="shared" si="2"/>
        <v>0.18752604164305928</v>
      </c>
    </row>
    <row r="15" spans="1:14" x14ac:dyDescent="0.25">
      <c r="A15" s="1" t="s">
        <v>22</v>
      </c>
      <c r="B15" s="1">
        <v>1050</v>
      </c>
      <c r="C15" s="1">
        <v>14</v>
      </c>
      <c r="D15" s="3">
        <v>0.7</v>
      </c>
      <c r="E15" s="3">
        <v>0.12</v>
      </c>
      <c r="F15" s="3">
        <v>69.5</v>
      </c>
      <c r="G15" s="3">
        <v>22</v>
      </c>
      <c r="H15" s="3">
        <v>3</v>
      </c>
      <c r="I15" s="3">
        <f t="shared" si="1"/>
        <v>11.100000000000001</v>
      </c>
      <c r="J15" s="3">
        <v>18</v>
      </c>
      <c r="K15" s="3">
        <v>83</v>
      </c>
      <c r="L15" s="3">
        <f t="shared" si="0"/>
        <v>9.0945681766797341E-3</v>
      </c>
      <c r="M15" s="3">
        <f t="shared" si="2"/>
        <v>0.15733602945655942</v>
      </c>
    </row>
    <row r="16" spans="1:14" x14ac:dyDescent="0.25">
      <c r="A16" s="4" t="s">
        <v>23</v>
      </c>
      <c r="B16" s="4">
        <v>840</v>
      </c>
      <c r="C16" s="4">
        <v>14</v>
      </c>
      <c r="D16" s="5">
        <v>0.55000000000000004</v>
      </c>
      <c r="E16" s="5">
        <v>0.185</v>
      </c>
      <c r="F16" s="5">
        <v>69.5</v>
      </c>
      <c r="G16" s="5">
        <v>18</v>
      </c>
      <c r="H16" s="5">
        <v>4</v>
      </c>
      <c r="I16" s="5">
        <f t="shared" si="1"/>
        <v>14.8</v>
      </c>
      <c r="J16" s="5">
        <v>14</v>
      </c>
      <c r="K16" s="5">
        <v>82</v>
      </c>
      <c r="L16" s="5">
        <f t="shared" si="0"/>
        <v>1.1368210220849667E-2</v>
      </c>
      <c r="M16" s="5">
        <f t="shared" si="2"/>
        <v>0.15290242747042801</v>
      </c>
      <c r="N16" s="2"/>
    </row>
    <row r="17" spans="1:13" x14ac:dyDescent="0.25">
      <c r="A17" s="1" t="s">
        <v>24</v>
      </c>
      <c r="B17" s="1">
        <v>3000</v>
      </c>
      <c r="C17" s="1">
        <v>14</v>
      </c>
      <c r="D17" s="3">
        <v>1.9</v>
      </c>
      <c r="E17" s="3">
        <v>3.9E-2</v>
      </c>
      <c r="F17" s="3">
        <v>68.5</v>
      </c>
      <c r="G17" s="3">
        <v>34</v>
      </c>
      <c r="H17" s="3">
        <v>3</v>
      </c>
      <c r="I17" s="3">
        <f t="shared" si="1"/>
        <v>11.100000000000001</v>
      </c>
      <c r="J17" s="3">
        <v>27</v>
      </c>
      <c r="K17" s="3">
        <v>85</v>
      </c>
      <c r="L17" s="3">
        <f t="shared" si="0"/>
        <v>3.1830988618379067E-3</v>
      </c>
      <c r="M17" s="3">
        <f t="shared" si="2"/>
        <v>7.9895781432131469E-2</v>
      </c>
    </row>
    <row r="18" spans="1:13" x14ac:dyDescent="0.25">
      <c r="A18" s="1" t="s">
        <v>25</v>
      </c>
      <c r="B18" s="1">
        <v>1820</v>
      </c>
      <c r="C18" s="1">
        <v>14</v>
      </c>
      <c r="D18" s="3">
        <v>2</v>
      </c>
      <c r="E18" s="3">
        <v>7.4999999999999997E-2</v>
      </c>
      <c r="F18" s="3">
        <v>76</v>
      </c>
      <c r="G18" s="3">
        <v>25</v>
      </c>
      <c r="H18" s="3">
        <v>3</v>
      </c>
      <c r="I18" s="3">
        <f t="shared" si="1"/>
        <v>11.100000000000001</v>
      </c>
      <c r="J18" s="3">
        <v>15</v>
      </c>
      <c r="K18" s="3">
        <v>80</v>
      </c>
      <c r="L18" s="3">
        <f t="shared" si="0"/>
        <v>5.2468662557767698E-3</v>
      </c>
      <c r="M18" s="3">
        <f t="shared" si="2"/>
        <v>6.8209261325098011E-2</v>
      </c>
    </row>
    <row r="19" spans="1:13" x14ac:dyDescent="0.25">
      <c r="A19" s="1" t="s">
        <v>26</v>
      </c>
      <c r="B19" s="1">
        <v>1490</v>
      </c>
      <c r="C19" s="1">
        <v>14</v>
      </c>
      <c r="D19" s="3">
        <v>1.3</v>
      </c>
      <c r="E19" s="3">
        <v>0.105</v>
      </c>
      <c r="F19" s="3">
        <v>76</v>
      </c>
      <c r="G19" s="3">
        <v>22</v>
      </c>
      <c r="H19" s="3">
        <v>3</v>
      </c>
      <c r="I19" s="3">
        <f t="shared" si="1"/>
        <v>11.100000000000001</v>
      </c>
      <c r="J19" s="3">
        <v>15</v>
      </c>
      <c r="K19" s="3">
        <v>80</v>
      </c>
      <c r="L19" s="3">
        <f t="shared" si="0"/>
        <v>6.4089238828951142E-3</v>
      </c>
      <c r="M19" s="3">
        <f t="shared" si="2"/>
        <v>8.7802257195663064E-2</v>
      </c>
    </row>
    <row r="20" spans="1:13" x14ac:dyDescent="0.25">
      <c r="A20" s="1" t="s">
        <v>27</v>
      </c>
      <c r="B20" s="1">
        <v>1190</v>
      </c>
      <c r="C20" s="1">
        <v>14</v>
      </c>
      <c r="D20" s="3">
        <v>1</v>
      </c>
      <c r="E20" s="3">
        <v>0.115</v>
      </c>
      <c r="F20" s="3">
        <v>76</v>
      </c>
      <c r="G20" s="3">
        <v>22</v>
      </c>
      <c r="H20" s="3">
        <v>3</v>
      </c>
      <c r="I20" s="3">
        <f t="shared" si="1"/>
        <v>11.100000000000001</v>
      </c>
      <c r="J20" s="3">
        <v>15</v>
      </c>
      <c r="K20" s="3">
        <v>82</v>
      </c>
      <c r="L20" s="3">
        <f t="shared" si="0"/>
        <v>8.0246189794232949E-3</v>
      </c>
      <c r="M20" s="3">
        <f t="shared" si="2"/>
        <v>0.11234466571192613</v>
      </c>
    </row>
    <row r="21" spans="1:13" x14ac:dyDescent="0.25">
      <c r="A21" s="1" t="s">
        <v>28</v>
      </c>
      <c r="B21" s="1">
        <v>1640</v>
      </c>
      <c r="C21" s="1">
        <v>14</v>
      </c>
      <c r="D21" s="3">
        <v>2.2999999999999998</v>
      </c>
      <c r="E21" s="3">
        <v>3.6999999999999998E-2</v>
      </c>
      <c r="F21" s="3">
        <v>106</v>
      </c>
      <c r="G21" s="3">
        <v>40</v>
      </c>
      <c r="H21" s="3">
        <v>3</v>
      </c>
      <c r="I21" s="3">
        <f t="shared" si="1"/>
        <v>11.100000000000001</v>
      </c>
      <c r="J21" s="3">
        <v>30</v>
      </c>
      <c r="K21" s="3">
        <v>81</v>
      </c>
      <c r="L21" s="3">
        <f t="shared" si="0"/>
        <v>5.8227418204351957E-3</v>
      </c>
      <c r="M21" s="3">
        <f t="shared" si="2"/>
        <v>0.16128994842605493</v>
      </c>
    </row>
    <row r="22" spans="1:13" x14ac:dyDescent="0.25">
      <c r="A22" s="1" t="s">
        <v>29</v>
      </c>
      <c r="B22" s="1">
        <v>1390</v>
      </c>
      <c r="C22" s="1">
        <v>14</v>
      </c>
      <c r="D22" s="3">
        <v>1.8</v>
      </c>
      <c r="E22" s="3">
        <v>5.2999999999999999E-2</v>
      </c>
      <c r="F22" s="3">
        <v>106</v>
      </c>
      <c r="G22" s="3">
        <v>35</v>
      </c>
      <c r="H22" s="3">
        <v>3</v>
      </c>
      <c r="I22" s="3">
        <f t="shared" si="1"/>
        <v>11.100000000000001</v>
      </c>
      <c r="J22" s="3">
        <v>25</v>
      </c>
      <c r="K22" s="3">
        <v>81</v>
      </c>
      <c r="L22" s="3">
        <f t="shared" si="0"/>
        <v>6.8699975435350504E-3</v>
      </c>
      <c r="M22" s="3">
        <f t="shared" si="2"/>
        <v>0.15938394301001316</v>
      </c>
    </row>
    <row r="23" spans="1:13" x14ac:dyDescent="0.25">
      <c r="A23" s="1" t="s">
        <v>30</v>
      </c>
      <c r="B23" s="1">
        <v>1035</v>
      </c>
      <c r="C23" s="1">
        <v>14</v>
      </c>
      <c r="D23" s="3">
        <v>1</v>
      </c>
      <c r="E23" s="3">
        <v>8.5000000000000006E-2</v>
      </c>
      <c r="F23" s="3">
        <v>106</v>
      </c>
      <c r="G23" s="3">
        <v>30</v>
      </c>
      <c r="H23" s="3">
        <v>3</v>
      </c>
      <c r="I23" s="3">
        <f t="shared" si="1"/>
        <v>11.100000000000001</v>
      </c>
      <c r="J23" s="3">
        <v>20</v>
      </c>
      <c r="K23" s="3">
        <v>82</v>
      </c>
      <c r="L23" s="3">
        <f t="shared" si="0"/>
        <v>9.2263735125736428E-3</v>
      </c>
      <c r="M23" s="3">
        <f t="shared" si="2"/>
        <v>0.17530109673889921</v>
      </c>
    </row>
    <row r="24" spans="1:13" x14ac:dyDescent="0.25">
      <c r="A24" s="1" t="s">
        <v>31</v>
      </c>
      <c r="B24" s="1">
        <v>840</v>
      </c>
      <c r="C24" s="1">
        <v>14</v>
      </c>
      <c r="D24" s="3">
        <v>0.7</v>
      </c>
      <c r="E24" s="3">
        <v>0.14499999999999999</v>
      </c>
      <c r="F24" s="3">
        <v>106</v>
      </c>
      <c r="G24" s="3">
        <v>25</v>
      </c>
      <c r="H24" s="3">
        <v>4</v>
      </c>
      <c r="I24" s="3">
        <f t="shared" si="1"/>
        <v>14.8</v>
      </c>
      <c r="J24" s="3">
        <v>17</v>
      </c>
      <c r="K24" s="3">
        <v>83</v>
      </c>
      <c r="L24" s="3">
        <f t="shared" si="0"/>
        <v>1.1368210220849667E-2</v>
      </c>
      <c r="M24" s="3">
        <f t="shared" si="2"/>
        <v>0.18530182659984959</v>
      </c>
    </row>
    <row r="25" spans="1:13" x14ac:dyDescent="0.25">
      <c r="A25" s="1" t="s">
        <v>32</v>
      </c>
      <c r="B25" s="1">
        <v>2850</v>
      </c>
      <c r="C25" s="1">
        <v>14</v>
      </c>
      <c r="D25" s="3">
        <v>4.5</v>
      </c>
      <c r="E25" s="3">
        <v>2.1999999999999999E-2</v>
      </c>
      <c r="F25" s="3">
        <v>106</v>
      </c>
      <c r="G25" s="3">
        <v>55</v>
      </c>
      <c r="H25" s="3">
        <v>3</v>
      </c>
      <c r="I25" s="3">
        <f t="shared" si="1"/>
        <v>11.100000000000001</v>
      </c>
      <c r="J25" s="3">
        <v>45</v>
      </c>
      <c r="K25" s="3">
        <v>80</v>
      </c>
      <c r="L25" s="3">
        <f t="shared" si="0"/>
        <v>3.3506303808820076E-3</v>
      </c>
      <c r="M25" s="3">
        <f t="shared" si="2"/>
        <v>0.13570053042572131</v>
      </c>
    </row>
    <row r="26" spans="1:13" x14ac:dyDescent="0.25">
      <c r="A26" s="1" t="s">
        <v>33</v>
      </c>
      <c r="B26" s="1">
        <v>1200</v>
      </c>
      <c r="C26" s="1">
        <v>14</v>
      </c>
      <c r="D26" s="3">
        <v>2.2999999999999998</v>
      </c>
      <c r="E26" s="3">
        <v>3.9E-2</v>
      </c>
      <c r="F26" s="3">
        <v>151</v>
      </c>
      <c r="G26" s="3">
        <v>42</v>
      </c>
      <c r="H26" s="3">
        <v>4</v>
      </c>
      <c r="I26" s="3">
        <f t="shared" si="1"/>
        <v>14.8</v>
      </c>
      <c r="J26" s="3">
        <v>30</v>
      </c>
      <c r="K26" s="3">
        <v>83</v>
      </c>
      <c r="L26" s="3">
        <f t="shared" si="0"/>
        <v>7.9577471545947669E-3</v>
      </c>
      <c r="M26" s="3">
        <f t="shared" si="2"/>
        <v>0.22042959618227503</v>
      </c>
    </row>
    <row r="27" spans="1:13" x14ac:dyDescent="0.25">
      <c r="A27" s="1" t="s">
        <v>34</v>
      </c>
      <c r="B27" s="1">
        <v>990</v>
      </c>
      <c r="C27" s="1">
        <v>14</v>
      </c>
      <c r="D27" s="3">
        <v>1.7</v>
      </c>
      <c r="E27" s="3">
        <v>5.8999999999999997E-2</v>
      </c>
      <c r="F27" s="3">
        <v>151</v>
      </c>
      <c r="G27" s="3">
        <v>37</v>
      </c>
      <c r="H27" s="3">
        <v>4</v>
      </c>
      <c r="I27" s="3">
        <f t="shared" si="1"/>
        <v>14.8</v>
      </c>
      <c r="J27" s="3">
        <v>25</v>
      </c>
      <c r="K27" s="3">
        <v>83</v>
      </c>
      <c r="L27" s="3">
        <f t="shared" si="0"/>
        <v>9.6457541267815361E-3</v>
      </c>
      <c r="M27" s="3">
        <f t="shared" si="2"/>
        <v>0.2247460711540098</v>
      </c>
    </row>
    <row r="28" spans="1:13" x14ac:dyDescent="0.25">
      <c r="A28" s="1" t="s">
        <v>35</v>
      </c>
      <c r="B28" s="1">
        <v>860</v>
      </c>
      <c r="C28" s="1">
        <v>14</v>
      </c>
      <c r="D28" s="3">
        <v>1.7</v>
      </c>
      <c r="E28" s="3">
        <v>7.8E-2</v>
      </c>
      <c r="F28" s="3">
        <v>151</v>
      </c>
      <c r="G28" s="3">
        <v>36</v>
      </c>
      <c r="H28" s="3">
        <v>4</v>
      </c>
      <c r="I28" s="3">
        <f t="shared" si="1"/>
        <v>14.8</v>
      </c>
      <c r="J28" s="3">
        <v>30</v>
      </c>
      <c r="K28" s="3">
        <v>86</v>
      </c>
      <c r="L28" s="3">
        <f t="shared" si="0"/>
        <v>1.1103833238969442E-2</v>
      </c>
      <c r="M28" s="3">
        <f t="shared" si="2"/>
        <v>0.31423848066283522</v>
      </c>
    </row>
    <row r="29" spans="1:13" x14ac:dyDescent="0.25">
      <c r="A29" s="1" t="s">
        <v>36</v>
      </c>
      <c r="B29" s="1">
        <v>1500</v>
      </c>
      <c r="C29" s="1">
        <v>14</v>
      </c>
      <c r="D29" s="3">
        <v>3.3</v>
      </c>
      <c r="E29" s="3">
        <v>2.5999999999999999E-2</v>
      </c>
      <c r="F29" s="3">
        <v>151</v>
      </c>
      <c r="G29" s="3">
        <v>55</v>
      </c>
      <c r="H29" s="3">
        <v>3</v>
      </c>
      <c r="I29" s="3">
        <f t="shared" si="1"/>
        <v>11.100000000000001</v>
      </c>
      <c r="J29" s="3">
        <v>37</v>
      </c>
      <c r="K29" s="3">
        <v>82</v>
      </c>
      <c r="L29" s="3">
        <f t="shared" si="0"/>
        <v>6.3661977236758134E-3</v>
      </c>
      <c r="M29" s="3">
        <f t="shared" si="2"/>
        <v>0.21454086328787492</v>
      </c>
    </row>
    <row r="30" spans="1:13" x14ac:dyDescent="0.25">
      <c r="A30" s="1" t="s">
        <v>37</v>
      </c>
      <c r="B30" s="1">
        <v>920</v>
      </c>
      <c r="C30" s="1">
        <v>14</v>
      </c>
      <c r="D30" s="3">
        <v>1.7</v>
      </c>
      <c r="E30" s="3">
        <v>4.2000000000000003E-2</v>
      </c>
      <c r="F30" s="3">
        <v>181</v>
      </c>
      <c r="G30" s="3">
        <v>42</v>
      </c>
      <c r="H30" s="3">
        <v>5</v>
      </c>
      <c r="I30" s="3">
        <f t="shared" si="1"/>
        <v>18.5</v>
      </c>
      <c r="J30" s="3">
        <v>30</v>
      </c>
      <c r="K30" s="3">
        <v>84</v>
      </c>
      <c r="L30" s="3">
        <f t="shared" si="0"/>
        <v>1.0379670201645349E-2</v>
      </c>
      <c r="M30" s="3">
        <f t="shared" si="2"/>
        <v>0.29374466670656335</v>
      </c>
    </row>
    <row r="31" spans="1:13" x14ac:dyDescent="0.25">
      <c r="A31" s="1" t="s">
        <v>38</v>
      </c>
      <c r="B31" s="1">
        <v>760</v>
      </c>
      <c r="C31" s="1">
        <v>14</v>
      </c>
      <c r="D31" s="3">
        <v>1.3</v>
      </c>
      <c r="E31" s="3">
        <v>6.2E-2</v>
      </c>
      <c r="F31" s="3">
        <v>181</v>
      </c>
      <c r="G31" s="3">
        <v>37</v>
      </c>
      <c r="H31" s="3">
        <v>5</v>
      </c>
      <c r="I31" s="3">
        <f t="shared" si="1"/>
        <v>18.5</v>
      </c>
      <c r="J31" s="3">
        <v>25</v>
      </c>
      <c r="K31" s="3">
        <v>84</v>
      </c>
      <c r="L31" s="3">
        <f t="shared" si="0"/>
        <v>1.2564863928307525E-2</v>
      </c>
      <c r="M31" s="3">
        <f t="shared" si="2"/>
        <v>0.29778727510088832</v>
      </c>
    </row>
    <row r="32" spans="1:13" x14ac:dyDescent="0.25">
      <c r="A32" s="1" t="s">
        <v>39</v>
      </c>
      <c r="B32" s="1">
        <v>1500</v>
      </c>
      <c r="C32" s="1">
        <v>14</v>
      </c>
      <c r="D32" s="3">
        <v>3.5</v>
      </c>
      <c r="E32" s="3">
        <v>2.5000000000000001E-2</v>
      </c>
      <c r="F32" s="3">
        <v>181</v>
      </c>
      <c r="G32" s="3">
        <v>65</v>
      </c>
      <c r="H32" s="3">
        <v>3</v>
      </c>
      <c r="I32" s="3">
        <f t="shared" si="1"/>
        <v>11.100000000000001</v>
      </c>
      <c r="J32" s="3">
        <v>45</v>
      </c>
      <c r="K32" s="3">
        <v>82</v>
      </c>
      <c r="L32" s="3">
        <f t="shared" si="0"/>
        <v>6.3661977236758134E-3</v>
      </c>
      <c r="M32" s="3">
        <f t="shared" si="2"/>
        <v>0.26419720553254628</v>
      </c>
    </row>
    <row r="33" spans="1:13" x14ac:dyDescent="0.25">
      <c r="A33" s="1" t="s">
        <v>40</v>
      </c>
      <c r="B33" s="1">
        <v>1130</v>
      </c>
      <c r="C33" s="1">
        <v>14</v>
      </c>
      <c r="D33" s="3">
        <v>2.9</v>
      </c>
      <c r="E33" s="3">
        <v>0.03</v>
      </c>
      <c r="F33" s="3">
        <v>181</v>
      </c>
      <c r="G33" s="3">
        <v>55</v>
      </c>
      <c r="H33" s="3">
        <v>3</v>
      </c>
      <c r="I33" s="3">
        <f t="shared" si="1"/>
        <v>11.100000000000001</v>
      </c>
      <c r="J33" s="3">
        <v>37</v>
      </c>
      <c r="K33" s="3">
        <v>83</v>
      </c>
      <c r="L33" s="3">
        <f t="shared" si="0"/>
        <v>8.4507049429324958E-3</v>
      </c>
      <c r="M33" s="3">
        <f t="shared" si="2"/>
        <v>0.28816903855399811</v>
      </c>
    </row>
    <row r="34" spans="1:13" x14ac:dyDescent="0.25">
      <c r="A34" s="1" t="s">
        <v>41</v>
      </c>
      <c r="B34" s="1">
        <v>660</v>
      </c>
      <c r="C34" s="1">
        <v>14</v>
      </c>
      <c r="D34" s="3">
        <v>2</v>
      </c>
      <c r="E34" s="3">
        <v>4.1000000000000002E-2</v>
      </c>
      <c r="F34" s="3">
        <v>320</v>
      </c>
      <c r="G34" s="3">
        <v>55</v>
      </c>
      <c r="H34" s="3">
        <v>5</v>
      </c>
      <c r="I34" s="3">
        <f t="shared" si="1"/>
        <v>18.5</v>
      </c>
      <c r="J34" s="3">
        <v>40</v>
      </c>
      <c r="K34" s="3">
        <v>85</v>
      </c>
      <c r="L34" s="3">
        <f t="shared" ref="L34:L52" si="3">1/(B34*2*PI()/60)</f>
        <v>1.4468631190172306E-2</v>
      </c>
      <c r="M34" s="3">
        <f t="shared" si="2"/>
        <v>0.54980798522654761</v>
      </c>
    </row>
    <row r="35" spans="1:13" x14ac:dyDescent="0.25">
      <c r="A35" s="1" t="s">
        <v>42</v>
      </c>
      <c r="B35" s="1">
        <v>515</v>
      </c>
      <c r="C35" s="1">
        <v>14</v>
      </c>
      <c r="D35" s="3">
        <v>1.5</v>
      </c>
      <c r="E35" s="3">
        <v>7.0000000000000007E-2</v>
      </c>
      <c r="F35" s="3">
        <v>320</v>
      </c>
      <c r="G35" s="3">
        <v>55</v>
      </c>
      <c r="H35" s="3">
        <v>7</v>
      </c>
      <c r="I35" s="3">
        <f t="shared" si="1"/>
        <v>25.900000000000002</v>
      </c>
      <c r="J35" s="3">
        <v>40</v>
      </c>
      <c r="K35" s="3">
        <v>86</v>
      </c>
      <c r="L35" s="3">
        <f t="shared" si="3"/>
        <v>1.8542323467016932E-2</v>
      </c>
      <c r="M35" s="3">
        <f t="shared" si="2"/>
        <v>0.71387945348015192</v>
      </c>
    </row>
    <row r="36" spans="1:13" x14ac:dyDescent="0.25">
      <c r="A36" s="1" t="s">
        <v>43</v>
      </c>
      <c r="B36" s="1">
        <v>465</v>
      </c>
      <c r="C36" s="1">
        <v>14</v>
      </c>
      <c r="D36" s="3">
        <v>1.5</v>
      </c>
      <c r="E36" s="3">
        <v>8.2000000000000003E-2</v>
      </c>
      <c r="F36" s="3">
        <v>320</v>
      </c>
      <c r="G36" s="3">
        <v>52</v>
      </c>
      <c r="H36" s="3">
        <v>6</v>
      </c>
      <c r="I36" s="3">
        <f t="shared" si="1"/>
        <v>22.200000000000003</v>
      </c>
      <c r="J36" s="3">
        <v>37</v>
      </c>
      <c r="K36" s="3">
        <v>87</v>
      </c>
      <c r="L36" s="3">
        <f t="shared" si="3"/>
        <v>2.0536121689276821E-2</v>
      </c>
      <c r="M36" s="3">
        <f t="shared" si="2"/>
        <v>0.72903231996932716</v>
      </c>
    </row>
    <row r="37" spans="1:13" x14ac:dyDescent="0.25">
      <c r="A37" s="1" t="s">
        <v>44</v>
      </c>
      <c r="B37" s="1">
        <v>385</v>
      </c>
      <c r="C37" s="1">
        <v>14</v>
      </c>
      <c r="D37" s="3">
        <v>1.3</v>
      </c>
      <c r="E37" s="3">
        <v>6.3E-2</v>
      </c>
      <c r="F37" s="3">
        <v>409</v>
      </c>
      <c r="G37" s="3">
        <v>60</v>
      </c>
      <c r="H37" s="3">
        <v>8</v>
      </c>
      <c r="I37" s="3">
        <f t="shared" si="1"/>
        <v>29.6</v>
      </c>
      <c r="J37" s="3">
        <v>40</v>
      </c>
      <c r="K37" s="3">
        <v>88</v>
      </c>
      <c r="L37" s="3">
        <f t="shared" si="3"/>
        <v>2.4803367754581092E-2</v>
      </c>
      <c r="M37" s="3">
        <f t="shared" si="2"/>
        <v>0.95989033210228836</v>
      </c>
    </row>
    <row r="38" spans="1:13" x14ac:dyDescent="0.25">
      <c r="A38" s="1" t="s">
        <v>45</v>
      </c>
      <c r="B38" s="1">
        <v>305</v>
      </c>
      <c r="C38" s="1">
        <v>14</v>
      </c>
      <c r="D38" s="3">
        <v>1.2</v>
      </c>
      <c r="E38" s="3">
        <v>9.9000000000000005E-2</v>
      </c>
      <c r="F38" s="3">
        <v>409</v>
      </c>
      <c r="G38" s="3">
        <v>55</v>
      </c>
      <c r="H38" s="3">
        <v>8</v>
      </c>
      <c r="I38" s="3">
        <f t="shared" si="1"/>
        <v>29.6</v>
      </c>
      <c r="J38" s="3">
        <v>40</v>
      </c>
      <c r="K38" s="3">
        <v>88</v>
      </c>
      <c r="L38" s="3">
        <f t="shared" si="3"/>
        <v>3.1309169132831868E-2</v>
      </c>
      <c r="M38" s="3">
        <f t="shared" si="2"/>
        <v>1.2147957623538763</v>
      </c>
    </row>
    <row r="39" spans="1:13" x14ac:dyDescent="0.25">
      <c r="A39" s="1" t="s">
        <v>46</v>
      </c>
      <c r="B39" s="1">
        <v>370</v>
      </c>
      <c r="C39" s="1">
        <v>14</v>
      </c>
      <c r="D39" s="3">
        <v>1.4</v>
      </c>
      <c r="E39" s="3">
        <v>2.3E-2</v>
      </c>
      <c r="F39" s="3">
        <v>495</v>
      </c>
      <c r="G39" s="3">
        <v>78</v>
      </c>
      <c r="H39" s="3">
        <v>6</v>
      </c>
      <c r="I39" s="3">
        <f t="shared" si="1"/>
        <v>22.200000000000003</v>
      </c>
      <c r="J39" s="3">
        <v>55</v>
      </c>
      <c r="K39" s="3">
        <v>93</v>
      </c>
      <c r="L39" s="3">
        <f t="shared" si="3"/>
        <v>2.5808909690577624E-2</v>
      </c>
      <c r="M39" s="3">
        <f t="shared" si="2"/>
        <v>1.3833575594149607</v>
      </c>
    </row>
    <row r="40" spans="1:13" x14ac:dyDescent="0.25">
      <c r="A40" s="1" t="s">
        <v>47</v>
      </c>
      <c r="B40" s="1">
        <v>206</v>
      </c>
      <c r="C40" s="1">
        <v>14</v>
      </c>
      <c r="D40" s="3">
        <v>1.1000000000000001</v>
      </c>
      <c r="E40" s="3">
        <v>8.4000000000000005E-2</v>
      </c>
      <c r="F40" s="3">
        <v>495</v>
      </c>
      <c r="G40" s="3">
        <v>50</v>
      </c>
      <c r="H40" s="3">
        <v>10</v>
      </c>
      <c r="I40" s="3">
        <f t="shared" si="1"/>
        <v>37</v>
      </c>
      <c r="J40" s="3">
        <v>32</v>
      </c>
      <c r="K40" s="3">
        <v>93</v>
      </c>
      <c r="L40" s="3">
        <f t="shared" si="3"/>
        <v>4.6355808667542339E-2</v>
      </c>
      <c r="M40" s="3">
        <f t="shared" si="2"/>
        <v>1.4323944878270582</v>
      </c>
    </row>
    <row r="41" spans="1:13" x14ac:dyDescent="0.25">
      <c r="A41" s="1" t="s">
        <v>48</v>
      </c>
      <c r="B41" s="1">
        <v>249</v>
      </c>
      <c r="C41" s="1">
        <v>14</v>
      </c>
      <c r="D41" s="3">
        <v>1.4</v>
      </c>
      <c r="E41" s="3">
        <v>5.7000000000000002E-2</v>
      </c>
      <c r="F41" s="3">
        <v>495</v>
      </c>
      <c r="G41" s="3">
        <v>65</v>
      </c>
      <c r="H41" s="3">
        <v>10</v>
      </c>
      <c r="I41" s="3">
        <f t="shared" si="1"/>
        <v>37</v>
      </c>
      <c r="J41" s="3">
        <v>36</v>
      </c>
      <c r="K41" s="3">
        <v>92</v>
      </c>
      <c r="L41" s="3">
        <f t="shared" si="3"/>
        <v>3.8350588696842255E-2</v>
      </c>
      <c r="M41" s="3">
        <f t="shared" si="2"/>
        <v>1.3269303689107421</v>
      </c>
    </row>
    <row r="42" spans="1:13" x14ac:dyDescent="0.25">
      <c r="A42" s="1" t="s">
        <v>49</v>
      </c>
      <c r="B42" s="1">
        <v>350</v>
      </c>
      <c r="C42" s="1">
        <v>14</v>
      </c>
      <c r="D42" s="3">
        <v>2.1</v>
      </c>
      <c r="E42" s="3">
        <v>2.5999999999999999E-2</v>
      </c>
      <c r="F42" s="3">
        <v>575</v>
      </c>
      <c r="G42" s="3">
        <v>85</v>
      </c>
      <c r="H42" s="3">
        <v>6</v>
      </c>
      <c r="I42" s="3">
        <f t="shared" si="1"/>
        <v>22.200000000000003</v>
      </c>
      <c r="J42" s="3">
        <v>70</v>
      </c>
      <c r="K42" s="3">
        <v>90</v>
      </c>
      <c r="L42" s="3">
        <f t="shared" si="3"/>
        <v>2.7283704530039206E-2</v>
      </c>
      <c r="M42" s="3">
        <f t="shared" si="2"/>
        <v>1.8525635375896623</v>
      </c>
    </row>
    <row r="43" spans="1:13" x14ac:dyDescent="0.25">
      <c r="A43" s="1" t="s">
        <v>50</v>
      </c>
      <c r="B43" s="1">
        <v>308</v>
      </c>
      <c r="C43" s="1">
        <v>14</v>
      </c>
      <c r="D43" s="3">
        <v>1.7</v>
      </c>
      <c r="E43" s="3">
        <v>3.2000000000000001E-2</v>
      </c>
      <c r="F43" s="3">
        <v>575</v>
      </c>
      <c r="G43" s="3">
        <v>80</v>
      </c>
      <c r="H43" s="3">
        <v>8</v>
      </c>
      <c r="I43" s="3">
        <f t="shared" si="1"/>
        <v>29.6</v>
      </c>
      <c r="J43" s="3">
        <v>65</v>
      </c>
      <c r="K43" s="3">
        <v>91</v>
      </c>
      <c r="L43" s="3">
        <f t="shared" si="3"/>
        <v>3.1004209693226367E-2</v>
      </c>
      <c r="M43" s="3">
        <f t="shared" si="2"/>
        <v>1.9625664735812289</v>
      </c>
    </row>
    <row r="44" spans="1:13" x14ac:dyDescent="0.25">
      <c r="A44" s="1" t="s">
        <v>51</v>
      </c>
      <c r="B44" s="1">
        <v>280</v>
      </c>
      <c r="C44" s="1">
        <v>14</v>
      </c>
      <c r="D44" s="3">
        <v>2</v>
      </c>
      <c r="E44" s="3">
        <v>3.6999999999999998E-2</v>
      </c>
      <c r="F44" s="3">
        <v>575</v>
      </c>
      <c r="G44" s="3">
        <v>78</v>
      </c>
      <c r="H44" s="3">
        <v>8</v>
      </c>
      <c r="I44" s="3">
        <f t="shared" si="1"/>
        <v>29.6</v>
      </c>
      <c r="J44" s="3">
        <v>65</v>
      </c>
      <c r="K44" s="3">
        <v>92</v>
      </c>
      <c r="L44" s="3">
        <f t="shared" si="3"/>
        <v>3.4104630662549006E-2</v>
      </c>
      <c r="M44" s="3">
        <f t="shared" si="2"/>
        <v>2.1485917317405874</v>
      </c>
    </row>
    <row r="45" spans="1:13" x14ac:dyDescent="0.25">
      <c r="A45" s="1" t="s">
        <v>52</v>
      </c>
      <c r="B45" s="1">
        <v>232</v>
      </c>
      <c r="C45" s="1">
        <v>14</v>
      </c>
      <c r="D45" s="3">
        <v>1.7</v>
      </c>
      <c r="E45" s="3">
        <v>4.4999999999999998E-2</v>
      </c>
      <c r="F45" s="3">
        <v>575</v>
      </c>
      <c r="G45" s="3">
        <v>75</v>
      </c>
      <c r="H45" s="3">
        <v>10</v>
      </c>
      <c r="I45" s="3">
        <f t="shared" si="1"/>
        <v>37</v>
      </c>
      <c r="J45" s="3">
        <v>55</v>
      </c>
      <c r="K45" s="3">
        <v>91</v>
      </c>
      <c r="L45" s="3">
        <f t="shared" si="3"/>
        <v>4.1160761144455688E-2</v>
      </c>
      <c r="M45" s="3">
        <f t="shared" si="2"/>
        <v>2.1938685689994881</v>
      </c>
    </row>
    <row r="46" spans="1:13" x14ac:dyDescent="0.25">
      <c r="A46" s="1" t="s">
        <v>53</v>
      </c>
      <c r="B46" s="1">
        <v>259</v>
      </c>
      <c r="C46" s="1">
        <v>14</v>
      </c>
      <c r="D46" s="3">
        <v>2</v>
      </c>
      <c r="E46" s="3">
        <v>3.2000000000000001E-2</v>
      </c>
      <c r="F46" s="3">
        <v>652</v>
      </c>
      <c r="G46" s="3">
        <v>80</v>
      </c>
      <c r="H46" s="3">
        <v>10</v>
      </c>
      <c r="I46" s="3">
        <f t="shared" si="1"/>
        <v>37</v>
      </c>
      <c r="J46" s="3">
        <v>60</v>
      </c>
      <c r="K46" s="3">
        <v>90</v>
      </c>
      <c r="L46" s="3">
        <f t="shared" si="3"/>
        <v>3.686987098653946E-2</v>
      </c>
      <c r="M46" s="3">
        <f t="shared" si="2"/>
        <v>2.1384525172192888</v>
      </c>
    </row>
    <row r="47" spans="1:13" x14ac:dyDescent="0.25">
      <c r="A47" s="1" t="s">
        <v>54</v>
      </c>
      <c r="B47" s="1">
        <v>197</v>
      </c>
      <c r="C47" s="1">
        <v>14</v>
      </c>
      <c r="D47" s="3">
        <v>1.5</v>
      </c>
      <c r="E47" s="3">
        <v>5.7000000000000002E-2</v>
      </c>
      <c r="F47" s="3">
        <v>652</v>
      </c>
      <c r="G47" s="3">
        <v>65</v>
      </c>
      <c r="H47" s="3">
        <v>10</v>
      </c>
      <c r="I47" s="3">
        <f t="shared" si="1"/>
        <v>37</v>
      </c>
      <c r="J47" s="3">
        <v>38</v>
      </c>
      <c r="K47" s="3">
        <v>91</v>
      </c>
      <c r="L47" s="3">
        <f t="shared" si="3"/>
        <v>4.8473586728496047E-2</v>
      </c>
      <c r="M47" s="3">
        <f t="shared" si="2"/>
        <v>1.7692859155901057</v>
      </c>
    </row>
    <row r="48" spans="1:13" x14ac:dyDescent="0.25">
      <c r="A48" s="1" t="s">
        <v>55</v>
      </c>
      <c r="B48" s="1">
        <v>225</v>
      </c>
      <c r="C48" s="1">
        <v>14</v>
      </c>
      <c r="D48" s="3">
        <v>2.6</v>
      </c>
      <c r="E48" s="3">
        <v>2.7E-2</v>
      </c>
      <c r="F48" s="3">
        <v>995</v>
      </c>
      <c r="G48" s="3">
        <v>110</v>
      </c>
      <c r="H48" s="3">
        <v>10</v>
      </c>
      <c r="I48" s="3">
        <f t="shared" si="1"/>
        <v>37</v>
      </c>
      <c r="J48" s="3">
        <v>84</v>
      </c>
      <c r="K48" s="3">
        <v>93</v>
      </c>
      <c r="L48" s="3">
        <f t="shared" si="3"/>
        <v>4.2441318157838762E-2</v>
      </c>
      <c r="M48" s="3">
        <f t="shared" si="2"/>
        <v>3.4547232980480755</v>
      </c>
    </row>
    <row r="49" spans="1:13" x14ac:dyDescent="0.25">
      <c r="A49" s="1" t="s">
        <v>56</v>
      </c>
      <c r="B49" s="1">
        <v>195</v>
      </c>
      <c r="C49" s="1">
        <v>14</v>
      </c>
      <c r="D49" s="3">
        <v>2.1</v>
      </c>
      <c r="E49" s="3">
        <v>3.4000000000000002E-2</v>
      </c>
      <c r="F49" s="3">
        <v>995</v>
      </c>
      <c r="G49" s="3">
        <v>90</v>
      </c>
      <c r="H49" s="3">
        <v>12</v>
      </c>
      <c r="I49" s="3">
        <f t="shared" si="1"/>
        <v>44.400000000000006</v>
      </c>
      <c r="J49" s="3">
        <v>75</v>
      </c>
      <c r="K49" s="3">
        <v>94</v>
      </c>
      <c r="L49" s="3">
        <f t="shared" si="3"/>
        <v>4.8970751720583183E-2</v>
      </c>
      <c r="M49" s="3">
        <f t="shared" si="2"/>
        <v>3.5699678004305144</v>
      </c>
    </row>
    <row r="50" spans="1:13" x14ac:dyDescent="0.25">
      <c r="A50" s="1" t="s">
        <v>57</v>
      </c>
      <c r="B50" s="1">
        <v>171</v>
      </c>
      <c r="C50" s="1">
        <v>14</v>
      </c>
      <c r="D50" s="3">
        <v>1.6</v>
      </c>
      <c r="E50" s="3">
        <v>4.2000000000000003E-2</v>
      </c>
      <c r="F50" s="3">
        <v>995</v>
      </c>
      <c r="G50" s="3">
        <v>75</v>
      </c>
      <c r="H50" s="3">
        <v>12</v>
      </c>
      <c r="I50" s="3">
        <f t="shared" si="1"/>
        <v>44.400000000000006</v>
      </c>
      <c r="J50" s="3">
        <v>63</v>
      </c>
      <c r="K50" s="3">
        <v>94</v>
      </c>
      <c r="L50" s="3">
        <f t="shared" si="3"/>
        <v>5.5843839681366796E-2</v>
      </c>
      <c r="M50" s="3">
        <f t="shared" si="2"/>
        <v>3.4288117564359211</v>
      </c>
    </row>
    <row r="51" spans="1:13" x14ac:dyDescent="0.25">
      <c r="A51" s="1" t="s">
        <v>58</v>
      </c>
      <c r="B51" s="1">
        <v>120</v>
      </c>
      <c r="C51" s="1">
        <v>14</v>
      </c>
      <c r="D51" s="3">
        <v>1.8</v>
      </c>
      <c r="E51" s="3">
        <v>6.8000000000000005E-2</v>
      </c>
      <c r="F51" s="3">
        <v>1350</v>
      </c>
      <c r="G51" s="3">
        <v>65</v>
      </c>
      <c r="H51" s="3">
        <v>10</v>
      </c>
      <c r="I51" s="3">
        <f t="shared" si="1"/>
        <v>37</v>
      </c>
      <c r="J51" s="3">
        <v>59</v>
      </c>
      <c r="K51" s="3">
        <v>94</v>
      </c>
      <c r="L51" s="3">
        <f t="shared" si="3"/>
        <v>7.9577471545947687E-2</v>
      </c>
      <c r="M51" s="3">
        <f t="shared" si="2"/>
        <v>4.5518313724282082</v>
      </c>
    </row>
    <row r="52" spans="1:13" x14ac:dyDescent="0.25">
      <c r="A52" s="1" t="s">
        <v>59</v>
      </c>
      <c r="B52" s="1">
        <v>235</v>
      </c>
      <c r="C52" s="1">
        <v>14</v>
      </c>
      <c r="D52" s="3">
        <v>1.8</v>
      </c>
      <c r="E52" s="3">
        <v>4.4999999999999998E-2</v>
      </c>
      <c r="F52" s="3">
        <v>652</v>
      </c>
      <c r="G52" s="3">
        <v>75</v>
      </c>
      <c r="H52" s="3">
        <v>10</v>
      </c>
      <c r="I52" s="3">
        <f t="shared" si="1"/>
        <v>37</v>
      </c>
      <c r="J52" s="3">
        <v>57</v>
      </c>
      <c r="K52" s="3">
        <v>91</v>
      </c>
      <c r="L52" s="3">
        <f t="shared" si="3"/>
        <v>4.0635304619207321E-2</v>
      </c>
      <c r="M52" s="3">
        <f t="shared" si="2"/>
        <v>2.2430688149802442</v>
      </c>
    </row>
    <row r="53" spans="1:13" x14ac:dyDescent="0.25">
      <c r="M53" s="3"/>
    </row>
    <row r="56" spans="1:13" x14ac:dyDescent="0.25">
      <c r="B56" s="2"/>
      <c r="C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AXI_mot_db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2018-08-10T14:15:17Z</dcterms:created>
  <dcterms:modified xsi:type="dcterms:W3CDTF">2018-12-18T08:44:27Z</dcterms:modified>
</cp:coreProperties>
</file>