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proj\42_Covid-19_diag\200327_RNAseAlertTest\"/>
    </mc:Choice>
  </mc:AlternateContent>
  <xr:revisionPtr revIDLastSave="0" documentId="13_ncr:1_{5F600130-D11E-4D3D-B5FA-A5DB80144041}" xr6:coauthVersionLast="45" xr6:coauthVersionMax="45" xr10:uidLastSave="{00000000-0000-0000-0000-000000000000}"/>
  <bookViews>
    <workbookView xWindow="-110" yWindow="-110" windowWidth="19420" windowHeight="11020" xr2:uid="{B71D8376-705B-41E7-9CDB-B020889DE3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" l="1"/>
  <c r="C43" i="1"/>
  <c r="C47" i="1" l="1"/>
  <c r="C48" i="1"/>
  <c r="C49" i="1"/>
  <c r="C39" i="1"/>
  <c r="C40" i="1"/>
  <c r="C41" i="1"/>
  <c r="C42" i="1"/>
  <c r="C44" i="1"/>
  <c r="C45" i="1"/>
  <c r="C46" i="1"/>
  <c r="C38" i="1"/>
  <c r="J5" i="1" l="1"/>
  <c r="J6" i="1"/>
  <c r="J7" i="1"/>
  <c r="J8" i="1"/>
  <c r="J9" i="1"/>
  <c r="J10" i="1"/>
  <c r="J4" i="1"/>
</calcChain>
</file>

<file path=xl/sharedStrings.xml><?xml version="1.0" encoding="utf-8"?>
<sst xmlns="http://schemas.openxmlformats.org/spreadsheetml/2006/main" count="134" uniqueCount="72">
  <si>
    <t>20mM HEPES pH7.0</t>
  </si>
  <si>
    <t>DEPC 5%</t>
  </si>
  <si>
    <t>Imidazole 0.5M</t>
  </si>
  <si>
    <t>substrate (old kit)</t>
  </si>
  <si>
    <t>RNAse A (new kit) 0.01U/ml</t>
  </si>
  <si>
    <t>air</t>
  </si>
  <si>
    <t>total</t>
  </si>
  <si>
    <t>reaction mix No.</t>
  </si>
  <si>
    <t>…</t>
  </si>
  <si>
    <t>Measure fluorescence every 5min, ex/em 490/520nm.</t>
  </si>
  <si>
    <t>Incubate at  37°C (in Varioscan) for 60min.</t>
  </si>
  <si>
    <t>pipetting order -&gt;</t>
  </si>
  <si>
    <t>200327: RNAseAlert kit: test 01</t>
  </si>
  <si>
    <t>6 (measurement follows at 37°C)</t>
  </si>
  <si>
    <t>3 (incubation 60s, RT)</t>
  </si>
  <si>
    <t>200330: RNAseAlert kit: test 02</t>
  </si>
  <si>
    <t>20mM HEPES pH7.0 or 100mM phosphate pH7.0</t>
  </si>
  <si>
    <t>notes</t>
  </si>
  <si>
    <t>pos ctrl</t>
  </si>
  <si>
    <t>inhibited</t>
  </si>
  <si>
    <t>inhibited+fresh RNAse</t>
  </si>
  <si>
    <t>HEPES</t>
  </si>
  <si>
    <t>PB</t>
  </si>
  <si>
    <t>7 (measurement follows at 37°C)</t>
  </si>
  <si>
    <t>Cas13 protein</t>
  </si>
  <si>
    <t>neg ctrl (new substrate)</t>
  </si>
  <si>
    <t>pos ctrl (new substrate)</t>
  </si>
  <si>
    <t>neg ctrl</t>
  </si>
  <si>
    <t>3 (incubation 10min, 37deg.C)</t>
  </si>
  <si>
    <t>Benzoase(TM) nuclease 25U/ul</t>
  </si>
  <si>
    <t>0.5ul + 2ul water</t>
  </si>
  <si>
    <t>substrate (new kit) one tube + 14.2ul 10x buffer top up to 142ul (both from the kit)</t>
  </si>
  <si>
    <t xml:space="preserve">Add 5ul to the plate, then add 45ul of reaction to  it. </t>
  </si>
  <si>
    <t>Work in quadruplicates, pipet them on the plate in squares.</t>
  </si>
  <si>
    <t>Incubate at  37°C (in Varioscan) for 24min.</t>
  </si>
  <si>
    <t>Measure fluorescence every 2min, ex/em 490/520nm, read each well for 100ms with 10ul delay.</t>
  </si>
  <si>
    <t>pos ctrl + Cas 1x</t>
  </si>
  <si>
    <t>pos ctrl + Cas 10x</t>
  </si>
  <si>
    <t>200401: RNAseAlert kit: test 03</t>
  </si>
  <si>
    <t>buffer</t>
  </si>
  <si>
    <t>4 (incubation 10min, 37deg.C)</t>
  </si>
  <si>
    <t>8 (measurement follows at 37°C)</t>
  </si>
  <si>
    <t>pos ctrl = RNAse+substrate</t>
  </si>
  <si>
    <t>neg ctrl = RNAse+substrate +DEPC</t>
  </si>
  <si>
    <t>pos ctrl = RNAse+substrate +DEPC+RNAse</t>
  </si>
  <si>
    <t>HEPES 20mM</t>
  </si>
  <si>
    <t>PB 20mM</t>
  </si>
  <si>
    <t>pos ctrl + Cas 0.2x</t>
  </si>
  <si>
    <t>1M MgCl2</t>
  </si>
  <si>
    <t>water</t>
  </si>
  <si>
    <t>w/o RNAse</t>
  </si>
  <si>
    <t>pos ctrl + Cas buffer 0.2x</t>
  </si>
  <si>
    <t>pos ctrl + Cas buffer 1x</t>
  </si>
  <si>
    <t>inhib pos ctrl = RNAse+substrate +DEPC</t>
  </si>
  <si>
    <t>Tube No. 7 and 10 are the stock - (that is called 10x concentrated)</t>
  </si>
  <si>
    <t>Cas13 protein 10x stock (as NM protocol) Cas13 diluted in the buffer</t>
  </si>
  <si>
    <t>Cas13 buffer (diluted in water if applicable)</t>
  </si>
  <si>
    <t>Tube No. 6 and 9 are 1ul of the stock = 5x dilution</t>
  </si>
  <si>
    <t>Tube No. 5 and 8 are 10x diluted stock (1ul 10x diluted and taken 1ul)</t>
  </si>
  <si>
    <t>substrate (new kit from Josie) one tube + 5ul 10x buffer top up to 125ul with nuclease free water (both from the kit)</t>
  </si>
  <si>
    <t>Errors in pipetting:</t>
  </si>
  <si>
    <t>The volumes were not multiplied by 4.1 for pipetting, therefore they were 4.1 times diluted by water and signal reading prolonged to 400ms!</t>
  </si>
  <si>
    <t>Only 3ul of substrate  were added into wells in H4 and H6.</t>
  </si>
  <si>
    <t>1 and 2 are the same, both positive controls.</t>
  </si>
  <si>
    <t>pos ctrl + Cas 0.01x</t>
  </si>
  <si>
    <t>pos ctrl + Cas buffer 0.01x</t>
  </si>
  <si>
    <t>notes i</t>
  </si>
  <si>
    <t>notes ii</t>
  </si>
  <si>
    <t xml:space="preserve">Add 5ul of substrate to the plate, then add 45ul of reaction to  it. </t>
  </si>
  <si>
    <t>Volumes in ul are for one well. For 4 rplicates multiply by 4.1</t>
  </si>
  <si>
    <t>Working in quadruplicates, pipet the same reaction in squares to achieve an even of variances.</t>
  </si>
  <si>
    <t>Incubate at  37°C (in Varioscan) for at lease 24min.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</si>
</sst>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wrapText="1"/>
    </xf>
    <xf numFmtId="0" fontId="3" fillId="0" borderId="0" xfId="0" applyFont="1"/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wrapText="1"/>
    </xf>
    <xf numFmtId="0" fontId="3" fillId="0" borderId="0" xfId="0" applyFont="1" applyBorder="1"/>
    <xf numFmtId="0" fontId="5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4" fillId="0" borderId="0" xfId="0" applyFon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1D6F-07F8-43FE-AEB8-06D3358AB2F1}">
  <dimension ref="A1:N61"/>
  <sheetViews>
    <sheetView tabSelected="1" topLeftCell="A38" zoomScaleNormal="100" workbookViewId="0">
      <selection activeCell="A55" sqref="A55"/>
    </sheetView>
  </sheetViews>
  <sheetFormatPr defaultRowHeight="14.5" x14ac:dyDescent="0.35"/>
  <cols>
    <col min="1" max="1" width="10.81640625" customWidth="1"/>
    <col min="2" max="2" width="8.54296875" customWidth="1"/>
    <col min="3" max="3" width="7.54296875" customWidth="1"/>
    <col min="4" max="4" width="13.54296875" customWidth="1"/>
    <col min="5" max="5" width="10.7265625" customWidth="1"/>
    <col min="6" max="6" width="11.1796875" customWidth="1"/>
    <col min="7" max="7" width="15.1796875" customWidth="1"/>
    <col min="8" max="8" width="25.81640625" customWidth="1"/>
    <col min="9" max="9" width="19.7265625" customWidth="1"/>
    <col min="10" max="10" width="13.453125" customWidth="1"/>
    <col min="11" max="11" width="30" customWidth="1"/>
    <col min="12" max="12" width="9.1796875" customWidth="1"/>
    <col min="13" max="13" width="40.54296875" customWidth="1"/>
    <col min="14" max="14" width="12.81640625" customWidth="1"/>
  </cols>
  <sheetData>
    <row r="1" spans="1:10" s="3" customFormat="1" ht="73.5" customHeight="1" x14ac:dyDescent="0.35">
      <c r="A1" s="4" t="s">
        <v>12</v>
      </c>
    </row>
    <row r="2" spans="1:10" s="1" customFormat="1" ht="29" x14ac:dyDescent="0.35">
      <c r="A2" s="11" t="s">
        <v>11</v>
      </c>
      <c r="B2" s="12">
        <v>1</v>
      </c>
      <c r="C2" s="12">
        <v>2</v>
      </c>
      <c r="D2" s="12" t="s">
        <v>14</v>
      </c>
      <c r="E2" s="12">
        <v>4</v>
      </c>
      <c r="F2" s="12"/>
      <c r="G2" s="12">
        <v>5</v>
      </c>
      <c r="H2" s="12"/>
      <c r="I2" s="12" t="s">
        <v>13</v>
      </c>
    </row>
    <row r="3" spans="1:10" s="1" customFormat="1" ht="73" thickBot="1" x14ac:dyDescent="0.4">
      <c r="A3" s="7" t="s">
        <v>7</v>
      </c>
      <c r="B3" s="2" t="s">
        <v>0</v>
      </c>
      <c r="C3" s="2" t="s">
        <v>4</v>
      </c>
      <c r="D3" s="2" t="s">
        <v>1</v>
      </c>
      <c r="E3" s="2" t="s">
        <v>2</v>
      </c>
      <c r="F3" s="2"/>
      <c r="G3" s="2" t="s">
        <v>4</v>
      </c>
      <c r="H3" s="2"/>
      <c r="I3" s="2" t="s">
        <v>3</v>
      </c>
      <c r="J3" s="5" t="s">
        <v>6</v>
      </c>
    </row>
    <row r="4" spans="1:10" ht="15" thickTop="1" x14ac:dyDescent="0.35">
      <c r="A4" s="8">
        <v>1</v>
      </c>
      <c r="B4">
        <v>45</v>
      </c>
      <c r="I4">
        <v>5</v>
      </c>
      <c r="J4" s="6">
        <f>SUM(B4:I4)</f>
        <v>50</v>
      </c>
    </row>
    <row r="5" spans="1:10" x14ac:dyDescent="0.35">
      <c r="A5" s="8">
        <v>2</v>
      </c>
      <c r="B5">
        <v>42.5</v>
      </c>
      <c r="C5">
        <v>2.5</v>
      </c>
      <c r="I5">
        <v>5</v>
      </c>
      <c r="J5" s="6">
        <f t="shared" ref="J5:J10" si="0">SUM(B5:I5)</f>
        <v>50</v>
      </c>
    </row>
    <row r="6" spans="1:10" x14ac:dyDescent="0.35">
      <c r="A6" s="8">
        <v>3</v>
      </c>
      <c r="B6">
        <v>40.5</v>
      </c>
      <c r="C6">
        <v>2.5</v>
      </c>
      <c r="D6">
        <v>1</v>
      </c>
      <c r="E6">
        <v>1</v>
      </c>
      <c r="I6">
        <v>5</v>
      </c>
      <c r="J6" s="6">
        <f t="shared" si="0"/>
        <v>50</v>
      </c>
    </row>
    <row r="7" spans="1:10" x14ac:dyDescent="0.35">
      <c r="A7" s="8">
        <v>4</v>
      </c>
      <c r="B7">
        <v>38</v>
      </c>
      <c r="C7">
        <v>2.5</v>
      </c>
      <c r="D7">
        <v>1</v>
      </c>
      <c r="E7">
        <v>1</v>
      </c>
      <c r="G7">
        <v>2.5</v>
      </c>
      <c r="I7">
        <v>5</v>
      </c>
      <c r="J7" s="6">
        <f t="shared" si="0"/>
        <v>50</v>
      </c>
    </row>
    <row r="8" spans="1:10" x14ac:dyDescent="0.35">
      <c r="A8" s="8">
        <v>5</v>
      </c>
      <c r="B8">
        <v>49</v>
      </c>
      <c r="D8">
        <v>1</v>
      </c>
      <c r="J8" s="6">
        <f t="shared" si="0"/>
        <v>50</v>
      </c>
    </row>
    <row r="9" spans="1:10" x14ac:dyDescent="0.35">
      <c r="A9" s="8">
        <v>6</v>
      </c>
      <c r="B9">
        <v>49</v>
      </c>
      <c r="E9">
        <v>1</v>
      </c>
      <c r="J9" s="6">
        <f t="shared" si="0"/>
        <v>50</v>
      </c>
    </row>
    <row r="10" spans="1:10" x14ac:dyDescent="0.35">
      <c r="A10" s="8">
        <v>7</v>
      </c>
      <c r="B10">
        <v>50</v>
      </c>
      <c r="J10" s="6">
        <f t="shared" si="0"/>
        <v>50</v>
      </c>
    </row>
    <row r="11" spans="1:10" x14ac:dyDescent="0.35">
      <c r="A11" s="8">
        <v>8</v>
      </c>
      <c r="B11" t="s">
        <v>5</v>
      </c>
      <c r="C11" t="s">
        <v>5</v>
      </c>
      <c r="D11" t="s">
        <v>5</v>
      </c>
      <c r="E11" t="s">
        <v>5</v>
      </c>
      <c r="G11" t="s">
        <v>5</v>
      </c>
      <c r="I11" t="s">
        <v>5</v>
      </c>
      <c r="J11" s="6" t="s">
        <v>8</v>
      </c>
    </row>
    <row r="13" spans="1:10" x14ac:dyDescent="0.35">
      <c r="A13" t="s">
        <v>10</v>
      </c>
    </row>
    <row r="14" spans="1:10" x14ac:dyDescent="0.35">
      <c r="A14" t="s">
        <v>9</v>
      </c>
    </row>
    <row r="17" spans="1:12" ht="51.65" customHeight="1" x14ac:dyDescent="0.35">
      <c r="A17" s="4" t="s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s="1" customFormat="1" ht="43.5" x14ac:dyDescent="0.35">
      <c r="A18" s="11" t="s">
        <v>11</v>
      </c>
      <c r="B18" s="12">
        <v>1</v>
      </c>
      <c r="C18" s="12">
        <v>2</v>
      </c>
      <c r="D18" s="12" t="s">
        <v>28</v>
      </c>
      <c r="E18" s="12">
        <v>4</v>
      </c>
      <c r="F18" s="12">
        <v>5</v>
      </c>
      <c r="G18" s="12">
        <v>6</v>
      </c>
      <c r="H18" s="12"/>
      <c r="I18" s="12" t="s">
        <v>23</v>
      </c>
    </row>
    <row r="19" spans="1:12" ht="87.5" thickBot="1" x14ac:dyDescent="0.4">
      <c r="A19" s="7" t="s">
        <v>7</v>
      </c>
      <c r="B19" s="2" t="s">
        <v>16</v>
      </c>
      <c r="C19" s="2" t="s">
        <v>29</v>
      </c>
      <c r="D19" s="2" t="s">
        <v>1</v>
      </c>
      <c r="E19" s="2" t="s">
        <v>2</v>
      </c>
      <c r="F19" s="2" t="s">
        <v>24</v>
      </c>
      <c r="G19" s="2" t="s">
        <v>29</v>
      </c>
      <c r="H19" s="2"/>
      <c r="I19" s="2" t="s">
        <v>31</v>
      </c>
      <c r="J19" s="5" t="s">
        <v>6</v>
      </c>
      <c r="K19" s="9" t="s">
        <v>17</v>
      </c>
      <c r="L19" s="9" t="s">
        <v>17</v>
      </c>
    </row>
    <row r="20" spans="1:12" ht="15" thickTop="1" x14ac:dyDescent="0.35">
      <c r="A20" s="8">
        <v>1</v>
      </c>
      <c r="B20">
        <v>45</v>
      </c>
      <c r="I20">
        <v>5</v>
      </c>
      <c r="J20" s="6">
        <v>50</v>
      </c>
      <c r="K20" t="s">
        <v>25</v>
      </c>
      <c r="L20" t="s">
        <v>21</v>
      </c>
    </row>
    <row r="21" spans="1:12" x14ac:dyDescent="0.35">
      <c r="A21" s="8">
        <v>2</v>
      </c>
      <c r="B21">
        <v>42.5</v>
      </c>
      <c r="C21" t="s">
        <v>30</v>
      </c>
      <c r="I21">
        <v>5</v>
      </c>
      <c r="J21" s="6">
        <v>50</v>
      </c>
      <c r="K21" t="s">
        <v>26</v>
      </c>
      <c r="L21" t="s">
        <v>21</v>
      </c>
    </row>
    <row r="22" spans="1:12" x14ac:dyDescent="0.35">
      <c r="A22" s="8">
        <v>3</v>
      </c>
      <c r="B22">
        <v>37.5</v>
      </c>
      <c r="C22" t="s">
        <v>30</v>
      </c>
      <c r="F22">
        <v>5</v>
      </c>
      <c r="I22">
        <v>5</v>
      </c>
      <c r="J22" s="6">
        <v>50</v>
      </c>
      <c r="K22" t="s">
        <v>36</v>
      </c>
      <c r="L22" t="s">
        <v>21</v>
      </c>
    </row>
    <row r="23" spans="1:12" x14ac:dyDescent="0.35">
      <c r="A23" s="8">
        <v>4</v>
      </c>
      <c r="B23">
        <v>37.5</v>
      </c>
      <c r="C23" t="s">
        <v>30</v>
      </c>
      <c r="F23">
        <v>5</v>
      </c>
      <c r="I23">
        <v>5</v>
      </c>
      <c r="J23" s="6">
        <v>50</v>
      </c>
      <c r="K23" t="s">
        <v>37</v>
      </c>
      <c r="L23" t="s">
        <v>21</v>
      </c>
    </row>
    <row r="24" spans="1:12" x14ac:dyDescent="0.35">
      <c r="A24" s="8">
        <v>5</v>
      </c>
      <c r="B24">
        <v>50</v>
      </c>
      <c r="J24" s="6">
        <v>50</v>
      </c>
      <c r="K24" t="s">
        <v>27</v>
      </c>
      <c r="L24" t="s">
        <v>22</v>
      </c>
    </row>
    <row r="25" spans="1:12" x14ac:dyDescent="0.35">
      <c r="A25" s="8">
        <v>6</v>
      </c>
      <c r="B25">
        <v>42.5</v>
      </c>
      <c r="C25" t="s">
        <v>30</v>
      </c>
      <c r="I25">
        <v>5</v>
      </c>
      <c r="J25" s="6">
        <v>50</v>
      </c>
      <c r="K25" t="s">
        <v>18</v>
      </c>
      <c r="L25" t="s">
        <v>22</v>
      </c>
    </row>
    <row r="26" spans="1:12" x14ac:dyDescent="0.35">
      <c r="A26" s="8">
        <v>7</v>
      </c>
      <c r="B26">
        <v>40.5</v>
      </c>
      <c r="C26" t="s">
        <v>30</v>
      </c>
      <c r="D26">
        <v>1</v>
      </c>
      <c r="E26">
        <v>1</v>
      </c>
      <c r="I26">
        <v>5</v>
      </c>
      <c r="J26" s="6">
        <v>50</v>
      </c>
      <c r="K26" t="s">
        <v>19</v>
      </c>
      <c r="L26" t="s">
        <v>22</v>
      </c>
    </row>
    <row r="27" spans="1:12" x14ac:dyDescent="0.35">
      <c r="A27" s="8">
        <v>8</v>
      </c>
      <c r="B27">
        <v>38</v>
      </c>
      <c r="C27" t="s">
        <v>30</v>
      </c>
      <c r="D27">
        <v>1</v>
      </c>
      <c r="E27">
        <v>1</v>
      </c>
      <c r="G27">
        <v>2.5</v>
      </c>
      <c r="I27">
        <v>5</v>
      </c>
      <c r="J27" s="6">
        <v>50</v>
      </c>
      <c r="K27" t="s">
        <v>20</v>
      </c>
      <c r="L27" t="s">
        <v>22</v>
      </c>
    </row>
    <row r="28" spans="1:12" x14ac:dyDescent="0.35">
      <c r="A28" s="10">
        <v>9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I28" t="s">
        <v>5</v>
      </c>
      <c r="J28" s="6" t="s">
        <v>8</v>
      </c>
    </row>
    <row r="29" spans="1:12" x14ac:dyDescent="0.35">
      <c r="A29" t="s">
        <v>32</v>
      </c>
    </row>
    <row r="30" spans="1:12" x14ac:dyDescent="0.35">
      <c r="A30" t="s">
        <v>33</v>
      </c>
    </row>
    <row r="31" spans="1:12" x14ac:dyDescent="0.35">
      <c r="A31" t="s">
        <v>34</v>
      </c>
    </row>
    <row r="32" spans="1:12" x14ac:dyDescent="0.35">
      <c r="A32" t="s">
        <v>35</v>
      </c>
    </row>
    <row r="35" spans="1:14" ht="21" x14ac:dyDescent="0.35">
      <c r="A35" s="13" t="s">
        <v>38</v>
      </c>
      <c r="B35" s="14"/>
      <c r="C35" s="14"/>
      <c r="D35" s="14"/>
      <c r="E35" s="14"/>
      <c r="F35" s="14"/>
      <c r="G35" s="14"/>
      <c r="H35" s="14"/>
      <c r="I35" s="14"/>
      <c r="J35" s="14"/>
      <c r="K35" s="15"/>
      <c r="L35" s="15"/>
      <c r="M35" s="15"/>
      <c r="N35" s="15"/>
    </row>
    <row r="36" spans="1:14" ht="58" x14ac:dyDescent="0.35">
      <c r="A36" s="11" t="s">
        <v>11</v>
      </c>
      <c r="B36" s="16">
        <v>1</v>
      </c>
      <c r="C36" s="16">
        <v>2</v>
      </c>
      <c r="D36" s="16">
        <v>3</v>
      </c>
      <c r="E36" s="16"/>
      <c r="F36" s="16" t="s">
        <v>40</v>
      </c>
      <c r="G36" s="16">
        <v>5</v>
      </c>
      <c r="H36" s="16">
        <v>6</v>
      </c>
      <c r="I36" s="16"/>
      <c r="J36" s="16">
        <v>7</v>
      </c>
      <c r="K36" s="16" t="s">
        <v>41</v>
      </c>
      <c r="L36" s="17"/>
      <c r="M36" s="17"/>
      <c r="N36" s="17"/>
    </row>
    <row r="37" spans="1:14" ht="58.5" thickBot="1" x14ac:dyDescent="0.4">
      <c r="A37" s="7" t="s">
        <v>7</v>
      </c>
      <c r="B37" s="2" t="s">
        <v>39</v>
      </c>
      <c r="C37" s="2" t="s">
        <v>49</v>
      </c>
      <c r="D37" s="2" t="s">
        <v>29</v>
      </c>
      <c r="E37" s="2" t="s">
        <v>48</v>
      </c>
      <c r="F37" s="2" t="s">
        <v>1</v>
      </c>
      <c r="G37" s="2" t="s">
        <v>2</v>
      </c>
      <c r="H37" s="2" t="s">
        <v>55</v>
      </c>
      <c r="I37" s="2" t="s">
        <v>56</v>
      </c>
      <c r="J37" s="2" t="s">
        <v>29</v>
      </c>
      <c r="K37" s="2" t="s">
        <v>59</v>
      </c>
      <c r="L37" s="5" t="s">
        <v>6</v>
      </c>
      <c r="M37" s="5" t="s">
        <v>66</v>
      </c>
      <c r="N37" s="5" t="s">
        <v>67</v>
      </c>
    </row>
    <row r="38" spans="1:14" ht="15" thickTop="1" x14ac:dyDescent="0.35">
      <c r="A38" s="8">
        <v>1</v>
      </c>
      <c r="B38" s="15">
        <v>37</v>
      </c>
      <c r="C38" s="15">
        <f t="shared" ref="C38:C49" si="1">L38-B38-SUM(D38:K38)</f>
        <v>5.5</v>
      </c>
      <c r="D38" s="15">
        <v>0.5</v>
      </c>
      <c r="E38" s="15">
        <v>2</v>
      </c>
      <c r="F38" s="15"/>
      <c r="G38" s="15"/>
      <c r="H38" s="15"/>
      <c r="I38" s="15"/>
      <c r="J38" s="15"/>
      <c r="K38" s="15">
        <v>5</v>
      </c>
      <c r="L38" s="18">
        <v>50</v>
      </c>
      <c r="M38" s="19" t="s">
        <v>50</v>
      </c>
      <c r="N38" s="15" t="s">
        <v>45</v>
      </c>
    </row>
    <row r="39" spans="1:14" x14ac:dyDescent="0.35">
      <c r="A39" s="8">
        <v>2</v>
      </c>
      <c r="B39" s="15">
        <v>37</v>
      </c>
      <c r="C39" s="15">
        <f t="shared" si="1"/>
        <v>5.5</v>
      </c>
      <c r="D39" s="15">
        <v>0.5</v>
      </c>
      <c r="E39" s="15">
        <v>2</v>
      </c>
      <c r="F39" s="15"/>
      <c r="G39" s="15"/>
      <c r="H39" s="15"/>
      <c r="I39" s="15"/>
      <c r="J39" s="15"/>
      <c r="K39" s="15">
        <v>5</v>
      </c>
      <c r="L39" s="18">
        <v>50</v>
      </c>
      <c r="M39" s="15" t="s">
        <v>42</v>
      </c>
      <c r="N39" s="15" t="s">
        <v>45</v>
      </c>
    </row>
    <row r="40" spans="1:14" x14ac:dyDescent="0.35">
      <c r="A40" s="8">
        <v>3</v>
      </c>
      <c r="B40" s="15">
        <v>37</v>
      </c>
      <c r="C40" s="15">
        <f t="shared" si="1"/>
        <v>3.5</v>
      </c>
      <c r="D40" s="15">
        <v>0.5</v>
      </c>
      <c r="E40" s="15">
        <v>2</v>
      </c>
      <c r="F40" s="20">
        <v>1</v>
      </c>
      <c r="G40" s="20">
        <v>1</v>
      </c>
      <c r="H40" s="15"/>
      <c r="I40" s="15"/>
      <c r="J40" s="15"/>
      <c r="K40" s="15">
        <v>5</v>
      </c>
      <c r="L40" s="18">
        <v>50</v>
      </c>
      <c r="M40" s="15" t="s">
        <v>43</v>
      </c>
      <c r="N40" s="15" t="s">
        <v>45</v>
      </c>
    </row>
    <row r="41" spans="1:14" x14ac:dyDescent="0.35">
      <c r="A41" s="8">
        <v>4</v>
      </c>
      <c r="B41" s="15">
        <v>37</v>
      </c>
      <c r="C41" s="15">
        <f t="shared" si="1"/>
        <v>3</v>
      </c>
      <c r="D41" s="15">
        <v>0.5</v>
      </c>
      <c r="E41" s="15">
        <v>2</v>
      </c>
      <c r="F41" s="20">
        <v>1</v>
      </c>
      <c r="G41" s="20">
        <v>1</v>
      </c>
      <c r="H41" s="15"/>
      <c r="I41" s="15"/>
      <c r="J41" s="15">
        <v>0.5</v>
      </c>
      <c r="K41" s="15">
        <v>5</v>
      </c>
      <c r="L41" s="18">
        <v>50</v>
      </c>
      <c r="M41" s="15" t="s">
        <v>44</v>
      </c>
      <c r="N41" s="15" t="s">
        <v>45</v>
      </c>
    </row>
    <row r="42" spans="1:14" x14ac:dyDescent="0.35">
      <c r="A42" s="8">
        <v>5</v>
      </c>
      <c r="B42" s="15">
        <v>37</v>
      </c>
      <c r="C42" s="15">
        <f t="shared" si="1"/>
        <v>4.5</v>
      </c>
      <c r="D42" s="15">
        <v>0.5</v>
      </c>
      <c r="E42" s="15">
        <v>2</v>
      </c>
      <c r="F42" s="15"/>
      <c r="G42" s="15"/>
      <c r="H42" s="21">
        <v>1</v>
      </c>
      <c r="I42" s="15"/>
      <c r="J42" s="15"/>
      <c r="K42" s="15">
        <v>5</v>
      </c>
      <c r="L42" s="18">
        <v>50</v>
      </c>
      <c r="M42" s="15" t="s">
        <v>64</v>
      </c>
      <c r="N42" s="15" t="s">
        <v>45</v>
      </c>
    </row>
    <row r="43" spans="1:14" x14ac:dyDescent="0.35">
      <c r="A43" s="8">
        <v>6</v>
      </c>
      <c r="B43" s="15">
        <v>37</v>
      </c>
      <c r="C43" s="15">
        <f t="shared" si="1"/>
        <v>4.5</v>
      </c>
      <c r="D43" s="15">
        <v>0.5</v>
      </c>
      <c r="E43" s="15">
        <v>2</v>
      </c>
      <c r="F43" s="15"/>
      <c r="G43" s="15"/>
      <c r="H43" s="21">
        <v>1</v>
      </c>
      <c r="I43" s="15"/>
      <c r="J43" s="15"/>
      <c r="K43" s="15">
        <v>5</v>
      </c>
      <c r="L43" s="18">
        <v>50</v>
      </c>
      <c r="M43" s="15" t="s">
        <v>47</v>
      </c>
      <c r="N43" s="15" t="s">
        <v>45</v>
      </c>
    </row>
    <row r="44" spans="1:14" x14ac:dyDescent="0.35">
      <c r="A44" s="8">
        <v>7</v>
      </c>
      <c r="B44" s="15">
        <v>37</v>
      </c>
      <c r="C44" s="15">
        <f t="shared" si="1"/>
        <v>0.5</v>
      </c>
      <c r="D44" s="15">
        <v>0.5</v>
      </c>
      <c r="E44" s="15">
        <v>2</v>
      </c>
      <c r="F44" s="15"/>
      <c r="G44" s="15"/>
      <c r="H44" s="21">
        <v>5</v>
      </c>
      <c r="I44" s="15"/>
      <c r="J44" s="15"/>
      <c r="K44" s="15">
        <v>5</v>
      </c>
      <c r="L44" s="18">
        <v>50</v>
      </c>
      <c r="M44" s="15" t="s">
        <v>36</v>
      </c>
      <c r="N44" s="15" t="s">
        <v>45</v>
      </c>
    </row>
    <row r="45" spans="1:14" x14ac:dyDescent="0.35">
      <c r="A45" s="8">
        <v>8</v>
      </c>
      <c r="B45" s="15">
        <v>37</v>
      </c>
      <c r="C45" s="15">
        <f t="shared" si="1"/>
        <v>4.5</v>
      </c>
      <c r="D45" s="15">
        <v>0.5</v>
      </c>
      <c r="E45" s="15">
        <v>2</v>
      </c>
      <c r="F45" s="15"/>
      <c r="G45" s="15"/>
      <c r="H45" s="15"/>
      <c r="I45" s="21">
        <v>1</v>
      </c>
      <c r="J45" s="15"/>
      <c r="K45" s="15">
        <v>5</v>
      </c>
      <c r="L45" s="18">
        <v>50</v>
      </c>
      <c r="M45" s="15" t="s">
        <v>65</v>
      </c>
      <c r="N45" s="15" t="s">
        <v>45</v>
      </c>
    </row>
    <row r="46" spans="1:14" x14ac:dyDescent="0.35">
      <c r="A46" s="10">
        <v>9</v>
      </c>
      <c r="B46" s="15">
        <v>37</v>
      </c>
      <c r="C46" s="15">
        <f t="shared" si="1"/>
        <v>4.5</v>
      </c>
      <c r="D46" s="15">
        <v>0.5</v>
      </c>
      <c r="E46" s="15">
        <v>2</v>
      </c>
      <c r="F46" s="15"/>
      <c r="G46" s="15"/>
      <c r="H46" s="15"/>
      <c r="I46" s="21">
        <v>1</v>
      </c>
      <c r="J46" s="15"/>
      <c r="K46" s="15">
        <v>5</v>
      </c>
      <c r="L46" s="18">
        <v>50</v>
      </c>
      <c r="M46" s="15" t="s">
        <v>51</v>
      </c>
      <c r="N46" s="15" t="s">
        <v>45</v>
      </c>
    </row>
    <row r="47" spans="1:14" x14ac:dyDescent="0.35">
      <c r="A47" s="10">
        <v>10</v>
      </c>
      <c r="B47" s="15">
        <v>37</v>
      </c>
      <c r="C47" s="15">
        <f t="shared" si="1"/>
        <v>0.5</v>
      </c>
      <c r="D47" s="15">
        <v>0.5</v>
      </c>
      <c r="E47" s="15">
        <v>2</v>
      </c>
      <c r="F47" s="15"/>
      <c r="G47" s="15"/>
      <c r="H47" s="15"/>
      <c r="I47" s="21">
        <v>5</v>
      </c>
      <c r="J47" s="15"/>
      <c r="K47" s="15">
        <v>5</v>
      </c>
      <c r="L47" s="18">
        <v>50</v>
      </c>
      <c r="M47" s="15" t="s">
        <v>52</v>
      </c>
      <c r="N47" s="15" t="s">
        <v>45</v>
      </c>
    </row>
    <row r="48" spans="1:14" x14ac:dyDescent="0.35">
      <c r="A48" s="10">
        <v>11</v>
      </c>
      <c r="B48" s="15">
        <v>37</v>
      </c>
      <c r="C48" s="15">
        <f t="shared" si="1"/>
        <v>5.5</v>
      </c>
      <c r="D48" s="15">
        <v>0.5</v>
      </c>
      <c r="E48" s="15">
        <v>2</v>
      </c>
      <c r="F48" s="15"/>
      <c r="G48" s="15"/>
      <c r="H48" s="15"/>
      <c r="I48" s="15"/>
      <c r="J48" s="15"/>
      <c r="K48" s="15">
        <v>5</v>
      </c>
      <c r="L48" s="18">
        <v>50</v>
      </c>
      <c r="M48" s="15" t="s">
        <v>42</v>
      </c>
      <c r="N48" s="15" t="s">
        <v>46</v>
      </c>
    </row>
    <row r="49" spans="1:14" x14ac:dyDescent="0.35">
      <c r="A49" s="10">
        <v>12</v>
      </c>
      <c r="B49" s="15">
        <v>37</v>
      </c>
      <c r="C49" s="15">
        <f t="shared" si="1"/>
        <v>3.5</v>
      </c>
      <c r="D49" s="15">
        <v>0.5</v>
      </c>
      <c r="E49" s="15">
        <v>2</v>
      </c>
      <c r="F49" s="20">
        <v>1</v>
      </c>
      <c r="G49" s="20">
        <v>1</v>
      </c>
      <c r="H49" s="15"/>
      <c r="I49" s="15"/>
      <c r="J49" s="15"/>
      <c r="K49" s="15">
        <v>5</v>
      </c>
      <c r="L49" s="18">
        <v>50</v>
      </c>
      <c r="M49" s="15" t="s">
        <v>53</v>
      </c>
      <c r="N49" s="15" t="s">
        <v>46</v>
      </c>
    </row>
    <row r="50" spans="1:14" x14ac:dyDescent="0.35">
      <c r="A50" s="10">
        <v>13</v>
      </c>
      <c r="B50" s="15" t="s">
        <v>5</v>
      </c>
      <c r="C50" s="15" t="s">
        <v>5</v>
      </c>
      <c r="D50" s="15" t="s">
        <v>5</v>
      </c>
      <c r="E50" s="15"/>
      <c r="F50" s="15" t="s">
        <v>5</v>
      </c>
      <c r="G50" s="15" t="s">
        <v>5</v>
      </c>
      <c r="H50" s="15" t="s">
        <v>5</v>
      </c>
      <c r="I50" s="15" t="s">
        <v>5</v>
      </c>
      <c r="J50" s="15" t="s">
        <v>5</v>
      </c>
      <c r="K50" s="15" t="s">
        <v>5</v>
      </c>
      <c r="L50" s="18" t="s">
        <v>8</v>
      </c>
      <c r="M50" s="15"/>
      <c r="N50" s="15"/>
    </row>
    <row r="51" spans="1:14" x14ac:dyDescent="0.3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35">
      <c r="A52" s="15" t="s">
        <v>68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5">
      <c r="A53" s="15" t="s">
        <v>69</v>
      </c>
      <c r="B53" s="15"/>
      <c r="C53" s="15"/>
      <c r="D53" s="15"/>
      <c r="E53" s="15"/>
      <c r="F53" s="15"/>
      <c r="G53" s="15"/>
      <c r="H53" s="15" t="s">
        <v>58</v>
      </c>
      <c r="I53" s="15"/>
      <c r="J53" s="15">
        <f>12*4*5</f>
        <v>240</v>
      </c>
      <c r="K53" s="15"/>
      <c r="L53" s="15"/>
      <c r="M53" s="15"/>
      <c r="N53" s="15"/>
    </row>
    <row r="54" spans="1:14" x14ac:dyDescent="0.35">
      <c r="A54" s="15" t="s">
        <v>70</v>
      </c>
      <c r="B54" s="15"/>
      <c r="C54" s="15"/>
      <c r="D54" s="15"/>
      <c r="E54" s="15"/>
      <c r="F54" s="15"/>
      <c r="G54" s="15"/>
      <c r="H54" s="15" t="s">
        <v>57</v>
      </c>
      <c r="I54" s="15"/>
      <c r="J54" s="15"/>
      <c r="K54" s="15"/>
      <c r="L54" s="15"/>
      <c r="M54" s="15"/>
      <c r="N54" s="15"/>
    </row>
    <row r="55" spans="1:14" x14ac:dyDescent="0.35">
      <c r="A55" s="15" t="s">
        <v>71</v>
      </c>
      <c r="B55" s="15"/>
      <c r="C55" s="15"/>
      <c r="D55" s="15"/>
      <c r="E55" s="15"/>
      <c r="F55" s="15"/>
      <c r="G55" s="15"/>
      <c r="H55" s="15" t="s">
        <v>54</v>
      </c>
      <c r="I55" s="15"/>
      <c r="J55" s="15"/>
      <c r="K55" s="15"/>
      <c r="L55" s="15"/>
      <c r="M55" s="15"/>
      <c r="N55" s="15"/>
    </row>
    <row r="56" spans="1:14" x14ac:dyDescent="0.35">
      <c r="A56" s="15" t="s">
        <v>35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5">
      <c r="A57" s="22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5">
      <c r="A58" s="22" t="s">
        <v>60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35">
      <c r="A59" s="23">
        <v>1</v>
      </c>
      <c r="B59" s="15" t="s">
        <v>63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35">
      <c r="A60" s="23">
        <v>2</v>
      </c>
      <c r="B60" s="15" t="s">
        <v>62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35">
      <c r="A61" s="23">
        <v>3</v>
      </c>
      <c r="B61" s="15" t="s">
        <v>61</v>
      </c>
      <c r="C61" s="15"/>
      <c r="D61" s="15"/>
    </row>
  </sheetData>
  <pageMargins left="0.25" right="0.25" top="0.75" bottom="0.75" header="0.3" footer="0.3"/>
  <pageSetup paperSize="9" scale="60" orientation="landscape" r:id="rId1"/>
  <rowBreaks count="1" manualBreakCount="1">
    <brk id="34" max="16383" man="1"/>
  </rowBreaks>
  <ignoredErrors>
    <ignoredError sqref="J4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D5FD-6775-400D-BAAB-A3103D458CA9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Sklenar (TSL)</dc:creator>
  <cp:lastModifiedBy>Jan Sklenar (TSL)</cp:lastModifiedBy>
  <cp:lastPrinted>2020-04-01T14:44:22Z</cp:lastPrinted>
  <dcterms:created xsi:type="dcterms:W3CDTF">2020-03-27T17:15:23Z</dcterms:created>
  <dcterms:modified xsi:type="dcterms:W3CDTF">2020-04-03T15:34:19Z</dcterms:modified>
</cp:coreProperties>
</file>