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cnología en Programación\Semestre V\bases de datos\Nueva carpeta\"/>
    </mc:Choice>
  </mc:AlternateContent>
  <bookViews>
    <workbookView minimized="1" xWindow="0" yWindow="0" windowWidth="20490" windowHeight="7125" activeTab="3"/>
  </bookViews>
  <sheets>
    <sheet name="table" sheetId="2" r:id="rId1"/>
    <sheet name="author" sheetId="3" r:id="rId2"/>
    <sheet name="editorial" sheetId="4" r:id="rId3"/>
    <sheet name="traductor" sheetId="5" r:id="rId4"/>
    <sheet name="calificacion" sheetId="6" r:id="rId5"/>
    <sheet name="libro" sheetId="7" r:id="rId6"/>
    <sheet name="autor-libro" sheetId="8" r:id="rId7"/>
    <sheet name="traductor-libro" sheetId="9" r:id="rId8"/>
  </sheets>
  <definedNames>
    <definedName name="_xlnm._FilterDatabase" localSheetId="4" hidden="1">calificacion!$E$1:$E$78</definedName>
    <definedName name="_xlnm._FilterDatabase" localSheetId="3" hidden="1">traductor!$B$1:$B$65</definedName>
    <definedName name="DatosExternos_1" localSheetId="0" hidden="1">table!$A$1:$K$79</definedName>
  </definedNames>
  <calcPr calcId="162913"/>
</workbook>
</file>

<file path=xl/calcChain.xml><?xml version="1.0" encoding="utf-8"?>
<calcChain xmlns="http://schemas.openxmlformats.org/spreadsheetml/2006/main">
  <c r="F8" i="3" l="1"/>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3" i="3"/>
  <c r="F2" i="3"/>
  <c r="F4" i="3"/>
  <c r="F5" i="3"/>
  <c r="F6" i="3"/>
  <c r="F7" i="3"/>
  <c r="F1" i="3"/>
  <c r="B2" i="9"/>
  <c r="B9" i="9"/>
  <c r="B19" i="9"/>
  <c r="B27" i="9"/>
  <c r="B35" i="9"/>
  <c r="B43" i="9"/>
  <c r="B51" i="9"/>
  <c r="B59" i="9"/>
  <c r="B67" i="9"/>
  <c r="B75" i="9"/>
  <c r="B6" i="8"/>
  <c r="B14" i="8"/>
  <c r="B22" i="8"/>
  <c r="B30" i="8"/>
  <c r="B38" i="8"/>
  <c r="B46" i="8"/>
  <c r="B54" i="8"/>
  <c r="B62" i="8"/>
  <c r="B70" i="8"/>
  <c r="B78" i="8"/>
  <c r="G8" i="7"/>
  <c r="G16" i="7"/>
  <c r="G24" i="7"/>
  <c r="G32" i="7"/>
  <c r="G40" i="7"/>
  <c r="G48" i="7"/>
  <c r="G56" i="7"/>
  <c r="G64" i="7"/>
  <c r="G72" i="7"/>
  <c r="G2" i="7"/>
  <c r="E58" i="5"/>
  <c r="E50" i="5"/>
  <c r="E42" i="5"/>
  <c r="E34" i="5"/>
  <c r="E26" i="5"/>
  <c r="E18" i="5"/>
  <c r="E10" i="5"/>
  <c r="E2" i="5"/>
  <c r="F30" i="4"/>
  <c r="F26" i="4"/>
  <c r="F22" i="4"/>
  <c r="F18" i="4"/>
  <c r="F14" i="4"/>
  <c r="F10" i="4"/>
  <c r="F6" i="4"/>
  <c r="F2" i="4"/>
  <c r="E7" i="3"/>
  <c r="E15" i="3"/>
  <c r="E23" i="3"/>
  <c r="E31" i="3"/>
  <c r="E39" i="3"/>
  <c r="E47" i="3"/>
  <c r="E55" i="3"/>
  <c r="E63" i="3"/>
  <c r="E71" i="3"/>
  <c r="E32" i="3"/>
  <c r="E48" i="3"/>
  <c r="E64" i="3"/>
  <c r="E17" i="3"/>
  <c r="E33" i="3"/>
  <c r="E49" i="3"/>
  <c r="E65" i="3"/>
  <c r="E34" i="3"/>
  <c r="E58" i="3"/>
  <c r="E43" i="3"/>
  <c r="E75" i="3"/>
  <c r="E54" i="3"/>
  <c r="B14" i="9"/>
  <c r="B10" i="9"/>
  <c r="B20" i="9"/>
  <c r="B28" i="9"/>
  <c r="B36" i="9"/>
  <c r="B44" i="9"/>
  <c r="B52" i="9"/>
  <c r="B60" i="9"/>
  <c r="B68" i="9"/>
  <c r="B76" i="9"/>
  <c r="B7" i="8"/>
  <c r="B15" i="8"/>
  <c r="B23" i="8"/>
  <c r="B31" i="8"/>
  <c r="B39" i="8"/>
  <c r="B47" i="8"/>
  <c r="B55" i="8"/>
  <c r="B63" i="8"/>
  <c r="B71" i="8"/>
  <c r="B79" i="8"/>
  <c r="G9" i="7"/>
  <c r="G17" i="7"/>
  <c r="G25" i="7"/>
  <c r="G33" i="7"/>
  <c r="G41" i="7"/>
  <c r="G49" i="7"/>
  <c r="G57" i="7"/>
  <c r="G65" i="7"/>
  <c r="G73" i="7"/>
  <c r="E65" i="5"/>
  <c r="E57" i="5"/>
  <c r="E49" i="5"/>
  <c r="E41" i="5"/>
  <c r="E33" i="5"/>
  <c r="E25" i="5"/>
  <c r="E17" i="5"/>
  <c r="E9" i="5"/>
  <c r="E1" i="5"/>
  <c r="E30" i="4"/>
  <c r="E26" i="4"/>
  <c r="E22" i="4"/>
  <c r="E18" i="4"/>
  <c r="E14" i="4"/>
  <c r="E10" i="4"/>
  <c r="E6" i="4"/>
  <c r="E2" i="4"/>
  <c r="E8" i="3"/>
  <c r="E16" i="3"/>
  <c r="E24" i="3"/>
  <c r="E40" i="3"/>
  <c r="E56" i="3"/>
  <c r="E72" i="3"/>
  <c r="E25" i="3"/>
  <c r="E41" i="3"/>
  <c r="E57" i="3"/>
  <c r="E73" i="3"/>
  <c r="E42" i="3"/>
  <c r="E66" i="3"/>
  <c r="E74" i="3"/>
  <c r="E59" i="3"/>
  <c r="E30" i="3"/>
  <c r="B3" i="9"/>
  <c r="B11" i="9"/>
  <c r="B21" i="9"/>
  <c r="B29" i="9"/>
  <c r="B37" i="9"/>
  <c r="B45" i="9"/>
  <c r="B53" i="9"/>
  <c r="B61" i="9"/>
  <c r="B69" i="9"/>
  <c r="B77" i="9"/>
  <c r="B8" i="8"/>
  <c r="B16" i="8"/>
  <c r="B24" i="8"/>
  <c r="B32" i="8"/>
  <c r="B40" i="8"/>
  <c r="B48" i="8"/>
  <c r="B56" i="8"/>
  <c r="B64" i="8"/>
  <c r="B72" i="8"/>
  <c r="B2" i="8"/>
  <c r="G10" i="7"/>
  <c r="G18" i="7"/>
  <c r="G26" i="7"/>
  <c r="G34" i="7"/>
  <c r="G42" i="7"/>
  <c r="G50" i="7"/>
  <c r="G58" i="7"/>
  <c r="G66" i="7"/>
  <c r="G74" i="7"/>
  <c r="E64" i="5"/>
  <c r="E56" i="5"/>
  <c r="E48" i="5"/>
  <c r="E40" i="5"/>
  <c r="E32" i="5"/>
  <c r="E24" i="5"/>
  <c r="E16" i="5"/>
  <c r="E8" i="5"/>
  <c r="F33" i="4"/>
  <c r="F29" i="4"/>
  <c r="F25" i="4"/>
  <c r="F21" i="4"/>
  <c r="F17" i="4"/>
  <c r="F13" i="4"/>
  <c r="F9" i="4"/>
  <c r="F5" i="4"/>
  <c r="F1" i="4"/>
  <c r="E9" i="3"/>
  <c r="B4" i="9"/>
  <c r="B12" i="9"/>
  <c r="B22" i="9"/>
  <c r="B30" i="9"/>
  <c r="B38" i="9"/>
  <c r="B46" i="9"/>
  <c r="B54" i="9"/>
  <c r="B62" i="9"/>
  <c r="B70" i="9"/>
  <c r="B78" i="9"/>
  <c r="B9" i="8"/>
  <c r="B17" i="8"/>
  <c r="B25" i="8"/>
  <c r="B33" i="8"/>
  <c r="B41" i="8"/>
  <c r="B49" i="8"/>
  <c r="B57" i="8"/>
  <c r="B65" i="8"/>
  <c r="B73" i="8"/>
  <c r="G3" i="7"/>
  <c r="G11" i="7"/>
  <c r="G19" i="7"/>
  <c r="G27" i="7"/>
  <c r="G35" i="7"/>
  <c r="G43" i="7"/>
  <c r="G51" i="7"/>
  <c r="G59" i="7"/>
  <c r="G67" i="7"/>
  <c r="G75" i="7"/>
  <c r="E63" i="5"/>
  <c r="E55" i="5"/>
  <c r="E47" i="5"/>
  <c r="E39" i="5"/>
  <c r="E31" i="5"/>
  <c r="E23" i="5"/>
  <c r="E15" i="5"/>
  <c r="E7" i="5"/>
  <c r="E33" i="4"/>
  <c r="E29" i="4"/>
  <c r="E25" i="4"/>
  <c r="E21" i="4"/>
  <c r="E17" i="4"/>
  <c r="E13" i="4"/>
  <c r="E9" i="4"/>
  <c r="E5" i="4"/>
  <c r="E1" i="4"/>
  <c r="E2" i="3"/>
  <c r="E10" i="3"/>
  <c r="E18" i="3"/>
  <c r="E26" i="3"/>
  <c r="E50" i="3"/>
  <c r="E51" i="3"/>
  <c r="E14" i="3"/>
  <c r="E78" i="3"/>
  <c r="B5" i="9"/>
  <c r="B15" i="9"/>
  <c r="B23" i="9"/>
  <c r="B31" i="9"/>
  <c r="B39" i="9"/>
  <c r="B47" i="9"/>
  <c r="B55" i="9"/>
  <c r="B63" i="9"/>
  <c r="B71" i="9"/>
  <c r="B79" i="9"/>
  <c r="B10" i="8"/>
  <c r="B18" i="8"/>
  <c r="B26" i="8"/>
  <c r="B34" i="8"/>
  <c r="B42" i="8"/>
  <c r="B50" i="8"/>
  <c r="B58" i="8"/>
  <c r="B66" i="8"/>
  <c r="B74" i="8"/>
  <c r="G4" i="7"/>
  <c r="G12" i="7"/>
  <c r="G20" i="7"/>
  <c r="G28" i="7"/>
  <c r="G36" i="7"/>
  <c r="G44" i="7"/>
  <c r="G52" i="7"/>
  <c r="G60" i="7"/>
  <c r="G68" i="7"/>
  <c r="G76" i="7"/>
  <c r="E62" i="5"/>
  <c r="E54" i="5"/>
  <c r="E46" i="5"/>
  <c r="E38" i="5"/>
  <c r="E30" i="5"/>
  <c r="E22" i="5"/>
  <c r="E14" i="5"/>
  <c r="E6" i="5"/>
  <c r="F32" i="4"/>
  <c r="F28" i="4"/>
  <c r="F24" i="4"/>
  <c r="F20" i="4"/>
  <c r="F16" i="4"/>
  <c r="F12" i="4"/>
  <c r="F8" i="4"/>
  <c r="F4" i="4"/>
  <c r="E1" i="3"/>
  <c r="E3" i="3"/>
  <c r="E11" i="3"/>
  <c r="E19" i="3"/>
  <c r="E27" i="3"/>
  <c r="E35" i="3"/>
  <c r="E67" i="3"/>
  <c r="E46" i="3"/>
  <c r="B6" i="9"/>
  <c r="B16" i="9"/>
  <c r="B24" i="9"/>
  <c r="B32" i="9"/>
  <c r="B40" i="9"/>
  <c r="B48" i="9"/>
  <c r="B56" i="9"/>
  <c r="B64" i="9"/>
  <c r="B72" i="9"/>
  <c r="B3" i="8"/>
  <c r="B11" i="8"/>
  <c r="B19" i="8"/>
  <c r="B27" i="8"/>
  <c r="B35" i="8"/>
  <c r="B43" i="8"/>
  <c r="B51" i="8"/>
  <c r="B59" i="8"/>
  <c r="B67" i="8"/>
  <c r="B75" i="8"/>
  <c r="G5" i="7"/>
  <c r="G13" i="7"/>
  <c r="G21" i="7"/>
  <c r="G29" i="7"/>
  <c r="G37" i="7"/>
  <c r="G45" i="7"/>
  <c r="G53" i="7"/>
  <c r="G61" i="7"/>
  <c r="G69" i="7"/>
  <c r="G77" i="7"/>
  <c r="E61" i="5"/>
  <c r="E53" i="5"/>
  <c r="E45" i="5"/>
  <c r="E37" i="5"/>
  <c r="E29" i="5"/>
  <c r="E21" i="5"/>
  <c r="E13" i="5"/>
  <c r="E5" i="5"/>
  <c r="E32" i="4"/>
  <c r="E28" i="4"/>
  <c r="E24" i="4"/>
  <c r="E20" i="4"/>
  <c r="E16" i="4"/>
  <c r="E12" i="4"/>
  <c r="E8" i="4"/>
  <c r="E4" i="4"/>
  <c r="E4" i="3"/>
  <c r="E12" i="3"/>
  <c r="E20" i="3"/>
  <c r="E28" i="3"/>
  <c r="E36" i="3"/>
  <c r="E44" i="3"/>
  <c r="E52" i="3"/>
  <c r="E60" i="3"/>
  <c r="E68" i="3"/>
  <c r="E76" i="3"/>
  <c r="B53" i="8"/>
  <c r="G15" i="7"/>
  <c r="G31" i="7"/>
  <c r="G47" i="7"/>
  <c r="G63" i="7"/>
  <c r="G79" i="7"/>
  <c r="E51" i="5"/>
  <c r="E43" i="5"/>
  <c r="E19" i="5"/>
  <c r="E3" i="5"/>
  <c r="E27" i="4"/>
  <c r="E19" i="4"/>
  <c r="E11" i="4"/>
  <c r="E3" i="4"/>
  <c r="E6" i="3"/>
  <c r="E38" i="3"/>
  <c r="E70" i="3"/>
  <c r="B7" i="9"/>
  <c r="B17" i="9"/>
  <c r="B25" i="9"/>
  <c r="B33" i="9"/>
  <c r="B41" i="9"/>
  <c r="B49" i="9"/>
  <c r="B57" i="9"/>
  <c r="B65" i="9"/>
  <c r="B73" i="9"/>
  <c r="B4" i="8"/>
  <c r="B12" i="8"/>
  <c r="B20" i="8"/>
  <c r="B28" i="8"/>
  <c r="B36" i="8"/>
  <c r="B44" i="8"/>
  <c r="B52" i="8"/>
  <c r="B60" i="8"/>
  <c r="B68" i="8"/>
  <c r="B76" i="8"/>
  <c r="G6" i="7"/>
  <c r="G14" i="7"/>
  <c r="G22" i="7"/>
  <c r="G30" i="7"/>
  <c r="G38" i="7"/>
  <c r="G46" i="7"/>
  <c r="G54" i="7"/>
  <c r="G62" i="7"/>
  <c r="G70" i="7"/>
  <c r="G78" i="7"/>
  <c r="E60" i="5"/>
  <c r="E52" i="5"/>
  <c r="E44" i="5"/>
  <c r="E36" i="5"/>
  <c r="E28" i="5"/>
  <c r="E20" i="5"/>
  <c r="E12" i="5"/>
  <c r="E4" i="5"/>
  <c r="F31" i="4"/>
  <c r="F27" i="4"/>
  <c r="F23" i="4"/>
  <c r="F19" i="4"/>
  <c r="F15" i="4"/>
  <c r="F11" i="4"/>
  <c r="F7" i="4"/>
  <c r="F3" i="4"/>
  <c r="E5" i="3"/>
  <c r="E13" i="3"/>
  <c r="E21" i="3"/>
  <c r="E29" i="3"/>
  <c r="E37" i="3"/>
  <c r="E45" i="3"/>
  <c r="E53" i="3"/>
  <c r="E61" i="3"/>
  <c r="E69" i="3"/>
  <c r="E77" i="3"/>
  <c r="B13" i="9"/>
  <c r="B8" i="9"/>
  <c r="B18" i="9"/>
  <c r="B26" i="9"/>
  <c r="B34" i="9"/>
  <c r="B42" i="9"/>
  <c r="B50" i="9"/>
  <c r="B58" i="9"/>
  <c r="B66" i="9"/>
  <c r="B74" i="9"/>
  <c r="B5" i="8"/>
  <c r="B13" i="8"/>
  <c r="B21" i="8"/>
  <c r="B29" i="8"/>
  <c r="B37" i="8"/>
  <c r="B45" i="8"/>
  <c r="B61" i="8"/>
  <c r="B69" i="8"/>
  <c r="B77" i="8"/>
  <c r="G7" i="7"/>
  <c r="G23" i="7"/>
  <c r="G39" i="7"/>
  <c r="G55" i="7"/>
  <c r="G71" i="7"/>
  <c r="E59" i="5"/>
  <c r="E35" i="5"/>
  <c r="E27" i="5"/>
  <c r="E11" i="5"/>
  <c r="E31" i="4"/>
  <c r="E23" i="4"/>
  <c r="E15" i="4"/>
  <c r="E7" i="4"/>
  <c r="E22" i="3"/>
  <c r="E62" i="3"/>
</calcChain>
</file>

<file path=xl/connections.xml><?xml version="1.0" encoding="utf-8"?>
<connections xmlns="http://schemas.openxmlformats.org/spreadsheetml/2006/main">
  <connection id="1" keepAlive="1" name="Consulta - longlist" description="Conexión a la consulta 'longlist' en el libro." type="5" refreshedVersion="8" background="1" saveData="1">
    <dbPr connection="Provider=Microsoft.Mashup.OleDb.1;Data Source=$Workbook$;Location=longlist;Extended Properties=&quot;&quot;" command="SELECT * FROM [longlist]"/>
  </connection>
</connections>
</file>

<file path=xl/sharedStrings.xml><?xml version="1.0" encoding="utf-8"?>
<sst xmlns="http://schemas.openxmlformats.org/spreadsheetml/2006/main" count="1399" uniqueCount="417">
  <si>
    <t>isbn</t>
  </si>
  <si>
    <t>title</t>
  </si>
  <si>
    <t>author</t>
  </si>
  <si>
    <t>translator</t>
  </si>
  <si>
    <t>format</t>
  </si>
  <si>
    <t>pages</t>
  </si>
  <si>
    <t>publisher</t>
  </si>
  <si>
    <t>published</t>
  </si>
  <si>
    <t>year</t>
  </si>
  <si>
    <t>votes</t>
  </si>
  <si>
    <t>rating</t>
  </si>
  <si>
    <t>Boulder</t>
  </si>
  <si>
    <t>Eva Baltasar</t>
  </si>
  <si>
    <t>paperback</t>
  </si>
  <si>
    <t>Literatura Random House</t>
  </si>
  <si>
    <t>Whale</t>
  </si>
  <si>
    <t>Cheon Myeong-Kwan</t>
  </si>
  <si>
    <t>Jae Won Chung</t>
  </si>
  <si>
    <t>Europa Editions</t>
  </si>
  <si>
    <t>The Gospel According to the New World</t>
  </si>
  <si>
    <t>Richard Philcox</t>
  </si>
  <si>
    <t>World Editions</t>
  </si>
  <si>
    <t>Standing Heavy</t>
  </si>
  <si>
    <t>Gauz</t>
  </si>
  <si>
    <t>Frank Wynne</t>
  </si>
  <si>
    <t>MacLehose Press</t>
  </si>
  <si>
    <t>Time Shelter</t>
  </si>
  <si>
    <t>Georgi Gospodinov</t>
  </si>
  <si>
    <t>Angela Rodel</t>
  </si>
  <si>
    <t>hardcover</t>
  </si>
  <si>
    <t>W&amp;N</t>
  </si>
  <si>
    <t>Is Mother Dead</t>
  </si>
  <si>
    <t>Vigdis Hjorth</t>
  </si>
  <si>
    <t>Charlotte Barslund</t>
  </si>
  <si>
    <t>Verso Fiction</t>
  </si>
  <si>
    <t>Jimi Hendrix Live in Lviv</t>
  </si>
  <si>
    <t>Andrey Kurkov</t>
  </si>
  <si>
    <t>Reuben Woolley</t>
  </si>
  <si>
    <t>The Birthday Party</t>
  </si>
  <si>
    <t>Laurent Mauvignier</t>
  </si>
  <si>
    <t>Daniel Levin Becker</t>
  </si>
  <si>
    <t>Transit Books</t>
  </si>
  <si>
    <t>While We Were Dreaming</t>
  </si>
  <si>
    <t>Clemens Meyer</t>
  </si>
  <si>
    <t>Katy Derbyshire</t>
  </si>
  <si>
    <t>Fitzcarraldo Editions</t>
  </si>
  <si>
    <t>Pyre</t>
  </si>
  <si>
    <t>Perumal Murugan</t>
  </si>
  <si>
    <t>Aniruddhan Vasudevan</t>
  </si>
  <si>
    <t>Pushkin Press</t>
  </si>
  <si>
    <t>Still Born</t>
  </si>
  <si>
    <t>Guadalupe Nettel</t>
  </si>
  <si>
    <t>Rosalind Harvey</t>
  </si>
  <si>
    <t>A System So Magnificent It Is Blinding</t>
  </si>
  <si>
    <t>Amanda Svensson</t>
  </si>
  <si>
    <t>Nichola Smalley</t>
  </si>
  <si>
    <t>Scribe UK</t>
  </si>
  <si>
    <t>Ninth Building</t>
  </si>
  <si>
    <t>Zou Jingzhi</t>
  </si>
  <si>
    <t>Jeremy Tiang</t>
  </si>
  <si>
    <t>Honford Star</t>
  </si>
  <si>
    <t>Paradais</t>
  </si>
  <si>
    <t>Fernanda Melchor</t>
  </si>
  <si>
    <t>Sophie Hughes</t>
  </si>
  <si>
    <t>Heaven</t>
  </si>
  <si>
    <t>Mieko Kawakami</t>
  </si>
  <si>
    <t>Sam Bett and David Boyd</t>
  </si>
  <si>
    <t>Picador</t>
  </si>
  <si>
    <t>Love in the Big City</t>
  </si>
  <si>
    <t>Sang Young Park</t>
  </si>
  <si>
    <t>Anton Hur</t>
  </si>
  <si>
    <t>Tilted Axis Press</t>
  </si>
  <si>
    <t>Happy Stories, Mostly</t>
  </si>
  <si>
    <t>Norman Erikson Pasaribu</t>
  </si>
  <si>
    <t>Tiffany Tsao</t>
  </si>
  <si>
    <t>Elena Knows</t>
  </si>
  <si>
    <t>Frances Riddle</t>
  </si>
  <si>
    <t>Charco Press</t>
  </si>
  <si>
    <t>The Book of Mother</t>
  </si>
  <si>
    <t>Violaine Huisman</t>
  </si>
  <si>
    <t>Leslie Camhi</t>
  </si>
  <si>
    <t>Scribner</t>
  </si>
  <si>
    <t>More Than I Love My Life</t>
  </si>
  <si>
    <t>David Grossman</t>
  </si>
  <si>
    <t>Jessica Cohen</t>
  </si>
  <si>
    <t>Jonathan Cape</t>
  </si>
  <si>
    <t>Phenotypes</t>
  </si>
  <si>
    <t>Paulo Scott</t>
  </si>
  <si>
    <t>Daniel Hahn</t>
  </si>
  <si>
    <t>And Other Stories</t>
  </si>
  <si>
    <t>A New Name: Septology VI-VII</t>
  </si>
  <si>
    <t>Jon Fosse</t>
  </si>
  <si>
    <t>Damion Searls</t>
  </si>
  <si>
    <t>After the Sun</t>
  </si>
  <si>
    <t>Jonas Eika</t>
  </si>
  <si>
    <t>Sherilyn Nicolette Hellberg</t>
  </si>
  <si>
    <t>Lolli Editions</t>
  </si>
  <si>
    <t>Tomb of Sand</t>
  </si>
  <si>
    <t>Geentanjali Shree</t>
  </si>
  <si>
    <t>Daisy Rockwell</t>
  </si>
  <si>
    <t>The Books of Jacob</t>
  </si>
  <si>
    <t>Olga Tokarczuk</t>
  </si>
  <si>
    <t>Jennifer Croft</t>
  </si>
  <si>
    <t>Cursed Bunny</t>
  </si>
  <si>
    <t>Bora Chung</t>
  </si>
  <si>
    <t>The War of the Poor</t>
  </si>
  <si>
    <t>Mark Polizzotti</t>
  </si>
  <si>
    <t>When We Cease to Understand the World</t>
  </si>
  <si>
    <t>Adrian Nathan West</t>
  </si>
  <si>
    <t>Wretchedness</t>
  </si>
  <si>
    <t>Andrzej Tichy</t>
  </si>
  <si>
    <t>An Inventory of Losses</t>
  </si>
  <si>
    <t>Judith Schalansky</t>
  </si>
  <si>
    <t>Jackie Smith</t>
  </si>
  <si>
    <t>At Night All Blood is Black</t>
  </si>
  <si>
    <t>David Diop</t>
  </si>
  <si>
    <t>Anna Moschovakis</t>
  </si>
  <si>
    <t>I Live in the Slums</t>
  </si>
  <si>
    <t>Can Xue</t>
  </si>
  <si>
    <t>Karen Gernant and Chen Zeping</t>
  </si>
  <si>
    <t>Yale University Press</t>
  </si>
  <si>
    <t>In Memory of Memory</t>
  </si>
  <si>
    <t>Maria Stepanova</t>
  </si>
  <si>
    <t>Sasha Dugdale</t>
  </si>
  <si>
    <t>Minor Detail</t>
  </si>
  <si>
    <t>Adania Shibli</t>
  </si>
  <si>
    <t>Elisabeth Jaquette</t>
  </si>
  <si>
    <t>Summer Brother</t>
  </si>
  <si>
    <t>Jaap Robben</t>
  </si>
  <si>
    <t>David Doherty</t>
  </si>
  <si>
    <t>The Dangers of Smoking in Bed</t>
  </si>
  <si>
    <t>Megan McDowell</t>
  </si>
  <si>
    <t>Granta Books</t>
  </si>
  <si>
    <t>The Employees</t>
  </si>
  <si>
    <t>Olga Ravn</t>
  </si>
  <si>
    <t>Martin Aitken</t>
  </si>
  <si>
    <t>The Pear Field</t>
  </si>
  <si>
    <t>Nana Ekvtimishvili</t>
  </si>
  <si>
    <t>Elizabeth Heighway</t>
  </si>
  <si>
    <t>Peirene Press</t>
  </si>
  <si>
    <t>The Perfect Nine</t>
  </si>
  <si>
    <t>The New Press</t>
  </si>
  <si>
    <t>The Adventures of China Iron</t>
  </si>
  <si>
    <t>Fiona Mackintosh and Iona Macintyre</t>
  </si>
  <si>
    <t>The Discomfort of Evening</t>
  </si>
  <si>
    <t>Marieke Lucas Rijneveld</t>
  </si>
  <si>
    <t>Michele Hutchinson</t>
  </si>
  <si>
    <t>Faber &amp; Faber</t>
  </si>
  <si>
    <t>The Eighth Life</t>
  </si>
  <si>
    <t>Nino Haratischvili</t>
  </si>
  <si>
    <t>Charlotte Collins and Ruth Martin</t>
  </si>
  <si>
    <t>The Enlightenment of The Greengage Tree</t>
  </si>
  <si>
    <t>Shokoofeh Azar</t>
  </si>
  <si>
    <t>The Memory Police</t>
  </si>
  <si>
    <t>Stephen Snyder</t>
  </si>
  <si>
    <t>Harvill Secker</t>
  </si>
  <si>
    <t>The Other Name: Septology I-II</t>
  </si>
  <si>
    <t>Tyll</t>
  </si>
  <si>
    <t>Daniel Kehlmann</t>
  </si>
  <si>
    <t>Ross Benjamin</t>
  </si>
  <si>
    <t>Riverrun</t>
  </si>
  <si>
    <t>Faces on the Tip of My Tongue</t>
  </si>
  <si>
    <t>Emmanuelle Pagano</t>
  </si>
  <si>
    <t>Sophie Lewis and Jennifer Higgins</t>
  </si>
  <si>
    <t>Hurricane Season</t>
  </si>
  <si>
    <t>Little Eyes</t>
  </si>
  <si>
    <t>Samanta Schweblin</t>
  </si>
  <si>
    <t>Oneworld</t>
  </si>
  <si>
    <t>Mac and His Problem</t>
  </si>
  <si>
    <t>Enrique Vila-Matas</t>
  </si>
  <si>
    <t>Margaret Jull Costa and Sophie Hughes</t>
  </si>
  <si>
    <t>Red Dog</t>
  </si>
  <si>
    <t>Willem Anker</t>
  </si>
  <si>
    <t>Michiel Heyns</t>
  </si>
  <si>
    <t>Serotonin</t>
  </si>
  <si>
    <t>Michel Houellebecq</t>
  </si>
  <si>
    <t>Shaun Whiteside</t>
  </si>
  <si>
    <t>William Heinemann</t>
  </si>
  <si>
    <t>At Dusk</t>
  </si>
  <si>
    <t>Hwang Sok-yong</t>
  </si>
  <si>
    <t>Sora Kim-Russell</t>
  </si>
  <si>
    <t>Celestial Bodies</t>
  </si>
  <si>
    <t>Jokha Alharthi</t>
  </si>
  <si>
    <t>Marilyn Booth</t>
  </si>
  <si>
    <t>Sandstone Press</t>
  </si>
  <si>
    <t>Drive Your Plow Over the Bones of the Dead</t>
  </si>
  <si>
    <t>Antonia Lloyd-Jones</t>
  </si>
  <si>
    <t>Four Soldiers</t>
  </si>
  <si>
    <t>Hubert Mingarelli</t>
  </si>
  <si>
    <t>Sam Taylor</t>
  </si>
  <si>
    <t>Portobello Books</t>
  </si>
  <si>
    <t>Jokes for the Gunmen</t>
  </si>
  <si>
    <t>Mazen Maarouf</t>
  </si>
  <si>
    <t>Jonathan Wright</t>
  </si>
  <si>
    <t>Love in the New Millennium</t>
  </si>
  <si>
    <t>Eileen Myles and Annelise Finegan Wasmoen</t>
  </si>
  <si>
    <t>Mouthful of Birds</t>
  </si>
  <si>
    <t>The Death of Murat Idrissi</t>
  </si>
  <si>
    <t>Tommy Wieringa</t>
  </si>
  <si>
    <t>Sam Garrett</t>
  </si>
  <si>
    <t>The Faculty of Dreams</t>
  </si>
  <si>
    <t>Sara Stridsberg</t>
  </si>
  <si>
    <t>Deborah Bragan-Turner</t>
  </si>
  <si>
    <t>The Pine Islands</t>
  </si>
  <si>
    <t>Marion Poschmann</t>
  </si>
  <si>
    <t>Jen Calleja</t>
  </si>
  <si>
    <t>Serpent's Tail</t>
  </si>
  <si>
    <t>The Remainder</t>
  </si>
  <si>
    <t>The Shape of the Ruins</t>
  </si>
  <si>
    <t>Anne McLean</t>
  </si>
  <si>
    <t>The Years</t>
  </si>
  <si>
    <t>Annie Ernaux</t>
  </si>
  <si>
    <t>Alison L. Strayer</t>
  </si>
  <si>
    <t>Frankenstein in Baghdad</t>
  </si>
  <si>
    <t>Ahmed Saadawi</t>
  </si>
  <si>
    <t>Go, Went, Gone</t>
  </si>
  <si>
    <t>Jenny Erpenbeck</t>
  </si>
  <si>
    <t>Susan Bernofsky</t>
  </si>
  <si>
    <t>Like a Fading Shadow</t>
  </si>
  <si>
    <t>Camilo A. Ramirez</t>
  </si>
  <si>
    <t>Tuskar Rock</t>
  </si>
  <si>
    <t>The 7th Function of Language</t>
  </si>
  <si>
    <t>Laurent Binet</t>
  </si>
  <si>
    <t>The Dinner Guest</t>
  </si>
  <si>
    <t>Gabriela Ybarra</t>
  </si>
  <si>
    <t>Natasha Wimmer</t>
  </si>
  <si>
    <t>The Flying Mountain</t>
  </si>
  <si>
    <t>Christoph Ransmayr</t>
  </si>
  <si>
    <t>Simon Pare</t>
  </si>
  <si>
    <t>Seagull Books</t>
  </si>
  <si>
    <t>The Impostor</t>
  </si>
  <si>
    <t>Javier Cercas</t>
  </si>
  <si>
    <t>The Stolen Bicycle</t>
  </si>
  <si>
    <t>Wu Ming-Yi</t>
  </si>
  <si>
    <t>Darryl Sterk</t>
  </si>
  <si>
    <t>Text Publishing</t>
  </si>
  <si>
    <t>The White Book</t>
  </si>
  <si>
    <t>Han Kang</t>
  </si>
  <si>
    <t>Deborah Smith</t>
  </si>
  <si>
    <t>The World Goes On</t>
  </si>
  <si>
    <t>Ottilie Mulzet, George Szirtes, and John Batki</t>
  </si>
  <si>
    <t>Vernon Subutex 1</t>
  </si>
  <si>
    <t>Virginie Despentes</t>
  </si>
  <si>
    <t>Die, My Love</t>
  </si>
  <si>
    <t>Ariana Harwicz</t>
  </si>
  <si>
    <t>Sarah Moses and Carolina Orloff</t>
  </si>
  <si>
    <t>Flights</t>
  </si>
  <si>
    <t>Nicole d'Amonville Alegría</t>
  </si>
  <si>
    <t>Maryse Condé</t>
  </si>
  <si>
    <t>Claudia Piñeiro</t>
  </si>
  <si>
    <t>Éric Vuillard</t>
  </si>
  <si>
    <t>Benajamín Labatut</t>
  </si>
  <si>
    <t>Mariana Enríquez</t>
  </si>
  <si>
    <t>Ngũgĩ wa Thiong'o</t>
  </si>
  <si>
    <t/>
  </si>
  <si>
    <t>Gabriela Cabezón Cámara</t>
  </si>
  <si>
    <t>Yōko Ogawa</t>
  </si>
  <si>
    <t>Alia Trabucco Zerán</t>
  </si>
  <si>
    <t>Juan Gabriel Vásquez</t>
  </si>
  <si>
    <t>Antonio Muñoz Molina</t>
  </si>
  <si>
    <t>László Krasznahorkai</t>
  </si>
  <si>
    <t>colombia</t>
  </si>
  <si>
    <t>venezuela</t>
  </si>
  <si>
    <t>estados unidos</t>
  </si>
  <si>
    <t>alemania</t>
  </si>
  <si>
    <t>rusia</t>
  </si>
  <si>
    <t>francia</t>
  </si>
  <si>
    <t>direccion 2</t>
  </si>
  <si>
    <t>001-001-001</t>
  </si>
  <si>
    <t>direccion 3</t>
  </si>
  <si>
    <t>001-001-002</t>
  </si>
  <si>
    <t>direccion 4</t>
  </si>
  <si>
    <t>001-001-003</t>
  </si>
  <si>
    <t>direccion 5</t>
  </si>
  <si>
    <t>001-001-004</t>
  </si>
  <si>
    <t>direccion 6</t>
  </si>
  <si>
    <t>001-001-005</t>
  </si>
  <si>
    <t>direccion 7</t>
  </si>
  <si>
    <t>001-001-006</t>
  </si>
  <si>
    <t>direccion 8</t>
  </si>
  <si>
    <t>001-001-007</t>
  </si>
  <si>
    <t>direccion 9</t>
  </si>
  <si>
    <t>001-001-008</t>
  </si>
  <si>
    <t>direccion 10</t>
  </si>
  <si>
    <t>001-001-009</t>
  </si>
  <si>
    <t>direccion 11</t>
  </si>
  <si>
    <t>001-001-010</t>
  </si>
  <si>
    <t>direccion 12</t>
  </si>
  <si>
    <t>001-001-011</t>
  </si>
  <si>
    <t>direccion 13</t>
  </si>
  <si>
    <t>001-001-012</t>
  </si>
  <si>
    <t>direccion 14</t>
  </si>
  <si>
    <t>001-001-013</t>
  </si>
  <si>
    <t>direccion 15</t>
  </si>
  <si>
    <t>001-001-014</t>
  </si>
  <si>
    <t>direccion 16</t>
  </si>
  <si>
    <t>001-001-015</t>
  </si>
  <si>
    <t>direccion 17</t>
  </si>
  <si>
    <t>001-001-016</t>
  </si>
  <si>
    <t>direccion 18</t>
  </si>
  <si>
    <t>001-001-017</t>
  </si>
  <si>
    <t>direccion 19</t>
  </si>
  <si>
    <t>001-001-018</t>
  </si>
  <si>
    <t>direccion 20</t>
  </si>
  <si>
    <t>001-001-019</t>
  </si>
  <si>
    <t>direccion 21</t>
  </si>
  <si>
    <t>001-001-020</t>
  </si>
  <si>
    <t>direccion 22</t>
  </si>
  <si>
    <t>001-001-021</t>
  </si>
  <si>
    <t>direccion 23</t>
  </si>
  <si>
    <t>001-001-022</t>
  </si>
  <si>
    <t>direccion 24</t>
  </si>
  <si>
    <t>001-001-023</t>
  </si>
  <si>
    <t>direccion 25</t>
  </si>
  <si>
    <t>001-001-024</t>
  </si>
  <si>
    <t>direccion 26</t>
  </si>
  <si>
    <t>001-001-025</t>
  </si>
  <si>
    <t>direccion 27</t>
  </si>
  <si>
    <t>001-001-026</t>
  </si>
  <si>
    <t>direccion 28</t>
  </si>
  <si>
    <t>001-001-027</t>
  </si>
  <si>
    <t>direccion 29</t>
  </si>
  <si>
    <t>001-001-028</t>
  </si>
  <si>
    <t>direccion 30</t>
  </si>
  <si>
    <t>001-001-029</t>
  </si>
  <si>
    <t>direccion 31</t>
  </si>
  <si>
    <t>001-001-030</t>
  </si>
  <si>
    <t>direccion 32</t>
  </si>
  <si>
    <t>001-001-031</t>
  </si>
  <si>
    <t>direccion 33</t>
  </si>
  <si>
    <t>001-001-032</t>
  </si>
  <si>
    <t>direccion 34</t>
  </si>
  <si>
    <t>001-001-033</t>
  </si>
  <si>
    <t>Español</t>
  </si>
  <si>
    <t>Ingles</t>
  </si>
  <si>
    <t>Una obra que logra captar la atención desde las primeras líneas. La narrativa es envolvente y permite conectar con los personajes de forma profunda. A través de sus páginas, se reflexionan temas importantes de manera sutil pero poderosa. Sin duda, una lectura que deja huella.</t>
  </si>
  <si>
    <t>CATEGORIA 1</t>
  </si>
  <si>
    <t>CATEGORIA 2</t>
  </si>
  <si>
    <t>CATEGORIA 3</t>
  </si>
  <si>
    <t>CATEGORIA 4</t>
  </si>
  <si>
    <t>CATEGORIA 5</t>
  </si>
  <si>
    <t>CATEGORIA 6</t>
  </si>
  <si>
    <t>CATEGORIA 7</t>
  </si>
  <si>
    <t>CATEGORIA 8</t>
  </si>
  <si>
    <t>CATEGORIA 9</t>
  </si>
  <si>
    <t>CATEGORIA 10</t>
  </si>
  <si>
    <t>CATEGORIA 11</t>
  </si>
  <si>
    <t>CATEGORIA 12</t>
  </si>
  <si>
    <t>CATEGORIA 13</t>
  </si>
  <si>
    <t>CATEGORIA 14</t>
  </si>
  <si>
    <t>CATEGORIA 15</t>
  </si>
  <si>
    <t>CATEGORIA 16</t>
  </si>
  <si>
    <t>CATEGORIA 17</t>
  </si>
  <si>
    <t>CATEGORIA 18</t>
  </si>
  <si>
    <t>CATEGORIA 19</t>
  </si>
  <si>
    <t>CATEGORIA 20</t>
  </si>
  <si>
    <t>CATEGORIA 21</t>
  </si>
  <si>
    <t>CATEGORIA 22</t>
  </si>
  <si>
    <t>CATEGORIA 23</t>
  </si>
  <si>
    <t>CATEGORIA 24</t>
  </si>
  <si>
    <t>CATEGORIA 25</t>
  </si>
  <si>
    <t>CATEGORIA 26</t>
  </si>
  <si>
    <t>CATEGORIA 27</t>
  </si>
  <si>
    <t>CATEGORIA 28</t>
  </si>
  <si>
    <t>CATEGORIA 29</t>
  </si>
  <si>
    <t>CATEGORIA 30</t>
  </si>
  <si>
    <t>CATEGORIA 31</t>
  </si>
  <si>
    <t>CATEGORIA 32</t>
  </si>
  <si>
    <t>CATEGORIA 33</t>
  </si>
  <si>
    <t>CATEGORIA 34</t>
  </si>
  <si>
    <t>CATEGORIA 35</t>
  </si>
  <si>
    <t>CATEGORIA 36</t>
  </si>
  <si>
    <t>CATEGORIA 37</t>
  </si>
  <si>
    <t>CATEGORIA 38</t>
  </si>
  <si>
    <t>CATEGORIA 39</t>
  </si>
  <si>
    <t>CATEGORIA 40</t>
  </si>
  <si>
    <t>CATEGORIA 41</t>
  </si>
  <si>
    <t>CATEGORIA 42</t>
  </si>
  <si>
    <t>CATEGORIA 43</t>
  </si>
  <si>
    <t>CATEGORIA 44</t>
  </si>
  <si>
    <t>CATEGORIA 45</t>
  </si>
  <si>
    <t>CATEGORIA 46</t>
  </si>
  <si>
    <t>CATEGORIA 47</t>
  </si>
  <si>
    <t>CATEGORIA 48</t>
  </si>
  <si>
    <t>CATEGORIA 49</t>
  </si>
  <si>
    <t>CATEGORIA 50</t>
  </si>
  <si>
    <t>CATEGORIA 51</t>
  </si>
  <si>
    <t>CATEGORIA 52</t>
  </si>
  <si>
    <t>CATEGORIA 53</t>
  </si>
  <si>
    <t>CATEGORIA 54</t>
  </si>
  <si>
    <t>CATEGORIA 55</t>
  </si>
  <si>
    <t>CATEGORIA 56</t>
  </si>
  <si>
    <t>CATEGORIA 57</t>
  </si>
  <si>
    <t>CATEGORIA 58</t>
  </si>
  <si>
    <t>CATEGORIA 59</t>
  </si>
  <si>
    <t>CATEGORIA 60</t>
  </si>
  <si>
    <t>CATEGORIA 61</t>
  </si>
  <si>
    <t>CATEGORIA 62</t>
  </si>
  <si>
    <t>CATEGORIA 63</t>
  </si>
  <si>
    <t>CATEGORIA 64</t>
  </si>
  <si>
    <t>CATEGORIA 65</t>
  </si>
  <si>
    <t>CATEGORIA 66</t>
  </si>
  <si>
    <t>CATEGORIA 67</t>
  </si>
  <si>
    <t>CATEGORIA 68</t>
  </si>
  <si>
    <t>CATEGORIA 69</t>
  </si>
  <si>
    <t>CATEGORIA 70</t>
  </si>
  <si>
    <t>CATEGORIA 71</t>
  </si>
  <si>
    <t>CATEGORIA 72</t>
  </si>
  <si>
    <t>CATEGORIA 73</t>
  </si>
  <si>
    <t>CATEGORIA 74</t>
  </si>
  <si>
    <t>CATEGORIA 75</t>
  </si>
  <si>
    <t>CATEGORIA 76</t>
  </si>
  <si>
    <t>CATEGORIA 77</t>
  </si>
  <si>
    <t>CATEGORIA 78</t>
  </si>
  <si>
    <t>En un mundo donde las palabras tienen poder literal, Elian, un joven con la habilidad de escuchar los pensamientos reprimidos de los demás, se ve envuelto en una lucha silenciosa por la verdad. Tras descubrir un secreto oculto en la memoria de una anciana que vive aislada en las montañas, Elian inicia un viaje que lo enfrentará a su pasado, a una sociedad que teme al silencio, y a una verdad que podría cambiarlo todo.</t>
  </si>
  <si>
    <t>rol defaul</t>
  </si>
  <si>
    <t>Esta es una nota por defecto de un traductor que ha trabajado en la adaptación de esta obra. Todo esfuerzo ha sido puesto en mantener la fidelidad al texto original, respetando tanto el estilo del autor como los matices culturales y lingüísticos. Cualquier interpretación o ajuste ha sido realizado con la intención de ofrecer una experiencia de lectura clara y enriquecedora al lector en su idioma.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</si>
</sst>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540A]yyyy\-mm\-dd;@"/>
  </numFmts>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1" fontId="0" fillId="0" borderId="0" xfId="0" applyNumberFormat="1"/>
    <xf numFmtId="164" fontId="0" fillId="0" borderId="0" xfId="0" applyNumberFormat="1"/>
    <xf numFmtId="164" fontId="0" fillId="34" borderId="11" xfId="0" applyNumberFormat="1" applyFont="1" applyFill="1" applyBorder="1"/>
    <xf numFmtId="164" fontId="0" fillId="0" borderId="11" xfId="0" applyNumberFormat="1" applyFont="1" applyBorder="1"/>
    <xf numFmtId="1" fontId="0" fillId="34" borderId="10" xfId="0" applyNumberFormat="1" applyFont="1" applyFill="1" applyBorder="1"/>
    <xf numFmtId="1" fontId="0" fillId="0" borderId="10" xfId="0" applyNumberFormat="1" applyFont="1" applyBorder="1"/>
    <xf numFmtId="1" fontId="13" fillId="33" borderId="10" xfId="0" applyNumberFormat="1" applyFont="1" applyFill="1" applyBorder="1"/>
    <xf numFmtId="0" fontId="0" fillId="0" borderId="0" xfId="0" quotePrefix="1" applyNumberFormat="1" applyAlignment="1">
      <alignment horizontal="left"/>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7">
    <dxf>
      <numFmt numFmtId="164" formatCode="[$-1540A]yyyy\-mm\-dd;@"/>
    </dxf>
    <dxf>
      <numFmt numFmtId="0" formatCode="General"/>
    </dxf>
    <dxf>
      <numFmt numFmtId="0" formatCode="General"/>
    </dxf>
    <dxf>
      <numFmt numFmtId="0" formatCode="General"/>
    </dxf>
    <dxf>
      <numFmt numFmtId="0" formatCode="General"/>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DatosExternos_1" connectionId="1" autoFormatId="16" applyNumberFormats="0" applyBorderFormats="0" applyFontFormats="0" applyPatternFormats="0" applyAlignmentFormats="0" applyWidthHeightFormats="0">
  <queryTableRefresh nextId="12">
    <queryTableFields count="11">
      <queryTableField id="1" name="isbn" tableColumnId="1"/>
      <queryTableField id="2" name="title" tableColumnId="2"/>
      <queryTableField id="3" name="author" tableColumnId="3"/>
      <queryTableField id="4" name="translator" tableColumnId="4"/>
      <queryTableField id="5" name="format" tableColumnId="5"/>
      <queryTableField id="6" name="pages" tableColumnId="6"/>
      <queryTableField id="7" name="publisher" tableColumnId="7"/>
      <queryTableField id="8" name="published" tableColumnId="8"/>
      <queryTableField id="9" name="year" tableColumnId="9"/>
      <queryTableField id="10" name="votes" tableColumnId="10"/>
      <queryTableField id="11" name="rating"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longlist" displayName="longlist" ref="A1:K79" tableType="queryTable" totalsRowShown="0">
  <autoFilter ref="A1:K79">
    <filterColumn colId="1">
      <filters>
        <filter val="The Impostor"/>
      </filters>
    </filterColumn>
  </autoFilter>
  <tableColumns count="11">
    <tableColumn id="1" uniqueName="1" name="isbn" queryTableFieldId="1" dataDxfId="6"/>
    <tableColumn id="2" uniqueName="2" name="title" queryTableFieldId="2" dataDxfId="5"/>
    <tableColumn id="3" uniqueName="3" name="author" queryTableFieldId="3" dataDxfId="4"/>
    <tableColumn id="4" uniqueName="4" name="translator" queryTableFieldId="4" dataDxfId="3"/>
    <tableColumn id="5" uniqueName="5" name="format" queryTableFieldId="5" dataDxfId="2"/>
    <tableColumn id="6" uniqueName="6" name="pages" queryTableFieldId="6"/>
    <tableColumn id="7" uniqueName="7" name="publisher" queryTableFieldId="7" dataDxfId="1"/>
    <tableColumn id="8" uniqueName="8" name="published" queryTableFieldId="8" dataDxfId="0"/>
    <tableColumn id="9" uniqueName="9" name="year" queryTableFieldId="9"/>
    <tableColumn id="10" uniqueName="10" name="votes" queryTableFieldId="10"/>
    <tableColumn id="11" uniqueName="11" name="rating" queryTableFieldId="11"/>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topLeftCell="D1" workbookViewId="0">
      <selection activeCell="K73" sqref="K73"/>
    </sheetView>
  </sheetViews>
  <sheetFormatPr baseColWidth="10" defaultRowHeight="14.25"/>
  <cols>
    <col min="1" max="1" width="23.25" style="2" customWidth="1"/>
    <col min="2" max="2" width="39" bestFit="1" customWidth="1"/>
    <col min="3" max="3" width="24.25" bestFit="1" customWidth="1"/>
    <col min="4" max="4" width="41" bestFit="1" customWidth="1"/>
    <col min="5" max="5" width="10.375" bestFit="1" customWidth="1"/>
    <col min="6" max="6" width="8.625" bestFit="1" customWidth="1"/>
    <col min="7" max="7" width="23.625" bestFit="1" customWidth="1"/>
    <col min="8" max="8" width="12.25" style="3" bestFit="1" customWidth="1"/>
    <col min="9" max="9" width="7.125" bestFit="1" customWidth="1"/>
    <col min="10" max="10" width="8.25" bestFit="1" customWidth="1"/>
    <col min="11" max="11" width="8.375" bestFit="1" customWidth="1"/>
  </cols>
  <sheetData>
    <row r="1" spans="1:11">
      <c r="A1" s="2" t="s">
        <v>0</v>
      </c>
      <c r="B1" t="s">
        <v>1</v>
      </c>
      <c r="C1" t="s">
        <v>2</v>
      </c>
      <c r="D1" t="s">
        <v>3</v>
      </c>
      <c r="E1" t="s">
        <v>4</v>
      </c>
      <c r="F1" t="s">
        <v>5</v>
      </c>
      <c r="G1" t="s">
        <v>6</v>
      </c>
      <c r="H1" s="3" t="s">
        <v>7</v>
      </c>
      <c r="I1" t="s">
        <v>8</v>
      </c>
      <c r="J1" t="s">
        <v>9</v>
      </c>
      <c r="K1" t="s">
        <v>10</v>
      </c>
    </row>
    <row r="2" spans="1:11" hidden="1">
      <c r="A2" s="2">
        <v>9788439736967</v>
      </c>
      <c r="B2" s="1" t="s">
        <v>11</v>
      </c>
      <c r="C2" s="1" t="s">
        <v>12</v>
      </c>
      <c r="D2" s="1" t="s">
        <v>247</v>
      </c>
      <c r="E2" s="1" t="s">
        <v>13</v>
      </c>
      <c r="F2">
        <v>112</v>
      </c>
      <c r="G2" s="1" t="s">
        <v>14</v>
      </c>
      <c r="H2" s="3">
        <v>44775</v>
      </c>
      <c r="I2">
        <v>2023</v>
      </c>
      <c r="J2">
        <v>2779</v>
      </c>
      <c r="K2">
        <v>3.77</v>
      </c>
    </row>
    <row r="3" spans="1:11" hidden="1">
      <c r="A3" s="2">
        <v>9781628971538</v>
      </c>
      <c r="B3" s="1" t="s">
        <v>15</v>
      </c>
      <c r="C3" s="1" t="s">
        <v>16</v>
      </c>
      <c r="D3" s="1" t="s">
        <v>17</v>
      </c>
      <c r="E3" s="1" t="s">
        <v>13</v>
      </c>
      <c r="F3">
        <v>368</v>
      </c>
      <c r="G3" s="1" t="s">
        <v>18</v>
      </c>
      <c r="H3" s="3">
        <v>44945</v>
      </c>
      <c r="I3">
        <v>2023</v>
      </c>
      <c r="J3">
        <v>175</v>
      </c>
      <c r="K3">
        <v>3.97</v>
      </c>
    </row>
    <row r="4" spans="1:11" hidden="1">
      <c r="A4" s="2">
        <v>9781642861181</v>
      </c>
      <c r="B4" s="1" t="s">
        <v>19</v>
      </c>
      <c r="C4" s="1" t="s">
        <v>248</v>
      </c>
      <c r="D4" s="1" t="s">
        <v>20</v>
      </c>
      <c r="E4" s="1" t="s">
        <v>13</v>
      </c>
      <c r="F4">
        <v>184</v>
      </c>
      <c r="G4" s="1" t="s">
        <v>21</v>
      </c>
      <c r="H4" s="3">
        <v>44992</v>
      </c>
      <c r="I4">
        <v>2023</v>
      </c>
      <c r="J4">
        <v>114</v>
      </c>
      <c r="K4">
        <v>3.05</v>
      </c>
    </row>
    <row r="5" spans="1:11" hidden="1">
      <c r="A5" s="2">
        <v>9781529414431</v>
      </c>
      <c r="B5" s="1" t="s">
        <v>22</v>
      </c>
      <c r="C5" s="1" t="s">
        <v>23</v>
      </c>
      <c r="D5" s="1" t="s">
        <v>24</v>
      </c>
      <c r="E5" s="1" t="s">
        <v>13</v>
      </c>
      <c r="F5">
        <v>252</v>
      </c>
      <c r="G5" s="1" t="s">
        <v>25</v>
      </c>
      <c r="H5" s="3">
        <v>44707</v>
      </c>
      <c r="I5">
        <v>2023</v>
      </c>
      <c r="J5">
        <v>322</v>
      </c>
      <c r="K5">
        <v>3.57</v>
      </c>
    </row>
    <row r="6" spans="1:11" hidden="1">
      <c r="A6" s="2">
        <v>9781474623025</v>
      </c>
      <c r="B6" s="1" t="s">
        <v>26</v>
      </c>
      <c r="C6" s="1" t="s">
        <v>27</v>
      </c>
      <c r="D6" s="1" t="s">
        <v>28</v>
      </c>
      <c r="E6" s="1" t="s">
        <v>29</v>
      </c>
      <c r="F6">
        <v>304</v>
      </c>
      <c r="G6" s="1" t="s">
        <v>30</v>
      </c>
      <c r="H6" s="3">
        <v>44672</v>
      </c>
      <c r="I6">
        <v>2023</v>
      </c>
      <c r="J6">
        <v>3142</v>
      </c>
      <c r="K6">
        <v>4.05</v>
      </c>
    </row>
    <row r="7" spans="1:11" hidden="1">
      <c r="A7" s="2">
        <v>9781839764318</v>
      </c>
      <c r="B7" s="1" t="s">
        <v>31</v>
      </c>
      <c r="C7" s="1" t="s">
        <v>32</v>
      </c>
      <c r="D7" s="1" t="s">
        <v>33</v>
      </c>
      <c r="E7" s="1" t="s">
        <v>13</v>
      </c>
      <c r="F7">
        <v>330</v>
      </c>
      <c r="G7" s="1" t="s">
        <v>34</v>
      </c>
      <c r="H7" s="3">
        <v>44831</v>
      </c>
      <c r="I7">
        <v>2023</v>
      </c>
      <c r="J7">
        <v>2455</v>
      </c>
      <c r="K7">
        <v>3.76</v>
      </c>
    </row>
    <row r="8" spans="1:11" hidden="1">
      <c r="A8" s="2">
        <v>9781529427820</v>
      </c>
      <c r="B8" s="1" t="s">
        <v>35</v>
      </c>
      <c r="C8" s="1" t="s">
        <v>36</v>
      </c>
      <c r="D8" s="1" t="s">
        <v>37</v>
      </c>
      <c r="E8" s="1" t="s">
        <v>29</v>
      </c>
      <c r="F8">
        <v>416</v>
      </c>
      <c r="G8" s="1" t="s">
        <v>25</v>
      </c>
      <c r="H8" s="3">
        <v>45043</v>
      </c>
      <c r="I8">
        <v>2023</v>
      </c>
      <c r="J8">
        <v>167</v>
      </c>
      <c r="K8">
        <v>3.64</v>
      </c>
    </row>
    <row r="9" spans="1:11" hidden="1">
      <c r="A9" s="2">
        <v>9781945492655</v>
      </c>
      <c r="B9" s="1" t="s">
        <v>38</v>
      </c>
      <c r="C9" s="1" t="s">
        <v>39</v>
      </c>
      <c r="D9" s="1" t="s">
        <v>40</v>
      </c>
      <c r="E9" s="1" t="s">
        <v>13</v>
      </c>
      <c r="F9">
        <v>454</v>
      </c>
      <c r="G9" s="1" t="s">
        <v>41</v>
      </c>
      <c r="H9" s="3">
        <v>44950</v>
      </c>
      <c r="I9">
        <v>2023</v>
      </c>
      <c r="J9">
        <v>529</v>
      </c>
      <c r="K9">
        <v>3.83</v>
      </c>
    </row>
    <row r="10" spans="1:11" hidden="1">
      <c r="A10" s="2">
        <v>9781804270288</v>
      </c>
      <c r="B10" s="1" t="s">
        <v>42</v>
      </c>
      <c r="C10" s="1" t="s">
        <v>43</v>
      </c>
      <c r="D10" s="1" t="s">
        <v>44</v>
      </c>
      <c r="E10" s="1" t="s">
        <v>13</v>
      </c>
      <c r="F10">
        <v>528</v>
      </c>
      <c r="G10" s="1" t="s">
        <v>45</v>
      </c>
      <c r="H10" s="3">
        <v>45015</v>
      </c>
      <c r="I10">
        <v>2023</v>
      </c>
      <c r="J10">
        <v>705</v>
      </c>
      <c r="K10">
        <v>4</v>
      </c>
    </row>
    <row r="11" spans="1:11" hidden="1">
      <c r="A11" s="2">
        <v>9781782278627</v>
      </c>
      <c r="B11" s="1" t="s">
        <v>46</v>
      </c>
      <c r="C11" s="1" t="s">
        <v>47</v>
      </c>
      <c r="D11" s="1" t="s">
        <v>48</v>
      </c>
      <c r="E11" s="1" t="s">
        <v>13</v>
      </c>
      <c r="F11">
        <v>224</v>
      </c>
      <c r="G11" s="1" t="s">
        <v>49</v>
      </c>
      <c r="H11" s="3">
        <v>44659</v>
      </c>
      <c r="I11">
        <v>2023</v>
      </c>
      <c r="J11">
        <v>1302</v>
      </c>
      <c r="K11">
        <v>4.04</v>
      </c>
    </row>
    <row r="12" spans="1:11" hidden="1">
      <c r="A12" s="2">
        <v>9781913097660</v>
      </c>
      <c r="B12" s="1" t="s">
        <v>50</v>
      </c>
      <c r="C12" s="1" t="s">
        <v>51</v>
      </c>
      <c r="D12" s="1" t="s">
        <v>52</v>
      </c>
      <c r="E12" s="1" t="s">
        <v>13</v>
      </c>
      <c r="F12">
        <v>200</v>
      </c>
      <c r="G12" s="1" t="s">
        <v>45</v>
      </c>
      <c r="H12" s="3">
        <v>44734</v>
      </c>
      <c r="I12">
        <v>2023</v>
      </c>
      <c r="J12">
        <v>7647</v>
      </c>
      <c r="K12">
        <v>4.1399999999999997</v>
      </c>
    </row>
    <row r="13" spans="1:11" hidden="1">
      <c r="A13" s="2">
        <v>9781914484872</v>
      </c>
      <c r="B13" s="1" t="s">
        <v>53</v>
      </c>
      <c r="C13" s="1" t="s">
        <v>54</v>
      </c>
      <c r="D13" s="1" t="s">
        <v>55</v>
      </c>
      <c r="E13" s="1" t="s">
        <v>13</v>
      </c>
      <c r="F13">
        <v>544</v>
      </c>
      <c r="G13" s="1" t="s">
        <v>56</v>
      </c>
      <c r="H13" s="3">
        <v>44994</v>
      </c>
      <c r="I13">
        <v>2023</v>
      </c>
      <c r="J13">
        <v>1401</v>
      </c>
      <c r="K13">
        <v>3.62</v>
      </c>
    </row>
    <row r="14" spans="1:11" hidden="1">
      <c r="A14" s="2">
        <v>9781739822507</v>
      </c>
      <c r="B14" s="1" t="s">
        <v>57</v>
      </c>
      <c r="C14" s="1" t="s">
        <v>58</v>
      </c>
      <c r="D14" s="1" t="s">
        <v>59</v>
      </c>
      <c r="E14" s="1" t="s">
        <v>13</v>
      </c>
      <c r="F14">
        <v>272</v>
      </c>
      <c r="G14" s="1" t="s">
        <v>60</v>
      </c>
      <c r="H14" s="3">
        <v>44697</v>
      </c>
      <c r="I14">
        <v>2023</v>
      </c>
      <c r="J14">
        <v>40</v>
      </c>
      <c r="K14">
        <v>3.78</v>
      </c>
    </row>
    <row r="15" spans="1:11" hidden="1">
      <c r="A15" s="2">
        <v>9781913097875</v>
      </c>
      <c r="B15" s="1" t="s">
        <v>61</v>
      </c>
      <c r="C15" s="1" t="s">
        <v>62</v>
      </c>
      <c r="D15" s="1" t="s">
        <v>63</v>
      </c>
      <c r="E15" s="1" t="s">
        <v>13</v>
      </c>
      <c r="F15">
        <v>118</v>
      </c>
      <c r="G15" s="1" t="s">
        <v>45</v>
      </c>
      <c r="H15" s="3">
        <v>44643</v>
      </c>
      <c r="I15">
        <v>2022</v>
      </c>
      <c r="J15">
        <v>8109</v>
      </c>
      <c r="K15">
        <v>3.71</v>
      </c>
    </row>
    <row r="16" spans="1:11" hidden="1">
      <c r="A16" s="2">
        <v>9781509898251</v>
      </c>
      <c r="B16" s="1" t="s">
        <v>64</v>
      </c>
      <c r="C16" s="1" t="s">
        <v>65</v>
      </c>
      <c r="D16" s="1" t="s">
        <v>66</v>
      </c>
      <c r="E16" s="1" t="s">
        <v>13</v>
      </c>
      <c r="F16">
        <v>167</v>
      </c>
      <c r="G16" s="1" t="s">
        <v>67</v>
      </c>
      <c r="H16" s="3">
        <v>44693</v>
      </c>
      <c r="I16">
        <v>2022</v>
      </c>
      <c r="J16">
        <v>26217</v>
      </c>
      <c r="K16">
        <v>3.83</v>
      </c>
    </row>
    <row r="17" spans="1:11" hidden="1">
      <c r="A17" s="2">
        <v>9781911284659</v>
      </c>
      <c r="B17" s="1" t="s">
        <v>68</v>
      </c>
      <c r="C17" s="1" t="s">
        <v>69</v>
      </c>
      <c r="D17" s="1" t="s">
        <v>70</v>
      </c>
      <c r="E17" s="1" t="s">
        <v>13</v>
      </c>
      <c r="F17">
        <v>217</v>
      </c>
      <c r="G17" s="1" t="s">
        <v>71</v>
      </c>
      <c r="H17" s="3">
        <v>44498</v>
      </c>
      <c r="I17">
        <v>2022</v>
      </c>
      <c r="J17">
        <v>5156</v>
      </c>
      <c r="K17">
        <v>3.69</v>
      </c>
    </row>
    <row r="18" spans="1:11" hidden="1">
      <c r="A18" s="2">
        <v>9781911284635</v>
      </c>
      <c r="B18" s="1" t="s">
        <v>72</v>
      </c>
      <c r="C18" s="1" t="s">
        <v>73</v>
      </c>
      <c r="D18" s="1" t="s">
        <v>74</v>
      </c>
      <c r="E18" s="1" t="s">
        <v>13</v>
      </c>
      <c r="F18">
        <v>151</v>
      </c>
      <c r="G18" s="1" t="s">
        <v>71</v>
      </c>
      <c r="H18" s="3">
        <v>44532</v>
      </c>
      <c r="I18">
        <v>2022</v>
      </c>
      <c r="J18">
        <v>872</v>
      </c>
      <c r="K18">
        <v>3.8</v>
      </c>
    </row>
    <row r="19" spans="1:11" hidden="1">
      <c r="A19" s="2">
        <v>9781999368432</v>
      </c>
      <c r="B19" s="1" t="s">
        <v>75</v>
      </c>
      <c r="C19" s="1" t="s">
        <v>249</v>
      </c>
      <c r="D19" s="1" t="s">
        <v>76</v>
      </c>
      <c r="E19" s="1" t="s">
        <v>13</v>
      </c>
      <c r="F19">
        <v>143</v>
      </c>
      <c r="G19" s="1" t="s">
        <v>77</v>
      </c>
      <c r="H19" s="3">
        <v>44378</v>
      </c>
      <c r="I19">
        <v>2022</v>
      </c>
      <c r="J19">
        <v>8212</v>
      </c>
      <c r="K19">
        <v>4.0999999999999996</v>
      </c>
    </row>
    <row r="20" spans="1:11" hidden="1">
      <c r="A20" s="2">
        <v>9781982108786</v>
      </c>
      <c r="B20" s="1" t="s">
        <v>78</v>
      </c>
      <c r="C20" s="1" t="s">
        <v>79</v>
      </c>
      <c r="D20" s="1" t="s">
        <v>80</v>
      </c>
      <c r="E20" s="1" t="s">
        <v>13</v>
      </c>
      <c r="F20">
        <v>224</v>
      </c>
      <c r="G20" s="1" t="s">
        <v>81</v>
      </c>
      <c r="H20" s="3">
        <v>44458</v>
      </c>
      <c r="I20">
        <v>2022</v>
      </c>
      <c r="J20">
        <v>1726</v>
      </c>
      <c r="K20">
        <v>3.79</v>
      </c>
    </row>
    <row r="21" spans="1:11" hidden="1">
      <c r="A21" s="2">
        <v>9781787332935</v>
      </c>
      <c r="B21" s="1" t="s">
        <v>82</v>
      </c>
      <c r="C21" s="1" t="s">
        <v>83</v>
      </c>
      <c r="D21" s="1" t="s">
        <v>84</v>
      </c>
      <c r="E21" s="1" t="s">
        <v>13</v>
      </c>
      <c r="F21">
        <v>288</v>
      </c>
      <c r="G21" s="1" t="s">
        <v>85</v>
      </c>
      <c r="H21" s="3">
        <v>44434</v>
      </c>
      <c r="I21">
        <v>2022</v>
      </c>
      <c r="J21">
        <v>3705</v>
      </c>
      <c r="K21">
        <v>4.05</v>
      </c>
    </row>
    <row r="22" spans="1:11" hidden="1">
      <c r="A22" s="2">
        <v>9781913505189</v>
      </c>
      <c r="B22" s="1" t="s">
        <v>86</v>
      </c>
      <c r="C22" s="1" t="s">
        <v>87</v>
      </c>
      <c r="D22" s="1" t="s">
        <v>88</v>
      </c>
      <c r="E22" s="1" t="s">
        <v>13</v>
      </c>
      <c r="F22">
        <v>232</v>
      </c>
      <c r="G22" s="1" t="s">
        <v>89</v>
      </c>
      <c r="H22" s="3">
        <v>44562</v>
      </c>
      <c r="I22">
        <v>2022</v>
      </c>
      <c r="J22">
        <v>839</v>
      </c>
      <c r="K22">
        <v>3.84</v>
      </c>
    </row>
    <row r="23" spans="1:11" hidden="1">
      <c r="A23" s="2">
        <v>9781913097721</v>
      </c>
      <c r="B23" s="1" t="s">
        <v>90</v>
      </c>
      <c r="C23" s="1" t="s">
        <v>91</v>
      </c>
      <c r="D23" s="1" t="s">
        <v>92</v>
      </c>
      <c r="E23" s="1" t="s">
        <v>13</v>
      </c>
      <c r="F23">
        <v>228</v>
      </c>
      <c r="G23" s="1" t="s">
        <v>45</v>
      </c>
      <c r="H23" s="3">
        <v>44447</v>
      </c>
      <c r="I23">
        <v>2022</v>
      </c>
      <c r="J23">
        <v>479</v>
      </c>
      <c r="K23">
        <v>4.5</v>
      </c>
    </row>
    <row r="24" spans="1:11" hidden="1">
      <c r="A24" s="2">
        <v>9781999992859</v>
      </c>
      <c r="B24" s="1" t="s">
        <v>93</v>
      </c>
      <c r="C24" s="1" t="s">
        <v>94</v>
      </c>
      <c r="D24" s="1" t="s">
        <v>95</v>
      </c>
      <c r="E24" s="1" t="s">
        <v>13</v>
      </c>
      <c r="F24">
        <v>158</v>
      </c>
      <c r="G24" s="1" t="s">
        <v>96</v>
      </c>
      <c r="H24" s="3">
        <v>44432</v>
      </c>
      <c r="I24">
        <v>2022</v>
      </c>
      <c r="J24">
        <v>1684</v>
      </c>
      <c r="K24">
        <v>3.25</v>
      </c>
    </row>
    <row r="25" spans="1:11" hidden="1">
      <c r="A25" s="2">
        <v>9781911284611</v>
      </c>
      <c r="B25" s="1" t="s">
        <v>97</v>
      </c>
      <c r="C25" s="1" t="s">
        <v>98</v>
      </c>
      <c r="D25" s="1" t="s">
        <v>99</v>
      </c>
      <c r="E25" s="1" t="s">
        <v>13</v>
      </c>
      <c r="F25">
        <v>739</v>
      </c>
      <c r="G25" s="1" t="s">
        <v>71</v>
      </c>
      <c r="H25" s="3">
        <v>44420</v>
      </c>
      <c r="I25">
        <v>2022</v>
      </c>
      <c r="J25">
        <v>1823</v>
      </c>
      <c r="K25">
        <v>3.8</v>
      </c>
    </row>
    <row r="26" spans="1:11" hidden="1">
      <c r="A26" s="2">
        <v>9781910695593</v>
      </c>
      <c r="B26" s="1" t="s">
        <v>100</v>
      </c>
      <c r="C26" s="1" t="s">
        <v>101</v>
      </c>
      <c r="D26" s="1" t="s">
        <v>102</v>
      </c>
      <c r="E26" s="1" t="s">
        <v>13</v>
      </c>
      <c r="F26">
        <v>920</v>
      </c>
      <c r="G26" s="1" t="s">
        <v>45</v>
      </c>
      <c r="H26" s="3">
        <v>44515</v>
      </c>
      <c r="I26">
        <v>2022</v>
      </c>
      <c r="J26">
        <v>5664</v>
      </c>
      <c r="K26">
        <v>4.0599999999999996</v>
      </c>
    </row>
    <row r="27" spans="1:11" hidden="1">
      <c r="A27" s="2">
        <v>9781916277182</v>
      </c>
      <c r="B27" s="1" t="s">
        <v>103</v>
      </c>
      <c r="C27" s="1" t="s">
        <v>104</v>
      </c>
      <c r="D27" s="1" t="s">
        <v>70</v>
      </c>
      <c r="E27" s="1" t="s">
        <v>13</v>
      </c>
      <c r="F27">
        <v>251</v>
      </c>
      <c r="G27" s="1" t="s">
        <v>60</v>
      </c>
      <c r="H27" s="3">
        <v>44362</v>
      </c>
      <c r="I27">
        <v>2022</v>
      </c>
      <c r="J27">
        <v>10039</v>
      </c>
      <c r="K27">
        <v>3.88</v>
      </c>
    </row>
    <row r="28" spans="1:11" hidden="1">
      <c r="A28" s="2">
        <v>9781529038538</v>
      </c>
      <c r="B28" s="1" t="s">
        <v>105</v>
      </c>
      <c r="C28" s="1" t="s">
        <v>250</v>
      </c>
      <c r="D28" s="1" t="s">
        <v>106</v>
      </c>
      <c r="E28" s="1" t="s">
        <v>29</v>
      </c>
      <c r="F28">
        <v>69</v>
      </c>
      <c r="G28" s="1" t="s">
        <v>67</v>
      </c>
      <c r="H28" s="3">
        <v>44203</v>
      </c>
      <c r="I28">
        <v>2021</v>
      </c>
      <c r="J28">
        <v>2096</v>
      </c>
      <c r="K28">
        <v>3.36</v>
      </c>
    </row>
    <row r="29" spans="1:11" hidden="1">
      <c r="A29" s="2">
        <v>9781782276128</v>
      </c>
      <c r="B29" s="1" t="s">
        <v>107</v>
      </c>
      <c r="C29" s="1" t="s">
        <v>251</v>
      </c>
      <c r="D29" s="1" t="s">
        <v>108</v>
      </c>
      <c r="E29" s="1" t="s">
        <v>29</v>
      </c>
      <c r="F29">
        <v>192</v>
      </c>
      <c r="G29" s="1" t="s">
        <v>49</v>
      </c>
      <c r="H29" s="3">
        <v>44077</v>
      </c>
      <c r="I29">
        <v>2021</v>
      </c>
      <c r="J29">
        <v>23251</v>
      </c>
      <c r="K29">
        <v>4.1399999999999997</v>
      </c>
    </row>
    <row r="30" spans="1:11" hidden="1">
      <c r="A30" s="2">
        <v>9781911508762</v>
      </c>
      <c r="B30" s="1" t="s">
        <v>109</v>
      </c>
      <c r="C30" s="1" t="s">
        <v>110</v>
      </c>
      <c r="D30" s="1" t="s">
        <v>55</v>
      </c>
      <c r="E30" s="1" t="s">
        <v>13</v>
      </c>
      <c r="F30">
        <v>176</v>
      </c>
      <c r="G30" s="1" t="s">
        <v>89</v>
      </c>
      <c r="H30" s="3">
        <v>43984</v>
      </c>
      <c r="I30">
        <v>2021</v>
      </c>
      <c r="J30">
        <v>308</v>
      </c>
      <c r="K30">
        <v>3.45</v>
      </c>
    </row>
    <row r="31" spans="1:11" hidden="1">
      <c r="A31" s="2">
        <v>9781529400793</v>
      </c>
      <c r="B31" s="1" t="s">
        <v>111</v>
      </c>
      <c r="C31" s="1" t="s">
        <v>112</v>
      </c>
      <c r="D31" s="1" t="s">
        <v>113</v>
      </c>
      <c r="E31" s="1" t="s">
        <v>29</v>
      </c>
      <c r="F31">
        <v>256</v>
      </c>
      <c r="G31" s="1" t="s">
        <v>25</v>
      </c>
      <c r="H31" s="3">
        <v>44063</v>
      </c>
      <c r="I31">
        <v>2021</v>
      </c>
      <c r="J31">
        <v>1329</v>
      </c>
      <c r="K31">
        <v>3.36</v>
      </c>
    </row>
    <row r="32" spans="1:11" hidden="1">
      <c r="A32" s="2">
        <v>9781782275862</v>
      </c>
      <c r="B32" s="1" t="s">
        <v>114</v>
      </c>
      <c r="C32" s="1" t="s">
        <v>115</v>
      </c>
      <c r="D32" s="1" t="s">
        <v>116</v>
      </c>
      <c r="E32" s="1" t="s">
        <v>29</v>
      </c>
      <c r="F32">
        <v>192</v>
      </c>
      <c r="G32" s="1" t="s">
        <v>49</v>
      </c>
      <c r="H32" s="3">
        <v>44140</v>
      </c>
      <c r="I32">
        <v>2021</v>
      </c>
      <c r="J32">
        <v>18032</v>
      </c>
      <c r="K32">
        <v>3.84</v>
      </c>
    </row>
    <row r="33" spans="1:11" hidden="1">
      <c r="A33" s="2">
        <v>9780300247435</v>
      </c>
      <c r="B33" s="1" t="s">
        <v>117</v>
      </c>
      <c r="C33" s="1" t="s">
        <v>118</v>
      </c>
      <c r="D33" s="1" t="s">
        <v>119</v>
      </c>
      <c r="E33" s="1" t="s">
        <v>29</v>
      </c>
      <c r="F33">
        <v>344</v>
      </c>
      <c r="G33" s="1" t="s">
        <v>120</v>
      </c>
      <c r="H33" s="3">
        <v>43970</v>
      </c>
      <c r="I33">
        <v>2021</v>
      </c>
      <c r="J33">
        <v>95</v>
      </c>
      <c r="K33">
        <v>3.29</v>
      </c>
    </row>
    <row r="34" spans="1:11" hidden="1">
      <c r="A34" s="2">
        <v>9781913097530</v>
      </c>
      <c r="B34" s="1" t="s">
        <v>121</v>
      </c>
      <c r="C34" s="1" t="s">
        <v>122</v>
      </c>
      <c r="D34" s="1" t="s">
        <v>123</v>
      </c>
      <c r="E34" s="1" t="s">
        <v>13</v>
      </c>
      <c r="F34">
        <v>510</v>
      </c>
      <c r="G34" s="1" t="s">
        <v>45</v>
      </c>
      <c r="H34" s="3">
        <v>44244</v>
      </c>
      <c r="I34">
        <v>2021</v>
      </c>
      <c r="J34">
        <v>1554</v>
      </c>
      <c r="K34">
        <v>3.87</v>
      </c>
    </row>
    <row r="35" spans="1:11" hidden="1">
      <c r="A35" s="2">
        <v>9781913097172</v>
      </c>
      <c r="B35" s="1" t="s">
        <v>124</v>
      </c>
      <c r="C35" s="1" t="s">
        <v>125</v>
      </c>
      <c r="D35" s="1" t="s">
        <v>126</v>
      </c>
      <c r="E35" s="1" t="s">
        <v>13</v>
      </c>
      <c r="F35">
        <v>144</v>
      </c>
      <c r="G35" s="1" t="s">
        <v>45</v>
      </c>
      <c r="H35" s="3">
        <v>43957</v>
      </c>
      <c r="I35">
        <v>2021</v>
      </c>
      <c r="J35">
        <v>3948</v>
      </c>
      <c r="K35">
        <v>3.97</v>
      </c>
    </row>
    <row r="36" spans="1:11" hidden="1">
      <c r="A36" s="2">
        <v>9781912987139</v>
      </c>
      <c r="B36" s="1" t="s">
        <v>127</v>
      </c>
      <c r="C36" s="1" t="s">
        <v>128</v>
      </c>
      <c r="D36" s="1" t="s">
        <v>129</v>
      </c>
      <c r="E36" s="1" t="s">
        <v>13</v>
      </c>
      <c r="F36">
        <v>285</v>
      </c>
      <c r="G36" s="1" t="s">
        <v>21</v>
      </c>
      <c r="H36" s="3">
        <v>44294</v>
      </c>
      <c r="I36">
        <v>2021</v>
      </c>
      <c r="J36">
        <v>2265</v>
      </c>
      <c r="K36">
        <v>3.72</v>
      </c>
    </row>
    <row r="37" spans="1:11" hidden="1">
      <c r="A37" s="2">
        <v>9781783786718</v>
      </c>
      <c r="B37" s="1" t="s">
        <v>130</v>
      </c>
      <c r="C37" s="1" t="s">
        <v>252</v>
      </c>
      <c r="D37" s="1" t="s">
        <v>131</v>
      </c>
      <c r="E37" s="1" t="s">
        <v>13</v>
      </c>
      <c r="F37">
        <v>187</v>
      </c>
      <c r="G37" s="1" t="s">
        <v>132</v>
      </c>
      <c r="H37" s="3">
        <v>44287</v>
      </c>
      <c r="I37">
        <v>2021</v>
      </c>
      <c r="J37">
        <v>25161</v>
      </c>
      <c r="K37">
        <v>3.85</v>
      </c>
    </row>
    <row r="38" spans="1:11" hidden="1">
      <c r="A38" s="2">
        <v>9781999992880</v>
      </c>
      <c r="B38" s="1" t="s">
        <v>133</v>
      </c>
      <c r="C38" s="1" t="s">
        <v>134</v>
      </c>
      <c r="D38" s="1" t="s">
        <v>135</v>
      </c>
      <c r="E38" s="1" t="s">
        <v>13</v>
      </c>
      <c r="F38">
        <v>136</v>
      </c>
      <c r="G38" s="1" t="s">
        <v>96</v>
      </c>
      <c r="H38" s="3">
        <v>44105</v>
      </c>
      <c r="I38">
        <v>2021</v>
      </c>
      <c r="J38">
        <v>7357</v>
      </c>
      <c r="K38">
        <v>3.72</v>
      </c>
    </row>
    <row r="39" spans="1:11" hidden="1">
      <c r="A39" s="2">
        <v>9781908670601</v>
      </c>
      <c r="B39" s="1" t="s">
        <v>136</v>
      </c>
      <c r="C39" s="1" t="s">
        <v>137</v>
      </c>
      <c r="D39" s="1" t="s">
        <v>138</v>
      </c>
      <c r="E39" s="1" t="s">
        <v>13</v>
      </c>
      <c r="F39">
        <v>163</v>
      </c>
      <c r="G39" s="1" t="s">
        <v>139</v>
      </c>
      <c r="H39" s="3">
        <v>44134</v>
      </c>
      <c r="I39">
        <v>2021</v>
      </c>
      <c r="J39">
        <v>1077</v>
      </c>
      <c r="K39">
        <v>3.7</v>
      </c>
    </row>
    <row r="40" spans="1:11" hidden="1">
      <c r="A40" s="2">
        <v>9781620975251</v>
      </c>
      <c r="B40" s="1" t="s">
        <v>140</v>
      </c>
      <c r="C40" s="1" t="s">
        <v>253</v>
      </c>
      <c r="D40" s="1" t="s">
        <v>254</v>
      </c>
      <c r="E40" s="1" t="s">
        <v>29</v>
      </c>
      <c r="F40">
        <v>240</v>
      </c>
      <c r="G40" s="1" t="s">
        <v>141</v>
      </c>
      <c r="H40" s="3">
        <v>44110</v>
      </c>
      <c r="I40">
        <v>2021</v>
      </c>
      <c r="J40">
        <v>956</v>
      </c>
      <c r="K40">
        <v>3.72</v>
      </c>
    </row>
    <row r="41" spans="1:11" hidden="1">
      <c r="A41" s="2">
        <v>9781916465664</v>
      </c>
      <c r="B41" s="1" t="s">
        <v>142</v>
      </c>
      <c r="C41" s="1" t="s">
        <v>255</v>
      </c>
      <c r="D41" s="1" t="s">
        <v>143</v>
      </c>
      <c r="E41" s="1" t="s">
        <v>13</v>
      </c>
      <c r="F41">
        <v>200</v>
      </c>
      <c r="G41" s="1" t="s">
        <v>77</v>
      </c>
      <c r="H41" s="3">
        <v>43783</v>
      </c>
      <c r="I41">
        <v>2020</v>
      </c>
      <c r="J41">
        <v>3412</v>
      </c>
      <c r="K41">
        <v>3.86</v>
      </c>
    </row>
    <row r="42" spans="1:11" hidden="1">
      <c r="A42" s="2">
        <v>9780571349364</v>
      </c>
      <c r="B42" s="1" t="s">
        <v>144</v>
      </c>
      <c r="C42" s="1" t="s">
        <v>145</v>
      </c>
      <c r="D42" s="1" t="s">
        <v>146</v>
      </c>
      <c r="E42" s="1" t="s">
        <v>13</v>
      </c>
      <c r="F42">
        <v>282</v>
      </c>
      <c r="G42" s="1" t="s">
        <v>147</v>
      </c>
      <c r="H42" s="3">
        <v>43895</v>
      </c>
      <c r="I42">
        <v>2020</v>
      </c>
      <c r="J42">
        <v>27310</v>
      </c>
      <c r="K42">
        <v>3.47</v>
      </c>
    </row>
    <row r="43" spans="1:11" hidden="1">
      <c r="A43" s="2">
        <v>9781911617464</v>
      </c>
      <c r="B43" s="1" t="s">
        <v>148</v>
      </c>
      <c r="C43" s="1" t="s">
        <v>149</v>
      </c>
      <c r="D43" s="1" t="s">
        <v>150</v>
      </c>
      <c r="E43" s="1" t="s">
        <v>29</v>
      </c>
      <c r="F43">
        <v>944</v>
      </c>
      <c r="G43" s="1" t="s">
        <v>56</v>
      </c>
      <c r="H43" s="3">
        <v>43783</v>
      </c>
      <c r="I43">
        <v>2020</v>
      </c>
      <c r="J43">
        <v>16350</v>
      </c>
      <c r="K43">
        <v>4.5199999999999996</v>
      </c>
    </row>
    <row r="44" spans="1:11" hidden="1">
      <c r="A44" s="2">
        <v>9781609455651</v>
      </c>
      <c r="B44" s="1" t="s">
        <v>151</v>
      </c>
      <c r="C44" s="1" t="s">
        <v>152</v>
      </c>
      <c r="D44" s="1" t="s">
        <v>254</v>
      </c>
      <c r="E44" s="1" t="s">
        <v>13</v>
      </c>
      <c r="F44">
        <v>256</v>
      </c>
      <c r="G44" s="1" t="s">
        <v>18</v>
      </c>
      <c r="H44" s="3">
        <v>43847</v>
      </c>
      <c r="I44">
        <v>2020</v>
      </c>
      <c r="J44">
        <v>3777</v>
      </c>
      <c r="K44">
        <v>3.8</v>
      </c>
    </row>
    <row r="45" spans="1:11" hidden="1">
      <c r="A45" s="2">
        <v>9781787300750</v>
      </c>
      <c r="B45" s="1" t="s">
        <v>153</v>
      </c>
      <c r="C45" s="1" t="s">
        <v>256</v>
      </c>
      <c r="D45" s="1" t="s">
        <v>154</v>
      </c>
      <c r="E45" s="1" t="s">
        <v>13</v>
      </c>
      <c r="F45">
        <v>277</v>
      </c>
      <c r="G45" s="1" t="s">
        <v>155</v>
      </c>
      <c r="H45" s="3">
        <v>43692</v>
      </c>
      <c r="I45">
        <v>2020</v>
      </c>
      <c r="J45">
        <v>67938</v>
      </c>
      <c r="K45">
        <v>3.74</v>
      </c>
    </row>
    <row r="46" spans="1:11" hidden="1">
      <c r="A46" s="2">
        <v>9781910695913</v>
      </c>
      <c r="B46" s="1" t="s">
        <v>156</v>
      </c>
      <c r="C46" s="1" t="s">
        <v>91</v>
      </c>
      <c r="D46" s="1" t="s">
        <v>92</v>
      </c>
      <c r="E46" s="1" t="s">
        <v>13</v>
      </c>
      <c r="F46">
        <v>351</v>
      </c>
      <c r="G46" s="1" t="s">
        <v>45</v>
      </c>
      <c r="H46" s="3">
        <v>43748</v>
      </c>
      <c r="I46">
        <v>2020</v>
      </c>
      <c r="J46">
        <v>1245</v>
      </c>
      <c r="K46">
        <v>4.1900000000000004</v>
      </c>
    </row>
    <row r="47" spans="1:11" hidden="1">
      <c r="A47" s="2">
        <v>9781529403657</v>
      </c>
      <c r="B47" s="1" t="s">
        <v>157</v>
      </c>
      <c r="C47" s="1" t="s">
        <v>158</v>
      </c>
      <c r="D47" s="1" t="s">
        <v>159</v>
      </c>
      <c r="E47" s="1" t="s">
        <v>29</v>
      </c>
      <c r="F47">
        <v>352</v>
      </c>
      <c r="G47" s="1" t="s">
        <v>160</v>
      </c>
      <c r="H47" s="3">
        <v>43867</v>
      </c>
      <c r="I47">
        <v>2020</v>
      </c>
      <c r="J47">
        <v>10839</v>
      </c>
      <c r="K47">
        <v>3.95</v>
      </c>
    </row>
    <row r="48" spans="1:11" hidden="1">
      <c r="A48" s="2">
        <v>9781908670557</v>
      </c>
      <c r="B48" s="1" t="s">
        <v>161</v>
      </c>
      <c r="C48" s="1" t="s">
        <v>162</v>
      </c>
      <c r="D48" s="1" t="s">
        <v>163</v>
      </c>
      <c r="E48" s="1" t="s">
        <v>13</v>
      </c>
      <c r="F48">
        <v>136</v>
      </c>
      <c r="G48" s="1" t="s">
        <v>139</v>
      </c>
      <c r="H48" s="3">
        <v>43760</v>
      </c>
      <c r="I48">
        <v>2020</v>
      </c>
      <c r="J48">
        <v>222</v>
      </c>
      <c r="K48">
        <v>3.57</v>
      </c>
    </row>
    <row r="49" spans="1:11" hidden="1">
      <c r="A49" s="2">
        <v>9781913097097</v>
      </c>
      <c r="B49" s="1" t="s">
        <v>164</v>
      </c>
      <c r="C49" s="1" t="s">
        <v>62</v>
      </c>
      <c r="D49" s="1" t="s">
        <v>63</v>
      </c>
      <c r="E49" s="1" t="s">
        <v>13</v>
      </c>
      <c r="F49">
        <v>229</v>
      </c>
      <c r="G49" s="1" t="s">
        <v>45</v>
      </c>
      <c r="H49" s="3">
        <v>43880</v>
      </c>
      <c r="I49">
        <v>2020</v>
      </c>
      <c r="J49">
        <v>22551</v>
      </c>
      <c r="K49">
        <v>4.08</v>
      </c>
    </row>
    <row r="50" spans="1:11" hidden="1">
      <c r="A50" s="2">
        <v>9781786077929</v>
      </c>
      <c r="B50" s="1" t="s">
        <v>165</v>
      </c>
      <c r="C50" s="1" t="s">
        <v>166</v>
      </c>
      <c r="D50" s="1" t="s">
        <v>131</v>
      </c>
      <c r="E50" s="1" t="s">
        <v>29</v>
      </c>
      <c r="F50">
        <v>256</v>
      </c>
      <c r="G50" s="1" t="s">
        <v>167</v>
      </c>
      <c r="H50" s="3">
        <v>43937</v>
      </c>
      <c r="I50">
        <v>2020</v>
      </c>
      <c r="J50">
        <v>16462</v>
      </c>
      <c r="K50">
        <v>3.61</v>
      </c>
    </row>
    <row r="51" spans="1:11" hidden="1">
      <c r="A51" s="2">
        <v>9781787300453</v>
      </c>
      <c r="B51" s="1" t="s">
        <v>168</v>
      </c>
      <c r="C51" s="1" t="s">
        <v>169</v>
      </c>
      <c r="D51" s="1" t="s">
        <v>170</v>
      </c>
      <c r="E51" s="1" t="s">
        <v>13</v>
      </c>
      <c r="F51">
        <v>224</v>
      </c>
      <c r="G51" s="1" t="s">
        <v>155</v>
      </c>
      <c r="H51" s="3">
        <v>43622</v>
      </c>
      <c r="I51">
        <v>2020</v>
      </c>
      <c r="J51">
        <v>606</v>
      </c>
      <c r="K51">
        <v>3.48</v>
      </c>
    </row>
    <row r="52" spans="1:11" hidden="1">
      <c r="A52" s="2">
        <v>9781782274223</v>
      </c>
      <c r="B52" s="1" t="s">
        <v>171</v>
      </c>
      <c r="C52" s="1" t="s">
        <v>172</v>
      </c>
      <c r="D52" s="1" t="s">
        <v>173</v>
      </c>
      <c r="E52" s="1" t="s">
        <v>29</v>
      </c>
      <c r="F52">
        <v>432</v>
      </c>
      <c r="G52" s="1" t="s">
        <v>49</v>
      </c>
      <c r="H52" s="3">
        <v>43622</v>
      </c>
      <c r="I52">
        <v>2020</v>
      </c>
      <c r="J52">
        <v>198</v>
      </c>
      <c r="K52">
        <v>3.42</v>
      </c>
    </row>
    <row r="53" spans="1:11" hidden="1">
      <c r="A53" s="2">
        <v>9781785152238</v>
      </c>
      <c r="B53" s="1" t="s">
        <v>174</v>
      </c>
      <c r="C53" s="1" t="s">
        <v>175</v>
      </c>
      <c r="D53" s="1" t="s">
        <v>176</v>
      </c>
      <c r="E53" s="1" t="s">
        <v>29</v>
      </c>
      <c r="F53">
        <v>320</v>
      </c>
      <c r="G53" s="1" t="s">
        <v>177</v>
      </c>
      <c r="H53" s="3">
        <v>43734</v>
      </c>
      <c r="I53">
        <v>2020</v>
      </c>
      <c r="J53">
        <v>23852</v>
      </c>
      <c r="K53">
        <v>3.58</v>
      </c>
    </row>
    <row r="54" spans="1:11" hidden="1">
      <c r="A54" s="2">
        <v>9781911617235</v>
      </c>
      <c r="B54" s="1" t="s">
        <v>178</v>
      </c>
      <c r="C54" s="1" t="s">
        <v>179</v>
      </c>
      <c r="D54" s="1" t="s">
        <v>180</v>
      </c>
      <c r="E54" s="1" t="s">
        <v>13</v>
      </c>
      <c r="F54">
        <v>192</v>
      </c>
      <c r="G54" s="1" t="s">
        <v>56</v>
      </c>
      <c r="H54" s="3">
        <v>43423</v>
      </c>
      <c r="I54">
        <v>2019</v>
      </c>
      <c r="J54">
        <v>1402</v>
      </c>
      <c r="K54">
        <v>3.7</v>
      </c>
    </row>
    <row r="55" spans="1:11" hidden="1">
      <c r="A55" s="2">
        <v>9781912240166</v>
      </c>
      <c r="B55" s="1" t="s">
        <v>181</v>
      </c>
      <c r="C55" s="1" t="s">
        <v>182</v>
      </c>
      <c r="D55" s="1" t="s">
        <v>183</v>
      </c>
      <c r="E55" s="1" t="s">
        <v>13</v>
      </c>
      <c r="F55">
        <v>243</v>
      </c>
      <c r="G55" s="1" t="s">
        <v>184</v>
      </c>
      <c r="H55" s="3">
        <v>43241</v>
      </c>
      <c r="I55">
        <v>2019</v>
      </c>
      <c r="J55">
        <v>13710</v>
      </c>
      <c r="K55">
        <v>3.42</v>
      </c>
    </row>
    <row r="56" spans="1:11" hidden="1">
      <c r="A56" s="2">
        <v>9781910695715</v>
      </c>
      <c r="B56" s="1" t="s">
        <v>185</v>
      </c>
      <c r="C56" s="1" t="s">
        <v>101</v>
      </c>
      <c r="D56" s="1" t="s">
        <v>186</v>
      </c>
      <c r="E56" s="1" t="s">
        <v>13</v>
      </c>
      <c r="F56">
        <v>270</v>
      </c>
      <c r="G56" s="1" t="s">
        <v>45</v>
      </c>
      <c r="H56" s="3">
        <v>43466</v>
      </c>
      <c r="I56">
        <v>2019</v>
      </c>
      <c r="J56">
        <v>80110</v>
      </c>
      <c r="K56">
        <v>3.96</v>
      </c>
    </row>
    <row r="57" spans="1:11" hidden="1">
      <c r="A57" s="2">
        <v>9781846276507</v>
      </c>
      <c r="B57" s="1" t="s">
        <v>187</v>
      </c>
      <c r="C57" s="1" t="s">
        <v>188</v>
      </c>
      <c r="D57" s="1" t="s">
        <v>189</v>
      </c>
      <c r="E57" s="1" t="s">
        <v>29</v>
      </c>
      <c r="F57">
        <v>160</v>
      </c>
      <c r="G57" s="1" t="s">
        <v>190</v>
      </c>
      <c r="H57" s="3">
        <v>43377</v>
      </c>
      <c r="I57">
        <v>2019</v>
      </c>
      <c r="J57">
        <v>623</v>
      </c>
      <c r="K57">
        <v>3.83</v>
      </c>
    </row>
    <row r="58" spans="1:11" hidden="1">
      <c r="A58" s="2">
        <v>9781846276675</v>
      </c>
      <c r="B58" s="1" t="s">
        <v>191</v>
      </c>
      <c r="C58" s="1" t="s">
        <v>192</v>
      </c>
      <c r="D58" s="1" t="s">
        <v>193</v>
      </c>
      <c r="E58" s="1" t="s">
        <v>13</v>
      </c>
      <c r="F58">
        <v>162</v>
      </c>
      <c r="G58" s="1" t="s">
        <v>190</v>
      </c>
      <c r="H58" s="3">
        <v>43468</v>
      </c>
      <c r="I58">
        <v>2019</v>
      </c>
      <c r="J58">
        <v>503</v>
      </c>
      <c r="K58">
        <v>3.42</v>
      </c>
    </row>
    <row r="59" spans="1:11" hidden="1">
      <c r="A59" s="2">
        <v>9780300224313</v>
      </c>
      <c r="B59" s="1" t="s">
        <v>194</v>
      </c>
      <c r="C59" s="1" t="s">
        <v>118</v>
      </c>
      <c r="D59" s="1" t="s">
        <v>195</v>
      </c>
      <c r="E59" s="1" t="s">
        <v>29</v>
      </c>
      <c r="F59">
        <v>288</v>
      </c>
      <c r="G59" s="1" t="s">
        <v>120</v>
      </c>
      <c r="H59" s="3">
        <v>43424</v>
      </c>
      <c r="I59">
        <v>2019</v>
      </c>
      <c r="J59">
        <v>266</v>
      </c>
      <c r="K59">
        <v>3.17</v>
      </c>
    </row>
    <row r="60" spans="1:11" hidden="1">
      <c r="A60" s="2">
        <v>9781786074560</v>
      </c>
      <c r="B60" s="1" t="s">
        <v>196</v>
      </c>
      <c r="C60" s="1" t="s">
        <v>166</v>
      </c>
      <c r="D60" s="1" t="s">
        <v>131</v>
      </c>
      <c r="E60" s="1" t="s">
        <v>13</v>
      </c>
      <c r="F60">
        <v>228</v>
      </c>
      <c r="G60" s="1" t="s">
        <v>167</v>
      </c>
      <c r="H60" s="3">
        <v>43503</v>
      </c>
      <c r="I60">
        <v>2019</v>
      </c>
      <c r="J60">
        <v>10576</v>
      </c>
      <c r="K60">
        <v>3.75</v>
      </c>
    </row>
    <row r="61" spans="1:11" hidden="1">
      <c r="A61" s="2">
        <v>9781911344889</v>
      </c>
      <c r="B61" s="1" t="s">
        <v>197</v>
      </c>
      <c r="C61" s="1" t="s">
        <v>198</v>
      </c>
      <c r="D61" s="1" t="s">
        <v>199</v>
      </c>
      <c r="E61" s="1" t="s">
        <v>29</v>
      </c>
      <c r="F61">
        <v>112</v>
      </c>
      <c r="G61" s="1" t="s">
        <v>56</v>
      </c>
      <c r="H61" s="3">
        <v>43475</v>
      </c>
      <c r="I61">
        <v>2019</v>
      </c>
      <c r="J61">
        <v>2053</v>
      </c>
      <c r="K61">
        <v>3.36</v>
      </c>
    </row>
    <row r="62" spans="1:11" hidden="1">
      <c r="A62" s="2">
        <v>9780857054722</v>
      </c>
      <c r="B62" s="1" t="s">
        <v>200</v>
      </c>
      <c r="C62" s="1" t="s">
        <v>201</v>
      </c>
      <c r="D62" s="1" t="s">
        <v>202</v>
      </c>
      <c r="E62" s="1" t="s">
        <v>13</v>
      </c>
      <c r="F62">
        <v>338</v>
      </c>
      <c r="G62" s="1" t="s">
        <v>25</v>
      </c>
      <c r="H62" s="3">
        <v>43545</v>
      </c>
      <c r="I62">
        <v>2019</v>
      </c>
      <c r="J62">
        <v>2914</v>
      </c>
      <c r="K62">
        <v>3.92</v>
      </c>
    </row>
    <row r="63" spans="1:11" hidden="1">
      <c r="A63" s="2">
        <v>9781788160919</v>
      </c>
      <c r="B63" s="1" t="s">
        <v>203</v>
      </c>
      <c r="C63" s="1" t="s">
        <v>204</v>
      </c>
      <c r="D63" s="1" t="s">
        <v>205</v>
      </c>
      <c r="E63" s="1" t="s">
        <v>29</v>
      </c>
      <c r="F63">
        <v>180</v>
      </c>
      <c r="G63" s="1" t="s">
        <v>206</v>
      </c>
      <c r="H63" s="3">
        <v>43545</v>
      </c>
      <c r="I63">
        <v>2019</v>
      </c>
      <c r="J63">
        <v>1738</v>
      </c>
      <c r="K63">
        <v>3.16</v>
      </c>
    </row>
    <row r="64" spans="1:11" hidden="1">
      <c r="A64" s="2">
        <v>9781911508328</v>
      </c>
      <c r="B64" s="1" t="s">
        <v>207</v>
      </c>
      <c r="C64" s="1" t="s">
        <v>257</v>
      </c>
      <c r="D64" s="1" t="s">
        <v>63</v>
      </c>
      <c r="E64" s="1" t="s">
        <v>13</v>
      </c>
      <c r="F64">
        <v>193</v>
      </c>
      <c r="G64" s="1" t="s">
        <v>89</v>
      </c>
      <c r="H64" s="3">
        <v>43377</v>
      </c>
      <c r="I64">
        <v>2019</v>
      </c>
      <c r="J64">
        <v>1012</v>
      </c>
      <c r="K64">
        <v>3.52</v>
      </c>
    </row>
    <row r="65" spans="1:11" hidden="1">
      <c r="A65" s="2">
        <v>9780857056580</v>
      </c>
      <c r="B65" s="1" t="s">
        <v>208</v>
      </c>
      <c r="C65" s="1" t="s">
        <v>258</v>
      </c>
      <c r="D65" s="1" t="s">
        <v>209</v>
      </c>
      <c r="E65" s="1" t="s">
        <v>29</v>
      </c>
      <c r="F65">
        <v>512</v>
      </c>
      <c r="G65" s="1" t="s">
        <v>25</v>
      </c>
      <c r="H65" s="3">
        <v>43223</v>
      </c>
      <c r="I65">
        <v>2019</v>
      </c>
      <c r="J65">
        <v>2466</v>
      </c>
      <c r="K65">
        <v>3.95</v>
      </c>
    </row>
    <row r="66" spans="1:11" hidden="1">
      <c r="A66" s="2">
        <v>9781910695784</v>
      </c>
      <c r="B66" s="1" t="s">
        <v>210</v>
      </c>
      <c r="C66" s="1" t="s">
        <v>211</v>
      </c>
      <c r="D66" s="1" t="s">
        <v>212</v>
      </c>
      <c r="E66" s="1" t="s">
        <v>13</v>
      </c>
      <c r="F66">
        <v>232</v>
      </c>
      <c r="G66" s="1" t="s">
        <v>45</v>
      </c>
      <c r="H66" s="3">
        <v>43271</v>
      </c>
      <c r="I66">
        <v>2019</v>
      </c>
      <c r="J66">
        <v>16888</v>
      </c>
      <c r="K66">
        <v>4.18</v>
      </c>
    </row>
    <row r="67" spans="1:11" hidden="1">
      <c r="A67" s="2">
        <v>9781786070609</v>
      </c>
      <c r="B67" s="1" t="s">
        <v>213</v>
      </c>
      <c r="C67" s="1" t="s">
        <v>214</v>
      </c>
      <c r="D67" s="1" t="s">
        <v>193</v>
      </c>
      <c r="E67" s="1" t="s">
        <v>13</v>
      </c>
      <c r="F67">
        <v>272</v>
      </c>
      <c r="G67" s="1" t="s">
        <v>167</v>
      </c>
      <c r="H67" s="3">
        <v>43132</v>
      </c>
      <c r="I67">
        <v>2018</v>
      </c>
      <c r="J67">
        <v>14760</v>
      </c>
      <c r="K67">
        <v>3.57</v>
      </c>
    </row>
    <row r="68" spans="1:11" hidden="1">
      <c r="A68" s="2">
        <v>9781846276200</v>
      </c>
      <c r="B68" s="1" t="s">
        <v>215</v>
      </c>
      <c r="C68" s="1" t="s">
        <v>216</v>
      </c>
      <c r="D68" s="1" t="s">
        <v>217</v>
      </c>
      <c r="E68" s="1" t="s">
        <v>29</v>
      </c>
      <c r="F68">
        <v>368</v>
      </c>
      <c r="G68" s="1" t="s">
        <v>190</v>
      </c>
      <c r="H68" s="3">
        <v>42954</v>
      </c>
      <c r="I68">
        <v>2018</v>
      </c>
      <c r="J68">
        <v>7736</v>
      </c>
      <c r="K68">
        <v>3.97</v>
      </c>
    </row>
    <row r="69" spans="1:11" hidden="1">
      <c r="A69" s="2">
        <v>9781781258934</v>
      </c>
      <c r="B69" s="1" t="s">
        <v>218</v>
      </c>
      <c r="C69" s="1" t="s">
        <v>259</v>
      </c>
      <c r="D69" s="1" t="s">
        <v>219</v>
      </c>
      <c r="E69" s="1" t="s">
        <v>29</v>
      </c>
      <c r="F69">
        <v>320</v>
      </c>
      <c r="G69" s="1" t="s">
        <v>220</v>
      </c>
      <c r="H69" s="3">
        <v>43041</v>
      </c>
      <c r="I69">
        <v>2018</v>
      </c>
      <c r="J69">
        <v>592</v>
      </c>
      <c r="K69">
        <v>3.56</v>
      </c>
    </row>
    <row r="70" spans="1:11" hidden="1">
      <c r="A70" s="2">
        <v>9781910701584</v>
      </c>
      <c r="B70" s="1" t="s">
        <v>221</v>
      </c>
      <c r="C70" s="1" t="s">
        <v>222</v>
      </c>
      <c r="D70" s="1" t="s">
        <v>189</v>
      </c>
      <c r="E70" s="1" t="s">
        <v>29</v>
      </c>
      <c r="F70">
        <v>390</v>
      </c>
      <c r="G70" s="1" t="s">
        <v>155</v>
      </c>
      <c r="H70" s="3">
        <v>42858</v>
      </c>
      <c r="I70">
        <v>2018</v>
      </c>
      <c r="J70">
        <v>5638</v>
      </c>
      <c r="K70">
        <v>3.76</v>
      </c>
    </row>
    <row r="71" spans="1:11" hidden="1">
      <c r="A71" s="2">
        <v>9781910701980</v>
      </c>
      <c r="B71" s="1" t="s">
        <v>223</v>
      </c>
      <c r="C71" s="1" t="s">
        <v>224</v>
      </c>
      <c r="D71" s="1" t="s">
        <v>225</v>
      </c>
      <c r="E71" s="1" t="s">
        <v>13</v>
      </c>
      <c r="F71">
        <v>160</v>
      </c>
      <c r="G71" s="1" t="s">
        <v>155</v>
      </c>
      <c r="H71" s="3">
        <v>43160</v>
      </c>
      <c r="I71">
        <v>2018</v>
      </c>
      <c r="J71">
        <v>893</v>
      </c>
      <c r="K71">
        <v>3.41</v>
      </c>
    </row>
    <row r="72" spans="1:11" hidden="1">
      <c r="A72" s="2">
        <v>9780857424747</v>
      </c>
      <c r="B72" s="1" t="s">
        <v>226</v>
      </c>
      <c r="C72" s="1" t="s">
        <v>227</v>
      </c>
      <c r="D72" s="1" t="s">
        <v>228</v>
      </c>
      <c r="E72" s="1" t="s">
        <v>29</v>
      </c>
      <c r="F72">
        <v>336</v>
      </c>
      <c r="G72" s="1" t="s">
        <v>229</v>
      </c>
      <c r="H72" s="3">
        <v>43190</v>
      </c>
      <c r="I72">
        <v>2018</v>
      </c>
      <c r="J72">
        <v>323</v>
      </c>
      <c r="K72">
        <v>4.0999999999999996</v>
      </c>
    </row>
    <row r="73" spans="1:11">
      <c r="A73" s="2">
        <v>9780857056504</v>
      </c>
      <c r="B73" s="1" t="s">
        <v>230</v>
      </c>
      <c r="C73" s="1" t="s">
        <v>231</v>
      </c>
      <c r="D73" s="1" t="s">
        <v>24</v>
      </c>
      <c r="E73" s="1" t="s">
        <v>29</v>
      </c>
      <c r="F73">
        <v>430</v>
      </c>
      <c r="G73" s="1" t="s">
        <v>25</v>
      </c>
      <c r="H73" s="3">
        <v>43041</v>
      </c>
      <c r="I73">
        <v>2018</v>
      </c>
      <c r="J73">
        <v>2139</v>
      </c>
      <c r="K73">
        <v>3.64</v>
      </c>
    </row>
    <row r="74" spans="1:11" hidden="1">
      <c r="A74" s="2">
        <v>9781925498554</v>
      </c>
      <c r="B74" s="1" t="s">
        <v>232</v>
      </c>
      <c r="C74" s="1" t="s">
        <v>233</v>
      </c>
      <c r="D74" s="1" t="s">
        <v>234</v>
      </c>
      <c r="E74" s="1" t="s">
        <v>13</v>
      </c>
      <c r="F74">
        <v>416</v>
      </c>
      <c r="G74" s="1" t="s">
        <v>235</v>
      </c>
      <c r="H74" s="3">
        <v>42975</v>
      </c>
      <c r="I74">
        <v>2018</v>
      </c>
      <c r="J74">
        <v>1467</v>
      </c>
      <c r="K74">
        <v>3.88</v>
      </c>
    </row>
    <row r="75" spans="1:11" hidden="1">
      <c r="A75" s="2">
        <v>9780525573067</v>
      </c>
      <c r="B75" s="1" t="s">
        <v>236</v>
      </c>
      <c r="C75" s="1" t="s">
        <v>237</v>
      </c>
      <c r="D75" s="1" t="s">
        <v>238</v>
      </c>
      <c r="E75" s="1" t="s">
        <v>13</v>
      </c>
      <c r="F75">
        <v>161</v>
      </c>
      <c r="G75" s="1" t="s">
        <v>190</v>
      </c>
      <c r="H75" s="3">
        <v>43195</v>
      </c>
      <c r="I75">
        <v>2018</v>
      </c>
      <c r="J75">
        <v>14052</v>
      </c>
      <c r="K75">
        <v>3.83</v>
      </c>
    </row>
    <row r="76" spans="1:11" hidden="1">
      <c r="A76" s="2">
        <v>9781788160124</v>
      </c>
      <c r="B76" s="1" t="s">
        <v>239</v>
      </c>
      <c r="C76" s="1" t="s">
        <v>260</v>
      </c>
      <c r="D76" s="1" t="s">
        <v>240</v>
      </c>
      <c r="E76" s="1" t="s">
        <v>13</v>
      </c>
      <c r="F76">
        <v>320</v>
      </c>
      <c r="G76" s="1" t="s">
        <v>220</v>
      </c>
      <c r="H76" s="3">
        <v>43251</v>
      </c>
      <c r="I76">
        <v>2018</v>
      </c>
      <c r="J76">
        <v>772</v>
      </c>
      <c r="K76">
        <v>3.77</v>
      </c>
    </row>
    <row r="77" spans="1:11" hidden="1">
      <c r="A77" s="2">
        <v>9780857055422</v>
      </c>
      <c r="B77" s="1" t="s">
        <v>241</v>
      </c>
      <c r="C77" s="1" t="s">
        <v>242</v>
      </c>
      <c r="D77" s="1" t="s">
        <v>24</v>
      </c>
      <c r="E77" s="1" t="s">
        <v>13</v>
      </c>
      <c r="F77">
        <v>352</v>
      </c>
      <c r="G77" s="1" t="s">
        <v>25</v>
      </c>
      <c r="H77" s="3">
        <v>43181</v>
      </c>
      <c r="I77">
        <v>2018</v>
      </c>
      <c r="J77">
        <v>12250</v>
      </c>
      <c r="K77">
        <v>3.89</v>
      </c>
    </row>
    <row r="78" spans="1:11" hidden="1">
      <c r="A78" s="2">
        <v>9781999722784</v>
      </c>
      <c r="B78" s="1" t="s">
        <v>243</v>
      </c>
      <c r="C78" s="1" t="s">
        <v>244</v>
      </c>
      <c r="D78" s="1" t="s">
        <v>245</v>
      </c>
      <c r="E78" s="1" t="s">
        <v>13</v>
      </c>
      <c r="F78">
        <v>123</v>
      </c>
      <c r="G78" s="1" t="s">
        <v>77</v>
      </c>
      <c r="H78" s="3">
        <v>42992</v>
      </c>
      <c r="I78">
        <v>2018</v>
      </c>
      <c r="J78">
        <v>4567</v>
      </c>
      <c r="K78">
        <v>3.53</v>
      </c>
    </row>
    <row r="79" spans="1:11" hidden="1">
      <c r="A79" s="2">
        <v>9781910695432</v>
      </c>
      <c r="B79" s="1" t="s">
        <v>246</v>
      </c>
      <c r="C79" s="1" t="s">
        <v>101</v>
      </c>
      <c r="D79" s="1" t="s">
        <v>102</v>
      </c>
      <c r="E79" s="1" t="s">
        <v>13</v>
      </c>
      <c r="F79">
        <v>410</v>
      </c>
      <c r="G79" s="1" t="s">
        <v>45</v>
      </c>
      <c r="H79" s="3">
        <v>42872</v>
      </c>
      <c r="I79">
        <v>2018</v>
      </c>
      <c r="J79">
        <v>27229</v>
      </c>
      <c r="K79">
        <v>3.76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workbookViewId="0">
      <selection activeCell="E1" sqref="E1"/>
    </sheetView>
  </sheetViews>
  <sheetFormatPr baseColWidth="10" defaultRowHeight="14.25"/>
  <cols>
    <col min="1" max="1" width="20" bestFit="1" customWidth="1"/>
    <col min="2" max="2" width="24.25" bestFit="1" customWidth="1"/>
    <col min="3" max="3" width="18" customWidth="1"/>
    <col min="4" max="4" width="12.25" style="3" bestFit="1" customWidth="1"/>
    <col min="5" max="5" width="31.375" customWidth="1"/>
    <col min="6" max="6" width="20.625" customWidth="1"/>
  </cols>
  <sheetData>
    <row r="1" spans="1:6">
      <c r="A1">
        <v>101</v>
      </c>
      <c r="B1" s="1" t="s">
        <v>12</v>
      </c>
      <c r="C1" t="s">
        <v>261</v>
      </c>
      <c r="D1" s="3">
        <v>44775</v>
      </c>
      <c r="E1" t="e">
        <f t="shared" ref="E1:E32" ca="1" si="0">_xlfn.CONCAT(SUBSTITUTE(LOWER(B1)," ","."),"@gmail.com")</f>
        <v>#NAME?</v>
      </c>
      <c r="F1" t="str">
        <f t="shared" ref="F1:F32" si="1">IF(C1="colombia","español",
IF(C1="venezuela","español",
IF(C1="francia","francés",
IF(C1="estados unidos","inglés",
IF(C1="alemania","alemán",
IF(C1="rusia","ruso","idioma no encontrado"))))))</f>
        <v>español</v>
      </c>
    </row>
    <row r="2" spans="1:6">
      <c r="A2">
        <v>102</v>
      </c>
      <c r="B2" s="1" t="s">
        <v>16</v>
      </c>
      <c r="C2" t="s">
        <v>262</v>
      </c>
      <c r="D2" s="3">
        <v>44945</v>
      </c>
      <c r="E2" t="e">
        <f t="shared" ca="1" si="0"/>
        <v>#NAME?</v>
      </c>
      <c r="F2" t="str">
        <f t="shared" si="1"/>
        <v>español</v>
      </c>
    </row>
    <row r="3" spans="1:6">
      <c r="A3">
        <v>103</v>
      </c>
      <c r="B3" s="1" t="s">
        <v>248</v>
      </c>
      <c r="C3" t="s">
        <v>266</v>
      </c>
      <c r="D3" s="3">
        <v>44992</v>
      </c>
      <c r="E3" t="e">
        <f t="shared" ca="1" si="0"/>
        <v>#NAME?</v>
      </c>
      <c r="F3" t="str">
        <f t="shared" si="1"/>
        <v>francés</v>
      </c>
    </row>
    <row r="4" spans="1:6">
      <c r="A4">
        <v>104</v>
      </c>
      <c r="B4" s="1" t="s">
        <v>23</v>
      </c>
      <c r="C4" t="s">
        <v>263</v>
      </c>
      <c r="D4" s="3">
        <v>44707</v>
      </c>
      <c r="E4" t="e">
        <f t="shared" ca="1" si="0"/>
        <v>#NAME?</v>
      </c>
      <c r="F4" t="str">
        <f t="shared" si="1"/>
        <v>inglés</v>
      </c>
    </row>
    <row r="5" spans="1:6">
      <c r="A5">
        <v>105</v>
      </c>
      <c r="B5" s="1" t="s">
        <v>27</v>
      </c>
      <c r="C5" t="s">
        <v>263</v>
      </c>
      <c r="D5" s="3">
        <v>44672</v>
      </c>
      <c r="E5" t="e">
        <f t="shared" ca="1" si="0"/>
        <v>#NAME?</v>
      </c>
      <c r="F5" t="str">
        <f t="shared" si="1"/>
        <v>inglés</v>
      </c>
    </row>
    <row r="6" spans="1:6">
      <c r="A6">
        <v>106</v>
      </c>
      <c r="B6" s="1" t="s">
        <v>32</v>
      </c>
      <c r="C6" t="s">
        <v>264</v>
      </c>
      <c r="D6" s="3">
        <v>44831</v>
      </c>
      <c r="E6" t="e">
        <f t="shared" ca="1" si="0"/>
        <v>#NAME?</v>
      </c>
      <c r="F6" t="str">
        <f t="shared" si="1"/>
        <v>alemán</v>
      </c>
    </row>
    <row r="7" spans="1:6">
      <c r="A7">
        <v>107</v>
      </c>
      <c r="B7" s="1" t="s">
        <v>36</v>
      </c>
      <c r="C7" t="s">
        <v>265</v>
      </c>
      <c r="D7" s="3">
        <v>45043</v>
      </c>
      <c r="E7" t="e">
        <f t="shared" ca="1" si="0"/>
        <v>#NAME?</v>
      </c>
      <c r="F7" t="str">
        <f t="shared" si="1"/>
        <v>ruso</v>
      </c>
    </row>
    <row r="8" spans="1:6">
      <c r="A8">
        <v>108</v>
      </c>
      <c r="B8" s="1" t="s">
        <v>39</v>
      </c>
      <c r="C8" t="s">
        <v>263</v>
      </c>
      <c r="D8" s="3">
        <v>44950</v>
      </c>
      <c r="E8" t="e">
        <f t="shared" ca="1" si="0"/>
        <v>#NAME?</v>
      </c>
      <c r="F8" t="str">
        <f t="shared" si="1"/>
        <v>inglés</v>
      </c>
    </row>
    <row r="9" spans="1:6">
      <c r="A9">
        <v>109</v>
      </c>
      <c r="B9" s="1" t="s">
        <v>43</v>
      </c>
      <c r="C9" t="s">
        <v>261</v>
      </c>
      <c r="D9" s="3">
        <v>45015</v>
      </c>
      <c r="E9" t="e">
        <f t="shared" ca="1" si="0"/>
        <v>#NAME?</v>
      </c>
      <c r="F9" t="str">
        <f t="shared" si="1"/>
        <v>español</v>
      </c>
    </row>
    <row r="10" spans="1:6">
      <c r="A10">
        <v>110</v>
      </c>
      <c r="B10" s="1" t="s">
        <v>47</v>
      </c>
      <c r="C10" t="s">
        <v>262</v>
      </c>
      <c r="D10" s="3">
        <v>44659</v>
      </c>
      <c r="E10" t="e">
        <f t="shared" ca="1" si="0"/>
        <v>#NAME?</v>
      </c>
      <c r="F10" t="str">
        <f t="shared" si="1"/>
        <v>español</v>
      </c>
    </row>
    <row r="11" spans="1:6">
      <c r="A11">
        <v>111</v>
      </c>
      <c r="B11" s="1" t="s">
        <v>51</v>
      </c>
      <c r="C11" t="s">
        <v>266</v>
      </c>
      <c r="D11" s="3">
        <v>44734</v>
      </c>
      <c r="E11" t="e">
        <f t="shared" ca="1" si="0"/>
        <v>#NAME?</v>
      </c>
      <c r="F11" t="str">
        <f t="shared" si="1"/>
        <v>francés</v>
      </c>
    </row>
    <row r="12" spans="1:6">
      <c r="A12">
        <v>112</v>
      </c>
      <c r="B12" s="1" t="s">
        <v>54</v>
      </c>
      <c r="C12" t="s">
        <v>263</v>
      </c>
      <c r="D12" s="3">
        <v>44994</v>
      </c>
      <c r="E12" t="e">
        <f t="shared" ca="1" si="0"/>
        <v>#NAME?</v>
      </c>
      <c r="F12" t="str">
        <f t="shared" si="1"/>
        <v>inglés</v>
      </c>
    </row>
    <row r="13" spans="1:6">
      <c r="A13">
        <v>113</v>
      </c>
      <c r="B13" s="1" t="s">
        <v>58</v>
      </c>
      <c r="C13" t="s">
        <v>263</v>
      </c>
      <c r="D13" s="3">
        <v>44697</v>
      </c>
      <c r="E13" t="e">
        <f t="shared" ca="1" si="0"/>
        <v>#NAME?</v>
      </c>
      <c r="F13" t="str">
        <f t="shared" si="1"/>
        <v>inglés</v>
      </c>
    </row>
    <row r="14" spans="1:6">
      <c r="A14">
        <v>114</v>
      </c>
      <c r="B14" s="1" t="s">
        <v>62</v>
      </c>
      <c r="C14" t="s">
        <v>264</v>
      </c>
      <c r="D14" s="3">
        <v>44643</v>
      </c>
      <c r="E14" t="e">
        <f t="shared" ca="1" si="0"/>
        <v>#NAME?</v>
      </c>
      <c r="F14" t="str">
        <f t="shared" si="1"/>
        <v>alemán</v>
      </c>
    </row>
    <row r="15" spans="1:6">
      <c r="A15">
        <v>115</v>
      </c>
      <c r="B15" s="1" t="s">
        <v>65</v>
      </c>
      <c r="C15" t="s">
        <v>265</v>
      </c>
      <c r="D15" s="3">
        <v>44693</v>
      </c>
      <c r="E15" t="e">
        <f t="shared" ca="1" si="0"/>
        <v>#NAME?</v>
      </c>
      <c r="F15" t="str">
        <f t="shared" si="1"/>
        <v>ruso</v>
      </c>
    </row>
    <row r="16" spans="1:6">
      <c r="A16">
        <v>116</v>
      </c>
      <c r="B16" s="1" t="s">
        <v>69</v>
      </c>
      <c r="C16" t="s">
        <v>263</v>
      </c>
      <c r="D16" s="3">
        <v>44498</v>
      </c>
      <c r="E16" t="e">
        <f t="shared" ca="1" si="0"/>
        <v>#NAME?</v>
      </c>
      <c r="F16" t="str">
        <f t="shared" si="1"/>
        <v>inglés</v>
      </c>
    </row>
    <row r="17" spans="1:6">
      <c r="A17">
        <v>117</v>
      </c>
      <c r="B17" s="1" t="s">
        <v>73</v>
      </c>
      <c r="C17" t="s">
        <v>261</v>
      </c>
      <c r="D17" s="3">
        <v>44532</v>
      </c>
      <c r="E17" t="e">
        <f t="shared" ca="1" si="0"/>
        <v>#NAME?</v>
      </c>
      <c r="F17" t="str">
        <f t="shared" si="1"/>
        <v>español</v>
      </c>
    </row>
    <row r="18" spans="1:6">
      <c r="A18">
        <v>118</v>
      </c>
      <c r="B18" s="1" t="s">
        <v>249</v>
      </c>
      <c r="C18" t="s">
        <v>262</v>
      </c>
      <c r="D18" s="3">
        <v>44378</v>
      </c>
      <c r="E18" t="e">
        <f t="shared" ca="1" si="0"/>
        <v>#NAME?</v>
      </c>
      <c r="F18" t="str">
        <f t="shared" si="1"/>
        <v>español</v>
      </c>
    </row>
    <row r="19" spans="1:6">
      <c r="A19">
        <v>119</v>
      </c>
      <c r="B19" s="1" t="s">
        <v>79</v>
      </c>
      <c r="C19" t="s">
        <v>266</v>
      </c>
      <c r="D19" s="3">
        <v>44458</v>
      </c>
      <c r="E19" t="e">
        <f t="shared" ca="1" si="0"/>
        <v>#NAME?</v>
      </c>
      <c r="F19" t="str">
        <f t="shared" si="1"/>
        <v>francés</v>
      </c>
    </row>
    <row r="20" spans="1:6">
      <c r="A20">
        <v>120</v>
      </c>
      <c r="B20" s="1" t="s">
        <v>83</v>
      </c>
      <c r="C20" t="s">
        <v>263</v>
      </c>
      <c r="D20" s="3">
        <v>44434</v>
      </c>
      <c r="E20" t="e">
        <f t="shared" ca="1" si="0"/>
        <v>#NAME?</v>
      </c>
      <c r="F20" t="str">
        <f t="shared" si="1"/>
        <v>inglés</v>
      </c>
    </row>
    <row r="21" spans="1:6">
      <c r="A21">
        <v>121</v>
      </c>
      <c r="B21" s="1" t="s">
        <v>87</v>
      </c>
      <c r="C21" t="s">
        <v>263</v>
      </c>
      <c r="D21" s="3">
        <v>44562</v>
      </c>
      <c r="E21" t="e">
        <f t="shared" ca="1" si="0"/>
        <v>#NAME?</v>
      </c>
      <c r="F21" t="str">
        <f t="shared" si="1"/>
        <v>inglés</v>
      </c>
    </row>
    <row r="22" spans="1:6">
      <c r="A22">
        <v>122</v>
      </c>
      <c r="B22" s="1" t="s">
        <v>91</v>
      </c>
      <c r="C22" t="s">
        <v>264</v>
      </c>
      <c r="D22" s="3">
        <v>44447</v>
      </c>
      <c r="E22" t="e">
        <f t="shared" ca="1" si="0"/>
        <v>#NAME?</v>
      </c>
      <c r="F22" t="str">
        <f t="shared" si="1"/>
        <v>alemán</v>
      </c>
    </row>
    <row r="23" spans="1:6">
      <c r="A23">
        <v>123</v>
      </c>
      <c r="B23" s="1" t="s">
        <v>94</v>
      </c>
      <c r="C23" t="s">
        <v>265</v>
      </c>
      <c r="D23" s="3">
        <v>44432</v>
      </c>
      <c r="E23" t="e">
        <f t="shared" ca="1" si="0"/>
        <v>#NAME?</v>
      </c>
      <c r="F23" t="str">
        <f t="shared" si="1"/>
        <v>ruso</v>
      </c>
    </row>
    <row r="24" spans="1:6">
      <c r="A24">
        <v>124</v>
      </c>
      <c r="B24" s="1" t="s">
        <v>98</v>
      </c>
      <c r="C24" t="s">
        <v>263</v>
      </c>
      <c r="D24" s="3">
        <v>44420</v>
      </c>
      <c r="E24" t="e">
        <f t="shared" ca="1" si="0"/>
        <v>#NAME?</v>
      </c>
      <c r="F24" t="str">
        <f t="shared" si="1"/>
        <v>inglés</v>
      </c>
    </row>
    <row r="25" spans="1:6">
      <c r="A25">
        <v>125</v>
      </c>
      <c r="B25" s="1" t="s">
        <v>101</v>
      </c>
      <c r="C25" t="s">
        <v>261</v>
      </c>
      <c r="D25" s="3">
        <v>44515</v>
      </c>
      <c r="E25" t="e">
        <f t="shared" ca="1" si="0"/>
        <v>#NAME?</v>
      </c>
      <c r="F25" t="str">
        <f t="shared" si="1"/>
        <v>español</v>
      </c>
    </row>
    <row r="26" spans="1:6">
      <c r="A26">
        <v>126</v>
      </c>
      <c r="B26" s="1" t="s">
        <v>104</v>
      </c>
      <c r="C26" t="s">
        <v>262</v>
      </c>
      <c r="D26" s="3">
        <v>44362</v>
      </c>
      <c r="E26" t="e">
        <f t="shared" ca="1" si="0"/>
        <v>#NAME?</v>
      </c>
      <c r="F26" t="str">
        <f t="shared" si="1"/>
        <v>español</v>
      </c>
    </row>
    <row r="27" spans="1:6">
      <c r="A27">
        <v>127</v>
      </c>
      <c r="B27" s="1" t="s">
        <v>250</v>
      </c>
      <c r="C27" t="s">
        <v>266</v>
      </c>
      <c r="D27" s="3">
        <v>44203</v>
      </c>
      <c r="E27" t="e">
        <f t="shared" ca="1" si="0"/>
        <v>#NAME?</v>
      </c>
      <c r="F27" t="str">
        <f t="shared" si="1"/>
        <v>francés</v>
      </c>
    </row>
    <row r="28" spans="1:6">
      <c r="A28">
        <v>128</v>
      </c>
      <c r="B28" s="1" t="s">
        <v>251</v>
      </c>
      <c r="C28" t="s">
        <v>263</v>
      </c>
      <c r="D28" s="3">
        <v>44077</v>
      </c>
      <c r="E28" t="e">
        <f t="shared" ca="1" si="0"/>
        <v>#NAME?</v>
      </c>
      <c r="F28" t="str">
        <f t="shared" si="1"/>
        <v>inglés</v>
      </c>
    </row>
    <row r="29" spans="1:6">
      <c r="A29">
        <v>129</v>
      </c>
      <c r="B29" s="1" t="s">
        <v>110</v>
      </c>
      <c r="C29" t="s">
        <v>263</v>
      </c>
      <c r="D29" s="3">
        <v>43984</v>
      </c>
      <c r="E29" t="e">
        <f t="shared" ca="1" si="0"/>
        <v>#NAME?</v>
      </c>
      <c r="F29" t="str">
        <f t="shared" si="1"/>
        <v>inglés</v>
      </c>
    </row>
    <row r="30" spans="1:6">
      <c r="A30">
        <v>130</v>
      </c>
      <c r="B30" s="1" t="s">
        <v>112</v>
      </c>
      <c r="C30" t="s">
        <v>264</v>
      </c>
      <c r="D30" s="3">
        <v>44063</v>
      </c>
      <c r="E30" t="e">
        <f t="shared" ca="1" si="0"/>
        <v>#NAME?</v>
      </c>
      <c r="F30" t="str">
        <f t="shared" si="1"/>
        <v>alemán</v>
      </c>
    </row>
    <row r="31" spans="1:6">
      <c r="A31">
        <v>131</v>
      </c>
      <c r="B31" s="1" t="s">
        <v>115</v>
      </c>
      <c r="C31" t="s">
        <v>265</v>
      </c>
      <c r="D31" s="3">
        <v>44140</v>
      </c>
      <c r="E31" t="e">
        <f t="shared" ca="1" si="0"/>
        <v>#NAME?</v>
      </c>
      <c r="F31" t="str">
        <f t="shared" si="1"/>
        <v>ruso</v>
      </c>
    </row>
    <row r="32" spans="1:6">
      <c r="A32">
        <v>132</v>
      </c>
      <c r="B32" s="1" t="s">
        <v>118</v>
      </c>
      <c r="C32" t="s">
        <v>263</v>
      </c>
      <c r="D32" s="3">
        <v>43970</v>
      </c>
      <c r="E32" t="e">
        <f t="shared" ca="1" si="0"/>
        <v>#NAME?</v>
      </c>
      <c r="F32" t="str">
        <f t="shared" si="1"/>
        <v>inglés</v>
      </c>
    </row>
    <row r="33" spans="1:6">
      <c r="A33">
        <v>133</v>
      </c>
      <c r="B33" s="1" t="s">
        <v>122</v>
      </c>
      <c r="C33" t="s">
        <v>261</v>
      </c>
      <c r="D33" s="3">
        <v>44244</v>
      </c>
      <c r="E33" t="e">
        <f t="shared" ref="E33:E64" ca="1" si="2">_xlfn.CONCAT(SUBSTITUTE(LOWER(B33)," ","."),"@gmail.com")</f>
        <v>#NAME?</v>
      </c>
      <c r="F33" t="str">
        <f t="shared" ref="F33:F65" si="3">IF(C33="colombia","español",
IF(C33="venezuela","español",
IF(C33="francia","francés",
IF(C33="estados unidos","inglés",
IF(C33="alemania","alemán",
IF(C33="rusia","ruso","idioma no encontrado"))))))</f>
        <v>español</v>
      </c>
    </row>
    <row r="34" spans="1:6">
      <c r="A34">
        <v>134</v>
      </c>
      <c r="B34" s="1" t="s">
        <v>125</v>
      </c>
      <c r="C34" t="s">
        <v>262</v>
      </c>
      <c r="D34" s="3">
        <v>43957</v>
      </c>
      <c r="E34" t="e">
        <f t="shared" ca="1" si="2"/>
        <v>#NAME?</v>
      </c>
      <c r="F34" t="str">
        <f t="shared" si="3"/>
        <v>español</v>
      </c>
    </row>
    <row r="35" spans="1:6">
      <c r="A35">
        <v>135</v>
      </c>
      <c r="B35" s="1" t="s">
        <v>128</v>
      </c>
      <c r="C35" t="s">
        <v>266</v>
      </c>
      <c r="D35" s="3">
        <v>44294</v>
      </c>
      <c r="E35" t="e">
        <f t="shared" ca="1" si="2"/>
        <v>#NAME?</v>
      </c>
      <c r="F35" t="str">
        <f t="shared" si="3"/>
        <v>francés</v>
      </c>
    </row>
    <row r="36" spans="1:6">
      <c r="A36">
        <v>136</v>
      </c>
      <c r="B36" s="1" t="s">
        <v>252</v>
      </c>
      <c r="C36" t="s">
        <v>263</v>
      </c>
      <c r="D36" s="3">
        <v>44287</v>
      </c>
      <c r="E36" t="e">
        <f t="shared" ca="1" si="2"/>
        <v>#NAME?</v>
      </c>
      <c r="F36" t="str">
        <f t="shared" si="3"/>
        <v>inglés</v>
      </c>
    </row>
    <row r="37" spans="1:6">
      <c r="A37">
        <v>137</v>
      </c>
      <c r="B37" s="1" t="s">
        <v>134</v>
      </c>
      <c r="C37" t="s">
        <v>263</v>
      </c>
      <c r="D37" s="3">
        <v>44105</v>
      </c>
      <c r="E37" t="e">
        <f t="shared" ca="1" si="2"/>
        <v>#NAME?</v>
      </c>
      <c r="F37" t="str">
        <f t="shared" si="3"/>
        <v>inglés</v>
      </c>
    </row>
    <row r="38" spans="1:6">
      <c r="A38">
        <v>138</v>
      </c>
      <c r="B38" s="1" t="s">
        <v>137</v>
      </c>
      <c r="C38" t="s">
        <v>264</v>
      </c>
      <c r="D38" s="3">
        <v>44134</v>
      </c>
      <c r="E38" t="e">
        <f t="shared" ca="1" si="2"/>
        <v>#NAME?</v>
      </c>
      <c r="F38" t="str">
        <f t="shared" si="3"/>
        <v>alemán</v>
      </c>
    </row>
    <row r="39" spans="1:6">
      <c r="A39">
        <v>139</v>
      </c>
      <c r="B39" s="1" t="s">
        <v>253</v>
      </c>
      <c r="C39" t="s">
        <v>265</v>
      </c>
      <c r="D39" s="3">
        <v>44110</v>
      </c>
      <c r="E39" t="e">
        <f t="shared" ca="1" si="2"/>
        <v>#NAME?</v>
      </c>
      <c r="F39" t="str">
        <f t="shared" si="3"/>
        <v>ruso</v>
      </c>
    </row>
    <row r="40" spans="1:6">
      <c r="A40">
        <v>140</v>
      </c>
      <c r="B40" s="1" t="s">
        <v>255</v>
      </c>
      <c r="C40" t="s">
        <v>263</v>
      </c>
      <c r="D40" s="3">
        <v>43783</v>
      </c>
      <c r="E40" t="e">
        <f t="shared" ca="1" si="2"/>
        <v>#NAME?</v>
      </c>
      <c r="F40" t="str">
        <f t="shared" si="3"/>
        <v>inglés</v>
      </c>
    </row>
    <row r="41" spans="1:6">
      <c r="A41">
        <v>141</v>
      </c>
      <c r="B41" s="1" t="s">
        <v>145</v>
      </c>
      <c r="C41" t="s">
        <v>261</v>
      </c>
      <c r="D41" s="3">
        <v>43895</v>
      </c>
      <c r="E41" t="e">
        <f t="shared" ca="1" si="2"/>
        <v>#NAME?</v>
      </c>
      <c r="F41" t="str">
        <f t="shared" si="3"/>
        <v>español</v>
      </c>
    </row>
    <row r="42" spans="1:6">
      <c r="A42">
        <v>142</v>
      </c>
      <c r="B42" s="1" t="s">
        <v>149</v>
      </c>
      <c r="C42" t="s">
        <v>262</v>
      </c>
      <c r="D42" s="3">
        <v>43783</v>
      </c>
      <c r="E42" t="e">
        <f t="shared" ca="1" si="2"/>
        <v>#NAME?</v>
      </c>
      <c r="F42" t="str">
        <f t="shared" si="3"/>
        <v>español</v>
      </c>
    </row>
    <row r="43" spans="1:6">
      <c r="A43">
        <v>143</v>
      </c>
      <c r="B43" s="1" t="s">
        <v>152</v>
      </c>
      <c r="C43" t="s">
        <v>266</v>
      </c>
      <c r="D43" s="3">
        <v>43847</v>
      </c>
      <c r="E43" t="e">
        <f t="shared" ca="1" si="2"/>
        <v>#NAME?</v>
      </c>
      <c r="F43" t="str">
        <f t="shared" si="3"/>
        <v>francés</v>
      </c>
    </row>
    <row r="44" spans="1:6">
      <c r="A44">
        <v>144</v>
      </c>
      <c r="B44" s="1" t="s">
        <v>256</v>
      </c>
      <c r="C44" t="s">
        <v>263</v>
      </c>
      <c r="D44" s="3">
        <v>43692</v>
      </c>
      <c r="E44" t="e">
        <f t="shared" ca="1" si="2"/>
        <v>#NAME?</v>
      </c>
      <c r="F44" t="str">
        <f t="shared" si="3"/>
        <v>inglés</v>
      </c>
    </row>
    <row r="45" spans="1:6">
      <c r="A45">
        <v>145</v>
      </c>
      <c r="B45" s="1" t="s">
        <v>91</v>
      </c>
      <c r="C45" t="s">
        <v>263</v>
      </c>
      <c r="D45" s="3">
        <v>43748</v>
      </c>
      <c r="E45" t="e">
        <f t="shared" ca="1" si="2"/>
        <v>#NAME?</v>
      </c>
      <c r="F45" t="str">
        <f t="shared" si="3"/>
        <v>inglés</v>
      </c>
    </row>
    <row r="46" spans="1:6">
      <c r="A46">
        <v>146</v>
      </c>
      <c r="B46" s="1" t="s">
        <v>158</v>
      </c>
      <c r="C46" t="s">
        <v>264</v>
      </c>
      <c r="D46" s="3">
        <v>43867</v>
      </c>
      <c r="E46" t="e">
        <f t="shared" ca="1" si="2"/>
        <v>#NAME?</v>
      </c>
      <c r="F46" t="str">
        <f t="shared" si="3"/>
        <v>alemán</v>
      </c>
    </row>
    <row r="47" spans="1:6">
      <c r="A47">
        <v>147</v>
      </c>
      <c r="B47" s="1" t="s">
        <v>162</v>
      </c>
      <c r="C47" t="s">
        <v>265</v>
      </c>
      <c r="D47" s="3">
        <v>43760</v>
      </c>
      <c r="E47" t="e">
        <f t="shared" ca="1" si="2"/>
        <v>#NAME?</v>
      </c>
      <c r="F47" t="str">
        <f t="shared" si="3"/>
        <v>ruso</v>
      </c>
    </row>
    <row r="48" spans="1:6">
      <c r="A48">
        <v>148</v>
      </c>
      <c r="B48" s="1" t="s">
        <v>62</v>
      </c>
      <c r="C48" t="s">
        <v>263</v>
      </c>
      <c r="D48" s="3">
        <v>43880</v>
      </c>
      <c r="E48" t="e">
        <f t="shared" ca="1" si="2"/>
        <v>#NAME?</v>
      </c>
      <c r="F48" t="str">
        <f t="shared" si="3"/>
        <v>inglés</v>
      </c>
    </row>
    <row r="49" spans="1:6">
      <c r="A49">
        <v>149</v>
      </c>
      <c r="B49" s="1" t="s">
        <v>166</v>
      </c>
      <c r="C49" t="s">
        <v>261</v>
      </c>
      <c r="D49" s="3">
        <v>43937</v>
      </c>
      <c r="E49" t="e">
        <f t="shared" ca="1" si="2"/>
        <v>#NAME?</v>
      </c>
      <c r="F49" t="str">
        <f t="shared" si="3"/>
        <v>español</v>
      </c>
    </row>
    <row r="50" spans="1:6">
      <c r="A50">
        <v>150</v>
      </c>
      <c r="B50" s="1" t="s">
        <v>169</v>
      </c>
      <c r="C50" t="s">
        <v>262</v>
      </c>
      <c r="D50" s="3">
        <v>43622</v>
      </c>
      <c r="E50" t="e">
        <f t="shared" ca="1" si="2"/>
        <v>#NAME?</v>
      </c>
      <c r="F50" t="str">
        <f t="shared" si="3"/>
        <v>español</v>
      </c>
    </row>
    <row r="51" spans="1:6">
      <c r="A51">
        <v>151</v>
      </c>
      <c r="B51" s="1" t="s">
        <v>172</v>
      </c>
      <c r="C51" t="s">
        <v>266</v>
      </c>
      <c r="D51" s="3">
        <v>43622</v>
      </c>
      <c r="E51" t="e">
        <f t="shared" ca="1" si="2"/>
        <v>#NAME?</v>
      </c>
      <c r="F51" t="str">
        <f t="shared" si="3"/>
        <v>francés</v>
      </c>
    </row>
    <row r="52" spans="1:6">
      <c r="A52">
        <v>152</v>
      </c>
      <c r="B52" s="1" t="s">
        <v>175</v>
      </c>
      <c r="C52" t="s">
        <v>263</v>
      </c>
      <c r="D52" s="3">
        <v>43734</v>
      </c>
      <c r="E52" t="e">
        <f t="shared" ca="1" si="2"/>
        <v>#NAME?</v>
      </c>
      <c r="F52" t="str">
        <f t="shared" si="3"/>
        <v>inglés</v>
      </c>
    </row>
    <row r="53" spans="1:6">
      <c r="A53">
        <v>153</v>
      </c>
      <c r="B53" s="1" t="s">
        <v>179</v>
      </c>
      <c r="C53" t="s">
        <v>263</v>
      </c>
      <c r="D53" s="3">
        <v>43423</v>
      </c>
      <c r="E53" t="e">
        <f t="shared" ca="1" si="2"/>
        <v>#NAME?</v>
      </c>
      <c r="F53" t="str">
        <f t="shared" si="3"/>
        <v>inglés</v>
      </c>
    </row>
    <row r="54" spans="1:6">
      <c r="A54">
        <v>154</v>
      </c>
      <c r="B54" s="1" t="s">
        <v>182</v>
      </c>
      <c r="C54" t="s">
        <v>264</v>
      </c>
      <c r="D54" s="3">
        <v>43241</v>
      </c>
      <c r="E54" t="e">
        <f t="shared" ca="1" si="2"/>
        <v>#NAME?</v>
      </c>
      <c r="F54" t="str">
        <f t="shared" si="3"/>
        <v>alemán</v>
      </c>
    </row>
    <row r="55" spans="1:6">
      <c r="A55">
        <v>155</v>
      </c>
      <c r="B55" s="1" t="s">
        <v>101</v>
      </c>
      <c r="C55" t="s">
        <v>265</v>
      </c>
      <c r="D55" s="3">
        <v>43466</v>
      </c>
      <c r="E55" t="e">
        <f t="shared" ca="1" si="2"/>
        <v>#NAME?</v>
      </c>
      <c r="F55" t="str">
        <f t="shared" si="3"/>
        <v>ruso</v>
      </c>
    </row>
    <row r="56" spans="1:6">
      <c r="A56">
        <v>156</v>
      </c>
      <c r="B56" s="1" t="s">
        <v>188</v>
      </c>
      <c r="C56" t="s">
        <v>263</v>
      </c>
      <c r="D56" s="3">
        <v>43377</v>
      </c>
      <c r="E56" t="e">
        <f t="shared" ca="1" si="2"/>
        <v>#NAME?</v>
      </c>
      <c r="F56" t="str">
        <f t="shared" si="3"/>
        <v>inglés</v>
      </c>
    </row>
    <row r="57" spans="1:6">
      <c r="A57">
        <v>157</v>
      </c>
      <c r="B57" s="1" t="s">
        <v>192</v>
      </c>
      <c r="C57" t="s">
        <v>261</v>
      </c>
      <c r="D57" s="3">
        <v>43468</v>
      </c>
      <c r="E57" t="e">
        <f t="shared" ca="1" si="2"/>
        <v>#NAME?</v>
      </c>
      <c r="F57" t="str">
        <f t="shared" si="3"/>
        <v>español</v>
      </c>
    </row>
    <row r="58" spans="1:6">
      <c r="A58">
        <v>158</v>
      </c>
      <c r="B58" s="1" t="s">
        <v>118</v>
      </c>
      <c r="C58" t="s">
        <v>262</v>
      </c>
      <c r="D58" s="3">
        <v>43424</v>
      </c>
      <c r="E58" t="e">
        <f t="shared" ca="1" si="2"/>
        <v>#NAME?</v>
      </c>
      <c r="F58" t="str">
        <f t="shared" si="3"/>
        <v>español</v>
      </c>
    </row>
    <row r="59" spans="1:6">
      <c r="A59">
        <v>159</v>
      </c>
      <c r="B59" s="1" t="s">
        <v>166</v>
      </c>
      <c r="C59" t="s">
        <v>266</v>
      </c>
      <c r="D59" s="3">
        <v>43503</v>
      </c>
      <c r="E59" t="e">
        <f t="shared" ca="1" si="2"/>
        <v>#NAME?</v>
      </c>
      <c r="F59" t="str">
        <f t="shared" si="3"/>
        <v>francés</v>
      </c>
    </row>
    <row r="60" spans="1:6">
      <c r="A60">
        <v>160</v>
      </c>
      <c r="B60" s="1" t="s">
        <v>198</v>
      </c>
      <c r="C60" t="s">
        <v>263</v>
      </c>
      <c r="D60" s="3">
        <v>43475</v>
      </c>
      <c r="E60" t="e">
        <f t="shared" ca="1" si="2"/>
        <v>#NAME?</v>
      </c>
      <c r="F60" t="str">
        <f t="shared" si="3"/>
        <v>inglés</v>
      </c>
    </row>
    <row r="61" spans="1:6">
      <c r="A61">
        <v>161</v>
      </c>
      <c r="B61" s="1" t="s">
        <v>201</v>
      </c>
      <c r="C61" t="s">
        <v>263</v>
      </c>
      <c r="D61" s="3">
        <v>43545</v>
      </c>
      <c r="E61" t="e">
        <f t="shared" ca="1" si="2"/>
        <v>#NAME?</v>
      </c>
      <c r="F61" t="str">
        <f t="shared" si="3"/>
        <v>inglés</v>
      </c>
    </row>
    <row r="62" spans="1:6">
      <c r="A62">
        <v>162</v>
      </c>
      <c r="B62" s="1" t="s">
        <v>204</v>
      </c>
      <c r="C62" t="s">
        <v>264</v>
      </c>
      <c r="D62" s="3">
        <v>43545</v>
      </c>
      <c r="E62" t="e">
        <f t="shared" ca="1" si="2"/>
        <v>#NAME?</v>
      </c>
      <c r="F62" t="str">
        <f t="shared" si="3"/>
        <v>alemán</v>
      </c>
    </row>
    <row r="63" spans="1:6">
      <c r="A63">
        <v>163</v>
      </c>
      <c r="B63" s="1" t="s">
        <v>257</v>
      </c>
      <c r="C63" t="s">
        <v>265</v>
      </c>
      <c r="D63" s="3">
        <v>43377</v>
      </c>
      <c r="E63" t="e">
        <f t="shared" ca="1" si="2"/>
        <v>#NAME?</v>
      </c>
      <c r="F63" t="str">
        <f t="shared" si="3"/>
        <v>ruso</v>
      </c>
    </row>
    <row r="64" spans="1:6">
      <c r="A64">
        <v>164</v>
      </c>
      <c r="B64" s="1" t="s">
        <v>258</v>
      </c>
      <c r="C64" t="s">
        <v>263</v>
      </c>
      <c r="D64" s="3">
        <v>43223</v>
      </c>
      <c r="E64" t="e">
        <f t="shared" ca="1" si="2"/>
        <v>#NAME?</v>
      </c>
      <c r="F64" t="str">
        <f t="shared" si="3"/>
        <v>inglés</v>
      </c>
    </row>
    <row r="65" spans="1:6">
      <c r="A65">
        <v>165</v>
      </c>
      <c r="B65" s="1" t="s">
        <v>211</v>
      </c>
      <c r="C65" t="s">
        <v>261</v>
      </c>
      <c r="D65" s="3">
        <v>43271</v>
      </c>
      <c r="E65" t="e">
        <f t="shared" ref="E65:E78" ca="1" si="4">_xlfn.CONCAT(SUBSTITUTE(LOWER(B65)," ","."),"@gmail.com")</f>
        <v>#NAME?</v>
      </c>
      <c r="F65" t="str">
        <f t="shared" si="3"/>
        <v>español</v>
      </c>
    </row>
    <row r="66" spans="1:6">
      <c r="A66">
        <v>166</v>
      </c>
      <c r="B66" s="1" t="s">
        <v>214</v>
      </c>
      <c r="C66" t="s">
        <v>262</v>
      </c>
      <c r="D66" s="3">
        <v>43132</v>
      </c>
      <c r="E66" t="e">
        <f t="shared" ca="1" si="4"/>
        <v>#NAME?</v>
      </c>
      <c r="F66" t="str">
        <f t="shared" ref="F66:F78" si="5">IF(C66="colombia","español",
IF(C66="venezuela","español",
IF(C66="francia","francés",
IF(C66="estados unidos","inglés",
IF(C66="alemania","alemán",
IF(C66="rusia","ruso","idioma no encontrado"))))))</f>
        <v>español</v>
      </c>
    </row>
    <row r="67" spans="1:6">
      <c r="A67">
        <v>167</v>
      </c>
      <c r="B67" s="1" t="s">
        <v>216</v>
      </c>
      <c r="C67" t="s">
        <v>266</v>
      </c>
      <c r="D67" s="3">
        <v>42954</v>
      </c>
      <c r="E67" t="e">
        <f t="shared" ca="1" si="4"/>
        <v>#NAME?</v>
      </c>
      <c r="F67" t="str">
        <f t="shared" si="5"/>
        <v>francés</v>
      </c>
    </row>
    <row r="68" spans="1:6">
      <c r="A68">
        <v>168</v>
      </c>
      <c r="B68" s="1" t="s">
        <v>259</v>
      </c>
      <c r="C68" t="s">
        <v>263</v>
      </c>
      <c r="D68" s="3">
        <v>43041</v>
      </c>
      <c r="E68" t="e">
        <f t="shared" ca="1" si="4"/>
        <v>#NAME?</v>
      </c>
      <c r="F68" t="str">
        <f t="shared" si="5"/>
        <v>inglés</v>
      </c>
    </row>
    <row r="69" spans="1:6">
      <c r="A69">
        <v>169</v>
      </c>
      <c r="B69" s="1" t="s">
        <v>222</v>
      </c>
      <c r="C69" t="s">
        <v>263</v>
      </c>
      <c r="D69" s="3">
        <v>42858</v>
      </c>
      <c r="E69" t="e">
        <f t="shared" ca="1" si="4"/>
        <v>#NAME?</v>
      </c>
      <c r="F69" t="str">
        <f t="shared" si="5"/>
        <v>inglés</v>
      </c>
    </row>
    <row r="70" spans="1:6">
      <c r="A70">
        <v>170</v>
      </c>
      <c r="B70" s="1" t="s">
        <v>224</v>
      </c>
      <c r="C70" t="s">
        <v>264</v>
      </c>
      <c r="D70" s="3">
        <v>43160</v>
      </c>
      <c r="E70" t="e">
        <f t="shared" ca="1" si="4"/>
        <v>#NAME?</v>
      </c>
      <c r="F70" t="str">
        <f t="shared" si="5"/>
        <v>alemán</v>
      </c>
    </row>
    <row r="71" spans="1:6">
      <c r="A71">
        <v>171</v>
      </c>
      <c r="B71" s="1" t="s">
        <v>227</v>
      </c>
      <c r="C71" t="s">
        <v>265</v>
      </c>
      <c r="D71" s="3">
        <v>43190</v>
      </c>
      <c r="E71" t="e">
        <f t="shared" ca="1" si="4"/>
        <v>#NAME?</v>
      </c>
      <c r="F71" t="str">
        <f t="shared" si="5"/>
        <v>ruso</v>
      </c>
    </row>
    <row r="72" spans="1:6">
      <c r="A72">
        <v>172</v>
      </c>
      <c r="B72" s="1" t="s">
        <v>231</v>
      </c>
      <c r="C72" t="s">
        <v>263</v>
      </c>
      <c r="D72" s="3">
        <v>43041</v>
      </c>
      <c r="E72" t="e">
        <f t="shared" ca="1" si="4"/>
        <v>#NAME?</v>
      </c>
      <c r="F72" t="str">
        <f t="shared" si="5"/>
        <v>inglés</v>
      </c>
    </row>
    <row r="73" spans="1:6">
      <c r="A73">
        <v>173</v>
      </c>
      <c r="B73" s="1" t="s">
        <v>233</v>
      </c>
      <c r="C73" t="s">
        <v>261</v>
      </c>
      <c r="D73" s="3">
        <v>42975</v>
      </c>
      <c r="E73" t="e">
        <f t="shared" ca="1" si="4"/>
        <v>#NAME?</v>
      </c>
      <c r="F73" t="str">
        <f t="shared" si="5"/>
        <v>español</v>
      </c>
    </row>
    <row r="74" spans="1:6">
      <c r="A74">
        <v>174</v>
      </c>
      <c r="B74" s="1" t="s">
        <v>237</v>
      </c>
      <c r="C74" t="s">
        <v>262</v>
      </c>
      <c r="D74" s="3">
        <v>43195</v>
      </c>
      <c r="E74" t="e">
        <f t="shared" ca="1" si="4"/>
        <v>#NAME?</v>
      </c>
      <c r="F74" t="str">
        <f t="shared" si="5"/>
        <v>español</v>
      </c>
    </row>
    <row r="75" spans="1:6">
      <c r="A75">
        <v>175</v>
      </c>
      <c r="B75" s="1" t="s">
        <v>260</v>
      </c>
      <c r="C75" t="s">
        <v>266</v>
      </c>
      <c r="D75" s="3">
        <v>43251</v>
      </c>
      <c r="E75" t="e">
        <f t="shared" ca="1" si="4"/>
        <v>#NAME?</v>
      </c>
      <c r="F75" t="str">
        <f t="shared" si="5"/>
        <v>francés</v>
      </c>
    </row>
    <row r="76" spans="1:6">
      <c r="A76">
        <v>176</v>
      </c>
      <c r="B76" s="1" t="s">
        <v>242</v>
      </c>
      <c r="C76" t="s">
        <v>263</v>
      </c>
      <c r="D76" s="3">
        <v>43181</v>
      </c>
      <c r="E76" t="e">
        <f t="shared" ca="1" si="4"/>
        <v>#NAME?</v>
      </c>
      <c r="F76" t="str">
        <f t="shared" si="5"/>
        <v>inglés</v>
      </c>
    </row>
    <row r="77" spans="1:6">
      <c r="A77">
        <v>177</v>
      </c>
      <c r="B77" s="1" t="s">
        <v>244</v>
      </c>
      <c r="C77" t="s">
        <v>263</v>
      </c>
      <c r="D77" s="3">
        <v>42992</v>
      </c>
      <c r="E77" t="e">
        <f t="shared" ca="1" si="4"/>
        <v>#NAME?</v>
      </c>
      <c r="F77" t="str">
        <f t="shared" si="5"/>
        <v>inglés</v>
      </c>
    </row>
    <row r="78" spans="1:6">
      <c r="A78">
        <v>178</v>
      </c>
      <c r="B78" s="1" t="s">
        <v>101</v>
      </c>
      <c r="C78" t="s">
        <v>264</v>
      </c>
      <c r="D78" s="3">
        <v>42872</v>
      </c>
      <c r="E78" t="e">
        <f t="shared" ca="1" si="4"/>
        <v>#NAME?</v>
      </c>
      <c r="F78" t="str">
        <f t="shared" si="5"/>
        <v>alemán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sqref="A1:F34"/>
    </sheetView>
  </sheetViews>
  <sheetFormatPr baseColWidth="10" defaultRowHeight="14.25"/>
  <cols>
    <col min="2" max="2" width="28.375" customWidth="1"/>
    <col min="3" max="3" width="29.75" customWidth="1"/>
    <col min="4" max="4" width="22.125" customWidth="1"/>
    <col min="5" max="5" width="21.75" customWidth="1"/>
    <col min="6" max="6" width="37.75" customWidth="1"/>
  </cols>
  <sheetData>
    <row r="1" spans="1:6">
      <c r="A1">
        <v>1</v>
      </c>
      <c r="B1" t="s">
        <v>14</v>
      </c>
      <c r="C1" t="s">
        <v>267</v>
      </c>
      <c r="D1" t="s">
        <v>268</v>
      </c>
      <c r="E1" t="e">
        <f ca="1">_xlfn.CONCAT(SUBSTITUTE(LOWER(B1)," ","."),"@gmail.com")</f>
        <v>#NAME?</v>
      </c>
      <c r="F1" t="e">
        <f ca="1">_xlfn.CONCAT("https://www.",SUBSTITUTE(LOWER(B1)," ",""),".com")</f>
        <v>#NAME?</v>
      </c>
    </row>
    <row r="2" spans="1:6">
      <c r="A2">
        <v>2</v>
      </c>
      <c r="B2" t="s">
        <v>18</v>
      </c>
      <c r="C2" t="s">
        <v>269</v>
      </c>
      <c r="D2" t="s">
        <v>270</v>
      </c>
      <c r="E2" t="e">
        <f t="shared" ref="E2:E33" ca="1" si="0">_xlfn.CONCAT(SUBSTITUTE(LOWER(B2)," ","."),"@gmail.com")</f>
        <v>#NAME?</v>
      </c>
      <c r="F2" t="e">
        <f t="shared" ref="F2:F33" ca="1" si="1">_xlfn.CONCAT("https://www.",SUBSTITUTE(LOWER(B2)," ",""),".com")</f>
        <v>#NAME?</v>
      </c>
    </row>
    <row r="3" spans="1:6">
      <c r="A3">
        <v>3</v>
      </c>
      <c r="B3" t="s">
        <v>21</v>
      </c>
      <c r="C3" t="s">
        <v>271</v>
      </c>
      <c r="D3" t="s">
        <v>272</v>
      </c>
      <c r="E3" t="e">
        <f t="shared" ca="1" si="0"/>
        <v>#NAME?</v>
      </c>
      <c r="F3" t="e">
        <f t="shared" ca="1" si="1"/>
        <v>#NAME?</v>
      </c>
    </row>
    <row r="4" spans="1:6">
      <c r="A4">
        <v>4</v>
      </c>
      <c r="B4" t="s">
        <v>25</v>
      </c>
      <c r="C4" t="s">
        <v>273</v>
      </c>
      <c r="D4" t="s">
        <v>274</v>
      </c>
      <c r="E4" t="e">
        <f t="shared" ca="1" si="0"/>
        <v>#NAME?</v>
      </c>
      <c r="F4" t="e">
        <f t="shared" ca="1" si="1"/>
        <v>#NAME?</v>
      </c>
    </row>
    <row r="5" spans="1:6">
      <c r="A5">
        <v>5</v>
      </c>
      <c r="B5" t="s">
        <v>30</v>
      </c>
      <c r="C5" t="s">
        <v>275</v>
      </c>
      <c r="D5" t="s">
        <v>276</v>
      </c>
      <c r="E5" t="e">
        <f t="shared" ca="1" si="0"/>
        <v>#NAME?</v>
      </c>
      <c r="F5" t="e">
        <f t="shared" ca="1" si="1"/>
        <v>#NAME?</v>
      </c>
    </row>
    <row r="6" spans="1:6">
      <c r="A6">
        <v>6</v>
      </c>
      <c r="B6" t="s">
        <v>34</v>
      </c>
      <c r="C6" t="s">
        <v>277</v>
      </c>
      <c r="D6" t="s">
        <v>278</v>
      </c>
      <c r="E6" t="e">
        <f t="shared" ca="1" si="0"/>
        <v>#NAME?</v>
      </c>
      <c r="F6" t="e">
        <f t="shared" ca="1" si="1"/>
        <v>#NAME?</v>
      </c>
    </row>
    <row r="7" spans="1:6">
      <c r="A7">
        <v>7</v>
      </c>
      <c r="B7" t="s">
        <v>41</v>
      </c>
      <c r="C7" t="s">
        <v>279</v>
      </c>
      <c r="D7" t="s">
        <v>280</v>
      </c>
      <c r="E7" t="e">
        <f t="shared" ca="1" si="0"/>
        <v>#NAME?</v>
      </c>
      <c r="F7" t="e">
        <f t="shared" ca="1" si="1"/>
        <v>#NAME?</v>
      </c>
    </row>
    <row r="8" spans="1:6">
      <c r="A8">
        <v>8</v>
      </c>
      <c r="B8" t="s">
        <v>45</v>
      </c>
      <c r="C8" t="s">
        <v>281</v>
      </c>
      <c r="D8" t="s">
        <v>282</v>
      </c>
      <c r="E8" t="e">
        <f t="shared" ca="1" si="0"/>
        <v>#NAME?</v>
      </c>
      <c r="F8" t="e">
        <f t="shared" ca="1" si="1"/>
        <v>#NAME?</v>
      </c>
    </row>
    <row r="9" spans="1:6">
      <c r="A9">
        <v>9</v>
      </c>
      <c r="B9" t="s">
        <v>49</v>
      </c>
      <c r="C9" t="s">
        <v>283</v>
      </c>
      <c r="D9" t="s">
        <v>284</v>
      </c>
      <c r="E9" t="e">
        <f t="shared" ca="1" si="0"/>
        <v>#NAME?</v>
      </c>
      <c r="F9" t="e">
        <f t="shared" ca="1" si="1"/>
        <v>#NAME?</v>
      </c>
    </row>
    <row r="10" spans="1:6">
      <c r="A10">
        <v>10</v>
      </c>
      <c r="B10" t="s">
        <v>56</v>
      </c>
      <c r="C10" t="s">
        <v>285</v>
      </c>
      <c r="D10" t="s">
        <v>286</v>
      </c>
      <c r="E10" t="e">
        <f t="shared" ca="1" si="0"/>
        <v>#NAME?</v>
      </c>
      <c r="F10" t="e">
        <f t="shared" ca="1" si="1"/>
        <v>#NAME?</v>
      </c>
    </row>
    <row r="11" spans="1:6">
      <c r="A11">
        <v>11</v>
      </c>
      <c r="B11" t="s">
        <v>60</v>
      </c>
      <c r="C11" t="s">
        <v>287</v>
      </c>
      <c r="D11" t="s">
        <v>288</v>
      </c>
      <c r="E11" t="e">
        <f t="shared" ca="1" si="0"/>
        <v>#NAME?</v>
      </c>
      <c r="F11" t="e">
        <f t="shared" ca="1" si="1"/>
        <v>#NAME?</v>
      </c>
    </row>
    <row r="12" spans="1:6">
      <c r="A12">
        <v>12</v>
      </c>
      <c r="B12" t="s">
        <v>67</v>
      </c>
      <c r="C12" t="s">
        <v>289</v>
      </c>
      <c r="D12" t="s">
        <v>290</v>
      </c>
      <c r="E12" t="e">
        <f t="shared" ca="1" si="0"/>
        <v>#NAME?</v>
      </c>
      <c r="F12" t="e">
        <f t="shared" ca="1" si="1"/>
        <v>#NAME?</v>
      </c>
    </row>
    <row r="13" spans="1:6">
      <c r="A13">
        <v>13</v>
      </c>
      <c r="B13" t="s">
        <v>71</v>
      </c>
      <c r="C13" t="s">
        <v>291</v>
      </c>
      <c r="D13" t="s">
        <v>292</v>
      </c>
      <c r="E13" t="e">
        <f t="shared" ca="1" si="0"/>
        <v>#NAME?</v>
      </c>
      <c r="F13" t="e">
        <f t="shared" ca="1" si="1"/>
        <v>#NAME?</v>
      </c>
    </row>
    <row r="14" spans="1:6">
      <c r="A14">
        <v>14</v>
      </c>
      <c r="B14" t="s">
        <v>77</v>
      </c>
      <c r="C14" t="s">
        <v>293</v>
      </c>
      <c r="D14" t="s">
        <v>294</v>
      </c>
      <c r="E14" t="e">
        <f t="shared" ca="1" si="0"/>
        <v>#NAME?</v>
      </c>
      <c r="F14" t="e">
        <f t="shared" ca="1" si="1"/>
        <v>#NAME?</v>
      </c>
    </row>
    <row r="15" spans="1:6">
      <c r="A15">
        <v>15</v>
      </c>
      <c r="B15" t="s">
        <v>81</v>
      </c>
      <c r="C15" t="s">
        <v>295</v>
      </c>
      <c r="D15" t="s">
        <v>296</v>
      </c>
      <c r="E15" t="e">
        <f t="shared" ca="1" si="0"/>
        <v>#NAME?</v>
      </c>
      <c r="F15" t="e">
        <f t="shared" ca="1" si="1"/>
        <v>#NAME?</v>
      </c>
    </row>
    <row r="16" spans="1:6">
      <c r="A16">
        <v>16</v>
      </c>
      <c r="B16" t="s">
        <v>85</v>
      </c>
      <c r="C16" t="s">
        <v>297</v>
      </c>
      <c r="D16" t="s">
        <v>298</v>
      </c>
      <c r="E16" t="e">
        <f t="shared" ca="1" si="0"/>
        <v>#NAME?</v>
      </c>
      <c r="F16" t="e">
        <f t="shared" ca="1" si="1"/>
        <v>#NAME?</v>
      </c>
    </row>
    <row r="17" spans="1:6">
      <c r="A17">
        <v>17</v>
      </c>
      <c r="B17" t="s">
        <v>89</v>
      </c>
      <c r="C17" t="s">
        <v>299</v>
      </c>
      <c r="D17" t="s">
        <v>300</v>
      </c>
      <c r="E17" t="e">
        <f t="shared" ca="1" si="0"/>
        <v>#NAME?</v>
      </c>
      <c r="F17" t="e">
        <f t="shared" ca="1" si="1"/>
        <v>#NAME?</v>
      </c>
    </row>
    <row r="18" spans="1:6">
      <c r="A18">
        <v>18</v>
      </c>
      <c r="B18" t="s">
        <v>96</v>
      </c>
      <c r="C18" t="s">
        <v>301</v>
      </c>
      <c r="D18" t="s">
        <v>302</v>
      </c>
      <c r="E18" t="e">
        <f t="shared" ca="1" si="0"/>
        <v>#NAME?</v>
      </c>
      <c r="F18" t="e">
        <f t="shared" ca="1" si="1"/>
        <v>#NAME?</v>
      </c>
    </row>
    <row r="19" spans="1:6">
      <c r="A19">
        <v>19</v>
      </c>
      <c r="B19" t="s">
        <v>120</v>
      </c>
      <c r="C19" t="s">
        <v>303</v>
      </c>
      <c r="D19" t="s">
        <v>304</v>
      </c>
      <c r="E19" t="e">
        <f t="shared" ca="1" si="0"/>
        <v>#NAME?</v>
      </c>
      <c r="F19" t="e">
        <f t="shared" ca="1" si="1"/>
        <v>#NAME?</v>
      </c>
    </row>
    <row r="20" spans="1:6">
      <c r="A20">
        <v>20</v>
      </c>
      <c r="B20" t="s">
        <v>132</v>
      </c>
      <c r="C20" t="s">
        <v>305</v>
      </c>
      <c r="D20" t="s">
        <v>306</v>
      </c>
      <c r="E20" t="e">
        <f t="shared" ca="1" si="0"/>
        <v>#NAME?</v>
      </c>
      <c r="F20" t="e">
        <f t="shared" ca="1" si="1"/>
        <v>#NAME?</v>
      </c>
    </row>
    <row r="21" spans="1:6">
      <c r="A21">
        <v>21</v>
      </c>
      <c r="B21" t="s">
        <v>139</v>
      </c>
      <c r="C21" t="s">
        <v>307</v>
      </c>
      <c r="D21" t="s">
        <v>308</v>
      </c>
      <c r="E21" t="e">
        <f t="shared" ca="1" si="0"/>
        <v>#NAME?</v>
      </c>
      <c r="F21" t="e">
        <f t="shared" ca="1" si="1"/>
        <v>#NAME?</v>
      </c>
    </row>
    <row r="22" spans="1:6">
      <c r="A22">
        <v>22</v>
      </c>
      <c r="B22" t="s">
        <v>141</v>
      </c>
      <c r="C22" t="s">
        <v>309</v>
      </c>
      <c r="D22" t="s">
        <v>310</v>
      </c>
      <c r="E22" t="e">
        <f t="shared" ca="1" si="0"/>
        <v>#NAME?</v>
      </c>
      <c r="F22" t="e">
        <f t="shared" ca="1" si="1"/>
        <v>#NAME?</v>
      </c>
    </row>
    <row r="23" spans="1:6">
      <c r="A23">
        <v>23</v>
      </c>
      <c r="B23" t="s">
        <v>147</v>
      </c>
      <c r="C23" t="s">
        <v>311</v>
      </c>
      <c r="D23" t="s">
        <v>312</v>
      </c>
      <c r="E23" t="e">
        <f t="shared" ca="1" si="0"/>
        <v>#NAME?</v>
      </c>
      <c r="F23" t="e">
        <f t="shared" ca="1" si="1"/>
        <v>#NAME?</v>
      </c>
    </row>
    <row r="24" spans="1:6">
      <c r="A24">
        <v>24</v>
      </c>
      <c r="B24" t="s">
        <v>155</v>
      </c>
      <c r="C24" t="s">
        <v>313</v>
      </c>
      <c r="D24" t="s">
        <v>314</v>
      </c>
      <c r="E24" t="e">
        <f t="shared" ca="1" si="0"/>
        <v>#NAME?</v>
      </c>
      <c r="F24" t="e">
        <f t="shared" ca="1" si="1"/>
        <v>#NAME?</v>
      </c>
    </row>
    <row r="25" spans="1:6">
      <c r="A25">
        <v>25</v>
      </c>
      <c r="B25" t="s">
        <v>160</v>
      </c>
      <c r="C25" t="s">
        <v>315</v>
      </c>
      <c r="D25" t="s">
        <v>316</v>
      </c>
      <c r="E25" t="e">
        <f t="shared" ca="1" si="0"/>
        <v>#NAME?</v>
      </c>
      <c r="F25" t="e">
        <f t="shared" ca="1" si="1"/>
        <v>#NAME?</v>
      </c>
    </row>
    <row r="26" spans="1:6">
      <c r="A26">
        <v>26</v>
      </c>
      <c r="B26" t="s">
        <v>167</v>
      </c>
      <c r="C26" t="s">
        <v>317</v>
      </c>
      <c r="D26" t="s">
        <v>318</v>
      </c>
      <c r="E26" t="e">
        <f t="shared" ca="1" si="0"/>
        <v>#NAME?</v>
      </c>
      <c r="F26" t="e">
        <f t="shared" ca="1" si="1"/>
        <v>#NAME?</v>
      </c>
    </row>
    <row r="27" spans="1:6">
      <c r="A27">
        <v>27</v>
      </c>
      <c r="B27" t="s">
        <v>177</v>
      </c>
      <c r="C27" t="s">
        <v>319</v>
      </c>
      <c r="D27" t="s">
        <v>320</v>
      </c>
      <c r="E27" t="e">
        <f t="shared" ca="1" si="0"/>
        <v>#NAME?</v>
      </c>
      <c r="F27" t="e">
        <f t="shared" ca="1" si="1"/>
        <v>#NAME?</v>
      </c>
    </row>
    <row r="28" spans="1:6">
      <c r="A28">
        <v>28</v>
      </c>
      <c r="B28" t="s">
        <v>184</v>
      </c>
      <c r="C28" t="s">
        <v>321</v>
      </c>
      <c r="D28" t="s">
        <v>322</v>
      </c>
      <c r="E28" t="e">
        <f t="shared" ca="1" si="0"/>
        <v>#NAME?</v>
      </c>
      <c r="F28" t="e">
        <f t="shared" ca="1" si="1"/>
        <v>#NAME?</v>
      </c>
    </row>
    <row r="29" spans="1:6">
      <c r="A29">
        <v>29</v>
      </c>
      <c r="B29" t="s">
        <v>190</v>
      </c>
      <c r="C29" t="s">
        <v>323</v>
      </c>
      <c r="D29" t="s">
        <v>324</v>
      </c>
      <c r="E29" t="e">
        <f t="shared" ca="1" si="0"/>
        <v>#NAME?</v>
      </c>
      <c r="F29" t="e">
        <f t="shared" ca="1" si="1"/>
        <v>#NAME?</v>
      </c>
    </row>
    <row r="30" spans="1:6">
      <c r="A30">
        <v>30</v>
      </c>
      <c r="B30" t="s">
        <v>206</v>
      </c>
      <c r="C30" t="s">
        <v>325</v>
      </c>
      <c r="D30" t="s">
        <v>326</v>
      </c>
      <c r="E30" t="e">
        <f t="shared" ca="1" si="0"/>
        <v>#NAME?</v>
      </c>
      <c r="F30" t="e">
        <f t="shared" ca="1" si="1"/>
        <v>#NAME?</v>
      </c>
    </row>
    <row r="31" spans="1:6">
      <c r="A31">
        <v>31</v>
      </c>
      <c r="B31" t="s">
        <v>220</v>
      </c>
      <c r="C31" t="s">
        <v>327</v>
      </c>
      <c r="D31" t="s">
        <v>328</v>
      </c>
      <c r="E31" t="e">
        <f t="shared" ca="1" si="0"/>
        <v>#NAME?</v>
      </c>
      <c r="F31" t="e">
        <f t="shared" ca="1" si="1"/>
        <v>#NAME?</v>
      </c>
    </row>
    <row r="32" spans="1:6">
      <c r="A32">
        <v>32</v>
      </c>
      <c r="B32" t="s">
        <v>229</v>
      </c>
      <c r="C32" t="s">
        <v>329</v>
      </c>
      <c r="D32" t="s">
        <v>330</v>
      </c>
      <c r="E32" t="e">
        <f t="shared" ca="1" si="0"/>
        <v>#NAME?</v>
      </c>
      <c r="F32" t="e">
        <f t="shared" ca="1" si="1"/>
        <v>#NAME?</v>
      </c>
    </row>
    <row r="33" spans="1:6">
      <c r="A33">
        <v>33</v>
      </c>
      <c r="B33" t="s">
        <v>235</v>
      </c>
      <c r="C33" t="s">
        <v>331</v>
      </c>
      <c r="D33" t="s">
        <v>332</v>
      </c>
      <c r="E33" t="e">
        <f t="shared" ca="1" si="0"/>
        <v>#NAME?</v>
      </c>
      <c r="F33" t="e">
        <f t="shared" ca="1" si="1"/>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abSelected="1" workbookViewId="0">
      <selection activeCell="B1" sqref="B1:B1048576"/>
    </sheetView>
  </sheetViews>
  <sheetFormatPr baseColWidth="10" defaultRowHeight="14.25"/>
  <cols>
    <col min="1" max="4" width="21.125" customWidth="1"/>
    <col min="5" max="5" width="37.625" customWidth="1"/>
  </cols>
  <sheetData>
    <row r="1" spans="1:5">
      <c r="A1">
        <v>1</v>
      </c>
      <c r="B1" t="s">
        <v>247</v>
      </c>
      <c r="C1" t="s">
        <v>333</v>
      </c>
      <c r="D1" t="s">
        <v>334</v>
      </c>
      <c r="E1" t="e">
        <f t="shared" ref="E1:E9" ca="1" si="0">_xlfn.CONCAT(SUBSTITUTE(LOWER(B1)," ",""),"@gmail.com")</f>
        <v>#NAME?</v>
      </c>
    </row>
    <row r="2" spans="1:5">
      <c r="A2">
        <v>2</v>
      </c>
      <c r="B2" t="s">
        <v>17</v>
      </c>
      <c r="C2" t="s">
        <v>333</v>
      </c>
      <c r="D2" t="s">
        <v>334</v>
      </c>
      <c r="E2" t="e">
        <f t="shared" ca="1" si="0"/>
        <v>#NAME?</v>
      </c>
    </row>
    <row r="3" spans="1:5">
      <c r="A3">
        <v>3</v>
      </c>
      <c r="B3" t="s">
        <v>20</v>
      </c>
      <c r="C3" t="s">
        <v>333</v>
      </c>
      <c r="D3" t="s">
        <v>334</v>
      </c>
      <c r="E3" t="e">
        <f t="shared" ca="1" si="0"/>
        <v>#NAME?</v>
      </c>
    </row>
    <row r="4" spans="1:5">
      <c r="A4">
        <v>4</v>
      </c>
      <c r="B4" t="s">
        <v>24</v>
      </c>
      <c r="C4" t="s">
        <v>333</v>
      </c>
      <c r="D4" t="s">
        <v>334</v>
      </c>
      <c r="E4" t="e">
        <f t="shared" ca="1" si="0"/>
        <v>#NAME?</v>
      </c>
    </row>
    <row r="5" spans="1:5">
      <c r="A5">
        <v>5</v>
      </c>
      <c r="B5" t="s">
        <v>28</v>
      </c>
      <c r="C5" t="s">
        <v>333</v>
      </c>
      <c r="D5" t="s">
        <v>334</v>
      </c>
      <c r="E5" t="e">
        <f t="shared" ca="1" si="0"/>
        <v>#NAME?</v>
      </c>
    </row>
    <row r="6" spans="1:5">
      <c r="A6">
        <v>6</v>
      </c>
      <c r="B6" t="s">
        <v>33</v>
      </c>
      <c r="C6" t="s">
        <v>333</v>
      </c>
      <c r="D6" t="s">
        <v>334</v>
      </c>
      <c r="E6" t="e">
        <f t="shared" ca="1" si="0"/>
        <v>#NAME?</v>
      </c>
    </row>
    <row r="7" spans="1:5">
      <c r="A7">
        <v>7</v>
      </c>
      <c r="B7" t="s">
        <v>37</v>
      </c>
      <c r="C7" t="s">
        <v>333</v>
      </c>
      <c r="D7" t="s">
        <v>334</v>
      </c>
      <c r="E7" t="e">
        <f t="shared" ca="1" si="0"/>
        <v>#NAME?</v>
      </c>
    </row>
    <row r="8" spans="1:5">
      <c r="A8">
        <v>8</v>
      </c>
      <c r="B8" t="s">
        <v>40</v>
      </c>
      <c r="C8" t="s">
        <v>333</v>
      </c>
      <c r="D8" t="s">
        <v>334</v>
      </c>
      <c r="E8" t="e">
        <f t="shared" ca="1" si="0"/>
        <v>#NAME?</v>
      </c>
    </row>
    <row r="9" spans="1:5">
      <c r="A9">
        <v>9</v>
      </c>
      <c r="B9" t="s">
        <v>44</v>
      </c>
      <c r="C9" t="s">
        <v>333</v>
      </c>
      <c r="D9" t="s">
        <v>334</v>
      </c>
      <c r="E9" t="e">
        <f t="shared" ca="1" si="0"/>
        <v>#NAME?</v>
      </c>
    </row>
    <row r="10" spans="1:5">
      <c r="A10">
        <v>10</v>
      </c>
      <c r="B10" t="s">
        <v>48</v>
      </c>
      <c r="C10" t="s">
        <v>333</v>
      </c>
      <c r="D10" t="s">
        <v>334</v>
      </c>
      <c r="E10" t="e">
        <f t="shared" ref="E10:E65" ca="1" si="1">_xlfn.CONCAT(SUBSTITUTE(LOWER(B10)," ",""),"@gmail.com")</f>
        <v>#NAME?</v>
      </c>
    </row>
    <row r="11" spans="1:5">
      <c r="A11">
        <v>11</v>
      </c>
      <c r="B11" t="s">
        <v>52</v>
      </c>
      <c r="C11" t="s">
        <v>333</v>
      </c>
      <c r="D11" t="s">
        <v>334</v>
      </c>
      <c r="E11" t="e">
        <f t="shared" ca="1" si="1"/>
        <v>#NAME?</v>
      </c>
    </row>
    <row r="12" spans="1:5">
      <c r="A12">
        <v>12</v>
      </c>
      <c r="B12" t="s">
        <v>55</v>
      </c>
      <c r="C12" t="s">
        <v>333</v>
      </c>
      <c r="D12" t="s">
        <v>334</v>
      </c>
      <c r="E12" t="e">
        <f t="shared" ca="1" si="1"/>
        <v>#NAME?</v>
      </c>
    </row>
    <row r="13" spans="1:5">
      <c r="A13">
        <v>13</v>
      </c>
      <c r="B13" t="s">
        <v>59</v>
      </c>
      <c r="C13" t="s">
        <v>333</v>
      </c>
      <c r="D13" t="s">
        <v>334</v>
      </c>
      <c r="E13" t="e">
        <f t="shared" ca="1" si="1"/>
        <v>#NAME?</v>
      </c>
    </row>
    <row r="14" spans="1:5">
      <c r="A14">
        <v>14</v>
      </c>
      <c r="B14" t="s">
        <v>63</v>
      </c>
      <c r="C14" t="s">
        <v>333</v>
      </c>
      <c r="D14" t="s">
        <v>334</v>
      </c>
      <c r="E14" t="e">
        <f t="shared" ca="1" si="1"/>
        <v>#NAME?</v>
      </c>
    </row>
    <row r="15" spans="1:5">
      <c r="A15">
        <v>15</v>
      </c>
      <c r="B15" t="s">
        <v>66</v>
      </c>
      <c r="C15" t="s">
        <v>333</v>
      </c>
      <c r="D15" t="s">
        <v>334</v>
      </c>
      <c r="E15" t="e">
        <f t="shared" ca="1" si="1"/>
        <v>#NAME?</v>
      </c>
    </row>
    <row r="16" spans="1:5">
      <c r="A16">
        <v>16</v>
      </c>
      <c r="B16" t="s">
        <v>70</v>
      </c>
      <c r="C16" t="s">
        <v>333</v>
      </c>
      <c r="D16" t="s">
        <v>334</v>
      </c>
      <c r="E16" t="e">
        <f t="shared" ca="1" si="1"/>
        <v>#NAME?</v>
      </c>
    </row>
    <row r="17" spans="1:5">
      <c r="A17">
        <v>17</v>
      </c>
      <c r="B17" t="s">
        <v>74</v>
      </c>
      <c r="C17" t="s">
        <v>333</v>
      </c>
      <c r="D17" t="s">
        <v>334</v>
      </c>
      <c r="E17" t="e">
        <f t="shared" ca="1" si="1"/>
        <v>#NAME?</v>
      </c>
    </row>
    <row r="18" spans="1:5">
      <c r="A18">
        <v>18</v>
      </c>
      <c r="B18" t="s">
        <v>76</v>
      </c>
      <c r="C18" t="s">
        <v>333</v>
      </c>
      <c r="D18" t="s">
        <v>334</v>
      </c>
      <c r="E18" t="e">
        <f t="shared" ca="1" si="1"/>
        <v>#NAME?</v>
      </c>
    </row>
    <row r="19" spans="1:5">
      <c r="A19">
        <v>19</v>
      </c>
      <c r="B19" t="s">
        <v>80</v>
      </c>
      <c r="C19" t="s">
        <v>333</v>
      </c>
      <c r="D19" t="s">
        <v>334</v>
      </c>
      <c r="E19" t="e">
        <f t="shared" ca="1" si="1"/>
        <v>#NAME?</v>
      </c>
    </row>
    <row r="20" spans="1:5">
      <c r="A20">
        <v>20</v>
      </c>
      <c r="B20" t="s">
        <v>84</v>
      </c>
      <c r="C20" t="s">
        <v>334</v>
      </c>
      <c r="D20" t="s">
        <v>333</v>
      </c>
      <c r="E20" t="e">
        <f t="shared" ca="1" si="1"/>
        <v>#NAME?</v>
      </c>
    </row>
    <row r="21" spans="1:5">
      <c r="A21">
        <v>21</v>
      </c>
      <c r="B21" t="s">
        <v>88</v>
      </c>
      <c r="C21" t="s">
        <v>334</v>
      </c>
      <c r="D21" t="s">
        <v>333</v>
      </c>
      <c r="E21" t="e">
        <f t="shared" ca="1" si="1"/>
        <v>#NAME?</v>
      </c>
    </row>
    <row r="22" spans="1:5">
      <c r="A22">
        <v>22</v>
      </c>
      <c r="B22" t="s">
        <v>92</v>
      </c>
      <c r="C22" t="s">
        <v>334</v>
      </c>
      <c r="D22" t="s">
        <v>333</v>
      </c>
      <c r="E22" t="e">
        <f t="shared" ca="1" si="1"/>
        <v>#NAME?</v>
      </c>
    </row>
    <row r="23" spans="1:5">
      <c r="A23">
        <v>23</v>
      </c>
      <c r="B23" t="s">
        <v>95</v>
      </c>
      <c r="C23" t="s">
        <v>334</v>
      </c>
      <c r="D23" t="s">
        <v>333</v>
      </c>
      <c r="E23" t="e">
        <f t="shared" ca="1" si="1"/>
        <v>#NAME?</v>
      </c>
    </row>
    <row r="24" spans="1:5">
      <c r="A24">
        <v>24</v>
      </c>
      <c r="B24" t="s">
        <v>99</v>
      </c>
      <c r="C24" t="s">
        <v>334</v>
      </c>
      <c r="D24" t="s">
        <v>333</v>
      </c>
      <c r="E24" t="e">
        <f t="shared" ca="1" si="1"/>
        <v>#NAME?</v>
      </c>
    </row>
    <row r="25" spans="1:5">
      <c r="A25">
        <v>25</v>
      </c>
      <c r="B25" t="s">
        <v>102</v>
      </c>
      <c r="C25" t="s">
        <v>334</v>
      </c>
      <c r="D25" t="s">
        <v>333</v>
      </c>
      <c r="E25" t="e">
        <f t="shared" ca="1" si="1"/>
        <v>#NAME?</v>
      </c>
    </row>
    <row r="26" spans="1:5">
      <c r="A26">
        <v>26</v>
      </c>
      <c r="B26" t="s">
        <v>106</v>
      </c>
      <c r="C26" t="s">
        <v>334</v>
      </c>
      <c r="D26" t="s">
        <v>333</v>
      </c>
      <c r="E26" t="e">
        <f t="shared" ca="1" si="1"/>
        <v>#NAME?</v>
      </c>
    </row>
    <row r="27" spans="1:5">
      <c r="A27">
        <v>27</v>
      </c>
      <c r="B27" t="s">
        <v>108</v>
      </c>
      <c r="C27" t="s">
        <v>334</v>
      </c>
      <c r="D27" t="s">
        <v>333</v>
      </c>
      <c r="E27" t="e">
        <f t="shared" ca="1" si="1"/>
        <v>#NAME?</v>
      </c>
    </row>
    <row r="28" spans="1:5">
      <c r="A28">
        <v>28</v>
      </c>
      <c r="B28" t="s">
        <v>55</v>
      </c>
      <c r="C28" t="s">
        <v>334</v>
      </c>
      <c r="D28" t="s">
        <v>333</v>
      </c>
      <c r="E28" t="e">
        <f t="shared" ca="1" si="1"/>
        <v>#NAME?</v>
      </c>
    </row>
    <row r="29" spans="1:5">
      <c r="A29">
        <v>29</v>
      </c>
      <c r="B29" t="s">
        <v>113</v>
      </c>
      <c r="C29" t="s">
        <v>334</v>
      </c>
      <c r="D29" t="s">
        <v>333</v>
      </c>
      <c r="E29" t="e">
        <f t="shared" ca="1" si="1"/>
        <v>#NAME?</v>
      </c>
    </row>
    <row r="30" spans="1:5">
      <c r="A30">
        <v>30</v>
      </c>
      <c r="B30" t="s">
        <v>116</v>
      </c>
      <c r="C30" t="s">
        <v>334</v>
      </c>
      <c r="D30" t="s">
        <v>333</v>
      </c>
      <c r="E30" t="e">
        <f t="shared" ca="1" si="1"/>
        <v>#NAME?</v>
      </c>
    </row>
    <row r="31" spans="1:5">
      <c r="A31">
        <v>31</v>
      </c>
      <c r="B31" t="s">
        <v>119</v>
      </c>
      <c r="C31" t="s">
        <v>334</v>
      </c>
      <c r="D31" t="s">
        <v>333</v>
      </c>
      <c r="E31" t="e">
        <f t="shared" ca="1" si="1"/>
        <v>#NAME?</v>
      </c>
    </row>
    <row r="32" spans="1:5">
      <c r="A32">
        <v>32</v>
      </c>
      <c r="B32" t="s">
        <v>123</v>
      </c>
      <c r="C32" t="s">
        <v>334</v>
      </c>
      <c r="D32" t="s">
        <v>333</v>
      </c>
      <c r="E32" t="e">
        <f t="shared" ca="1" si="1"/>
        <v>#NAME?</v>
      </c>
    </row>
    <row r="33" spans="1:5">
      <c r="A33">
        <v>33</v>
      </c>
      <c r="B33" t="s">
        <v>126</v>
      </c>
      <c r="C33" t="s">
        <v>334</v>
      </c>
      <c r="D33" t="s">
        <v>333</v>
      </c>
      <c r="E33" t="e">
        <f t="shared" ca="1" si="1"/>
        <v>#NAME?</v>
      </c>
    </row>
    <row r="34" spans="1:5">
      <c r="A34">
        <v>34</v>
      </c>
      <c r="B34" t="s">
        <v>129</v>
      </c>
      <c r="C34" t="s">
        <v>334</v>
      </c>
      <c r="D34" t="s">
        <v>333</v>
      </c>
      <c r="E34" t="e">
        <f t="shared" ca="1" si="1"/>
        <v>#NAME?</v>
      </c>
    </row>
    <row r="35" spans="1:5">
      <c r="A35">
        <v>35</v>
      </c>
      <c r="B35" t="s">
        <v>131</v>
      </c>
      <c r="C35" t="s">
        <v>334</v>
      </c>
      <c r="D35" t="s">
        <v>333</v>
      </c>
      <c r="E35" t="e">
        <f t="shared" ca="1" si="1"/>
        <v>#NAME?</v>
      </c>
    </row>
    <row r="36" spans="1:5">
      <c r="A36">
        <v>36</v>
      </c>
      <c r="B36" t="s">
        <v>135</v>
      </c>
      <c r="C36" t="s">
        <v>334</v>
      </c>
      <c r="D36" t="s">
        <v>333</v>
      </c>
      <c r="E36" t="e">
        <f t="shared" ca="1" si="1"/>
        <v>#NAME?</v>
      </c>
    </row>
    <row r="37" spans="1:5">
      <c r="A37">
        <v>37</v>
      </c>
      <c r="B37" t="s">
        <v>138</v>
      </c>
      <c r="C37" t="s">
        <v>334</v>
      </c>
      <c r="D37" t="s">
        <v>333</v>
      </c>
      <c r="E37" t="e">
        <f t="shared" ca="1" si="1"/>
        <v>#NAME?</v>
      </c>
    </row>
    <row r="38" spans="1:5">
      <c r="A38">
        <v>38</v>
      </c>
      <c r="B38" t="s">
        <v>143</v>
      </c>
      <c r="C38" t="s">
        <v>334</v>
      </c>
      <c r="D38" t="s">
        <v>333</v>
      </c>
      <c r="E38" t="e">
        <f t="shared" ca="1" si="1"/>
        <v>#NAME?</v>
      </c>
    </row>
    <row r="39" spans="1:5">
      <c r="A39">
        <v>39</v>
      </c>
      <c r="B39" t="s">
        <v>146</v>
      </c>
      <c r="C39" t="s">
        <v>334</v>
      </c>
      <c r="D39" t="s">
        <v>333</v>
      </c>
      <c r="E39" t="e">
        <f t="shared" ca="1" si="1"/>
        <v>#NAME?</v>
      </c>
    </row>
    <row r="40" spans="1:5">
      <c r="A40">
        <v>40</v>
      </c>
      <c r="B40" t="s">
        <v>150</v>
      </c>
      <c r="C40" t="s">
        <v>334</v>
      </c>
      <c r="D40" t="s">
        <v>333</v>
      </c>
      <c r="E40" t="e">
        <f t="shared" ca="1" si="1"/>
        <v>#NAME?</v>
      </c>
    </row>
    <row r="41" spans="1:5">
      <c r="A41">
        <v>41</v>
      </c>
      <c r="B41" t="s">
        <v>154</v>
      </c>
      <c r="C41" t="s">
        <v>334</v>
      </c>
      <c r="D41" t="s">
        <v>333</v>
      </c>
      <c r="E41" t="e">
        <f t="shared" ca="1" si="1"/>
        <v>#NAME?</v>
      </c>
    </row>
    <row r="42" spans="1:5">
      <c r="A42">
        <v>42</v>
      </c>
      <c r="B42" t="s">
        <v>159</v>
      </c>
      <c r="C42" t="s">
        <v>334</v>
      </c>
      <c r="D42" t="s">
        <v>333</v>
      </c>
      <c r="E42" t="e">
        <f t="shared" ca="1" si="1"/>
        <v>#NAME?</v>
      </c>
    </row>
    <row r="43" spans="1:5">
      <c r="A43">
        <v>43</v>
      </c>
      <c r="B43" t="s">
        <v>163</v>
      </c>
      <c r="C43" t="s">
        <v>334</v>
      </c>
      <c r="D43" t="s">
        <v>333</v>
      </c>
      <c r="E43" t="e">
        <f t="shared" ca="1" si="1"/>
        <v>#NAME?</v>
      </c>
    </row>
    <row r="44" spans="1:5">
      <c r="A44">
        <v>44</v>
      </c>
      <c r="B44" t="s">
        <v>170</v>
      </c>
      <c r="C44" t="s">
        <v>334</v>
      </c>
      <c r="D44" t="s">
        <v>333</v>
      </c>
      <c r="E44" t="e">
        <f t="shared" ca="1" si="1"/>
        <v>#NAME?</v>
      </c>
    </row>
    <row r="45" spans="1:5">
      <c r="A45">
        <v>45</v>
      </c>
      <c r="B45" t="s">
        <v>173</v>
      </c>
      <c r="C45" t="s">
        <v>334</v>
      </c>
      <c r="D45" t="s">
        <v>333</v>
      </c>
      <c r="E45" t="e">
        <f t="shared" ca="1" si="1"/>
        <v>#NAME?</v>
      </c>
    </row>
    <row r="46" spans="1:5">
      <c r="A46">
        <v>46</v>
      </c>
      <c r="B46" t="s">
        <v>176</v>
      </c>
      <c r="C46" t="s">
        <v>334</v>
      </c>
      <c r="D46" t="s">
        <v>333</v>
      </c>
      <c r="E46" t="e">
        <f t="shared" ca="1" si="1"/>
        <v>#NAME?</v>
      </c>
    </row>
    <row r="47" spans="1:5">
      <c r="A47">
        <v>47</v>
      </c>
      <c r="B47" t="s">
        <v>180</v>
      </c>
      <c r="C47" t="s">
        <v>334</v>
      </c>
      <c r="D47" t="s">
        <v>333</v>
      </c>
      <c r="E47" t="e">
        <f t="shared" ca="1" si="1"/>
        <v>#NAME?</v>
      </c>
    </row>
    <row r="48" spans="1:5">
      <c r="A48">
        <v>48</v>
      </c>
      <c r="B48" t="s">
        <v>183</v>
      </c>
      <c r="C48" t="s">
        <v>334</v>
      </c>
      <c r="D48" t="s">
        <v>333</v>
      </c>
      <c r="E48" t="e">
        <f t="shared" ca="1" si="1"/>
        <v>#NAME?</v>
      </c>
    </row>
    <row r="49" spans="1:5">
      <c r="A49">
        <v>49</v>
      </c>
      <c r="B49" t="s">
        <v>186</v>
      </c>
      <c r="C49" t="s">
        <v>334</v>
      </c>
      <c r="D49" t="s">
        <v>333</v>
      </c>
      <c r="E49" t="e">
        <f t="shared" ca="1" si="1"/>
        <v>#NAME?</v>
      </c>
    </row>
    <row r="50" spans="1:5">
      <c r="A50">
        <v>50</v>
      </c>
      <c r="B50" t="s">
        <v>189</v>
      </c>
      <c r="C50" t="s">
        <v>334</v>
      </c>
      <c r="D50" t="s">
        <v>333</v>
      </c>
      <c r="E50" t="e">
        <f t="shared" ca="1" si="1"/>
        <v>#NAME?</v>
      </c>
    </row>
    <row r="51" spans="1:5">
      <c r="A51">
        <v>51</v>
      </c>
      <c r="B51" t="s">
        <v>193</v>
      </c>
      <c r="C51" t="s">
        <v>334</v>
      </c>
      <c r="D51" t="s">
        <v>333</v>
      </c>
      <c r="E51" t="e">
        <f t="shared" ca="1" si="1"/>
        <v>#NAME?</v>
      </c>
    </row>
    <row r="52" spans="1:5">
      <c r="A52">
        <v>52</v>
      </c>
      <c r="B52" t="s">
        <v>195</v>
      </c>
      <c r="C52" t="s">
        <v>334</v>
      </c>
      <c r="D52" t="s">
        <v>333</v>
      </c>
      <c r="E52" t="e">
        <f t="shared" ca="1" si="1"/>
        <v>#NAME?</v>
      </c>
    </row>
    <row r="53" spans="1:5">
      <c r="A53">
        <v>53</v>
      </c>
      <c r="B53" t="s">
        <v>131</v>
      </c>
      <c r="C53" t="s">
        <v>334</v>
      </c>
      <c r="D53" t="s">
        <v>333</v>
      </c>
      <c r="E53" t="e">
        <f t="shared" ca="1" si="1"/>
        <v>#NAME?</v>
      </c>
    </row>
    <row r="54" spans="1:5">
      <c r="A54">
        <v>54</v>
      </c>
      <c r="B54" t="s">
        <v>199</v>
      </c>
      <c r="C54" t="s">
        <v>334</v>
      </c>
      <c r="D54" t="s">
        <v>333</v>
      </c>
      <c r="E54" t="e">
        <f t="shared" ca="1" si="1"/>
        <v>#NAME?</v>
      </c>
    </row>
    <row r="55" spans="1:5">
      <c r="A55">
        <v>55</v>
      </c>
      <c r="B55" t="s">
        <v>202</v>
      </c>
      <c r="C55" t="s">
        <v>334</v>
      </c>
      <c r="D55" t="s">
        <v>333</v>
      </c>
      <c r="E55" t="e">
        <f t="shared" ca="1" si="1"/>
        <v>#NAME?</v>
      </c>
    </row>
    <row r="56" spans="1:5">
      <c r="A56">
        <v>56</v>
      </c>
      <c r="B56" t="s">
        <v>205</v>
      </c>
      <c r="C56" t="s">
        <v>334</v>
      </c>
      <c r="D56" t="s">
        <v>333</v>
      </c>
      <c r="E56" t="e">
        <f t="shared" ca="1" si="1"/>
        <v>#NAME?</v>
      </c>
    </row>
    <row r="57" spans="1:5">
      <c r="A57">
        <v>57</v>
      </c>
      <c r="B57" t="s">
        <v>212</v>
      </c>
      <c r="C57" t="s">
        <v>334</v>
      </c>
      <c r="D57" t="s">
        <v>333</v>
      </c>
      <c r="E57" t="e">
        <f t="shared" ca="1" si="1"/>
        <v>#NAME?</v>
      </c>
    </row>
    <row r="58" spans="1:5">
      <c r="A58">
        <v>58</v>
      </c>
      <c r="B58" t="s">
        <v>217</v>
      </c>
      <c r="C58" t="s">
        <v>334</v>
      </c>
      <c r="D58" t="s">
        <v>333</v>
      </c>
      <c r="E58" t="e">
        <f t="shared" ca="1" si="1"/>
        <v>#NAME?</v>
      </c>
    </row>
    <row r="59" spans="1:5">
      <c r="A59">
        <v>59</v>
      </c>
      <c r="B59" t="s">
        <v>219</v>
      </c>
      <c r="C59" t="s">
        <v>334</v>
      </c>
      <c r="D59" t="s">
        <v>333</v>
      </c>
      <c r="E59" t="e">
        <f t="shared" ca="1" si="1"/>
        <v>#NAME?</v>
      </c>
    </row>
    <row r="60" spans="1:5">
      <c r="A60">
        <v>60</v>
      </c>
      <c r="B60" t="s">
        <v>225</v>
      </c>
      <c r="C60" t="s">
        <v>334</v>
      </c>
      <c r="D60" t="s">
        <v>333</v>
      </c>
      <c r="E60" t="e">
        <f t="shared" ca="1" si="1"/>
        <v>#NAME?</v>
      </c>
    </row>
    <row r="61" spans="1:5">
      <c r="A61">
        <v>61</v>
      </c>
      <c r="B61" t="s">
        <v>228</v>
      </c>
      <c r="C61" t="s">
        <v>334</v>
      </c>
      <c r="D61" t="s">
        <v>333</v>
      </c>
      <c r="E61" t="e">
        <f t="shared" ca="1" si="1"/>
        <v>#NAME?</v>
      </c>
    </row>
    <row r="62" spans="1:5">
      <c r="A62">
        <v>62</v>
      </c>
      <c r="B62" t="s">
        <v>234</v>
      </c>
      <c r="C62" t="s">
        <v>334</v>
      </c>
      <c r="D62" t="s">
        <v>333</v>
      </c>
      <c r="E62" t="e">
        <f t="shared" ca="1" si="1"/>
        <v>#NAME?</v>
      </c>
    </row>
    <row r="63" spans="1:5">
      <c r="A63">
        <v>63</v>
      </c>
      <c r="B63" t="s">
        <v>238</v>
      </c>
      <c r="C63" t="s">
        <v>334</v>
      </c>
      <c r="D63" t="s">
        <v>333</v>
      </c>
      <c r="E63" t="e">
        <f t="shared" ca="1" si="1"/>
        <v>#NAME?</v>
      </c>
    </row>
    <row r="64" spans="1:5">
      <c r="A64">
        <v>64</v>
      </c>
      <c r="B64" t="s">
        <v>240</v>
      </c>
      <c r="C64" t="s">
        <v>334</v>
      </c>
      <c r="D64" t="s">
        <v>333</v>
      </c>
      <c r="E64" t="e">
        <f t="shared" ca="1" si="1"/>
        <v>#NAME?</v>
      </c>
    </row>
    <row r="65" spans="1:5">
      <c r="A65">
        <v>65</v>
      </c>
      <c r="B65" t="s">
        <v>245</v>
      </c>
      <c r="C65" t="s">
        <v>334</v>
      </c>
      <c r="D65" t="s">
        <v>333</v>
      </c>
      <c r="E65" t="e">
        <f t="shared" ca="1" si="1"/>
        <v>#NAME?</v>
      </c>
    </row>
  </sheetData>
  <autoFilter ref="B1:B6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B72" sqref="B72"/>
    </sheetView>
  </sheetViews>
  <sheetFormatPr baseColWidth="10" defaultRowHeight="14.25"/>
  <cols>
    <col min="2" max="2" width="8.375" bestFit="1" customWidth="1"/>
    <col min="3" max="3" width="23.75" customWidth="1"/>
    <col min="4" max="4" width="18.875" style="3" customWidth="1"/>
    <col min="5" max="5" width="24" customWidth="1"/>
  </cols>
  <sheetData>
    <row r="1" spans="1:5">
      <c r="A1">
        <v>1</v>
      </c>
      <c r="B1">
        <v>3.77</v>
      </c>
      <c r="C1" t="s">
        <v>335</v>
      </c>
      <c r="D1" s="4">
        <v>44775</v>
      </c>
      <c r="E1" s="6">
        <v>9788439736967</v>
      </c>
    </row>
    <row r="2" spans="1:5">
      <c r="A2">
        <v>2</v>
      </c>
      <c r="B2">
        <v>3.97</v>
      </c>
      <c r="C2" t="s">
        <v>335</v>
      </c>
      <c r="D2" s="5">
        <v>44945</v>
      </c>
      <c r="E2" s="7">
        <v>9781628971538</v>
      </c>
    </row>
    <row r="3" spans="1:5">
      <c r="A3">
        <v>3</v>
      </c>
      <c r="B3">
        <v>3.05</v>
      </c>
      <c r="C3" t="s">
        <v>335</v>
      </c>
      <c r="D3" s="4">
        <v>44992</v>
      </c>
      <c r="E3" s="6">
        <v>9781642861181</v>
      </c>
    </row>
    <row r="4" spans="1:5">
      <c r="A4">
        <v>4</v>
      </c>
      <c r="B4">
        <v>3.57</v>
      </c>
      <c r="C4" t="s">
        <v>335</v>
      </c>
      <c r="D4" s="5">
        <v>44707</v>
      </c>
      <c r="E4" s="7">
        <v>9781529414431</v>
      </c>
    </row>
    <row r="5" spans="1:5">
      <c r="A5">
        <v>5</v>
      </c>
      <c r="B5">
        <v>4.05</v>
      </c>
      <c r="C5" t="s">
        <v>335</v>
      </c>
      <c r="D5" s="4">
        <v>44672</v>
      </c>
      <c r="E5" s="6">
        <v>9781474623025</v>
      </c>
    </row>
    <row r="6" spans="1:5">
      <c r="A6">
        <v>6</v>
      </c>
      <c r="B6">
        <v>3.76</v>
      </c>
      <c r="C6" t="s">
        <v>335</v>
      </c>
      <c r="D6" s="5">
        <v>44831</v>
      </c>
      <c r="E6" s="7">
        <v>9781839764318</v>
      </c>
    </row>
    <row r="7" spans="1:5">
      <c r="A7">
        <v>7</v>
      </c>
      <c r="B7">
        <v>3.64</v>
      </c>
      <c r="C7" t="s">
        <v>335</v>
      </c>
      <c r="D7" s="4">
        <v>45043</v>
      </c>
      <c r="E7" s="6">
        <v>9781529427820</v>
      </c>
    </row>
    <row r="8" spans="1:5">
      <c r="A8">
        <v>8</v>
      </c>
      <c r="B8">
        <v>3.83</v>
      </c>
      <c r="C8" t="s">
        <v>335</v>
      </c>
      <c r="D8" s="5">
        <v>44950</v>
      </c>
      <c r="E8" s="7">
        <v>9781945492655</v>
      </c>
    </row>
    <row r="9" spans="1:5">
      <c r="A9">
        <v>9</v>
      </c>
      <c r="B9">
        <v>4</v>
      </c>
      <c r="C9" t="s">
        <v>335</v>
      </c>
      <c r="D9" s="4">
        <v>45015</v>
      </c>
      <c r="E9" s="6">
        <v>9781804270288</v>
      </c>
    </row>
    <row r="10" spans="1:5">
      <c r="A10">
        <v>10</v>
      </c>
      <c r="B10">
        <v>4.04</v>
      </c>
      <c r="C10" t="s">
        <v>335</v>
      </c>
      <c r="D10" s="5">
        <v>44659</v>
      </c>
      <c r="E10" s="7">
        <v>9781782278627</v>
      </c>
    </row>
    <row r="11" spans="1:5">
      <c r="A11">
        <v>11</v>
      </c>
      <c r="B11">
        <v>4.1399999999999997</v>
      </c>
      <c r="C11" t="s">
        <v>335</v>
      </c>
      <c r="D11" s="4">
        <v>44734</v>
      </c>
      <c r="E11" s="6">
        <v>9781913097660</v>
      </c>
    </row>
    <row r="12" spans="1:5">
      <c r="A12">
        <v>12</v>
      </c>
      <c r="B12">
        <v>3.62</v>
      </c>
      <c r="C12" t="s">
        <v>335</v>
      </c>
      <c r="D12" s="5">
        <v>44994</v>
      </c>
      <c r="E12" s="7">
        <v>9781914484872</v>
      </c>
    </row>
    <row r="13" spans="1:5">
      <c r="A13">
        <v>13</v>
      </c>
      <c r="B13">
        <v>3.78</v>
      </c>
      <c r="C13" t="s">
        <v>335</v>
      </c>
      <c r="D13" s="4">
        <v>44697</v>
      </c>
      <c r="E13" s="6">
        <v>9781739822507</v>
      </c>
    </row>
    <row r="14" spans="1:5">
      <c r="A14">
        <v>14</v>
      </c>
      <c r="B14">
        <v>3.71</v>
      </c>
      <c r="C14" t="s">
        <v>335</v>
      </c>
      <c r="D14" s="5">
        <v>44643</v>
      </c>
      <c r="E14" s="7">
        <v>9781913097875</v>
      </c>
    </row>
    <row r="15" spans="1:5">
      <c r="A15">
        <v>15</v>
      </c>
      <c r="B15">
        <v>3.83</v>
      </c>
      <c r="C15" t="s">
        <v>335</v>
      </c>
      <c r="D15" s="4">
        <v>44693</v>
      </c>
      <c r="E15" s="6">
        <v>9781509898251</v>
      </c>
    </row>
    <row r="16" spans="1:5">
      <c r="A16">
        <v>16</v>
      </c>
      <c r="B16">
        <v>3.69</v>
      </c>
      <c r="C16" t="s">
        <v>335</v>
      </c>
      <c r="D16" s="5">
        <v>44498</v>
      </c>
      <c r="E16" s="7">
        <v>9781911284659</v>
      </c>
    </row>
    <row r="17" spans="1:5">
      <c r="A17">
        <v>17</v>
      </c>
      <c r="B17">
        <v>3.8</v>
      </c>
      <c r="C17" t="s">
        <v>335</v>
      </c>
      <c r="D17" s="4">
        <v>44532</v>
      </c>
      <c r="E17" s="6">
        <v>9781911284635</v>
      </c>
    </row>
    <row r="18" spans="1:5">
      <c r="A18">
        <v>18</v>
      </c>
      <c r="B18">
        <v>4.0999999999999996</v>
      </c>
      <c r="C18" t="s">
        <v>335</v>
      </c>
      <c r="D18" s="5">
        <v>44378</v>
      </c>
      <c r="E18" s="7">
        <v>9781999368432</v>
      </c>
    </row>
    <row r="19" spans="1:5">
      <c r="A19">
        <v>19</v>
      </c>
      <c r="B19">
        <v>3.79</v>
      </c>
      <c r="C19" t="s">
        <v>335</v>
      </c>
      <c r="D19" s="4">
        <v>44458</v>
      </c>
      <c r="E19" s="6">
        <v>9781982108786</v>
      </c>
    </row>
    <row r="20" spans="1:5">
      <c r="A20">
        <v>20</v>
      </c>
      <c r="B20">
        <v>4.05</v>
      </c>
      <c r="C20" t="s">
        <v>335</v>
      </c>
      <c r="D20" s="5">
        <v>44434</v>
      </c>
      <c r="E20" s="7">
        <v>9781787332935</v>
      </c>
    </row>
    <row r="21" spans="1:5">
      <c r="A21">
        <v>21</v>
      </c>
      <c r="B21">
        <v>3.84</v>
      </c>
      <c r="C21" t="s">
        <v>335</v>
      </c>
      <c r="D21" s="4">
        <v>44562</v>
      </c>
      <c r="E21" s="6">
        <v>9781913505189</v>
      </c>
    </row>
    <row r="22" spans="1:5">
      <c r="A22">
        <v>22</v>
      </c>
      <c r="B22">
        <v>4.5</v>
      </c>
      <c r="C22" t="s">
        <v>335</v>
      </c>
      <c r="D22" s="5">
        <v>44447</v>
      </c>
      <c r="E22" s="7">
        <v>9781913097721</v>
      </c>
    </row>
    <row r="23" spans="1:5">
      <c r="A23">
        <v>23</v>
      </c>
      <c r="B23">
        <v>3.25</v>
      </c>
      <c r="C23" t="s">
        <v>335</v>
      </c>
      <c r="D23" s="4">
        <v>44432</v>
      </c>
      <c r="E23" s="6">
        <v>9781999992859</v>
      </c>
    </row>
    <row r="24" spans="1:5">
      <c r="A24">
        <v>24</v>
      </c>
      <c r="B24">
        <v>3.8</v>
      </c>
      <c r="C24" t="s">
        <v>335</v>
      </c>
      <c r="D24" s="5">
        <v>44420</v>
      </c>
      <c r="E24" s="7">
        <v>9781911284611</v>
      </c>
    </row>
    <row r="25" spans="1:5">
      <c r="A25">
        <v>25</v>
      </c>
      <c r="B25">
        <v>4.0599999999999996</v>
      </c>
      <c r="C25" t="s">
        <v>335</v>
      </c>
      <c r="D25" s="4">
        <v>44515</v>
      </c>
      <c r="E25" s="6">
        <v>9781910695593</v>
      </c>
    </row>
    <row r="26" spans="1:5">
      <c r="A26">
        <v>26</v>
      </c>
      <c r="B26">
        <v>3.88</v>
      </c>
      <c r="C26" t="s">
        <v>335</v>
      </c>
      <c r="D26" s="5">
        <v>44362</v>
      </c>
      <c r="E26" s="7">
        <v>9781916277182</v>
      </c>
    </row>
    <row r="27" spans="1:5">
      <c r="A27">
        <v>27</v>
      </c>
      <c r="B27">
        <v>3.36</v>
      </c>
      <c r="C27" t="s">
        <v>335</v>
      </c>
      <c r="D27" s="4">
        <v>44203</v>
      </c>
      <c r="E27" s="6">
        <v>9781529038538</v>
      </c>
    </row>
    <row r="28" spans="1:5">
      <c r="A28">
        <v>28</v>
      </c>
      <c r="B28">
        <v>4.1399999999999997</v>
      </c>
      <c r="C28" t="s">
        <v>335</v>
      </c>
      <c r="D28" s="5">
        <v>44077</v>
      </c>
      <c r="E28" s="7">
        <v>9781782276128</v>
      </c>
    </row>
    <row r="29" spans="1:5">
      <c r="A29">
        <v>29</v>
      </c>
      <c r="B29">
        <v>3.45</v>
      </c>
      <c r="C29" t="s">
        <v>335</v>
      </c>
      <c r="D29" s="4">
        <v>43984</v>
      </c>
      <c r="E29" s="6">
        <v>9781911508762</v>
      </c>
    </row>
    <row r="30" spans="1:5">
      <c r="A30">
        <v>30</v>
      </c>
      <c r="B30">
        <v>3.36</v>
      </c>
      <c r="C30" t="s">
        <v>335</v>
      </c>
      <c r="D30" s="5">
        <v>44063</v>
      </c>
      <c r="E30" s="7">
        <v>9781529400793</v>
      </c>
    </row>
    <row r="31" spans="1:5">
      <c r="A31">
        <v>31</v>
      </c>
      <c r="B31">
        <v>3.84</v>
      </c>
      <c r="C31" t="s">
        <v>335</v>
      </c>
      <c r="D31" s="4">
        <v>44140</v>
      </c>
      <c r="E31" s="6">
        <v>9781782275862</v>
      </c>
    </row>
    <row r="32" spans="1:5">
      <c r="A32">
        <v>32</v>
      </c>
      <c r="B32">
        <v>3.29</v>
      </c>
      <c r="C32" t="s">
        <v>335</v>
      </c>
      <c r="D32" s="5">
        <v>43970</v>
      </c>
      <c r="E32" s="7">
        <v>9780300247435</v>
      </c>
    </row>
    <row r="33" spans="1:5">
      <c r="A33">
        <v>33</v>
      </c>
      <c r="B33">
        <v>3.87</v>
      </c>
      <c r="C33" t="s">
        <v>335</v>
      </c>
      <c r="D33" s="4">
        <v>44244</v>
      </c>
      <c r="E33" s="6">
        <v>9781913097530</v>
      </c>
    </row>
    <row r="34" spans="1:5">
      <c r="A34">
        <v>34</v>
      </c>
      <c r="B34">
        <v>3.97</v>
      </c>
      <c r="C34" t="s">
        <v>335</v>
      </c>
      <c r="D34" s="5">
        <v>43957</v>
      </c>
      <c r="E34" s="7">
        <v>9781913097172</v>
      </c>
    </row>
    <row r="35" spans="1:5">
      <c r="A35">
        <v>35</v>
      </c>
      <c r="B35">
        <v>3.72</v>
      </c>
      <c r="C35" t="s">
        <v>335</v>
      </c>
      <c r="D35" s="4">
        <v>44294</v>
      </c>
      <c r="E35" s="6">
        <v>9781912987139</v>
      </c>
    </row>
    <row r="36" spans="1:5">
      <c r="A36">
        <v>36</v>
      </c>
      <c r="B36">
        <v>3.85</v>
      </c>
      <c r="C36" t="s">
        <v>335</v>
      </c>
      <c r="D36" s="5">
        <v>44287</v>
      </c>
      <c r="E36" s="7">
        <v>9781783786718</v>
      </c>
    </row>
    <row r="37" spans="1:5">
      <c r="A37">
        <v>37</v>
      </c>
      <c r="B37">
        <v>3.72</v>
      </c>
      <c r="C37" t="s">
        <v>335</v>
      </c>
      <c r="D37" s="4">
        <v>44105</v>
      </c>
      <c r="E37" s="6">
        <v>9781999992880</v>
      </c>
    </row>
    <row r="38" spans="1:5">
      <c r="A38">
        <v>38</v>
      </c>
      <c r="B38">
        <v>3.7</v>
      </c>
      <c r="C38" t="s">
        <v>335</v>
      </c>
      <c r="D38" s="5">
        <v>44134</v>
      </c>
      <c r="E38" s="7">
        <v>9781908670601</v>
      </c>
    </row>
    <row r="39" spans="1:5">
      <c r="A39">
        <v>39</v>
      </c>
      <c r="B39">
        <v>3.72</v>
      </c>
      <c r="C39" t="s">
        <v>335</v>
      </c>
      <c r="D39" s="4">
        <v>44110</v>
      </c>
      <c r="E39" s="6">
        <v>9781620975251</v>
      </c>
    </row>
    <row r="40" spans="1:5">
      <c r="A40">
        <v>40</v>
      </c>
      <c r="B40">
        <v>3.86</v>
      </c>
      <c r="C40" t="s">
        <v>335</v>
      </c>
      <c r="D40" s="5">
        <v>43783</v>
      </c>
      <c r="E40" s="7">
        <v>9781916465664</v>
      </c>
    </row>
    <row r="41" spans="1:5">
      <c r="A41">
        <v>41</v>
      </c>
      <c r="B41">
        <v>3.47</v>
      </c>
      <c r="C41" t="s">
        <v>335</v>
      </c>
      <c r="D41" s="4">
        <v>43895</v>
      </c>
      <c r="E41" s="6">
        <v>9780571349364</v>
      </c>
    </row>
    <row r="42" spans="1:5">
      <c r="A42">
        <v>42</v>
      </c>
      <c r="B42">
        <v>4.5199999999999996</v>
      </c>
      <c r="C42" t="s">
        <v>335</v>
      </c>
      <c r="D42" s="5">
        <v>43783</v>
      </c>
      <c r="E42" s="7">
        <v>9781911617464</v>
      </c>
    </row>
    <row r="43" spans="1:5">
      <c r="A43">
        <v>43</v>
      </c>
      <c r="B43">
        <v>3.8</v>
      </c>
      <c r="C43" t="s">
        <v>335</v>
      </c>
      <c r="D43" s="4">
        <v>43847</v>
      </c>
      <c r="E43" s="6">
        <v>9781609455651</v>
      </c>
    </row>
    <row r="44" spans="1:5">
      <c r="A44">
        <v>44</v>
      </c>
      <c r="B44">
        <v>3.74</v>
      </c>
      <c r="C44" t="s">
        <v>335</v>
      </c>
      <c r="D44" s="5">
        <v>43692</v>
      </c>
      <c r="E44" s="7">
        <v>9781787300750</v>
      </c>
    </row>
    <row r="45" spans="1:5">
      <c r="A45">
        <v>45</v>
      </c>
      <c r="B45">
        <v>4.1900000000000004</v>
      </c>
      <c r="C45" t="s">
        <v>335</v>
      </c>
      <c r="D45" s="4">
        <v>43748</v>
      </c>
      <c r="E45" s="6">
        <v>9781910695913</v>
      </c>
    </row>
    <row r="46" spans="1:5">
      <c r="A46">
        <v>46</v>
      </c>
      <c r="B46">
        <v>3.95</v>
      </c>
      <c r="C46" t="s">
        <v>335</v>
      </c>
      <c r="D46" s="5">
        <v>43867</v>
      </c>
      <c r="E46" s="7">
        <v>9781529403657</v>
      </c>
    </row>
    <row r="47" spans="1:5">
      <c r="A47">
        <v>47</v>
      </c>
      <c r="B47">
        <v>3.57</v>
      </c>
      <c r="C47" t="s">
        <v>335</v>
      </c>
      <c r="D47" s="4">
        <v>43760</v>
      </c>
      <c r="E47" s="6">
        <v>9781908670557</v>
      </c>
    </row>
    <row r="48" spans="1:5">
      <c r="A48">
        <v>48</v>
      </c>
      <c r="B48">
        <v>4.08</v>
      </c>
      <c r="C48" t="s">
        <v>335</v>
      </c>
      <c r="D48" s="5">
        <v>43880</v>
      </c>
      <c r="E48" s="7">
        <v>9781913097097</v>
      </c>
    </row>
    <row r="49" spans="1:5">
      <c r="A49">
        <v>49</v>
      </c>
      <c r="B49">
        <v>3.61</v>
      </c>
      <c r="C49" t="s">
        <v>335</v>
      </c>
      <c r="D49" s="4">
        <v>43937</v>
      </c>
      <c r="E49" s="6">
        <v>9781786077929</v>
      </c>
    </row>
    <row r="50" spans="1:5">
      <c r="A50">
        <v>50</v>
      </c>
      <c r="B50">
        <v>3.48</v>
      </c>
      <c r="C50" t="s">
        <v>335</v>
      </c>
      <c r="D50" s="5">
        <v>43622</v>
      </c>
      <c r="E50" s="7">
        <v>9781787300453</v>
      </c>
    </row>
    <row r="51" spans="1:5">
      <c r="A51">
        <v>51</v>
      </c>
      <c r="B51">
        <v>3.42</v>
      </c>
      <c r="C51" t="s">
        <v>335</v>
      </c>
      <c r="D51" s="4">
        <v>43622</v>
      </c>
      <c r="E51" s="6">
        <v>9781782274223</v>
      </c>
    </row>
    <row r="52" spans="1:5">
      <c r="A52">
        <v>52</v>
      </c>
      <c r="B52">
        <v>3.58</v>
      </c>
      <c r="C52" t="s">
        <v>335</v>
      </c>
      <c r="D52" s="5">
        <v>43734</v>
      </c>
      <c r="E52" s="7">
        <v>9781785152238</v>
      </c>
    </row>
    <row r="53" spans="1:5">
      <c r="A53">
        <v>53</v>
      </c>
      <c r="B53">
        <v>3.7</v>
      </c>
      <c r="C53" t="s">
        <v>335</v>
      </c>
      <c r="D53" s="4">
        <v>43423</v>
      </c>
      <c r="E53" s="6">
        <v>9781911617235</v>
      </c>
    </row>
    <row r="54" spans="1:5">
      <c r="A54">
        <v>54</v>
      </c>
      <c r="B54">
        <v>3.42</v>
      </c>
      <c r="C54" t="s">
        <v>335</v>
      </c>
      <c r="D54" s="5">
        <v>43241</v>
      </c>
      <c r="E54" s="7">
        <v>9781912240166</v>
      </c>
    </row>
    <row r="55" spans="1:5">
      <c r="A55">
        <v>55</v>
      </c>
      <c r="B55">
        <v>3.96</v>
      </c>
      <c r="C55" t="s">
        <v>335</v>
      </c>
      <c r="D55" s="4">
        <v>43466</v>
      </c>
      <c r="E55" s="6">
        <v>9781910695715</v>
      </c>
    </row>
    <row r="56" spans="1:5">
      <c r="A56">
        <v>56</v>
      </c>
      <c r="B56">
        <v>3.83</v>
      </c>
      <c r="C56" t="s">
        <v>335</v>
      </c>
      <c r="D56" s="5">
        <v>43377</v>
      </c>
      <c r="E56" s="7">
        <v>9781846276507</v>
      </c>
    </row>
    <row r="57" spans="1:5">
      <c r="A57">
        <v>57</v>
      </c>
      <c r="B57">
        <v>3.42</v>
      </c>
      <c r="C57" t="s">
        <v>335</v>
      </c>
      <c r="D57" s="4">
        <v>43468</v>
      </c>
      <c r="E57" s="6">
        <v>9781846276675</v>
      </c>
    </row>
    <row r="58" spans="1:5">
      <c r="A58">
        <v>58</v>
      </c>
      <c r="B58">
        <v>3.17</v>
      </c>
      <c r="C58" t="s">
        <v>335</v>
      </c>
      <c r="D58" s="5">
        <v>43424</v>
      </c>
      <c r="E58" s="7">
        <v>9780300224313</v>
      </c>
    </row>
    <row r="59" spans="1:5">
      <c r="A59">
        <v>59</v>
      </c>
      <c r="B59">
        <v>3.75</v>
      </c>
      <c r="C59" t="s">
        <v>335</v>
      </c>
      <c r="D59" s="4">
        <v>43503</v>
      </c>
      <c r="E59" s="6">
        <v>9781786074560</v>
      </c>
    </row>
    <row r="60" spans="1:5">
      <c r="A60">
        <v>60</v>
      </c>
      <c r="B60">
        <v>3.36</v>
      </c>
      <c r="C60" t="s">
        <v>335</v>
      </c>
      <c r="D60" s="5">
        <v>43475</v>
      </c>
      <c r="E60" s="7">
        <v>9781911344889</v>
      </c>
    </row>
    <row r="61" spans="1:5">
      <c r="A61">
        <v>61</v>
      </c>
      <c r="B61">
        <v>3.92</v>
      </c>
      <c r="C61" t="s">
        <v>335</v>
      </c>
      <c r="D61" s="4">
        <v>43545</v>
      </c>
      <c r="E61" s="6">
        <v>9780857054722</v>
      </c>
    </row>
    <row r="62" spans="1:5">
      <c r="A62">
        <v>62</v>
      </c>
      <c r="B62">
        <v>3.16</v>
      </c>
      <c r="C62" t="s">
        <v>335</v>
      </c>
      <c r="D62" s="5">
        <v>43545</v>
      </c>
      <c r="E62" s="7">
        <v>9781788160919</v>
      </c>
    </row>
    <row r="63" spans="1:5">
      <c r="A63">
        <v>63</v>
      </c>
      <c r="B63">
        <v>3.52</v>
      </c>
      <c r="C63" t="s">
        <v>335</v>
      </c>
      <c r="D63" s="4">
        <v>43377</v>
      </c>
      <c r="E63" s="6">
        <v>9781911508328</v>
      </c>
    </row>
    <row r="64" spans="1:5">
      <c r="A64">
        <v>64</v>
      </c>
      <c r="B64">
        <v>3.95</v>
      </c>
      <c r="C64" t="s">
        <v>335</v>
      </c>
      <c r="D64" s="5">
        <v>43223</v>
      </c>
      <c r="E64" s="7">
        <v>9780857056580</v>
      </c>
    </row>
    <row r="65" spans="1:5">
      <c r="A65">
        <v>65</v>
      </c>
      <c r="B65">
        <v>4.18</v>
      </c>
      <c r="C65" t="s">
        <v>335</v>
      </c>
      <c r="D65" s="4">
        <v>43271</v>
      </c>
      <c r="E65" s="6">
        <v>9781910695784</v>
      </c>
    </row>
    <row r="66" spans="1:5">
      <c r="A66">
        <v>66</v>
      </c>
      <c r="B66">
        <v>3.57</v>
      </c>
      <c r="C66" t="s">
        <v>335</v>
      </c>
      <c r="D66" s="5">
        <v>43132</v>
      </c>
      <c r="E66" s="7">
        <v>9781786070609</v>
      </c>
    </row>
    <row r="67" spans="1:5">
      <c r="A67">
        <v>67</v>
      </c>
      <c r="B67">
        <v>3.97</v>
      </c>
      <c r="C67" t="s">
        <v>335</v>
      </c>
      <c r="D67" s="4">
        <v>42954</v>
      </c>
      <c r="E67" s="6">
        <v>9781846276200</v>
      </c>
    </row>
    <row r="68" spans="1:5">
      <c r="A68">
        <v>68</v>
      </c>
      <c r="B68">
        <v>3.56</v>
      </c>
      <c r="C68" t="s">
        <v>335</v>
      </c>
      <c r="D68" s="5">
        <v>43041</v>
      </c>
      <c r="E68" s="7">
        <v>9781781258934</v>
      </c>
    </row>
    <row r="69" spans="1:5">
      <c r="A69">
        <v>69</v>
      </c>
      <c r="B69">
        <v>3.76</v>
      </c>
      <c r="C69" t="s">
        <v>335</v>
      </c>
      <c r="D69" s="4">
        <v>42858</v>
      </c>
      <c r="E69" s="6">
        <v>9781910701584</v>
      </c>
    </row>
    <row r="70" spans="1:5">
      <c r="A70">
        <v>70</v>
      </c>
      <c r="B70">
        <v>3.41</v>
      </c>
      <c r="C70" t="s">
        <v>335</v>
      </c>
      <c r="D70" s="5">
        <v>43160</v>
      </c>
      <c r="E70" s="7">
        <v>9781910701980</v>
      </c>
    </row>
    <row r="71" spans="1:5">
      <c r="A71">
        <v>71</v>
      </c>
      <c r="B71">
        <v>4.0999999999999996</v>
      </c>
      <c r="C71" t="s">
        <v>335</v>
      </c>
      <c r="D71" s="4">
        <v>43190</v>
      </c>
      <c r="E71" s="6">
        <v>9780857424747</v>
      </c>
    </row>
    <row r="72" spans="1:5">
      <c r="A72">
        <v>72</v>
      </c>
      <c r="B72">
        <v>3.64</v>
      </c>
      <c r="C72" t="s">
        <v>335</v>
      </c>
      <c r="D72" s="5">
        <v>43041</v>
      </c>
      <c r="E72" s="7">
        <v>9780857056504</v>
      </c>
    </row>
    <row r="73" spans="1:5">
      <c r="A73">
        <v>73</v>
      </c>
      <c r="B73">
        <v>3.88</v>
      </c>
      <c r="C73" t="s">
        <v>335</v>
      </c>
      <c r="D73" s="4">
        <v>42975</v>
      </c>
      <c r="E73" s="6">
        <v>9781925498554</v>
      </c>
    </row>
    <row r="74" spans="1:5">
      <c r="A74">
        <v>74</v>
      </c>
      <c r="B74">
        <v>3.83</v>
      </c>
      <c r="C74" t="s">
        <v>335</v>
      </c>
      <c r="D74" s="5">
        <v>43195</v>
      </c>
      <c r="E74" s="7">
        <v>9780525573067</v>
      </c>
    </row>
    <row r="75" spans="1:5">
      <c r="A75">
        <v>75</v>
      </c>
      <c r="B75">
        <v>3.77</v>
      </c>
      <c r="C75" t="s">
        <v>335</v>
      </c>
      <c r="D75" s="4">
        <v>43251</v>
      </c>
      <c r="E75" s="6">
        <v>9781788160124</v>
      </c>
    </row>
    <row r="76" spans="1:5">
      <c r="A76">
        <v>76</v>
      </c>
      <c r="B76">
        <v>3.89</v>
      </c>
      <c r="C76" t="s">
        <v>335</v>
      </c>
      <c r="D76" s="5">
        <v>43181</v>
      </c>
      <c r="E76" s="7">
        <v>9780857055422</v>
      </c>
    </row>
    <row r="77" spans="1:5">
      <c r="A77">
        <v>77</v>
      </c>
      <c r="B77">
        <v>3.53</v>
      </c>
      <c r="C77" t="s">
        <v>335</v>
      </c>
      <c r="D77" s="4">
        <v>42992</v>
      </c>
      <c r="E77" s="6">
        <v>9781999722784</v>
      </c>
    </row>
    <row r="78" spans="1:5">
      <c r="A78">
        <v>78</v>
      </c>
      <c r="B78">
        <v>3.76</v>
      </c>
      <c r="C78" t="s">
        <v>335</v>
      </c>
      <c r="D78" s="5">
        <v>42872</v>
      </c>
      <c r="E78" s="7">
        <v>9781910695432</v>
      </c>
    </row>
  </sheetData>
  <autoFilter ref="E1:E7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9"/>
  <sheetViews>
    <sheetView workbookViewId="0">
      <selection activeCell="A73" sqref="A73"/>
    </sheetView>
  </sheetViews>
  <sheetFormatPr baseColWidth="10" defaultRowHeight="14.25"/>
  <cols>
    <col min="1" max="1" width="23.25" style="2" customWidth="1"/>
    <col min="2" max="2" width="39" bestFit="1" customWidth="1"/>
    <col min="3" max="3" width="21" customWidth="1"/>
    <col min="4" max="4" width="8.625" bestFit="1" customWidth="1"/>
    <col min="5" max="5" width="7.125" bestFit="1" customWidth="1"/>
    <col min="6" max="6" width="8.25" bestFit="1" customWidth="1"/>
    <col min="7" max="7" width="20" bestFit="1" customWidth="1"/>
    <col min="9" max="9" width="31.75" customWidth="1"/>
  </cols>
  <sheetData>
    <row r="2" spans="1:7">
      <c r="A2" s="2">
        <v>9788439736967</v>
      </c>
      <c r="B2" s="1" t="s">
        <v>11</v>
      </c>
      <c r="C2" s="1" t="s">
        <v>13</v>
      </c>
      <c r="D2">
        <v>112</v>
      </c>
      <c r="E2">
        <v>2023</v>
      </c>
      <c r="F2">
        <v>2779</v>
      </c>
      <c r="G2" t="e">
        <f ca="1">_xlfn.XLOOKUP(table!G:G,editorial!B:B, editorial!A:A)</f>
        <v>#NAME?</v>
      </c>
    </row>
    <row r="3" spans="1:7">
      <c r="A3" s="2">
        <v>9781628971538</v>
      </c>
      <c r="B3" s="1" t="s">
        <v>15</v>
      </c>
      <c r="C3" s="1" t="s">
        <v>13</v>
      </c>
      <c r="D3">
        <v>368</v>
      </c>
      <c r="E3">
        <v>2023</v>
      </c>
      <c r="F3">
        <v>175</v>
      </c>
      <c r="G3" t="e">
        <f ca="1">_xlfn.XLOOKUP(table!G:G,editorial!B:B, editorial!A:A)</f>
        <v>#NAME?</v>
      </c>
    </row>
    <row r="4" spans="1:7">
      <c r="A4" s="2">
        <v>9781642861181</v>
      </c>
      <c r="B4" s="1" t="s">
        <v>19</v>
      </c>
      <c r="C4" s="1" t="s">
        <v>13</v>
      </c>
      <c r="D4">
        <v>184</v>
      </c>
      <c r="E4">
        <v>2023</v>
      </c>
      <c r="F4">
        <v>114</v>
      </c>
      <c r="G4" t="e">
        <f ca="1">_xlfn.XLOOKUP(table!G:G,editorial!B:B, editorial!A:A)</f>
        <v>#NAME?</v>
      </c>
    </row>
    <row r="5" spans="1:7">
      <c r="A5" s="2">
        <v>9781529414431</v>
      </c>
      <c r="B5" s="1" t="s">
        <v>22</v>
      </c>
      <c r="C5" s="1" t="s">
        <v>13</v>
      </c>
      <c r="D5">
        <v>252</v>
      </c>
      <c r="E5">
        <v>2023</v>
      </c>
      <c r="F5">
        <v>322</v>
      </c>
      <c r="G5" t="e">
        <f ca="1">_xlfn.XLOOKUP(table!G:G,editorial!B:B, editorial!A:A)</f>
        <v>#NAME?</v>
      </c>
    </row>
    <row r="6" spans="1:7">
      <c r="A6" s="2">
        <v>9781474623025</v>
      </c>
      <c r="B6" s="1" t="s">
        <v>26</v>
      </c>
      <c r="C6" s="1" t="s">
        <v>29</v>
      </c>
      <c r="D6">
        <v>304</v>
      </c>
      <c r="E6">
        <v>2023</v>
      </c>
      <c r="F6">
        <v>3142</v>
      </c>
      <c r="G6" t="e">
        <f ca="1">_xlfn.XLOOKUP(table!G:G,editorial!B:B, editorial!A:A)</f>
        <v>#NAME?</v>
      </c>
    </row>
    <row r="7" spans="1:7">
      <c r="A7" s="2">
        <v>9781839764318</v>
      </c>
      <c r="B7" s="1" t="s">
        <v>31</v>
      </c>
      <c r="C7" s="1" t="s">
        <v>13</v>
      </c>
      <c r="D7">
        <v>330</v>
      </c>
      <c r="E7">
        <v>2023</v>
      </c>
      <c r="F7">
        <v>2455</v>
      </c>
      <c r="G7" t="e">
        <f ca="1">_xlfn.XLOOKUP(table!G:G,editorial!B:B, editorial!A:A)</f>
        <v>#NAME?</v>
      </c>
    </row>
    <row r="8" spans="1:7">
      <c r="A8" s="2">
        <v>9781529427820</v>
      </c>
      <c r="B8" s="1" t="s">
        <v>35</v>
      </c>
      <c r="C8" s="1" t="s">
        <v>29</v>
      </c>
      <c r="D8">
        <v>416</v>
      </c>
      <c r="E8">
        <v>2023</v>
      </c>
      <c r="F8">
        <v>167</v>
      </c>
      <c r="G8" t="e">
        <f ca="1">_xlfn.XLOOKUP(table!G:G,editorial!B:B, editorial!A:A)</f>
        <v>#NAME?</v>
      </c>
    </row>
    <row r="9" spans="1:7">
      <c r="A9" s="2">
        <v>9781945492655</v>
      </c>
      <c r="B9" s="1" t="s">
        <v>38</v>
      </c>
      <c r="C9" s="1" t="s">
        <v>13</v>
      </c>
      <c r="D9">
        <v>454</v>
      </c>
      <c r="E9">
        <v>2023</v>
      </c>
      <c r="F9">
        <v>529</v>
      </c>
      <c r="G9" t="e">
        <f ca="1">_xlfn.XLOOKUP(table!G:G,editorial!B:B, editorial!A:A)</f>
        <v>#NAME?</v>
      </c>
    </row>
    <row r="10" spans="1:7">
      <c r="A10" s="2">
        <v>9781804270288</v>
      </c>
      <c r="B10" s="1" t="s">
        <v>42</v>
      </c>
      <c r="C10" s="1" t="s">
        <v>13</v>
      </c>
      <c r="D10">
        <v>528</v>
      </c>
      <c r="E10">
        <v>2023</v>
      </c>
      <c r="F10">
        <v>705</v>
      </c>
      <c r="G10" t="e">
        <f ca="1">_xlfn.XLOOKUP(table!G:G,editorial!B:B, editorial!A:A)</f>
        <v>#NAME?</v>
      </c>
    </row>
    <row r="11" spans="1:7">
      <c r="A11" s="2">
        <v>9781782278627</v>
      </c>
      <c r="B11" s="1" t="s">
        <v>46</v>
      </c>
      <c r="C11" s="1" t="s">
        <v>13</v>
      </c>
      <c r="D11">
        <v>224</v>
      </c>
      <c r="E11">
        <v>2023</v>
      </c>
      <c r="F11">
        <v>1302</v>
      </c>
      <c r="G11" t="e">
        <f ca="1">_xlfn.XLOOKUP(table!G:G,editorial!B:B, editorial!A:A)</f>
        <v>#NAME?</v>
      </c>
    </row>
    <row r="12" spans="1:7">
      <c r="A12" s="2">
        <v>9781913097660</v>
      </c>
      <c r="B12" s="1" t="s">
        <v>50</v>
      </c>
      <c r="C12" s="1" t="s">
        <v>13</v>
      </c>
      <c r="D12">
        <v>200</v>
      </c>
      <c r="E12">
        <v>2023</v>
      </c>
      <c r="F12">
        <v>7647</v>
      </c>
      <c r="G12" t="e">
        <f ca="1">_xlfn.XLOOKUP(table!G:G,editorial!B:B, editorial!A:A)</f>
        <v>#NAME?</v>
      </c>
    </row>
    <row r="13" spans="1:7">
      <c r="A13" s="2">
        <v>9781914484872</v>
      </c>
      <c r="B13" s="1" t="s">
        <v>53</v>
      </c>
      <c r="C13" s="1" t="s">
        <v>13</v>
      </c>
      <c r="D13">
        <v>544</v>
      </c>
      <c r="E13">
        <v>2023</v>
      </c>
      <c r="F13">
        <v>1401</v>
      </c>
      <c r="G13" t="e">
        <f ca="1">_xlfn.XLOOKUP(table!G:G,editorial!B:B, editorial!A:A)</f>
        <v>#NAME?</v>
      </c>
    </row>
    <row r="14" spans="1:7">
      <c r="A14" s="2">
        <v>9781739822507</v>
      </c>
      <c r="B14" s="1" t="s">
        <v>57</v>
      </c>
      <c r="C14" s="1" t="s">
        <v>13</v>
      </c>
      <c r="D14">
        <v>272</v>
      </c>
      <c r="E14">
        <v>2023</v>
      </c>
      <c r="F14">
        <v>40</v>
      </c>
      <c r="G14" t="e">
        <f ca="1">_xlfn.XLOOKUP(table!G:G,editorial!B:B, editorial!A:A)</f>
        <v>#NAME?</v>
      </c>
    </row>
    <row r="15" spans="1:7">
      <c r="A15" s="2">
        <v>9781913097875</v>
      </c>
      <c r="B15" s="1" t="s">
        <v>61</v>
      </c>
      <c r="C15" s="1" t="s">
        <v>13</v>
      </c>
      <c r="D15">
        <v>118</v>
      </c>
      <c r="E15">
        <v>2022</v>
      </c>
      <c r="F15">
        <v>8109</v>
      </c>
      <c r="G15" t="e">
        <f ca="1">_xlfn.XLOOKUP(table!G:G,editorial!B:B, editorial!A:A)</f>
        <v>#NAME?</v>
      </c>
    </row>
    <row r="16" spans="1:7">
      <c r="A16" s="2">
        <v>9781509898251</v>
      </c>
      <c r="B16" s="1" t="s">
        <v>64</v>
      </c>
      <c r="C16" s="1" t="s">
        <v>13</v>
      </c>
      <c r="D16">
        <v>167</v>
      </c>
      <c r="E16">
        <v>2022</v>
      </c>
      <c r="F16">
        <v>26217</v>
      </c>
      <c r="G16" t="e">
        <f ca="1">_xlfn.XLOOKUP(table!G:G,editorial!B:B, editorial!A:A)</f>
        <v>#NAME?</v>
      </c>
    </row>
    <row r="17" spans="1:7">
      <c r="A17" s="2">
        <v>9781911284659</v>
      </c>
      <c r="B17" s="1" t="s">
        <v>68</v>
      </c>
      <c r="C17" s="1" t="s">
        <v>13</v>
      </c>
      <c r="D17">
        <v>217</v>
      </c>
      <c r="E17">
        <v>2022</v>
      </c>
      <c r="F17">
        <v>5156</v>
      </c>
      <c r="G17" t="e">
        <f ca="1">_xlfn.XLOOKUP(table!G:G,editorial!B:B, editorial!A:A)</f>
        <v>#NAME?</v>
      </c>
    </row>
    <row r="18" spans="1:7">
      <c r="A18" s="2">
        <v>9781911284635</v>
      </c>
      <c r="B18" s="1" t="s">
        <v>72</v>
      </c>
      <c r="C18" s="1" t="s">
        <v>13</v>
      </c>
      <c r="D18">
        <v>151</v>
      </c>
      <c r="E18">
        <v>2022</v>
      </c>
      <c r="F18">
        <v>872</v>
      </c>
      <c r="G18" t="e">
        <f ca="1">_xlfn.XLOOKUP(table!G:G,editorial!B:B, editorial!A:A)</f>
        <v>#NAME?</v>
      </c>
    </row>
    <row r="19" spans="1:7">
      <c r="A19" s="2">
        <v>9781999368432</v>
      </c>
      <c r="B19" s="1" t="s">
        <v>75</v>
      </c>
      <c r="C19" s="1" t="s">
        <v>13</v>
      </c>
      <c r="D19">
        <v>143</v>
      </c>
      <c r="E19">
        <v>2022</v>
      </c>
      <c r="F19">
        <v>8212</v>
      </c>
      <c r="G19" t="e">
        <f ca="1">_xlfn.XLOOKUP(table!G:G,editorial!B:B, editorial!A:A)</f>
        <v>#NAME?</v>
      </c>
    </row>
    <row r="20" spans="1:7">
      <c r="A20" s="2">
        <v>9781982108786</v>
      </c>
      <c r="B20" s="1" t="s">
        <v>78</v>
      </c>
      <c r="C20" s="1" t="s">
        <v>13</v>
      </c>
      <c r="D20">
        <v>224</v>
      </c>
      <c r="E20">
        <v>2022</v>
      </c>
      <c r="F20">
        <v>1726</v>
      </c>
      <c r="G20" t="e">
        <f ca="1">_xlfn.XLOOKUP(table!G:G,editorial!B:B, editorial!A:A)</f>
        <v>#NAME?</v>
      </c>
    </row>
    <row r="21" spans="1:7">
      <c r="A21" s="2">
        <v>9781787332935</v>
      </c>
      <c r="B21" s="1" t="s">
        <v>82</v>
      </c>
      <c r="C21" s="1" t="s">
        <v>13</v>
      </c>
      <c r="D21">
        <v>288</v>
      </c>
      <c r="E21">
        <v>2022</v>
      </c>
      <c r="F21">
        <v>3705</v>
      </c>
      <c r="G21" t="e">
        <f ca="1">_xlfn.XLOOKUP(table!G:G,editorial!B:B, editorial!A:A)</f>
        <v>#NAME?</v>
      </c>
    </row>
    <row r="22" spans="1:7">
      <c r="A22" s="2">
        <v>9781913505189</v>
      </c>
      <c r="B22" s="1" t="s">
        <v>86</v>
      </c>
      <c r="C22" s="1" t="s">
        <v>13</v>
      </c>
      <c r="D22">
        <v>232</v>
      </c>
      <c r="E22">
        <v>2022</v>
      </c>
      <c r="F22">
        <v>839</v>
      </c>
      <c r="G22" t="e">
        <f ca="1">_xlfn.XLOOKUP(table!G:G,editorial!B:B, editorial!A:A)</f>
        <v>#NAME?</v>
      </c>
    </row>
    <row r="23" spans="1:7">
      <c r="A23" s="2">
        <v>9781913097721</v>
      </c>
      <c r="B23" s="1" t="s">
        <v>90</v>
      </c>
      <c r="C23" s="1" t="s">
        <v>13</v>
      </c>
      <c r="D23">
        <v>228</v>
      </c>
      <c r="E23">
        <v>2022</v>
      </c>
      <c r="F23">
        <v>479</v>
      </c>
      <c r="G23" t="e">
        <f ca="1">_xlfn.XLOOKUP(table!G:G,editorial!B:B, editorial!A:A)</f>
        <v>#NAME?</v>
      </c>
    </row>
    <row r="24" spans="1:7">
      <c r="A24" s="2">
        <v>9781999992859</v>
      </c>
      <c r="B24" s="1" t="s">
        <v>93</v>
      </c>
      <c r="C24" s="1" t="s">
        <v>13</v>
      </c>
      <c r="D24">
        <v>158</v>
      </c>
      <c r="E24">
        <v>2022</v>
      </c>
      <c r="F24">
        <v>1684</v>
      </c>
      <c r="G24" t="e">
        <f ca="1">_xlfn.XLOOKUP(table!G:G,editorial!B:B, editorial!A:A)</f>
        <v>#NAME?</v>
      </c>
    </row>
    <row r="25" spans="1:7">
      <c r="A25" s="2">
        <v>9781911284611</v>
      </c>
      <c r="B25" s="1" t="s">
        <v>97</v>
      </c>
      <c r="C25" s="1" t="s">
        <v>13</v>
      </c>
      <c r="D25">
        <v>739</v>
      </c>
      <c r="E25">
        <v>2022</v>
      </c>
      <c r="F25">
        <v>1823</v>
      </c>
      <c r="G25" t="e">
        <f ca="1">_xlfn.XLOOKUP(table!G:G,editorial!B:B, editorial!A:A)</f>
        <v>#NAME?</v>
      </c>
    </row>
    <row r="26" spans="1:7">
      <c r="A26" s="2">
        <v>9781910695593</v>
      </c>
      <c r="B26" s="1" t="s">
        <v>100</v>
      </c>
      <c r="C26" s="1" t="s">
        <v>13</v>
      </c>
      <c r="D26">
        <v>920</v>
      </c>
      <c r="E26">
        <v>2022</v>
      </c>
      <c r="F26">
        <v>5664</v>
      </c>
      <c r="G26" t="e">
        <f ca="1">_xlfn.XLOOKUP(table!G:G,editorial!B:B, editorial!A:A)</f>
        <v>#NAME?</v>
      </c>
    </row>
    <row r="27" spans="1:7">
      <c r="A27" s="2">
        <v>9781916277182</v>
      </c>
      <c r="B27" s="1" t="s">
        <v>103</v>
      </c>
      <c r="C27" s="1" t="s">
        <v>13</v>
      </c>
      <c r="D27">
        <v>251</v>
      </c>
      <c r="E27">
        <v>2022</v>
      </c>
      <c r="F27">
        <v>10039</v>
      </c>
      <c r="G27" t="e">
        <f ca="1">_xlfn.XLOOKUP(table!G:G,editorial!B:B, editorial!A:A)</f>
        <v>#NAME?</v>
      </c>
    </row>
    <row r="28" spans="1:7">
      <c r="A28" s="2">
        <v>9781529038538</v>
      </c>
      <c r="B28" s="1" t="s">
        <v>105</v>
      </c>
      <c r="C28" s="1" t="s">
        <v>29</v>
      </c>
      <c r="D28">
        <v>69</v>
      </c>
      <c r="E28">
        <v>2021</v>
      </c>
      <c r="F28">
        <v>2096</v>
      </c>
      <c r="G28" t="e">
        <f ca="1">_xlfn.XLOOKUP(table!G:G,editorial!B:B, editorial!A:A)</f>
        <v>#NAME?</v>
      </c>
    </row>
    <row r="29" spans="1:7">
      <c r="A29" s="2">
        <v>9781782276128</v>
      </c>
      <c r="B29" s="1" t="s">
        <v>107</v>
      </c>
      <c r="C29" s="1" t="s">
        <v>29</v>
      </c>
      <c r="D29">
        <v>192</v>
      </c>
      <c r="E29">
        <v>2021</v>
      </c>
      <c r="F29">
        <v>23251</v>
      </c>
      <c r="G29" t="e">
        <f ca="1">_xlfn.XLOOKUP(table!G:G,editorial!B:B, editorial!A:A)</f>
        <v>#NAME?</v>
      </c>
    </row>
    <row r="30" spans="1:7">
      <c r="A30" s="2">
        <v>9781911508762</v>
      </c>
      <c r="B30" s="1" t="s">
        <v>109</v>
      </c>
      <c r="C30" s="1" t="s">
        <v>13</v>
      </c>
      <c r="D30">
        <v>176</v>
      </c>
      <c r="E30">
        <v>2021</v>
      </c>
      <c r="F30">
        <v>308</v>
      </c>
      <c r="G30" t="e">
        <f ca="1">_xlfn.XLOOKUP(table!G:G,editorial!B:B, editorial!A:A)</f>
        <v>#NAME?</v>
      </c>
    </row>
    <row r="31" spans="1:7">
      <c r="A31" s="2">
        <v>9781529400793</v>
      </c>
      <c r="B31" s="1" t="s">
        <v>111</v>
      </c>
      <c r="C31" s="1" t="s">
        <v>29</v>
      </c>
      <c r="D31">
        <v>256</v>
      </c>
      <c r="E31">
        <v>2021</v>
      </c>
      <c r="F31">
        <v>1329</v>
      </c>
      <c r="G31" t="e">
        <f ca="1">_xlfn.XLOOKUP(table!G:G,editorial!B:B, editorial!A:A)</f>
        <v>#NAME?</v>
      </c>
    </row>
    <row r="32" spans="1:7">
      <c r="A32" s="2">
        <v>9781782275862</v>
      </c>
      <c r="B32" s="1" t="s">
        <v>114</v>
      </c>
      <c r="C32" s="1" t="s">
        <v>29</v>
      </c>
      <c r="D32">
        <v>192</v>
      </c>
      <c r="E32">
        <v>2021</v>
      </c>
      <c r="F32">
        <v>18032</v>
      </c>
      <c r="G32" t="e">
        <f ca="1">_xlfn.XLOOKUP(table!G:G,editorial!B:B, editorial!A:A)</f>
        <v>#NAME?</v>
      </c>
    </row>
    <row r="33" spans="1:7">
      <c r="A33" s="2">
        <v>9780300247435</v>
      </c>
      <c r="B33" s="1" t="s">
        <v>117</v>
      </c>
      <c r="C33" s="1" t="s">
        <v>29</v>
      </c>
      <c r="D33">
        <v>344</v>
      </c>
      <c r="E33">
        <v>2021</v>
      </c>
      <c r="F33">
        <v>95</v>
      </c>
      <c r="G33" t="e">
        <f ca="1">_xlfn.XLOOKUP(table!G:G,editorial!B:B, editorial!A:A)</f>
        <v>#NAME?</v>
      </c>
    </row>
    <row r="34" spans="1:7">
      <c r="A34" s="2">
        <v>9781913097530</v>
      </c>
      <c r="B34" s="1" t="s">
        <v>121</v>
      </c>
      <c r="C34" s="1" t="s">
        <v>13</v>
      </c>
      <c r="D34">
        <v>510</v>
      </c>
      <c r="E34">
        <v>2021</v>
      </c>
      <c r="F34">
        <v>1554</v>
      </c>
      <c r="G34" t="e">
        <f ca="1">_xlfn.XLOOKUP(table!G:G,editorial!B:B, editorial!A:A)</f>
        <v>#NAME?</v>
      </c>
    </row>
    <row r="35" spans="1:7">
      <c r="A35" s="2">
        <v>9781913097172</v>
      </c>
      <c r="B35" s="1" t="s">
        <v>124</v>
      </c>
      <c r="C35" s="1" t="s">
        <v>13</v>
      </c>
      <c r="D35">
        <v>144</v>
      </c>
      <c r="E35">
        <v>2021</v>
      </c>
      <c r="F35">
        <v>3948</v>
      </c>
      <c r="G35" t="e">
        <f ca="1">_xlfn.XLOOKUP(table!G:G,editorial!B:B, editorial!A:A)</f>
        <v>#NAME?</v>
      </c>
    </row>
    <row r="36" spans="1:7">
      <c r="A36" s="2">
        <v>9781912987139</v>
      </c>
      <c r="B36" s="1" t="s">
        <v>127</v>
      </c>
      <c r="C36" s="1" t="s">
        <v>13</v>
      </c>
      <c r="D36">
        <v>285</v>
      </c>
      <c r="E36">
        <v>2021</v>
      </c>
      <c r="F36">
        <v>2265</v>
      </c>
      <c r="G36" t="e">
        <f ca="1">_xlfn.XLOOKUP(table!G:G,editorial!B:B, editorial!A:A)</f>
        <v>#NAME?</v>
      </c>
    </row>
    <row r="37" spans="1:7">
      <c r="A37" s="2">
        <v>9781783786718</v>
      </c>
      <c r="B37" s="1" t="s">
        <v>130</v>
      </c>
      <c r="C37" s="1" t="s">
        <v>13</v>
      </c>
      <c r="D37">
        <v>187</v>
      </c>
      <c r="E37">
        <v>2021</v>
      </c>
      <c r="F37">
        <v>25161</v>
      </c>
      <c r="G37" t="e">
        <f ca="1">_xlfn.XLOOKUP(table!G:G,editorial!B:B, editorial!A:A)</f>
        <v>#NAME?</v>
      </c>
    </row>
    <row r="38" spans="1:7">
      <c r="A38" s="2">
        <v>9781999992880</v>
      </c>
      <c r="B38" s="1" t="s">
        <v>133</v>
      </c>
      <c r="C38" s="1" t="s">
        <v>13</v>
      </c>
      <c r="D38">
        <v>136</v>
      </c>
      <c r="E38">
        <v>2021</v>
      </c>
      <c r="F38">
        <v>7357</v>
      </c>
      <c r="G38" t="e">
        <f ca="1">_xlfn.XLOOKUP(table!G:G,editorial!B:B, editorial!A:A)</f>
        <v>#NAME?</v>
      </c>
    </row>
    <row r="39" spans="1:7">
      <c r="A39" s="2">
        <v>9781908670601</v>
      </c>
      <c r="B39" s="1" t="s">
        <v>136</v>
      </c>
      <c r="C39" s="1" t="s">
        <v>13</v>
      </c>
      <c r="D39">
        <v>163</v>
      </c>
      <c r="E39">
        <v>2021</v>
      </c>
      <c r="F39">
        <v>1077</v>
      </c>
      <c r="G39" t="e">
        <f ca="1">_xlfn.XLOOKUP(table!G:G,editorial!B:B, editorial!A:A)</f>
        <v>#NAME?</v>
      </c>
    </row>
    <row r="40" spans="1:7">
      <c r="A40" s="2">
        <v>9781620975251</v>
      </c>
      <c r="B40" s="1" t="s">
        <v>140</v>
      </c>
      <c r="C40" s="1" t="s">
        <v>29</v>
      </c>
      <c r="D40">
        <v>240</v>
      </c>
      <c r="E40">
        <v>2021</v>
      </c>
      <c r="F40">
        <v>956</v>
      </c>
      <c r="G40" t="e">
        <f ca="1">_xlfn.XLOOKUP(table!G:G,editorial!B:B, editorial!A:A)</f>
        <v>#NAME?</v>
      </c>
    </row>
    <row r="41" spans="1:7">
      <c r="A41" s="2">
        <v>9781916465664</v>
      </c>
      <c r="B41" s="1" t="s">
        <v>142</v>
      </c>
      <c r="C41" s="1" t="s">
        <v>13</v>
      </c>
      <c r="D41">
        <v>200</v>
      </c>
      <c r="E41">
        <v>2020</v>
      </c>
      <c r="F41">
        <v>3412</v>
      </c>
      <c r="G41" t="e">
        <f ca="1">_xlfn.XLOOKUP(table!G:G,editorial!B:B, editorial!A:A)</f>
        <v>#NAME?</v>
      </c>
    </row>
    <row r="42" spans="1:7">
      <c r="A42" s="2">
        <v>9780571349364</v>
      </c>
      <c r="B42" s="1" t="s">
        <v>144</v>
      </c>
      <c r="C42" s="1" t="s">
        <v>13</v>
      </c>
      <c r="D42">
        <v>282</v>
      </c>
      <c r="E42">
        <v>2020</v>
      </c>
      <c r="F42">
        <v>27310</v>
      </c>
      <c r="G42" t="e">
        <f ca="1">_xlfn.XLOOKUP(table!G:G,editorial!B:B, editorial!A:A)</f>
        <v>#NAME?</v>
      </c>
    </row>
    <row r="43" spans="1:7">
      <c r="A43" s="2">
        <v>9781911617464</v>
      </c>
      <c r="B43" s="1" t="s">
        <v>148</v>
      </c>
      <c r="C43" s="1" t="s">
        <v>29</v>
      </c>
      <c r="D43">
        <v>944</v>
      </c>
      <c r="E43">
        <v>2020</v>
      </c>
      <c r="F43">
        <v>16350</v>
      </c>
      <c r="G43" t="e">
        <f ca="1">_xlfn.XLOOKUP(table!G:G,editorial!B:B, editorial!A:A)</f>
        <v>#NAME?</v>
      </c>
    </row>
    <row r="44" spans="1:7">
      <c r="A44" s="2">
        <v>9781609455651</v>
      </c>
      <c r="B44" s="1" t="s">
        <v>151</v>
      </c>
      <c r="C44" s="1" t="s">
        <v>13</v>
      </c>
      <c r="D44">
        <v>256</v>
      </c>
      <c r="E44">
        <v>2020</v>
      </c>
      <c r="F44">
        <v>3777</v>
      </c>
      <c r="G44" t="e">
        <f ca="1">_xlfn.XLOOKUP(table!G:G,editorial!B:B, editorial!A:A)</f>
        <v>#NAME?</v>
      </c>
    </row>
    <row r="45" spans="1:7">
      <c r="A45" s="2">
        <v>9781787300750</v>
      </c>
      <c r="B45" s="1" t="s">
        <v>153</v>
      </c>
      <c r="C45" s="1" t="s">
        <v>13</v>
      </c>
      <c r="D45">
        <v>277</v>
      </c>
      <c r="E45">
        <v>2020</v>
      </c>
      <c r="F45">
        <v>67938</v>
      </c>
      <c r="G45" t="e">
        <f ca="1">_xlfn.XLOOKUP(table!G:G,editorial!B:B, editorial!A:A)</f>
        <v>#NAME?</v>
      </c>
    </row>
    <row r="46" spans="1:7">
      <c r="A46" s="2">
        <v>9781910695913</v>
      </c>
      <c r="B46" s="1" t="s">
        <v>156</v>
      </c>
      <c r="C46" s="1" t="s">
        <v>13</v>
      </c>
      <c r="D46">
        <v>351</v>
      </c>
      <c r="E46">
        <v>2020</v>
      </c>
      <c r="F46">
        <v>1245</v>
      </c>
      <c r="G46" t="e">
        <f ca="1">_xlfn.XLOOKUP(table!G:G,editorial!B:B, editorial!A:A)</f>
        <v>#NAME?</v>
      </c>
    </row>
    <row r="47" spans="1:7">
      <c r="A47" s="2">
        <v>9781529403657</v>
      </c>
      <c r="B47" s="1" t="s">
        <v>157</v>
      </c>
      <c r="C47" s="1" t="s">
        <v>29</v>
      </c>
      <c r="D47">
        <v>352</v>
      </c>
      <c r="E47">
        <v>2020</v>
      </c>
      <c r="F47">
        <v>10839</v>
      </c>
      <c r="G47" t="e">
        <f ca="1">_xlfn.XLOOKUP(table!G:G,editorial!B:B, editorial!A:A)</f>
        <v>#NAME?</v>
      </c>
    </row>
    <row r="48" spans="1:7">
      <c r="A48" s="2">
        <v>9781908670557</v>
      </c>
      <c r="B48" s="1" t="s">
        <v>161</v>
      </c>
      <c r="C48" s="1" t="s">
        <v>13</v>
      </c>
      <c r="D48">
        <v>136</v>
      </c>
      <c r="E48">
        <v>2020</v>
      </c>
      <c r="F48">
        <v>222</v>
      </c>
      <c r="G48" t="e">
        <f ca="1">_xlfn.XLOOKUP(table!G:G,editorial!B:B, editorial!A:A)</f>
        <v>#NAME?</v>
      </c>
    </row>
    <row r="49" spans="1:7">
      <c r="A49" s="2">
        <v>9781913097097</v>
      </c>
      <c r="B49" s="1" t="s">
        <v>164</v>
      </c>
      <c r="C49" s="1" t="s">
        <v>13</v>
      </c>
      <c r="D49">
        <v>229</v>
      </c>
      <c r="E49">
        <v>2020</v>
      </c>
      <c r="F49">
        <v>22551</v>
      </c>
      <c r="G49" t="e">
        <f ca="1">_xlfn.XLOOKUP(table!G:G,editorial!B:B, editorial!A:A)</f>
        <v>#NAME?</v>
      </c>
    </row>
    <row r="50" spans="1:7">
      <c r="A50" s="2">
        <v>9781786077929</v>
      </c>
      <c r="B50" s="1" t="s">
        <v>165</v>
      </c>
      <c r="C50" s="1" t="s">
        <v>29</v>
      </c>
      <c r="D50">
        <v>256</v>
      </c>
      <c r="E50">
        <v>2020</v>
      </c>
      <c r="F50">
        <v>16462</v>
      </c>
      <c r="G50" t="e">
        <f ca="1">_xlfn.XLOOKUP(table!G:G,editorial!B:B, editorial!A:A)</f>
        <v>#NAME?</v>
      </c>
    </row>
    <row r="51" spans="1:7">
      <c r="A51" s="2">
        <v>9781787300453</v>
      </c>
      <c r="B51" s="1" t="s">
        <v>168</v>
      </c>
      <c r="C51" s="1" t="s">
        <v>13</v>
      </c>
      <c r="D51">
        <v>224</v>
      </c>
      <c r="E51">
        <v>2020</v>
      </c>
      <c r="F51">
        <v>606</v>
      </c>
      <c r="G51" t="e">
        <f ca="1">_xlfn.XLOOKUP(table!G:G,editorial!B:B, editorial!A:A)</f>
        <v>#NAME?</v>
      </c>
    </row>
    <row r="52" spans="1:7">
      <c r="A52" s="2">
        <v>9781782274223</v>
      </c>
      <c r="B52" s="1" t="s">
        <v>171</v>
      </c>
      <c r="C52" s="1" t="s">
        <v>29</v>
      </c>
      <c r="D52">
        <v>432</v>
      </c>
      <c r="E52">
        <v>2020</v>
      </c>
      <c r="F52">
        <v>198</v>
      </c>
      <c r="G52" t="e">
        <f ca="1">_xlfn.XLOOKUP(table!G:G,editorial!B:B, editorial!A:A)</f>
        <v>#NAME?</v>
      </c>
    </row>
    <row r="53" spans="1:7">
      <c r="A53" s="2">
        <v>9781785152238</v>
      </c>
      <c r="B53" s="1" t="s">
        <v>174</v>
      </c>
      <c r="C53" s="1" t="s">
        <v>29</v>
      </c>
      <c r="D53">
        <v>320</v>
      </c>
      <c r="E53">
        <v>2020</v>
      </c>
      <c r="F53">
        <v>23852</v>
      </c>
      <c r="G53" t="e">
        <f ca="1">_xlfn.XLOOKUP(table!G:G,editorial!B:B, editorial!A:A)</f>
        <v>#NAME?</v>
      </c>
    </row>
    <row r="54" spans="1:7">
      <c r="A54" s="2">
        <v>9781911617235</v>
      </c>
      <c r="B54" s="1" t="s">
        <v>178</v>
      </c>
      <c r="C54" s="1" t="s">
        <v>13</v>
      </c>
      <c r="D54">
        <v>192</v>
      </c>
      <c r="E54">
        <v>2019</v>
      </c>
      <c r="F54">
        <v>1402</v>
      </c>
      <c r="G54" t="e">
        <f ca="1">_xlfn.XLOOKUP(table!G:G,editorial!B:B, editorial!A:A)</f>
        <v>#NAME?</v>
      </c>
    </row>
    <row r="55" spans="1:7">
      <c r="A55" s="2">
        <v>9781912240166</v>
      </c>
      <c r="B55" s="1" t="s">
        <v>181</v>
      </c>
      <c r="C55" s="1" t="s">
        <v>13</v>
      </c>
      <c r="D55">
        <v>243</v>
      </c>
      <c r="E55">
        <v>2019</v>
      </c>
      <c r="F55">
        <v>13710</v>
      </c>
      <c r="G55" t="e">
        <f ca="1">_xlfn.XLOOKUP(table!G:G,editorial!B:B, editorial!A:A)</f>
        <v>#NAME?</v>
      </c>
    </row>
    <row r="56" spans="1:7">
      <c r="A56" s="2">
        <v>9781910695715</v>
      </c>
      <c r="B56" s="1" t="s">
        <v>185</v>
      </c>
      <c r="C56" s="1" t="s">
        <v>13</v>
      </c>
      <c r="D56">
        <v>270</v>
      </c>
      <c r="E56">
        <v>2019</v>
      </c>
      <c r="F56">
        <v>80110</v>
      </c>
      <c r="G56" t="e">
        <f ca="1">_xlfn.XLOOKUP(table!G:G,editorial!B:B, editorial!A:A)</f>
        <v>#NAME?</v>
      </c>
    </row>
    <row r="57" spans="1:7">
      <c r="A57" s="2">
        <v>9781846276507</v>
      </c>
      <c r="B57" s="1" t="s">
        <v>187</v>
      </c>
      <c r="C57" s="1" t="s">
        <v>29</v>
      </c>
      <c r="D57">
        <v>160</v>
      </c>
      <c r="E57">
        <v>2019</v>
      </c>
      <c r="F57">
        <v>623</v>
      </c>
      <c r="G57" t="e">
        <f ca="1">_xlfn.XLOOKUP(table!G:G,editorial!B:B, editorial!A:A)</f>
        <v>#NAME?</v>
      </c>
    </row>
    <row r="58" spans="1:7">
      <c r="A58" s="2">
        <v>9781846276675</v>
      </c>
      <c r="B58" s="1" t="s">
        <v>191</v>
      </c>
      <c r="C58" s="1" t="s">
        <v>13</v>
      </c>
      <c r="D58">
        <v>162</v>
      </c>
      <c r="E58">
        <v>2019</v>
      </c>
      <c r="F58">
        <v>503</v>
      </c>
      <c r="G58" t="e">
        <f ca="1">_xlfn.XLOOKUP(table!G:G,editorial!B:B, editorial!A:A)</f>
        <v>#NAME?</v>
      </c>
    </row>
    <row r="59" spans="1:7">
      <c r="A59" s="2">
        <v>9780300224313</v>
      </c>
      <c r="B59" s="1" t="s">
        <v>194</v>
      </c>
      <c r="C59" s="1" t="s">
        <v>29</v>
      </c>
      <c r="D59">
        <v>288</v>
      </c>
      <c r="E59">
        <v>2019</v>
      </c>
      <c r="F59">
        <v>266</v>
      </c>
      <c r="G59" t="e">
        <f ca="1">_xlfn.XLOOKUP(table!G:G,editorial!B:B, editorial!A:A)</f>
        <v>#NAME?</v>
      </c>
    </row>
    <row r="60" spans="1:7">
      <c r="A60" s="2">
        <v>9781786074560</v>
      </c>
      <c r="B60" s="1" t="s">
        <v>196</v>
      </c>
      <c r="C60" s="1" t="s">
        <v>13</v>
      </c>
      <c r="D60">
        <v>228</v>
      </c>
      <c r="E60">
        <v>2019</v>
      </c>
      <c r="F60">
        <v>10576</v>
      </c>
      <c r="G60" t="e">
        <f ca="1">_xlfn.XLOOKUP(table!G:G,editorial!B:B, editorial!A:A)</f>
        <v>#NAME?</v>
      </c>
    </row>
    <row r="61" spans="1:7">
      <c r="A61" s="2">
        <v>9781911344889</v>
      </c>
      <c r="B61" s="1" t="s">
        <v>197</v>
      </c>
      <c r="C61" s="1" t="s">
        <v>29</v>
      </c>
      <c r="D61">
        <v>112</v>
      </c>
      <c r="E61">
        <v>2019</v>
      </c>
      <c r="F61">
        <v>2053</v>
      </c>
      <c r="G61" t="e">
        <f ca="1">_xlfn.XLOOKUP(table!G:G,editorial!B:B, editorial!A:A)</f>
        <v>#NAME?</v>
      </c>
    </row>
    <row r="62" spans="1:7">
      <c r="A62" s="2">
        <v>9780857054722</v>
      </c>
      <c r="B62" s="1" t="s">
        <v>200</v>
      </c>
      <c r="C62" s="1" t="s">
        <v>13</v>
      </c>
      <c r="D62">
        <v>338</v>
      </c>
      <c r="E62">
        <v>2019</v>
      </c>
      <c r="F62">
        <v>2914</v>
      </c>
      <c r="G62" t="e">
        <f ca="1">_xlfn.XLOOKUP(table!G:G,editorial!B:B, editorial!A:A)</f>
        <v>#NAME?</v>
      </c>
    </row>
    <row r="63" spans="1:7">
      <c r="A63" s="2">
        <v>9781788160919</v>
      </c>
      <c r="B63" s="1" t="s">
        <v>203</v>
      </c>
      <c r="C63" s="1" t="s">
        <v>29</v>
      </c>
      <c r="D63">
        <v>180</v>
      </c>
      <c r="E63">
        <v>2019</v>
      </c>
      <c r="F63">
        <v>1738</v>
      </c>
      <c r="G63" t="e">
        <f ca="1">_xlfn.XLOOKUP(table!G:G,editorial!B:B, editorial!A:A)</f>
        <v>#NAME?</v>
      </c>
    </row>
    <row r="64" spans="1:7">
      <c r="A64" s="2">
        <v>9781911508328</v>
      </c>
      <c r="B64" s="1" t="s">
        <v>207</v>
      </c>
      <c r="C64" s="1" t="s">
        <v>13</v>
      </c>
      <c r="D64">
        <v>193</v>
      </c>
      <c r="E64">
        <v>2019</v>
      </c>
      <c r="F64">
        <v>1012</v>
      </c>
      <c r="G64" t="e">
        <f ca="1">_xlfn.XLOOKUP(table!G:G,editorial!B:B, editorial!A:A)</f>
        <v>#NAME?</v>
      </c>
    </row>
    <row r="65" spans="1:7">
      <c r="A65" s="2">
        <v>9780857056580</v>
      </c>
      <c r="B65" s="1" t="s">
        <v>208</v>
      </c>
      <c r="C65" s="1" t="s">
        <v>29</v>
      </c>
      <c r="D65">
        <v>512</v>
      </c>
      <c r="E65">
        <v>2019</v>
      </c>
      <c r="F65">
        <v>2466</v>
      </c>
      <c r="G65" t="e">
        <f ca="1">_xlfn.XLOOKUP(table!G:G,editorial!B:B, editorial!A:A)</f>
        <v>#NAME?</v>
      </c>
    </row>
    <row r="66" spans="1:7">
      <c r="A66" s="2">
        <v>9781910695784</v>
      </c>
      <c r="B66" s="1" t="s">
        <v>210</v>
      </c>
      <c r="C66" s="1" t="s">
        <v>13</v>
      </c>
      <c r="D66">
        <v>232</v>
      </c>
      <c r="E66">
        <v>2019</v>
      </c>
      <c r="F66">
        <v>16888</v>
      </c>
      <c r="G66" t="e">
        <f ca="1">_xlfn.XLOOKUP(table!G:G,editorial!B:B, editorial!A:A)</f>
        <v>#NAME?</v>
      </c>
    </row>
    <row r="67" spans="1:7">
      <c r="A67" s="2">
        <v>9781786070609</v>
      </c>
      <c r="B67" s="1" t="s">
        <v>213</v>
      </c>
      <c r="C67" s="1" t="s">
        <v>13</v>
      </c>
      <c r="D67">
        <v>272</v>
      </c>
      <c r="E67">
        <v>2018</v>
      </c>
      <c r="F67">
        <v>14760</v>
      </c>
      <c r="G67" t="e">
        <f ca="1">_xlfn.XLOOKUP(table!G:G,editorial!B:B, editorial!A:A)</f>
        <v>#NAME?</v>
      </c>
    </row>
    <row r="68" spans="1:7">
      <c r="A68" s="2">
        <v>9781846276200</v>
      </c>
      <c r="B68" s="1" t="s">
        <v>215</v>
      </c>
      <c r="C68" s="1" t="s">
        <v>29</v>
      </c>
      <c r="D68">
        <v>368</v>
      </c>
      <c r="E68">
        <v>2018</v>
      </c>
      <c r="F68">
        <v>7736</v>
      </c>
      <c r="G68" t="e">
        <f ca="1">_xlfn.XLOOKUP(table!G:G,editorial!B:B, editorial!A:A)</f>
        <v>#NAME?</v>
      </c>
    </row>
    <row r="69" spans="1:7">
      <c r="A69" s="2">
        <v>9781781258934</v>
      </c>
      <c r="B69" s="1" t="s">
        <v>218</v>
      </c>
      <c r="C69" s="1" t="s">
        <v>29</v>
      </c>
      <c r="D69">
        <v>320</v>
      </c>
      <c r="E69">
        <v>2018</v>
      </c>
      <c r="F69">
        <v>592</v>
      </c>
      <c r="G69" t="e">
        <f ca="1">_xlfn.XLOOKUP(table!G:G,editorial!B:B, editorial!A:A)</f>
        <v>#NAME?</v>
      </c>
    </row>
    <row r="70" spans="1:7">
      <c r="A70" s="2">
        <v>9781910701584</v>
      </c>
      <c r="B70" s="1" t="s">
        <v>221</v>
      </c>
      <c r="C70" s="1" t="s">
        <v>29</v>
      </c>
      <c r="D70">
        <v>390</v>
      </c>
      <c r="E70">
        <v>2018</v>
      </c>
      <c r="F70">
        <v>5638</v>
      </c>
      <c r="G70" t="e">
        <f ca="1">_xlfn.XLOOKUP(table!G:G,editorial!B:B, editorial!A:A)</f>
        <v>#NAME?</v>
      </c>
    </row>
    <row r="71" spans="1:7">
      <c r="A71" s="2">
        <v>9781910701980</v>
      </c>
      <c r="B71" s="9" t="s">
        <v>223</v>
      </c>
      <c r="C71" s="1" t="s">
        <v>13</v>
      </c>
      <c r="D71">
        <v>160</v>
      </c>
      <c r="E71">
        <v>2018</v>
      </c>
      <c r="F71">
        <v>893</v>
      </c>
      <c r="G71" t="e">
        <f ca="1">_xlfn.XLOOKUP(table!G:G,editorial!B:B, editorial!A:A)</f>
        <v>#NAME?</v>
      </c>
    </row>
    <row r="72" spans="1:7">
      <c r="A72" s="2">
        <v>9780857424747</v>
      </c>
      <c r="B72" s="1" t="s">
        <v>226</v>
      </c>
      <c r="C72" s="1" t="s">
        <v>29</v>
      </c>
      <c r="D72">
        <v>336</v>
      </c>
      <c r="E72">
        <v>2018</v>
      </c>
      <c r="F72">
        <v>323</v>
      </c>
      <c r="G72" t="e">
        <f ca="1">_xlfn.XLOOKUP(table!G:G,editorial!B:B, editorial!A:A)</f>
        <v>#NAME?</v>
      </c>
    </row>
    <row r="73" spans="1:7">
      <c r="A73" s="2">
        <v>9780857056504</v>
      </c>
      <c r="B73" s="1" t="s">
        <v>230</v>
      </c>
      <c r="C73" s="1" t="s">
        <v>29</v>
      </c>
      <c r="D73">
        <v>430</v>
      </c>
      <c r="E73">
        <v>2018</v>
      </c>
      <c r="F73">
        <v>2139</v>
      </c>
      <c r="G73" t="e">
        <f ca="1">_xlfn.XLOOKUP(table!G:G,editorial!B:B, editorial!A:A)</f>
        <v>#NAME?</v>
      </c>
    </row>
    <row r="74" spans="1:7">
      <c r="A74" s="2">
        <v>9781925498554</v>
      </c>
      <c r="B74" s="1" t="s">
        <v>232</v>
      </c>
      <c r="C74" s="1" t="s">
        <v>13</v>
      </c>
      <c r="D74">
        <v>416</v>
      </c>
      <c r="E74">
        <v>2018</v>
      </c>
      <c r="F74">
        <v>1467</v>
      </c>
      <c r="G74" t="e">
        <f ca="1">_xlfn.XLOOKUP(table!G:G,editorial!B:B, editorial!A:A)</f>
        <v>#NAME?</v>
      </c>
    </row>
    <row r="75" spans="1:7">
      <c r="A75" s="2">
        <v>9780525573067</v>
      </c>
      <c r="B75" s="1" t="s">
        <v>236</v>
      </c>
      <c r="C75" s="1" t="s">
        <v>13</v>
      </c>
      <c r="D75">
        <v>161</v>
      </c>
      <c r="E75">
        <v>2018</v>
      </c>
      <c r="F75">
        <v>14052</v>
      </c>
      <c r="G75" t="e">
        <f ca="1">_xlfn.XLOOKUP(table!G:G,editorial!B:B, editorial!A:A)</f>
        <v>#NAME?</v>
      </c>
    </row>
    <row r="76" spans="1:7">
      <c r="A76" s="2">
        <v>9781788160124</v>
      </c>
      <c r="B76" s="1" t="s">
        <v>239</v>
      </c>
      <c r="C76" s="1" t="s">
        <v>13</v>
      </c>
      <c r="D76">
        <v>320</v>
      </c>
      <c r="E76">
        <v>2018</v>
      </c>
      <c r="F76">
        <v>772</v>
      </c>
      <c r="G76" t="e">
        <f ca="1">_xlfn.XLOOKUP(table!G:G,editorial!B:B, editorial!A:A)</f>
        <v>#NAME?</v>
      </c>
    </row>
    <row r="77" spans="1:7">
      <c r="A77" s="2">
        <v>9780857055422</v>
      </c>
      <c r="B77" s="1" t="s">
        <v>241</v>
      </c>
      <c r="C77" s="1" t="s">
        <v>13</v>
      </c>
      <c r="D77">
        <v>352</v>
      </c>
      <c r="E77">
        <v>2018</v>
      </c>
      <c r="F77">
        <v>12250</v>
      </c>
      <c r="G77" t="e">
        <f ca="1">_xlfn.XLOOKUP(table!G:G,editorial!B:B, editorial!A:A)</f>
        <v>#NAME?</v>
      </c>
    </row>
    <row r="78" spans="1:7">
      <c r="A78" s="2">
        <v>9781999722784</v>
      </c>
      <c r="B78" s="1" t="s">
        <v>243</v>
      </c>
      <c r="C78" s="1" t="s">
        <v>13</v>
      </c>
      <c r="D78">
        <v>123</v>
      </c>
      <c r="E78">
        <v>2018</v>
      </c>
      <c r="F78">
        <v>4567</v>
      </c>
      <c r="G78" t="e">
        <f ca="1">_xlfn.XLOOKUP(table!G:G,editorial!B:B, editorial!A:A)</f>
        <v>#NAME?</v>
      </c>
    </row>
    <row r="79" spans="1:7">
      <c r="A79" s="2">
        <v>9781910695432</v>
      </c>
      <c r="B79" s="1" t="s">
        <v>246</v>
      </c>
      <c r="C79" s="1" t="s">
        <v>13</v>
      </c>
      <c r="D79">
        <v>410</v>
      </c>
      <c r="E79">
        <v>2018</v>
      </c>
      <c r="F79">
        <v>27229</v>
      </c>
      <c r="G79" t="e">
        <f ca="1">_xlfn.XLOOKUP(table!G:G,editorial!B:B, editorial!A:A)</f>
        <v>#NAME?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election activeCell="B2" sqref="B2"/>
    </sheetView>
  </sheetViews>
  <sheetFormatPr baseColWidth="10" defaultRowHeight="14.25"/>
  <cols>
    <col min="1" max="1" width="18.75" customWidth="1"/>
    <col min="2" max="2" width="22.375" customWidth="1"/>
    <col min="3" max="3" width="14" customWidth="1"/>
  </cols>
  <sheetData>
    <row r="1" spans="1:4" ht="15">
      <c r="A1" s="8" t="s">
        <v>0</v>
      </c>
    </row>
    <row r="2" spans="1:4">
      <c r="A2" s="6">
        <v>9788439736967</v>
      </c>
      <c r="B2" t="e">
        <f ca="1">_xlfn.XLOOKUP(table!C:C,author!B:B,author!A:A)</f>
        <v>#NAME?</v>
      </c>
      <c r="C2" t="s">
        <v>336</v>
      </c>
      <c r="D2" t="s">
        <v>414</v>
      </c>
    </row>
    <row r="3" spans="1:4">
      <c r="A3" s="7">
        <v>9781628971538</v>
      </c>
      <c r="B3" t="e">
        <f ca="1">_xlfn.XLOOKUP(table!C:C,author!B:B,author!A:A)</f>
        <v>#NAME?</v>
      </c>
      <c r="C3" t="s">
        <v>337</v>
      </c>
      <c r="D3" t="s">
        <v>414</v>
      </c>
    </row>
    <row r="4" spans="1:4">
      <c r="A4" s="6">
        <v>9781642861181</v>
      </c>
      <c r="B4" t="e">
        <f ca="1">_xlfn.XLOOKUP(table!C:C,author!B:B,author!A:A)</f>
        <v>#NAME?</v>
      </c>
      <c r="C4" t="s">
        <v>338</v>
      </c>
      <c r="D4" t="s">
        <v>414</v>
      </c>
    </row>
    <row r="5" spans="1:4">
      <c r="A5" s="7">
        <v>9781529414431</v>
      </c>
      <c r="B5" t="e">
        <f ca="1">_xlfn.XLOOKUP(table!C:C,author!B:B,author!A:A)</f>
        <v>#NAME?</v>
      </c>
      <c r="C5" t="s">
        <v>339</v>
      </c>
      <c r="D5" t="s">
        <v>414</v>
      </c>
    </row>
    <row r="6" spans="1:4">
      <c r="A6" s="6">
        <v>9781474623025</v>
      </c>
      <c r="B6" t="e">
        <f ca="1">_xlfn.XLOOKUP(table!C:C,author!B:B,author!A:A)</f>
        <v>#NAME?</v>
      </c>
      <c r="C6" t="s">
        <v>340</v>
      </c>
      <c r="D6" t="s">
        <v>414</v>
      </c>
    </row>
    <row r="7" spans="1:4">
      <c r="A7" s="7">
        <v>9781839764318</v>
      </c>
      <c r="B7" t="e">
        <f ca="1">_xlfn.XLOOKUP(table!C:C,author!B:B,author!A:A)</f>
        <v>#NAME?</v>
      </c>
      <c r="C7" t="s">
        <v>341</v>
      </c>
      <c r="D7" t="s">
        <v>414</v>
      </c>
    </row>
    <row r="8" spans="1:4">
      <c r="A8" s="6">
        <v>9781529427820</v>
      </c>
      <c r="B8" t="e">
        <f ca="1">_xlfn.XLOOKUP(table!C:C,author!B:B,author!A:A)</f>
        <v>#NAME?</v>
      </c>
      <c r="C8" t="s">
        <v>342</v>
      </c>
      <c r="D8" t="s">
        <v>414</v>
      </c>
    </row>
    <row r="9" spans="1:4">
      <c r="A9" s="7">
        <v>9781945492655</v>
      </c>
      <c r="B9" t="e">
        <f ca="1">_xlfn.XLOOKUP(table!C:C,author!B:B,author!A:A)</f>
        <v>#NAME?</v>
      </c>
      <c r="C9" t="s">
        <v>343</v>
      </c>
      <c r="D9" t="s">
        <v>414</v>
      </c>
    </row>
    <row r="10" spans="1:4">
      <c r="A10" s="6">
        <v>9781804270288</v>
      </c>
      <c r="B10" t="e">
        <f ca="1">_xlfn.XLOOKUP(table!C:C,author!B:B,author!A:A)</f>
        <v>#NAME?</v>
      </c>
      <c r="C10" t="s">
        <v>344</v>
      </c>
      <c r="D10" t="s">
        <v>414</v>
      </c>
    </row>
    <row r="11" spans="1:4">
      <c r="A11" s="7">
        <v>9781782278627</v>
      </c>
      <c r="B11" t="e">
        <f ca="1">_xlfn.XLOOKUP(table!C:C,author!B:B,author!A:A)</f>
        <v>#NAME?</v>
      </c>
      <c r="C11" t="s">
        <v>345</v>
      </c>
      <c r="D11" t="s">
        <v>414</v>
      </c>
    </row>
    <row r="12" spans="1:4">
      <c r="A12" s="6">
        <v>9781913097660</v>
      </c>
      <c r="B12" t="e">
        <f ca="1">_xlfn.XLOOKUP(table!C:C,author!B:B,author!A:A)</f>
        <v>#NAME?</v>
      </c>
      <c r="C12" t="s">
        <v>346</v>
      </c>
      <c r="D12" t="s">
        <v>414</v>
      </c>
    </row>
    <row r="13" spans="1:4">
      <c r="A13" s="7">
        <v>9781914484872</v>
      </c>
      <c r="B13" t="e">
        <f ca="1">_xlfn.XLOOKUP(table!C:C,author!B:B,author!A:A)</f>
        <v>#NAME?</v>
      </c>
      <c r="C13" t="s">
        <v>347</v>
      </c>
      <c r="D13" t="s">
        <v>414</v>
      </c>
    </row>
    <row r="14" spans="1:4">
      <c r="A14" s="6">
        <v>9781739822507</v>
      </c>
      <c r="B14" t="e">
        <f ca="1">_xlfn.XLOOKUP(table!C:C,author!B:B,author!A:A)</f>
        <v>#NAME?</v>
      </c>
      <c r="C14" t="s">
        <v>348</v>
      </c>
      <c r="D14" t="s">
        <v>414</v>
      </c>
    </row>
    <row r="15" spans="1:4">
      <c r="A15" s="7">
        <v>9781913097875</v>
      </c>
      <c r="B15" t="e">
        <f ca="1">_xlfn.XLOOKUP(table!C:C,author!B:B,author!A:A)</f>
        <v>#NAME?</v>
      </c>
      <c r="C15" t="s">
        <v>349</v>
      </c>
      <c r="D15" t="s">
        <v>414</v>
      </c>
    </row>
    <row r="16" spans="1:4">
      <c r="A16" s="6">
        <v>9781509898251</v>
      </c>
      <c r="B16" t="e">
        <f ca="1">_xlfn.XLOOKUP(table!C:C,author!B:B,author!A:A)</f>
        <v>#NAME?</v>
      </c>
      <c r="C16" t="s">
        <v>350</v>
      </c>
      <c r="D16" t="s">
        <v>414</v>
      </c>
    </row>
    <row r="17" spans="1:4">
      <c r="A17" s="7">
        <v>9781911284659</v>
      </c>
      <c r="B17" t="e">
        <f ca="1">_xlfn.XLOOKUP(table!C:C,author!B:B,author!A:A)</f>
        <v>#NAME?</v>
      </c>
      <c r="C17" t="s">
        <v>351</v>
      </c>
      <c r="D17" t="s">
        <v>414</v>
      </c>
    </row>
    <row r="18" spans="1:4">
      <c r="A18" s="6">
        <v>9781911284635</v>
      </c>
      <c r="B18" t="e">
        <f ca="1">_xlfn.XLOOKUP(table!C:C,author!B:B,author!A:A)</f>
        <v>#NAME?</v>
      </c>
      <c r="C18" t="s">
        <v>352</v>
      </c>
      <c r="D18" t="s">
        <v>414</v>
      </c>
    </row>
    <row r="19" spans="1:4">
      <c r="A19" s="7">
        <v>9781999368432</v>
      </c>
      <c r="B19" t="e">
        <f ca="1">_xlfn.XLOOKUP(table!C:C,author!B:B,author!A:A)</f>
        <v>#NAME?</v>
      </c>
      <c r="C19" t="s">
        <v>353</v>
      </c>
      <c r="D19" t="s">
        <v>414</v>
      </c>
    </row>
    <row r="20" spans="1:4">
      <c r="A20" s="6">
        <v>9781982108786</v>
      </c>
      <c r="B20" t="e">
        <f ca="1">_xlfn.XLOOKUP(table!C:C,author!B:B,author!A:A)</f>
        <v>#NAME?</v>
      </c>
      <c r="C20" t="s">
        <v>354</v>
      </c>
      <c r="D20" t="s">
        <v>414</v>
      </c>
    </row>
    <row r="21" spans="1:4">
      <c r="A21" s="7">
        <v>9781787332935</v>
      </c>
      <c r="B21" t="e">
        <f ca="1">_xlfn.XLOOKUP(table!C:C,author!B:B,author!A:A)</f>
        <v>#NAME?</v>
      </c>
      <c r="C21" t="s">
        <v>355</v>
      </c>
      <c r="D21" t="s">
        <v>414</v>
      </c>
    </row>
    <row r="22" spans="1:4">
      <c r="A22" s="6">
        <v>9781913505189</v>
      </c>
      <c r="B22" t="e">
        <f ca="1">_xlfn.XLOOKUP(table!C:C,author!B:B,author!A:A)</f>
        <v>#NAME?</v>
      </c>
      <c r="C22" t="s">
        <v>356</v>
      </c>
      <c r="D22" t="s">
        <v>414</v>
      </c>
    </row>
    <row r="23" spans="1:4">
      <c r="A23" s="7">
        <v>9781913097721</v>
      </c>
      <c r="B23" t="e">
        <f ca="1">_xlfn.XLOOKUP(table!C:C,author!B:B,author!A:A)</f>
        <v>#NAME?</v>
      </c>
      <c r="C23" t="s">
        <v>357</v>
      </c>
      <c r="D23" t="s">
        <v>414</v>
      </c>
    </row>
    <row r="24" spans="1:4">
      <c r="A24" s="6">
        <v>9781999992859</v>
      </c>
      <c r="B24" t="e">
        <f ca="1">_xlfn.XLOOKUP(table!C:C,author!B:B,author!A:A)</f>
        <v>#NAME?</v>
      </c>
      <c r="C24" t="s">
        <v>358</v>
      </c>
      <c r="D24" t="s">
        <v>414</v>
      </c>
    </row>
    <row r="25" spans="1:4">
      <c r="A25" s="7">
        <v>9781911284611</v>
      </c>
      <c r="B25" t="e">
        <f ca="1">_xlfn.XLOOKUP(table!C:C,author!B:B,author!A:A)</f>
        <v>#NAME?</v>
      </c>
      <c r="C25" t="s">
        <v>359</v>
      </c>
      <c r="D25" t="s">
        <v>414</v>
      </c>
    </row>
    <row r="26" spans="1:4">
      <c r="A26" s="6">
        <v>9781910695593</v>
      </c>
      <c r="B26" t="e">
        <f ca="1">_xlfn.XLOOKUP(table!C:C,author!B:B,author!A:A)</f>
        <v>#NAME?</v>
      </c>
      <c r="C26" t="s">
        <v>360</v>
      </c>
      <c r="D26" t="s">
        <v>414</v>
      </c>
    </row>
    <row r="27" spans="1:4">
      <c r="A27" s="7">
        <v>9781916277182</v>
      </c>
      <c r="B27" t="e">
        <f ca="1">_xlfn.XLOOKUP(table!C:C,author!B:B,author!A:A)</f>
        <v>#NAME?</v>
      </c>
      <c r="C27" t="s">
        <v>361</v>
      </c>
      <c r="D27" t="s">
        <v>414</v>
      </c>
    </row>
    <row r="28" spans="1:4">
      <c r="A28" s="6">
        <v>9781529038538</v>
      </c>
      <c r="B28" t="e">
        <f ca="1">_xlfn.XLOOKUP(table!C:C,author!B:B,author!A:A)</f>
        <v>#NAME?</v>
      </c>
      <c r="C28" t="s">
        <v>362</v>
      </c>
      <c r="D28" t="s">
        <v>414</v>
      </c>
    </row>
    <row r="29" spans="1:4">
      <c r="A29" s="7">
        <v>9781782276128</v>
      </c>
      <c r="B29" t="e">
        <f ca="1">_xlfn.XLOOKUP(table!C:C,author!B:B,author!A:A)</f>
        <v>#NAME?</v>
      </c>
      <c r="C29" t="s">
        <v>363</v>
      </c>
      <c r="D29" t="s">
        <v>414</v>
      </c>
    </row>
    <row r="30" spans="1:4">
      <c r="A30" s="6">
        <v>9781911508762</v>
      </c>
      <c r="B30" t="e">
        <f ca="1">_xlfn.XLOOKUP(table!C:C,author!B:B,author!A:A)</f>
        <v>#NAME?</v>
      </c>
      <c r="C30" t="s">
        <v>364</v>
      </c>
      <c r="D30" t="s">
        <v>414</v>
      </c>
    </row>
    <row r="31" spans="1:4">
      <c r="A31" s="7">
        <v>9781529400793</v>
      </c>
      <c r="B31" t="e">
        <f ca="1">_xlfn.XLOOKUP(table!C:C,author!B:B,author!A:A)</f>
        <v>#NAME?</v>
      </c>
      <c r="C31" t="s">
        <v>365</v>
      </c>
      <c r="D31" t="s">
        <v>414</v>
      </c>
    </row>
    <row r="32" spans="1:4">
      <c r="A32" s="6">
        <v>9781782275862</v>
      </c>
      <c r="B32" t="e">
        <f ca="1">_xlfn.XLOOKUP(table!C:C,author!B:B,author!A:A)</f>
        <v>#NAME?</v>
      </c>
      <c r="C32" t="s">
        <v>366</v>
      </c>
      <c r="D32" t="s">
        <v>414</v>
      </c>
    </row>
    <row r="33" spans="1:4">
      <c r="A33" s="7">
        <v>9780300247435</v>
      </c>
      <c r="B33" t="e">
        <f ca="1">_xlfn.XLOOKUP(table!C:C,author!B:B,author!A:A)</f>
        <v>#NAME?</v>
      </c>
      <c r="C33" t="s">
        <v>367</v>
      </c>
      <c r="D33" t="s">
        <v>414</v>
      </c>
    </row>
    <row r="34" spans="1:4">
      <c r="A34" s="6">
        <v>9781913097530</v>
      </c>
      <c r="B34" t="e">
        <f ca="1">_xlfn.XLOOKUP(table!C:C,author!B:B,author!A:A)</f>
        <v>#NAME?</v>
      </c>
      <c r="C34" t="s">
        <v>368</v>
      </c>
      <c r="D34" t="s">
        <v>414</v>
      </c>
    </row>
    <row r="35" spans="1:4">
      <c r="A35" s="7">
        <v>9781913097172</v>
      </c>
      <c r="B35" t="e">
        <f ca="1">_xlfn.XLOOKUP(table!C:C,author!B:B,author!A:A)</f>
        <v>#NAME?</v>
      </c>
      <c r="C35" t="s">
        <v>369</v>
      </c>
      <c r="D35" t="s">
        <v>414</v>
      </c>
    </row>
    <row r="36" spans="1:4">
      <c r="A36" s="6">
        <v>9781912987139</v>
      </c>
      <c r="B36" t="e">
        <f ca="1">_xlfn.XLOOKUP(table!C:C,author!B:B,author!A:A)</f>
        <v>#NAME?</v>
      </c>
      <c r="C36" t="s">
        <v>370</v>
      </c>
      <c r="D36" t="s">
        <v>414</v>
      </c>
    </row>
    <row r="37" spans="1:4">
      <c r="A37" s="7">
        <v>9781783786718</v>
      </c>
      <c r="B37" t="e">
        <f ca="1">_xlfn.XLOOKUP(table!C:C,author!B:B,author!A:A)</f>
        <v>#NAME?</v>
      </c>
      <c r="C37" t="s">
        <v>371</v>
      </c>
      <c r="D37" t="s">
        <v>414</v>
      </c>
    </row>
    <row r="38" spans="1:4">
      <c r="A38" s="6">
        <v>9781999992880</v>
      </c>
      <c r="B38" t="e">
        <f ca="1">_xlfn.XLOOKUP(table!C:C,author!B:B,author!A:A)</f>
        <v>#NAME?</v>
      </c>
      <c r="C38" t="s">
        <v>372</v>
      </c>
      <c r="D38" t="s">
        <v>414</v>
      </c>
    </row>
    <row r="39" spans="1:4">
      <c r="A39" s="7">
        <v>9781908670601</v>
      </c>
      <c r="B39" t="e">
        <f ca="1">_xlfn.XLOOKUP(table!C:C,author!B:B,author!A:A)</f>
        <v>#NAME?</v>
      </c>
      <c r="C39" t="s">
        <v>373</v>
      </c>
      <c r="D39" t="s">
        <v>414</v>
      </c>
    </row>
    <row r="40" spans="1:4">
      <c r="A40" s="6">
        <v>9781620975251</v>
      </c>
      <c r="B40" t="e">
        <f ca="1">_xlfn.XLOOKUP(table!C:C,author!B:B,author!A:A)</f>
        <v>#NAME?</v>
      </c>
      <c r="C40" t="s">
        <v>374</v>
      </c>
      <c r="D40" t="s">
        <v>414</v>
      </c>
    </row>
    <row r="41" spans="1:4">
      <c r="A41" s="7">
        <v>9781916465664</v>
      </c>
      <c r="B41" t="e">
        <f ca="1">_xlfn.XLOOKUP(table!C:C,author!B:B,author!A:A)</f>
        <v>#NAME?</v>
      </c>
      <c r="C41" t="s">
        <v>375</v>
      </c>
      <c r="D41" t="s">
        <v>414</v>
      </c>
    </row>
    <row r="42" spans="1:4">
      <c r="A42" s="6">
        <v>9780571349364</v>
      </c>
      <c r="B42" t="e">
        <f ca="1">_xlfn.XLOOKUP(table!C:C,author!B:B,author!A:A)</f>
        <v>#NAME?</v>
      </c>
      <c r="C42" t="s">
        <v>376</v>
      </c>
      <c r="D42" t="s">
        <v>414</v>
      </c>
    </row>
    <row r="43" spans="1:4">
      <c r="A43" s="7">
        <v>9781911617464</v>
      </c>
      <c r="B43" t="e">
        <f ca="1">_xlfn.XLOOKUP(table!C:C,author!B:B,author!A:A)</f>
        <v>#NAME?</v>
      </c>
      <c r="C43" t="s">
        <v>377</v>
      </c>
      <c r="D43" t="s">
        <v>414</v>
      </c>
    </row>
    <row r="44" spans="1:4">
      <c r="A44" s="6">
        <v>9781609455651</v>
      </c>
      <c r="B44" t="e">
        <f ca="1">_xlfn.XLOOKUP(table!C:C,author!B:B,author!A:A)</f>
        <v>#NAME?</v>
      </c>
      <c r="C44" t="s">
        <v>378</v>
      </c>
      <c r="D44" t="s">
        <v>414</v>
      </c>
    </row>
    <row r="45" spans="1:4">
      <c r="A45" s="7">
        <v>9781787300750</v>
      </c>
      <c r="B45" t="e">
        <f ca="1">_xlfn.XLOOKUP(table!C:C,author!B:B,author!A:A)</f>
        <v>#NAME?</v>
      </c>
      <c r="C45" t="s">
        <v>379</v>
      </c>
      <c r="D45" t="s">
        <v>414</v>
      </c>
    </row>
    <row r="46" spans="1:4">
      <c r="A46" s="6">
        <v>9781910695913</v>
      </c>
      <c r="B46" t="e">
        <f ca="1">_xlfn.XLOOKUP(table!C:C,author!B:B,author!A:A)</f>
        <v>#NAME?</v>
      </c>
      <c r="C46" t="s">
        <v>380</v>
      </c>
      <c r="D46" t="s">
        <v>414</v>
      </c>
    </row>
    <row r="47" spans="1:4">
      <c r="A47" s="7">
        <v>9781529403657</v>
      </c>
      <c r="B47" t="e">
        <f ca="1">_xlfn.XLOOKUP(table!C:C,author!B:B,author!A:A)</f>
        <v>#NAME?</v>
      </c>
      <c r="C47" t="s">
        <v>381</v>
      </c>
      <c r="D47" t="s">
        <v>414</v>
      </c>
    </row>
    <row r="48" spans="1:4">
      <c r="A48" s="6">
        <v>9781908670557</v>
      </c>
      <c r="B48" t="e">
        <f ca="1">_xlfn.XLOOKUP(table!C:C,author!B:B,author!A:A)</f>
        <v>#NAME?</v>
      </c>
      <c r="C48" t="s">
        <v>382</v>
      </c>
      <c r="D48" t="s">
        <v>414</v>
      </c>
    </row>
    <row r="49" spans="1:4">
      <c r="A49" s="7">
        <v>9781913097097</v>
      </c>
      <c r="B49" t="e">
        <f ca="1">_xlfn.XLOOKUP(table!C:C,author!B:B,author!A:A)</f>
        <v>#NAME?</v>
      </c>
      <c r="C49" t="s">
        <v>383</v>
      </c>
      <c r="D49" t="s">
        <v>414</v>
      </c>
    </row>
    <row r="50" spans="1:4">
      <c r="A50" s="6">
        <v>9781786077929</v>
      </c>
      <c r="B50" t="e">
        <f ca="1">_xlfn.XLOOKUP(table!C:C,author!B:B,author!A:A)</f>
        <v>#NAME?</v>
      </c>
      <c r="C50" t="s">
        <v>384</v>
      </c>
      <c r="D50" t="s">
        <v>414</v>
      </c>
    </row>
    <row r="51" spans="1:4">
      <c r="A51" s="7">
        <v>9781787300453</v>
      </c>
      <c r="B51" t="e">
        <f ca="1">_xlfn.XLOOKUP(table!C:C,author!B:B,author!A:A)</f>
        <v>#NAME?</v>
      </c>
      <c r="C51" t="s">
        <v>385</v>
      </c>
      <c r="D51" t="s">
        <v>414</v>
      </c>
    </row>
    <row r="52" spans="1:4">
      <c r="A52" s="6">
        <v>9781782274223</v>
      </c>
      <c r="B52" t="e">
        <f ca="1">_xlfn.XLOOKUP(table!C:C,author!B:B,author!A:A)</f>
        <v>#NAME?</v>
      </c>
      <c r="C52" t="s">
        <v>386</v>
      </c>
      <c r="D52" t="s">
        <v>414</v>
      </c>
    </row>
    <row r="53" spans="1:4">
      <c r="A53" s="7">
        <v>9781785152238</v>
      </c>
      <c r="B53" t="e">
        <f ca="1">_xlfn.XLOOKUP(table!C:C,author!B:B,author!A:A)</f>
        <v>#NAME?</v>
      </c>
      <c r="C53" t="s">
        <v>387</v>
      </c>
      <c r="D53" t="s">
        <v>414</v>
      </c>
    </row>
    <row r="54" spans="1:4">
      <c r="A54" s="6">
        <v>9781911617235</v>
      </c>
      <c r="B54" t="e">
        <f ca="1">_xlfn.XLOOKUP(table!C:C,author!B:B,author!A:A)</f>
        <v>#NAME?</v>
      </c>
      <c r="C54" t="s">
        <v>388</v>
      </c>
      <c r="D54" t="s">
        <v>414</v>
      </c>
    </row>
    <row r="55" spans="1:4">
      <c r="A55" s="7">
        <v>9781912240166</v>
      </c>
      <c r="B55" t="e">
        <f ca="1">_xlfn.XLOOKUP(table!C:C,author!B:B,author!A:A)</f>
        <v>#NAME?</v>
      </c>
      <c r="C55" t="s">
        <v>389</v>
      </c>
      <c r="D55" t="s">
        <v>414</v>
      </c>
    </row>
    <row r="56" spans="1:4">
      <c r="A56" s="6">
        <v>9781910695715</v>
      </c>
      <c r="B56" t="e">
        <f ca="1">_xlfn.XLOOKUP(table!C:C,author!B:B,author!A:A)</f>
        <v>#NAME?</v>
      </c>
      <c r="C56" t="s">
        <v>390</v>
      </c>
      <c r="D56" t="s">
        <v>414</v>
      </c>
    </row>
    <row r="57" spans="1:4">
      <c r="A57" s="7">
        <v>9781846276507</v>
      </c>
      <c r="B57" t="e">
        <f ca="1">_xlfn.XLOOKUP(table!C:C,author!B:B,author!A:A)</f>
        <v>#NAME?</v>
      </c>
      <c r="C57" t="s">
        <v>391</v>
      </c>
      <c r="D57" t="s">
        <v>414</v>
      </c>
    </row>
    <row r="58" spans="1:4">
      <c r="A58" s="6">
        <v>9781846276675</v>
      </c>
      <c r="B58" t="e">
        <f ca="1">_xlfn.XLOOKUP(table!C:C,author!B:B,author!A:A)</f>
        <v>#NAME?</v>
      </c>
      <c r="C58" t="s">
        <v>392</v>
      </c>
      <c r="D58" t="s">
        <v>414</v>
      </c>
    </row>
    <row r="59" spans="1:4">
      <c r="A59" s="7">
        <v>9780300224313</v>
      </c>
      <c r="B59" t="e">
        <f ca="1">_xlfn.XLOOKUP(table!C:C,author!B:B,author!A:A)</f>
        <v>#NAME?</v>
      </c>
      <c r="C59" t="s">
        <v>393</v>
      </c>
      <c r="D59" t="s">
        <v>414</v>
      </c>
    </row>
    <row r="60" spans="1:4">
      <c r="A60" s="6">
        <v>9781786074560</v>
      </c>
      <c r="B60" t="e">
        <f ca="1">_xlfn.XLOOKUP(table!C:C,author!B:B,author!A:A)</f>
        <v>#NAME?</v>
      </c>
      <c r="C60" t="s">
        <v>394</v>
      </c>
      <c r="D60" t="s">
        <v>414</v>
      </c>
    </row>
    <row r="61" spans="1:4">
      <c r="A61" s="7">
        <v>9781911344889</v>
      </c>
      <c r="B61" t="e">
        <f ca="1">_xlfn.XLOOKUP(table!C:C,author!B:B,author!A:A)</f>
        <v>#NAME?</v>
      </c>
      <c r="C61" t="s">
        <v>395</v>
      </c>
      <c r="D61" t="s">
        <v>414</v>
      </c>
    </row>
    <row r="62" spans="1:4">
      <c r="A62" s="6">
        <v>9780857054722</v>
      </c>
      <c r="B62" t="e">
        <f ca="1">_xlfn.XLOOKUP(table!C:C,author!B:B,author!A:A)</f>
        <v>#NAME?</v>
      </c>
      <c r="C62" t="s">
        <v>396</v>
      </c>
      <c r="D62" t="s">
        <v>414</v>
      </c>
    </row>
    <row r="63" spans="1:4">
      <c r="A63" s="7">
        <v>9781788160919</v>
      </c>
      <c r="B63" t="e">
        <f ca="1">_xlfn.XLOOKUP(table!C:C,author!B:B,author!A:A)</f>
        <v>#NAME?</v>
      </c>
      <c r="C63" t="s">
        <v>397</v>
      </c>
      <c r="D63" t="s">
        <v>414</v>
      </c>
    </row>
    <row r="64" spans="1:4">
      <c r="A64" s="6">
        <v>9781911508328</v>
      </c>
      <c r="B64" t="e">
        <f ca="1">_xlfn.XLOOKUP(table!C:C,author!B:B,author!A:A)</f>
        <v>#NAME?</v>
      </c>
      <c r="C64" t="s">
        <v>398</v>
      </c>
      <c r="D64" t="s">
        <v>414</v>
      </c>
    </row>
    <row r="65" spans="1:4">
      <c r="A65" s="7">
        <v>9780857056580</v>
      </c>
      <c r="B65" t="e">
        <f ca="1">_xlfn.XLOOKUP(table!C:C,author!B:B,author!A:A)</f>
        <v>#NAME?</v>
      </c>
      <c r="C65" t="s">
        <v>399</v>
      </c>
      <c r="D65" t="s">
        <v>414</v>
      </c>
    </row>
    <row r="66" spans="1:4">
      <c r="A66" s="6">
        <v>9781910695784</v>
      </c>
      <c r="B66" t="e">
        <f ca="1">_xlfn.XLOOKUP(table!C:C,author!B:B,author!A:A)</f>
        <v>#NAME?</v>
      </c>
      <c r="C66" t="s">
        <v>400</v>
      </c>
      <c r="D66" t="s">
        <v>414</v>
      </c>
    </row>
    <row r="67" spans="1:4">
      <c r="A67" s="7">
        <v>9781786070609</v>
      </c>
      <c r="B67" t="e">
        <f ca="1">_xlfn.XLOOKUP(table!C:C,author!B:B,author!A:A)</f>
        <v>#NAME?</v>
      </c>
      <c r="C67" t="s">
        <v>401</v>
      </c>
      <c r="D67" t="s">
        <v>414</v>
      </c>
    </row>
    <row r="68" spans="1:4">
      <c r="A68" s="6">
        <v>9781846276200</v>
      </c>
      <c r="B68" t="e">
        <f ca="1">_xlfn.XLOOKUP(table!C:C,author!B:B,author!A:A)</f>
        <v>#NAME?</v>
      </c>
      <c r="C68" t="s">
        <v>402</v>
      </c>
      <c r="D68" t="s">
        <v>414</v>
      </c>
    </row>
    <row r="69" spans="1:4">
      <c r="A69" s="7">
        <v>9781781258934</v>
      </c>
      <c r="B69" t="e">
        <f ca="1">_xlfn.XLOOKUP(table!C:C,author!B:B,author!A:A)</f>
        <v>#NAME?</v>
      </c>
      <c r="C69" t="s">
        <v>403</v>
      </c>
      <c r="D69" t="s">
        <v>414</v>
      </c>
    </row>
    <row r="70" spans="1:4">
      <c r="A70" s="6">
        <v>9781910701584</v>
      </c>
      <c r="B70" t="e">
        <f ca="1">_xlfn.XLOOKUP(table!C:C,author!B:B,author!A:A)</f>
        <v>#NAME?</v>
      </c>
      <c r="C70" t="s">
        <v>404</v>
      </c>
      <c r="D70" t="s">
        <v>414</v>
      </c>
    </row>
    <row r="71" spans="1:4">
      <c r="A71" s="7">
        <v>9781910701980</v>
      </c>
      <c r="B71" t="e">
        <f ca="1">_xlfn.XLOOKUP(table!C:C,author!B:B,author!A:A)</f>
        <v>#NAME?</v>
      </c>
      <c r="C71" t="s">
        <v>405</v>
      </c>
      <c r="D71" t="s">
        <v>414</v>
      </c>
    </row>
    <row r="72" spans="1:4">
      <c r="A72" s="6">
        <v>9780857424747</v>
      </c>
      <c r="B72" t="e">
        <f ca="1">_xlfn.XLOOKUP(table!C:C,author!B:B,author!A:A)</f>
        <v>#NAME?</v>
      </c>
      <c r="C72" t="s">
        <v>406</v>
      </c>
      <c r="D72" t="s">
        <v>414</v>
      </c>
    </row>
    <row r="73" spans="1:4">
      <c r="A73" s="7">
        <v>9780857056504</v>
      </c>
      <c r="B73" t="e">
        <f ca="1">_xlfn.XLOOKUP(table!C:C,author!B:B,author!A:A)</f>
        <v>#NAME?</v>
      </c>
      <c r="C73" t="s">
        <v>407</v>
      </c>
      <c r="D73" t="s">
        <v>414</v>
      </c>
    </row>
    <row r="74" spans="1:4">
      <c r="A74" s="6">
        <v>9781925498554</v>
      </c>
      <c r="B74" t="e">
        <f ca="1">_xlfn.XLOOKUP(table!C:C,author!B:B,author!A:A)</f>
        <v>#NAME?</v>
      </c>
      <c r="C74" t="s">
        <v>408</v>
      </c>
      <c r="D74" t="s">
        <v>414</v>
      </c>
    </row>
    <row r="75" spans="1:4">
      <c r="A75" s="7">
        <v>9780525573067</v>
      </c>
      <c r="B75" t="e">
        <f ca="1">_xlfn.XLOOKUP(table!C:C,author!B:B,author!A:A)</f>
        <v>#NAME?</v>
      </c>
      <c r="C75" t="s">
        <v>409</v>
      </c>
      <c r="D75" t="s">
        <v>414</v>
      </c>
    </row>
    <row r="76" spans="1:4">
      <c r="A76" s="6">
        <v>9781788160124</v>
      </c>
      <c r="B76" t="e">
        <f ca="1">_xlfn.XLOOKUP(table!C:C,author!B:B,author!A:A)</f>
        <v>#NAME?</v>
      </c>
      <c r="C76" t="s">
        <v>410</v>
      </c>
      <c r="D76" t="s">
        <v>414</v>
      </c>
    </row>
    <row r="77" spans="1:4">
      <c r="A77" s="7">
        <v>9780857055422</v>
      </c>
      <c r="B77" t="e">
        <f ca="1">_xlfn.XLOOKUP(table!C:C,author!B:B,author!A:A)</f>
        <v>#NAME?</v>
      </c>
      <c r="C77" t="s">
        <v>411</v>
      </c>
      <c r="D77" t="s">
        <v>414</v>
      </c>
    </row>
    <row r="78" spans="1:4">
      <c r="A78" s="6">
        <v>9781999722784</v>
      </c>
      <c r="B78" t="e">
        <f ca="1">_xlfn.XLOOKUP(table!C:C,author!B:B,author!A:A)</f>
        <v>#NAME?</v>
      </c>
      <c r="C78" t="s">
        <v>412</v>
      </c>
      <c r="D78" t="s">
        <v>414</v>
      </c>
    </row>
    <row r="79" spans="1:4">
      <c r="A79" s="7">
        <v>9781910695432</v>
      </c>
      <c r="B79" t="e">
        <f ca="1">_xlfn.XLOOKUP(table!C:C,author!B:B,author!A:A)</f>
        <v>#NAME?</v>
      </c>
      <c r="C79" t="s">
        <v>413</v>
      </c>
      <c r="D79" t="s">
        <v>414</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B1" sqref="B1"/>
    </sheetView>
  </sheetViews>
  <sheetFormatPr baseColWidth="10" defaultRowHeight="14.25"/>
  <cols>
    <col min="1" max="1" width="23.25" style="2" customWidth="1"/>
    <col min="2" max="2" width="20" bestFit="1" customWidth="1"/>
  </cols>
  <sheetData>
    <row r="1" spans="1:5">
      <c r="A1" s="2" t="s">
        <v>0</v>
      </c>
    </row>
    <row r="2" spans="1:5">
      <c r="A2" s="2">
        <v>9788439736967</v>
      </c>
      <c r="B2" t="e">
        <f ca="1">_xlfn.XLOOKUP(table!D:D,traductor!B:B,traductor!A:A,"")</f>
        <v>#NAME?</v>
      </c>
      <c r="C2" t="s">
        <v>415</v>
      </c>
      <c r="D2" s="4">
        <v>44775</v>
      </c>
      <c r="E2" t="s">
        <v>416</v>
      </c>
    </row>
    <row r="3" spans="1:5">
      <c r="A3" s="2">
        <v>9781628971538</v>
      </c>
      <c r="B3" t="e">
        <f ca="1">_xlfn.XLOOKUP(table!D:D,traductor!B:B,traductor!A:A,"")</f>
        <v>#NAME?</v>
      </c>
      <c r="C3" t="s">
        <v>415</v>
      </c>
      <c r="D3" s="5">
        <v>44945</v>
      </c>
      <c r="E3" t="s">
        <v>416</v>
      </c>
    </row>
    <row r="4" spans="1:5">
      <c r="A4" s="2">
        <v>9781642861181</v>
      </c>
      <c r="B4" t="e">
        <f ca="1">_xlfn.XLOOKUP(table!D:D,traductor!B:B,traductor!A:A,"")</f>
        <v>#NAME?</v>
      </c>
      <c r="C4" t="s">
        <v>415</v>
      </c>
      <c r="D4" s="4">
        <v>44992</v>
      </c>
      <c r="E4" t="s">
        <v>416</v>
      </c>
    </row>
    <row r="5" spans="1:5">
      <c r="A5" s="2">
        <v>9781529414431</v>
      </c>
      <c r="B5" t="e">
        <f ca="1">_xlfn.XLOOKUP(table!D:D,traductor!B:B,traductor!A:A,"")</f>
        <v>#NAME?</v>
      </c>
      <c r="C5" t="s">
        <v>415</v>
      </c>
      <c r="D5" s="5">
        <v>44707</v>
      </c>
      <c r="E5" t="s">
        <v>416</v>
      </c>
    </row>
    <row r="6" spans="1:5">
      <c r="A6" s="2">
        <v>9781474623025</v>
      </c>
      <c r="B6" t="e">
        <f ca="1">_xlfn.XLOOKUP(table!D:D,traductor!B:B,traductor!A:A,"")</f>
        <v>#NAME?</v>
      </c>
      <c r="C6" t="s">
        <v>415</v>
      </c>
      <c r="D6" s="4">
        <v>44672</v>
      </c>
      <c r="E6" t="s">
        <v>416</v>
      </c>
    </row>
    <row r="7" spans="1:5">
      <c r="A7" s="2">
        <v>9781839764318</v>
      </c>
      <c r="B7" t="e">
        <f ca="1">_xlfn.XLOOKUP(table!D:D,traductor!B:B,traductor!A:A,"")</f>
        <v>#NAME?</v>
      </c>
      <c r="C7" t="s">
        <v>415</v>
      </c>
      <c r="D7" s="5">
        <v>44831</v>
      </c>
      <c r="E7" t="s">
        <v>416</v>
      </c>
    </row>
    <row r="8" spans="1:5">
      <c r="A8" s="2">
        <v>9781529427820</v>
      </c>
      <c r="B8" t="e">
        <f ca="1">_xlfn.XLOOKUP(table!D:D,traductor!B:B,traductor!A:A,"")</f>
        <v>#NAME?</v>
      </c>
      <c r="C8" t="s">
        <v>415</v>
      </c>
      <c r="D8" s="4">
        <v>45043</v>
      </c>
      <c r="E8" t="s">
        <v>416</v>
      </c>
    </row>
    <row r="9" spans="1:5">
      <c r="A9" s="2">
        <v>9781945492655</v>
      </c>
      <c r="B9" t="e">
        <f ca="1">_xlfn.XLOOKUP(table!D:D,traductor!B:B,traductor!A:A,"")</f>
        <v>#NAME?</v>
      </c>
      <c r="C9" t="s">
        <v>415</v>
      </c>
      <c r="D9" s="5">
        <v>44950</v>
      </c>
      <c r="E9" t="s">
        <v>416</v>
      </c>
    </row>
    <row r="10" spans="1:5">
      <c r="A10" s="2">
        <v>9781804270288</v>
      </c>
      <c r="B10" t="e">
        <f ca="1">_xlfn.XLOOKUP(table!D:D,traductor!B:B,traductor!A:A,"")</f>
        <v>#NAME?</v>
      </c>
      <c r="C10" t="s">
        <v>415</v>
      </c>
      <c r="D10" s="4">
        <v>45015</v>
      </c>
      <c r="E10" t="s">
        <v>416</v>
      </c>
    </row>
    <row r="11" spans="1:5">
      <c r="A11" s="2">
        <v>9781782278627</v>
      </c>
      <c r="B11" t="e">
        <f ca="1">_xlfn.XLOOKUP(table!D:D,traductor!B:B,traductor!A:A,"")</f>
        <v>#NAME?</v>
      </c>
      <c r="C11" t="s">
        <v>415</v>
      </c>
      <c r="D11" s="5">
        <v>44659</v>
      </c>
      <c r="E11" t="s">
        <v>416</v>
      </c>
    </row>
    <row r="12" spans="1:5">
      <c r="A12" s="2">
        <v>9781913097660</v>
      </c>
      <c r="B12" t="e">
        <f ca="1">_xlfn.XLOOKUP(table!D:D,traductor!B:B,traductor!A:A,"")</f>
        <v>#NAME?</v>
      </c>
      <c r="C12" t="s">
        <v>415</v>
      </c>
      <c r="D12" s="4">
        <v>44734</v>
      </c>
      <c r="E12" t="s">
        <v>416</v>
      </c>
    </row>
    <row r="13" spans="1:5">
      <c r="A13" s="2">
        <v>9781914484872</v>
      </c>
      <c r="B13" t="e">
        <f ca="1">_xlfn.XLOOKUP(table!D:D,traductor!B:B,traductor!A:A,"")</f>
        <v>#NAME?</v>
      </c>
      <c r="C13" t="s">
        <v>415</v>
      </c>
      <c r="D13" s="5">
        <v>44994</v>
      </c>
      <c r="E13" t="s">
        <v>416</v>
      </c>
    </row>
    <row r="14" spans="1:5">
      <c r="A14" s="2">
        <v>9781739822507</v>
      </c>
      <c r="B14" t="e">
        <f ca="1">_xlfn.XLOOKUP(table!D:D,traductor!B:B,traductor!A:A,"")</f>
        <v>#NAME?</v>
      </c>
      <c r="C14" t="s">
        <v>415</v>
      </c>
      <c r="D14" s="4">
        <v>44697</v>
      </c>
      <c r="E14" t="s">
        <v>416</v>
      </c>
    </row>
    <row r="15" spans="1:5">
      <c r="A15" s="2">
        <v>9781913097875</v>
      </c>
      <c r="B15" t="e">
        <f ca="1">_xlfn.XLOOKUP(table!D:D,traductor!B:B,traductor!A:A,"")</f>
        <v>#NAME?</v>
      </c>
      <c r="C15" t="s">
        <v>415</v>
      </c>
      <c r="D15" s="5">
        <v>44643</v>
      </c>
      <c r="E15" t="s">
        <v>416</v>
      </c>
    </row>
    <row r="16" spans="1:5">
      <c r="A16" s="2">
        <v>9781509898251</v>
      </c>
      <c r="B16" t="e">
        <f ca="1">_xlfn.XLOOKUP(table!D:D,traductor!B:B,traductor!A:A,"")</f>
        <v>#NAME?</v>
      </c>
      <c r="C16" t="s">
        <v>415</v>
      </c>
      <c r="D16" s="4">
        <v>44693</v>
      </c>
      <c r="E16" t="s">
        <v>416</v>
      </c>
    </row>
    <row r="17" spans="1:5">
      <c r="A17" s="2">
        <v>9781911284659</v>
      </c>
      <c r="B17" t="e">
        <f ca="1">_xlfn.XLOOKUP(table!D:D,traductor!B:B,traductor!A:A,"")</f>
        <v>#NAME?</v>
      </c>
      <c r="C17" t="s">
        <v>415</v>
      </c>
      <c r="D17" s="5">
        <v>44498</v>
      </c>
      <c r="E17" t="s">
        <v>416</v>
      </c>
    </row>
    <row r="18" spans="1:5">
      <c r="A18" s="2">
        <v>9781911284635</v>
      </c>
      <c r="B18" t="e">
        <f ca="1">_xlfn.XLOOKUP(table!D:D,traductor!B:B,traductor!A:A,"")</f>
        <v>#NAME?</v>
      </c>
      <c r="C18" t="s">
        <v>415</v>
      </c>
      <c r="D18" s="4">
        <v>44532</v>
      </c>
      <c r="E18" t="s">
        <v>416</v>
      </c>
    </row>
    <row r="19" spans="1:5">
      <c r="A19" s="2">
        <v>9781999368432</v>
      </c>
      <c r="B19" t="e">
        <f ca="1">_xlfn.XLOOKUP(table!D:D,traductor!B:B,traductor!A:A,"")</f>
        <v>#NAME?</v>
      </c>
      <c r="C19" t="s">
        <v>415</v>
      </c>
      <c r="D19" s="5">
        <v>44378</v>
      </c>
      <c r="E19" t="s">
        <v>416</v>
      </c>
    </row>
    <row r="20" spans="1:5">
      <c r="A20" s="2">
        <v>9781982108786</v>
      </c>
      <c r="B20" t="e">
        <f ca="1">_xlfn.XLOOKUP(table!D:D,traductor!B:B,traductor!A:A,"")</f>
        <v>#NAME?</v>
      </c>
      <c r="C20" t="s">
        <v>415</v>
      </c>
      <c r="D20" s="4">
        <v>44458</v>
      </c>
      <c r="E20" t="s">
        <v>416</v>
      </c>
    </row>
    <row r="21" spans="1:5">
      <c r="A21" s="2">
        <v>9781787332935</v>
      </c>
      <c r="B21" t="e">
        <f ca="1">_xlfn.XLOOKUP(table!D:D,traductor!B:B,traductor!A:A,"")</f>
        <v>#NAME?</v>
      </c>
      <c r="C21" t="s">
        <v>415</v>
      </c>
      <c r="D21" s="5">
        <v>44434</v>
      </c>
      <c r="E21" t="s">
        <v>416</v>
      </c>
    </row>
    <row r="22" spans="1:5">
      <c r="A22" s="2">
        <v>9781913505189</v>
      </c>
      <c r="B22" t="e">
        <f ca="1">_xlfn.XLOOKUP(table!D:D,traductor!B:B,traductor!A:A,"")</f>
        <v>#NAME?</v>
      </c>
      <c r="C22" t="s">
        <v>415</v>
      </c>
      <c r="D22" s="4">
        <v>44562</v>
      </c>
      <c r="E22" t="s">
        <v>416</v>
      </c>
    </row>
    <row r="23" spans="1:5">
      <c r="A23" s="2">
        <v>9781913097721</v>
      </c>
      <c r="B23" t="e">
        <f ca="1">_xlfn.XLOOKUP(table!D:D,traductor!B:B,traductor!A:A,"")</f>
        <v>#NAME?</v>
      </c>
      <c r="C23" t="s">
        <v>415</v>
      </c>
      <c r="D23" s="5">
        <v>44447</v>
      </c>
      <c r="E23" t="s">
        <v>416</v>
      </c>
    </row>
    <row r="24" spans="1:5">
      <c r="A24" s="2">
        <v>9781999992859</v>
      </c>
      <c r="B24" t="e">
        <f ca="1">_xlfn.XLOOKUP(table!D:D,traductor!B:B,traductor!A:A,"")</f>
        <v>#NAME?</v>
      </c>
      <c r="C24" t="s">
        <v>415</v>
      </c>
      <c r="D24" s="4">
        <v>44432</v>
      </c>
      <c r="E24" t="s">
        <v>416</v>
      </c>
    </row>
    <row r="25" spans="1:5">
      <c r="A25" s="2">
        <v>9781911284611</v>
      </c>
      <c r="B25" t="e">
        <f ca="1">_xlfn.XLOOKUP(table!D:D,traductor!B:B,traductor!A:A,"")</f>
        <v>#NAME?</v>
      </c>
      <c r="C25" t="s">
        <v>415</v>
      </c>
      <c r="D25" s="5">
        <v>44420</v>
      </c>
      <c r="E25" t="s">
        <v>416</v>
      </c>
    </row>
    <row r="26" spans="1:5">
      <c r="A26" s="2">
        <v>9781910695593</v>
      </c>
      <c r="B26" t="e">
        <f ca="1">_xlfn.XLOOKUP(table!D:D,traductor!B:B,traductor!A:A,"")</f>
        <v>#NAME?</v>
      </c>
      <c r="C26" t="s">
        <v>415</v>
      </c>
      <c r="D26" s="4">
        <v>44515</v>
      </c>
      <c r="E26" t="s">
        <v>416</v>
      </c>
    </row>
    <row r="27" spans="1:5">
      <c r="A27" s="2">
        <v>9781916277182</v>
      </c>
      <c r="B27" t="e">
        <f ca="1">_xlfn.XLOOKUP(table!D:D,traductor!B:B,traductor!A:A,"")</f>
        <v>#NAME?</v>
      </c>
      <c r="C27" t="s">
        <v>415</v>
      </c>
      <c r="D27" s="5">
        <v>44362</v>
      </c>
      <c r="E27" t="s">
        <v>416</v>
      </c>
    </row>
    <row r="28" spans="1:5">
      <c r="A28" s="2">
        <v>9781529038538</v>
      </c>
      <c r="B28" t="e">
        <f ca="1">_xlfn.XLOOKUP(table!D:D,traductor!B:B,traductor!A:A,"")</f>
        <v>#NAME?</v>
      </c>
      <c r="C28" t="s">
        <v>415</v>
      </c>
      <c r="D28" s="4">
        <v>44203</v>
      </c>
      <c r="E28" t="s">
        <v>416</v>
      </c>
    </row>
    <row r="29" spans="1:5">
      <c r="A29" s="2">
        <v>9781782276128</v>
      </c>
      <c r="B29" t="e">
        <f ca="1">_xlfn.XLOOKUP(table!D:D,traductor!B:B,traductor!A:A,"")</f>
        <v>#NAME?</v>
      </c>
      <c r="C29" t="s">
        <v>415</v>
      </c>
      <c r="D29" s="5">
        <v>44077</v>
      </c>
      <c r="E29" t="s">
        <v>416</v>
      </c>
    </row>
    <row r="30" spans="1:5">
      <c r="A30" s="2">
        <v>9781911508762</v>
      </c>
      <c r="B30" t="e">
        <f ca="1">_xlfn.XLOOKUP(table!D:D,traductor!B:B,traductor!A:A,"")</f>
        <v>#NAME?</v>
      </c>
      <c r="C30" t="s">
        <v>415</v>
      </c>
      <c r="D30" s="4">
        <v>43984</v>
      </c>
      <c r="E30" t="s">
        <v>416</v>
      </c>
    </row>
    <row r="31" spans="1:5">
      <c r="A31" s="2">
        <v>9781529400793</v>
      </c>
      <c r="B31" t="e">
        <f ca="1">_xlfn.XLOOKUP(table!D:D,traductor!B:B,traductor!A:A,"")</f>
        <v>#NAME?</v>
      </c>
      <c r="C31" t="s">
        <v>415</v>
      </c>
      <c r="D31" s="5">
        <v>44063</v>
      </c>
      <c r="E31" t="s">
        <v>416</v>
      </c>
    </row>
    <row r="32" spans="1:5">
      <c r="A32" s="2">
        <v>9781782275862</v>
      </c>
      <c r="B32" t="e">
        <f ca="1">_xlfn.XLOOKUP(table!D:D,traductor!B:B,traductor!A:A,"")</f>
        <v>#NAME?</v>
      </c>
      <c r="C32" t="s">
        <v>415</v>
      </c>
      <c r="D32" s="4">
        <v>44140</v>
      </c>
      <c r="E32" t="s">
        <v>416</v>
      </c>
    </row>
    <row r="33" spans="1:5">
      <c r="A33" s="2">
        <v>9780300247435</v>
      </c>
      <c r="B33" t="e">
        <f ca="1">_xlfn.XLOOKUP(table!D:D,traductor!B:B,traductor!A:A,"")</f>
        <v>#NAME?</v>
      </c>
      <c r="C33" t="s">
        <v>415</v>
      </c>
      <c r="D33" s="5">
        <v>43970</v>
      </c>
      <c r="E33" t="s">
        <v>416</v>
      </c>
    </row>
    <row r="34" spans="1:5">
      <c r="A34" s="2">
        <v>9781913097530</v>
      </c>
      <c r="B34" t="e">
        <f ca="1">_xlfn.XLOOKUP(table!D:D,traductor!B:B,traductor!A:A,"")</f>
        <v>#NAME?</v>
      </c>
      <c r="C34" t="s">
        <v>415</v>
      </c>
      <c r="D34" s="4">
        <v>44244</v>
      </c>
      <c r="E34" t="s">
        <v>416</v>
      </c>
    </row>
    <row r="35" spans="1:5">
      <c r="A35" s="2">
        <v>9781913097172</v>
      </c>
      <c r="B35" t="e">
        <f ca="1">_xlfn.XLOOKUP(table!D:D,traductor!B:B,traductor!A:A,"")</f>
        <v>#NAME?</v>
      </c>
      <c r="C35" t="s">
        <v>415</v>
      </c>
      <c r="D35" s="5">
        <v>43957</v>
      </c>
      <c r="E35" t="s">
        <v>416</v>
      </c>
    </row>
    <row r="36" spans="1:5">
      <c r="A36" s="2">
        <v>9781912987139</v>
      </c>
      <c r="B36" t="e">
        <f ca="1">_xlfn.XLOOKUP(table!D:D,traductor!B:B,traductor!A:A,"")</f>
        <v>#NAME?</v>
      </c>
      <c r="C36" t="s">
        <v>415</v>
      </c>
      <c r="D36" s="4">
        <v>44294</v>
      </c>
      <c r="E36" t="s">
        <v>416</v>
      </c>
    </row>
    <row r="37" spans="1:5">
      <c r="A37" s="2">
        <v>9781783786718</v>
      </c>
      <c r="B37" t="e">
        <f ca="1">_xlfn.XLOOKUP(table!D:D,traductor!B:B,traductor!A:A,"")</f>
        <v>#NAME?</v>
      </c>
      <c r="C37" t="s">
        <v>415</v>
      </c>
      <c r="D37" s="5">
        <v>44287</v>
      </c>
      <c r="E37" t="s">
        <v>416</v>
      </c>
    </row>
    <row r="38" spans="1:5">
      <c r="A38" s="2">
        <v>9781999992880</v>
      </c>
      <c r="B38" t="e">
        <f ca="1">_xlfn.XLOOKUP(table!D:D,traductor!B:B,traductor!A:A,"")</f>
        <v>#NAME?</v>
      </c>
      <c r="C38" t="s">
        <v>415</v>
      </c>
      <c r="D38" s="4">
        <v>44105</v>
      </c>
      <c r="E38" t="s">
        <v>416</v>
      </c>
    </row>
    <row r="39" spans="1:5">
      <c r="A39" s="2">
        <v>9781908670601</v>
      </c>
      <c r="B39" t="e">
        <f ca="1">_xlfn.XLOOKUP(table!D:D,traductor!B:B,traductor!A:A,"")</f>
        <v>#NAME?</v>
      </c>
      <c r="C39" t="s">
        <v>415</v>
      </c>
      <c r="D39" s="5">
        <v>44134</v>
      </c>
      <c r="E39" t="s">
        <v>416</v>
      </c>
    </row>
    <row r="40" spans="1:5">
      <c r="A40" s="2">
        <v>9781620975251</v>
      </c>
      <c r="B40" t="e">
        <f ca="1">_xlfn.XLOOKUP(table!D:D,traductor!B:B,traductor!A:A,"")</f>
        <v>#NAME?</v>
      </c>
      <c r="C40" t="s">
        <v>415</v>
      </c>
      <c r="D40" s="4">
        <v>44110</v>
      </c>
      <c r="E40" t="s">
        <v>416</v>
      </c>
    </row>
    <row r="41" spans="1:5">
      <c r="A41" s="2">
        <v>9781916465664</v>
      </c>
      <c r="B41" t="e">
        <f ca="1">_xlfn.XLOOKUP(table!D:D,traductor!B:B,traductor!A:A,"")</f>
        <v>#NAME?</v>
      </c>
      <c r="C41" t="s">
        <v>415</v>
      </c>
      <c r="D41" s="5">
        <v>43783</v>
      </c>
      <c r="E41" t="s">
        <v>416</v>
      </c>
    </row>
    <row r="42" spans="1:5">
      <c r="A42" s="2">
        <v>9780571349364</v>
      </c>
      <c r="B42" t="e">
        <f ca="1">_xlfn.XLOOKUP(table!D:D,traductor!B:B,traductor!A:A,"")</f>
        <v>#NAME?</v>
      </c>
      <c r="C42" t="s">
        <v>415</v>
      </c>
      <c r="D42" s="4">
        <v>43895</v>
      </c>
      <c r="E42" t="s">
        <v>416</v>
      </c>
    </row>
    <row r="43" spans="1:5">
      <c r="A43" s="2">
        <v>9781911617464</v>
      </c>
      <c r="B43" t="e">
        <f ca="1">_xlfn.XLOOKUP(table!D:D,traductor!B:B,traductor!A:A,"")</f>
        <v>#NAME?</v>
      </c>
      <c r="C43" t="s">
        <v>415</v>
      </c>
      <c r="D43" s="5">
        <v>43783</v>
      </c>
      <c r="E43" t="s">
        <v>416</v>
      </c>
    </row>
    <row r="44" spans="1:5">
      <c r="A44" s="2">
        <v>9781609455651</v>
      </c>
      <c r="B44" t="e">
        <f ca="1">_xlfn.XLOOKUP(table!D:D,traductor!B:B,traductor!A:A,"")</f>
        <v>#NAME?</v>
      </c>
      <c r="C44" t="s">
        <v>415</v>
      </c>
      <c r="D44" s="4">
        <v>43847</v>
      </c>
      <c r="E44" t="s">
        <v>416</v>
      </c>
    </row>
    <row r="45" spans="1:5">
      <c r="A45" s="2">
        <v>9781787300750</v>
      </c>
      <c r="B45" t="e">
        <f ca="1">_xlfn.XLOOKUP(table!D:D,traductor!B:B,traductor!A:A,"")</f>
        <v>#NAME?</v>
      </c>
      <c r="C45" t="s">
        <v>415</v>
      </c>
      <c r="D45" s="5">
        <v>43692</v>
      </c>
      <c r="E45" t="s">
        <v>416</v>
      </c>
    </row>
    <row r="46" spans="1:5">
      <c r="A46" s="2">
        <v>9781910695913</v>
      </c>
      <c r="B46" t="e">
        <f ca="1">_xlfn.XLOOKUP(table!D:D,traductor!B:B,traductor!A:A,"")</f>
        <v>#NAME?</v>
      </c>
      <c r="C46" t="s">
        <v>415</v>
      </c>
      <c r="D46" s="4">
        <v>43748</v>
      </c>
      <c r="E46" t="s">
        <v>416</v>
      </c>
    </row>
    <row r="47" spans="1:5">
      <c r="A47" s="2">
        <v>9781529403657</v>
      </c>
      <c r="B47" t="e">
        <f ca="1">_xlfn.XLOOKUP(table!D:D,traductor!B:B,traductor!A:A,"")</f>
        <v>#NAME?</v>
      </c>
      <c r="C47" t="s">
        <v>415</v>
      </c>
      <c r="D47" s="5">
        <v>43867</v>
      </c>
      <c r="E47" t="s">
        <v>416</v>
      </c>
    </row>
    <row r="48" spans="1:5">
      <c r="A48" s="2">
        <v>9781908670557</v>
      </c>
      <c r="B48" t="e">
        <f ca="1">_xlfn.XLOOKUP(table!D:D,traductor!B:B,traductor!A:A,"")</f>
        <v>#NAME?</v>
      </c>
      <c r="C48" t="s">
        <v>415</v>
      </c>
      <c r="D48" s="4">
        <v>43760</v>
      </c>
      <c r="E48" t="s">
        <v>416</v>
      </c>
    </row>
    <row r="49" spans="1:5">
      <c r="A49" s="2">
        <v>9781913097097</v>
      </c>
      <c r="B49" t="e">
        <f ca="1">_xlfn.XLOOKUP(table!D:D,traductor!B:B,traductor!A:A,"")</f>
        <v>#NAME?</v>
      </c>
      <c r="C49" t="s">
        <v>415</v>
      </c>
      <c r="D49" s="5">
        <v>43880</v>
      </c>
      <c r="E49" t="s">
        <v>416</v>
      </c>
    </row>
    <row r="50" spans="1:5">
      <c r="A50" s="2">
        <v>9781786077929</v>
      </c>
      <c r="B50" t="e">
        <f ca="1">_xlfn.XLOOKUP(table!D:D,traductor!B:B,traductor!A:A,"")</f>
        <v>#NAME?</v>
      </c>
      <c r="C50" t="s">
        <v>415</v>
      </c>
      <c r="D50" s="4">
        <v>43937</v>
      </c>
      <c r="E50" t="s">
        <v>416</v>
      </c>
    </row>
    <row r="51" spans="1:5">
      <c r="A51" s="2">
        <v>9781787300453</v>
      </c>
      <c r="B51" t="e">
        <f ca="1">_xlfn.XLOOKUP(table!D:D,traductor!B:B,traductor!A:A,"")</f>
        <v>#NAME?</v>
      </c>
      <c r="C51" t="s">
        <v>415</v>
      </c>
      <c r="D51" s="5">
        <v>43622</v>
      </c>
      <c r="E51" t="s">
        <v>416</v>
      </c>
    </row>
    <row r="52" spans="1:5">
      <c r="A52" s="2">
        <v>9781782274223</v>
      </c>
      <c r="B52" t="e">
        <f ca="1">_xlfn.XLOOKUP(table!D:D,traductor!B:B,traductor!A:A,"")</f>
        <v>#NAME?</v>
      </c>
      <c r="C52" t="s">
        <v>415</v>
      </c>
      <c r="D52" s="4">
        <v>43622</v>
      </c>
      <c r="E52" t="s">
        <v>416</v>
      </c>
    </row>
    <row r="53" spans="1:5">
      <c r="A53" s="2">
        <v>9781785152238</v>
      </c>
      <c r="B53" t="e">
        <f ca="1">_xlfn.XLOOKUP(table!D:D,traductor!B:B,traductor!A:A,"")</f>
        <v>#NAME?</v>
      </c>
      <c r="C53" t="s">
        <v>415</v>
      </c>
      <c r="D53" s="5">
        <v>43734</v>
      </c>
      <c r="E53" t="s">
        <v>416</v>
      </c>
    </row>
    <row r="54" spans="1:5">
      <c r="A54" s="2">
        <v>9781911617235</v>
      </c>
      <c r="B54" t="e">
        <f ca="1">_xlfn.XLOOKUP(table!D:D,traductor!B:B,traductor!A:A,"")</f>
        <v>#NAME?</v>
      </c>
      <c r="C54" t="s">
        <v>415</v>
      </c>
      <c r="D54" s="4">
        <v>43423</v>
      </c>
      <c r="E54" t="s">
        <v>416</v>
      </c>
    </row>
    <row r="55" spans="1:5">
      <c r="A55" s="2">
        <v>9781912240166</v>
      </c>
      <c r="B55" t="e">
        <f ca="1">_xlfn.XLOOKUP(table!D:D,traductor!B:B,traductor!A:A,"")</f>
        <v>#NAME?</v>
      </c>
      <c r="C55" t="s">
        <v>415</v>
      </c>
      <c r="D55" s="5">
        <v>43241</v>
      </c>
      <c r="E55" t="s">
        <v>416</v>
      </c>
    </row>
    <row r="56" spans="1:5">
      <c r="A56" s="2">
        <v>9781910695715</v>
      </c>
      <c r="B56" t="e">
        <f ca="1">_xlfn.XLOOKUP(table!D:D,traductor!B:B,traductor!A:A,"")</f>
        <v>#NAME?</v>
      </c>
      <c r="C56" t="s">
        <v>415</v>
      </c>
      <c r="D56" s="4">
        <v>43466</v>
      </c>
      <c r="E56" t="s">
        <v>416</v>
      </c>
    </row>
    <row r="57" spans="1:5">
      <c r="A57" s="2">
        <v>9781846276507</v>
      </c>
      <c r="B57" t="e">
        <f ca="1">_xlfn.XLOOKUP(table!D:D,traductor!B:B,traductor!A:A,"")</f>
        <v>#NAME?</v>
      </c>
      <c r="C57" t="s">
        <v>415</v>
      </c>
      <c r="D57" s="5">
        <v>43377</v>
      </c>
      <c r="E57" t="s">
        <v>416</v>
      </c>
    </row>
    <row r="58" spans="1:5">
      <c r="A58" s="2">
        <v>9781846276675</v>
      </c>
      <c r="B58" t="e">
        <f ca="1">_xlfn.XLOOKUP(table!D:D,traductor!B:B,traductor!A:A,"")</f>
        <v>#NAME?</v>
      </c>
      <c r="C58" t="s">
        <v>415</v>
      </c>
      <c r="D58" s="4">
        <v>43468</v>
      </c>
      <c r="E58" t="s">
        <v>416</v>
      </c>
    </row>
    <row r="59" spans="1:5">
      <c r="A59" s="2">
        <v>9780300224313</v>
      </c>
      <c r="B59" t="e">
        <f ca="1">_xlfn.XLOOKUP(table!D:D,traductor!B:B,traductor!A:A,"")</f>
        <v>#NAME?</v>
      </c>
      <c r="C59" t="s">
        <v>415</v>
      </c>
      <c r="D59" s="5">
        <v>43424</v>
      </c>
      <c r="E59" t="s">
        <v>416</v>
      </c>
    </row>
    <row r="60" spans="1:5">
      <c r="A60" s="2">
        <v>9781786074560</v>
      </c>
      <c r="B60" t="e">
        <f ca="1">_xlfn.XLOOKUP(table!D:D,traductor!B:B,traductor!A:A,"")</f>
        <v>#NAME?</v>
      </c>
      <c r="C60" t="s">
        <v>415</v>
      </c>
      <c r="D60" s="4">
        <v>43503</v>
      </c>
      <c r="E60" t="s">
        <v>416</v>
      </c>
    </row>
    <row r="61" spans="1:5">
      <c r="A61" s="2">
        <v>9781911344889</v>
      </c>
      <c r="B61" t="e">
        <f ca="1">_xlfn.XLOOKUP(table!D:D,traductor!B:B,traductor!A:A,"")</f>
        <v>#NAME?</v>
      </c>
      <c r="C61" t="s">
        <v>415</v>
      </c>
      <c r="D61" s="5">
        <v>43475</v>
      </c>
      <c r="E61" t="s">
        <v>416</v>
      </c>
    </row>
    <row r="62" spans="1:5">
      <c r="A62" s="2">
        <v>9780857054722</v>
      </c>
      <c r="B62" t="e">
        <f ca="1">_xlfn.XLOOKUP(table!D:D,traductor!B:B,traductor!A:A,"")</f>
        <v>#NAME?</v>
      </c>
      <c r="C62" t="s">
        <v>415</v>
      </c>
      <c r="D62" s="4">
        <v>43545</v>
      </c>
      <c r="E62" t="s">
        <v>416</v>
      </c>
    </row>
    <row r="63" spans="1:5">
      <c r="A63" s="2">
        <v>9781788160919</v>
      </c>
      <c r="B63" t="e">
        <f ca="1">_xlfn.XLOOKUP(table!D:D,traductor!B:B,traductor!A:A,"")</f>
        <v>#NAME?</v>
      </c>
      <c r="C63" t="s">
        <v>415</v>
      </c>
      <c r="D63" s="5">
        <v>43545</v>
      </c>
      <c r="E63" t="s">
        <v>416</v>
      </c>
    </row>
    <row r="64" spans="1:5">
      <c r="A64" s="2">
        <v>9781911508328</v>
      </c>
      <c r="B64" t="e">
        <f ca="1">_xlfn.XLOOKUP(table!D:D,traductor!B:B,traductor!A:A,"")</f>
        <v>#NAME?</v>
      </c>
      <c r="C64" t="s">
        <v>415</v>
      </c>
      <c r="D64" s="4">
        <v>43377</v>
      </c>
      <c r="E64" t="s">
        <v>416</v>
      </c>
    </row>
    <row r="65" spans="1:5">
      <c r="A65" s="2">
        <v>9780857056580</v>
      </c>
      <c r="B65" t="e">
        <f ca="1">_xlfn.XLOOKUP(table!D:D,traductor!B:B,traductor!A:A,"")</f>
        <v>#NAME?</v>
      </c>
      <c r="C65" t="s">
        <v>415</v>
      </c>
      <c r="D65" s="5">
        <v>43223</v>
      </c>
      <c r="E65" t="s">
        <v>416</v>
      </c>
    </row>
    <row r="66" spans="1:5">
      <c r="A66" s="2">
        <v>9781910695784</v>
      </c>
      <c r="B66" t="e">
        <f ca="1">_xlfn.XLOOKUP(table!D:D,traductor!B:B,traductor!A:A,"")</f>
        <v>#NAME?</v>
      </c>
      <c r="C66" t="s">
        <v>415</v>
      </c>
      <c r="D66" s="4">
        <v>43271</v>
      </c>
      <c r="E66" t="s">
        <v>416</v>
      </c>
    </row>
    <row r="67" spans="1:5">
      <c r="A67" s="2">
        <v>9781786070609</v>
      </c>
      <c r="B67" t="e">
        <f ca="1">_xlfn.XLOOKUP(table!D:D,traductor!B:B,traductor!A:A,"")</f>
        <v>#NAME?</v>
      </c>
      <c r="C67" t="s">
        <v>415</v>
      </c>
      <c r="D67" s="5">
        <v>43132</v>
      </c>
      <c r="E67" t="s">
        <v>416</v>
      </c>
    </row>
    <row r="68" spans="1:5">
      <c r="A68" s="2">
        <v>9781846276200</v>
      </c>
      <c r="B68" t="e">
        <f ca="1">_xlfn.XLOOKUP(table!D:D,traductor!B:B,traductor!A:A,"")</f>
        <v>#NAME?</v>
      </c>
      <c r="C68" t="s">
        <v>415</v>
      </c>
      <c r="D68" s="4">
        <v>42954</v>
      </c>
      <c r="E68" t="s">
        <v>416</v>
      </c>
    </row>
    <row r="69" spans="1:5">
      <c r="A69" s="2">
        <v>9781781258934</v>
      </c>
      <c r="B69" t="e">
        <f ca="1">_xlfn.XLOOKUP(table!D:D,traductor!B:B,traductor!A:A,"")</f>
        <v>#NAME?</v>
      </c>
      <c r="C69" t="s">
        <v>415</v>
      </c>
      <c r="D69" s="5">
        <v>43041</v>
      </c>
      <c r="E69" t="s">
        <v>416</v>
      </c>
    </row>
    <row r="70" spans="1:5">
      <c r="A70" s="2">
        <v>9781910701584</v>
      </c>
      <c r="B70" t="e">
        <f ca="1">_xlfn.XLOOKUP(table!D:D,traductor!B:B,traductor!A:A,"")</f>
        <v>#NAME?</v>
      </c>
      <c r="C70" t="s">
        <v>415</v>
      </c>
      <c r="D70" s="4">
        <v>42858</v>
      </c>
      <c r="E70" t="s">
        <v>416</v>
      </c>
    </row>
    <row r="71" spans="1:5">
      <c r="A71" s="2">
        <v>9781910701980</v>
      </c>
      <c r="B71" t="e">
        <f ca="1">_xlfn.XLOOKUP(table!D:D,traductor!B:B,traductor!A:A,"")</f>
        <v>#NAME?</v>
      </c>
      <c r="C71" t="s">
        <v>415</v>
      </c>
      <c r="D71" s="5">
        <v>43160</v>
      </c>
      <c r="E71" t="s">
        <v>416</v>
      </c>
    </row>
    <row r="72" spans="1:5">
      <c r="A72" s="2">
        <v>9780857424747</v>
      </c>
      <c r="B72" t="e">
        <f ca="1">_xlfn.XLOOKUP(table!D:D,traductor!B:B,traductor!A:A,"")</f>
        <v>#NAME?</v>
      </c>
      <c r="C72" t="s">
        <v>415</v>
      </c>
      <c r="D72" s="4">
        <v>43190</v>
      </c>
      <c r="E72" t="s">
        <v>416</v>
      </c>
    </row>
    <row r="73" spans="1:5">
      <c r="A73" s="2">
        <v>9780857056504</v>
      </c>
      <c r="B73" t="e">
        <f ca="1">_xlfn.XLOOKUP(table!D:D,traductor!B:B,traductor!A:A,"")</f>
        <v>#NAME?</v>
      </c>
      <c r="C73" t="s">
        <v>415</v>
      </c>
      <c r="D73" s="5">
        <v>43041</v>
      </c>
      <c r="E73" t="s">
        <v>416</v>
      </c>
    </row>
    <row r="74" spans="1:5">
      <c r="A74" s="2">
        <v>9781925498554</v>
      </c>
      <c r="B74" t="e">
        <f ca="1">_xlfn.XLOOKUP(table!D:D,traductor!B:B,traductor!A:A,"")</f>
        <v>#NAME?</v>
      </c>
      <c r="C74" t="s">
        <v>415</v>
      </c>
      <c r="D74" s="4">
        <v>42975</v>
      </c>
      <c r="E74" t="s">
        <v>416</v>
      </c>
    </row>
    <row r="75" spans="1:5">
      <c r="A75" s="2">
        <v>9780525573067</v>
      </c>
      <c r="B75" t="e">
        <f ca="1">_xlfn.XLOOKUP(table!D:D,traductor!B:B,traductor!A:A,"")</f>
        <v>#NAME?</v>
      </c>
      <c r="C75" t="s">
        <v>415</v>
      </c>
      <c r="D75" s="5">
        <v>43195</v>
      </c>
      <c r="E75" t="s">
        <v>416</v>
      </c>
    </row>
    <row r="76" spans="1:5">
      <c r="A76" s="2">
        <v>9781788160124</v>
      </c>
      <c r="B76" t="e">
        <f ca="1">_xlfn.XLOOKUP(table!D:D,traductor!B:B,traductor!A:A,"")</f>
        <v>#NAME?</v>
      </c>
      <c r="C76" t="s">
        <v>415</v>
      </c>
      <c r="D76" s="4">
        <v>43251</v>
      </c>
      <c r="E76" t="s">
        <v>416</v>
      </c>
    </row>
    <row r="77" spans="1:5">
      <c r="A77" s="2">
        <v>9780857055422</v>
      </c>
      <c r="B77" t="e">
        <f ca="1">_xlfn.XLOOKUP(table!D:D,traductor!B:B,traductor!A:A,"")</f>
        <v>#NAME?</v>
      </c>
      <c r="C77" t="s">
        <v>415</v>
      </c>
      <c r="D77" s="5">
        <v>43181</v>
      </c>
      <c r="E77" t="s">
        <v>416</v>
      </c>
    </row>
    <row r="78" spans="1:5">
      <c r="A78" s="2">
        <v>9781999722784</v>
      </c>
      <c r="B78" t="e">
        <f ca="1">_xlfn.XLOOKUP(table!D:D,traductor!B:B,traductor!A:A,"")</f>
        <v>#NAME?</v>
      </c>
      <c r="C78" t="s">
        <v>415</v>
      </c>
      <c r="D78" s="4">
        <v>42992</v>
      </c>
      <c r="E78" t="s">
        <v>416</v>
      </c>
    </row>
    <row r="79" spans="1:5">
      <c r="A79" s="2">
        <v>9781910695432</v>
      </c>
      <c r="B79" t="e">
        <f ca="1">_xlfn.XLOOKUP(table!D:D,traductor!B:B,traductor!A:A,"")</f>
        <v>#NAME?</v>
      </c>
      <c r="C79" t="s">
        <v>415</v>
      </c>
      <c r="D79" s="5">
        <v>42872</v>
      </c>
      <c r="E79" t="s">
        <v>416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p 0 C F W t 9 U w u G k A A A A 9 g A A A B I A H A B D b 2 5 m a W c v U G F j a 2 F n Z S 5 4 b W w g o h g A K K A U A A A A A A A A A A A A A A A A A A A A A A A A A A A A h Y 9 N D o I w G E S v Q r q n f x p j y E d Z u J X E h G j c N r V C I x R D i + V u L j y S V x C j q D u X 8 + Y t Z u 7 X G 2 R D U 0 c X 3 T n T 2 h Q x T F G k r W o P x p Y p 6 v 0 x X q J M w E a q k y x 1 N M r W J Y M 7 p K j y / p w Q E k L A Y Y b b r i S c U k b 2 + b p Q l W 4 k + s j m v x w b 6 7 y 0 S i M B u 9 c Y w T G b M 7 y g H F M g E 4 T c 2 K / A x 7 3 P 9 g f C q q 9 9 3 2 m h X b w t g E w R y P u D e A B Q S w M E F A A C A A g A p 0 C F 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d A h V p I a S R 4 d Q E A A L o C A A A T A B w A R m 9 y b X V s Y X M v U 2 V j d G l v b j E u b S C i G A A o o B Q A A A A A A A A A A A A A A A A A A A A A A A A A A A B 1 U s F O w z A M v U / q P 0 T l 0 k l V t U n A g a m H 0 Q 7 B h Q 2 1 4 7 J y S F u z R U q T K n E r x r R / x 6 O U I X X k k v j Z f v a z Y 6 F A o R V L u n s 6 c 0 b O y O 6 4 g Z J J r b Z S W G Q h k 4 D O i N F Z G r E F R U h k 2 y D W R V O B Q u 9 B S A g i r Z A M 6 7 n R X b a 2 Y G y 2 F z m Y b K k g N q K F r I + 3 2 X q V R t n 9 P F k k L F 6 w e J 4 u k y x K X l n 5 G 9 E X D w r b u m N / E 4 M U l U A w o e u 7 P o u 0 b C p l w + n U Z w t V 6 F K o b X h 7 M 5 m Q / d J o h A T 3 E s L z M 3 j W C t 7 G f i f j y q U k n s M n L 7 V l t d G V b g U 9 X V K W 8 p z C V y c M 4 R F 4 S U q 8 T r f P N j / 4 X M q k 4 J I b G 6 J p / h K n o t a s 4 F U u i P v M l x q u 7 L s 2 V d d 5 u q / B e v + 2 4 R 8 O r r C 5 I q V P C m + v g 1 P 8 0 W c H F w V K I B g J Y A g f + I 3 y B n f a D G A 8 F Z U c L 7 h O r X A c w D X f g h 1 W r Z u c l r G D I U / v K X t P y b H L 2 Q M 3 Q 6 a W h n e h g O F I G + w 5 V F P R x z k e x 8 5 I q M u D n X 0 B U E s B A i 0 A F A A C A A g A p 0 C F W t 9 U w u G k A A A A 9 g A A A B I A A A A A A A A A A A A A A A A A A A A A A E N v b m Z p Z y 9 Q Y W N r Y W d l L n h t b F B L A Q I t A B Q A A g A I A K d A h V o P y u m r p A A A A O k A A A A T A A A A A A A A A A A A A A A A A P A A A A B b Q 2 9 u d G V u d F 9 U e X B l c 1 0 u e G 1 s U E s B A i 0 A F A A C A A g A p 0 C F W k h p J H h 1 A Q A A u g I 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4 A A A A A A A A O 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x v b m d s 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Q 1 M m R k M j Q t Y z g w M S 0 0 M W Q 4 L T k y Z T c t M T J h N 2 E w Z D g 3 Z G V i I i A v P j x F b n R y e S B U e X B l P S J C d W Z m Z X J O Z X h 0 U m V m c m V z a C I g V m F s d W U 9 I m w x I i A v P j x F b n R y e S B U e X B l P S J S Z X N 1 b H R U e X B l I i B W Y W x 1 Z T 0 i c 1 R h Y m x l I i A v P j x F b n R y e S B U e X B l P S J O Y W 1 l V X B k Y X R l Z E F m d G V y R m l s b C I g V m F s d W U 9 I m w w I i A v P j x F b n R y e S B U e X B l P S J G a W x s V G F y Z 2 V 0 I i B W Y W x 1 Z T 0 i c 2 x v b m d s a X N 0 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1 L T A 0 L T A 1 V D E z O j A 1 O j E 1 L j E 2 N j Q 4 O D B a I i A v P j x F b n R y e S B U e X B l P S J G a W x s Q 2 9 s d W 1 u V H l w Z X M i I F Z h b H V l P S J z Q X d Z R 0 J n W U R C Z 2 t E Q X d V P S I g L z 4 8 R W 5 0 c n k g V H l w Z T 0 i R m l s b E N v b H V t b k 5 h b W V z I i B W Y W x 1 Z T 0 i c 1 s m c X V v d D t p c 2 J u J n F 1 b 3 Q 7 L C Z x d W 9 0 O 3 R p d G x l J n F 1 b 3 Q 7 L C Z x d W 9 0 O 2 F 1 d G h v c i Z x d W 9 0 O y w m c X V v d D t 0 c m F u c 2 x h d G 9 y J n F 1 b 3 Q 7 L C Z x d W 9 0 O 2 Z v c m 1 h d C Z x d W 9 0 O y w m c X V v d D t w Y W d l c y Z x d W 9 0 O y w m c X V v d D t w d W J s a X N o Z X I m c X V v d D s s J n F 1 b 3 Q 7 c H V i b G l z a G V k J n F 1 b 3 Q 7 L C Z x d W 9 0 O 3 l l Y X I m c X V v d D s s J n F 1 b 3 Q 7 d m 9 0 Z X M m c X V v d D s s J n F 1 b 3 Q 7 c m F 0 a W 5 n 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x v b m d s a X N 0 L 0 F 1 d G 9 S Z W 1 v d m V k Q 2 9 s d W 1 u c z E u e 2 l z Y m 4 s M H 0 m c X V v d D s s J n F 1 b 3 Q 7 U 2 V j d G l v b j E v b G 9 u Z 2 x p c 3 Q v Q X V 0 b 1 J l b W 9 2 Z W R D b 2 x 1 b W 5 z M S 5 7 d G l 0 b G U s M X 0 m c X V v d D s s J n F 1 b 3 Q 7 U 2 V j d G l v b j E v b G 9 u Z 2 x p c 3 Q v Q X V 0 b 1 J l b W 9 2 Z W R D b 2 x 1 b W 5 z M S 5 7 Y X V 0 a G 9 y L D J 9 J n F 1 b 3 Q 7 L C Z x d W 9 0 O 1 N l Y 3 R p b 2 4 x L 2 x v b m d s a X N 0 L 0 F 1 d G 9 S Z W 1 v d m V k Q 2 9 s d W 1 u c z E u e 3 R y Y W 5 z b G F 0 b 3 I s M 3 0 m c X V v d D s s J n F 1 b 3 Q 7 U 2 V j d G l v b j E v b G 9 u Z 2 x p c 3 Q v Q X V 0 b 1 J l b W 9 2 Z W R D b 2 x 1 b W 5 z M S 5 7 Z m 9 y b W F 0 L D R 9 J n F 1 b 3 Q 7 L C Z x d W 9 0 O 1 N l Y 3 R p b 2 4 x L 2 x v b m d s a X N 0 L 0 F 1 d G 9 S Z W 1 v d m V k Q 2 9 s d W 1 u c z E u e 3 B h Z 2 V z L D V 9 J n F 1 b 3 Q 7 L C Z x d W 9 0 O 1 N l Y 3 R p b 2 4 x L 2 x v b m d s a X N 0 L 0 F 1 d G 9 S Z W 1 v d m V k Q 2 9 s d W 1 u c z E u e 3 B 1 Y m x p c 2 h l c i w 2 f S Z x d W 9 0 O y w m c X V v d D t T Z W N 0 a W 9 u M S 9 s b 2 5 n b G l z d C 9 B d X R v U m V t b 3 Z l Z E N v b H V t b n M x L n t w d W J s a X N o Z W Q s N 3 0 m c X V v d D s s J n F 1 b 3 Q 7 U 2 V j d G l v b j E v b G 9 u Z 2 x p c 3 Q v Q X V 0 b 1 J l b W 9 2 Z W R D b 2 x 1 b W 5 z M S 5 7 e W V h c i w 4 f S Z x d W 9 0 O y w m c X V v d D t T Z W N 0 a W 9 u M S 9 s b 2 5 n b G l z d C 9 B d X R v U m V t b 3 Z l Z E N v b H V t b n M x L n t 2 b 3 R l c y w 5 f S Z x d W 9 0 O y w m c X V v d D t T Z W N 0 a W 9 u M S 9 s b 2 5 n b G l z d C 9 B d X R v U m V t b 3 Z l Z E N v b H V t b n M x L n t y Y X R p b m c s M T B 9 J n F 1 b 3 Q 7 X S w m c X V v d D t D b 2 x 1 b W 5 D b 3 V u d C Z x d W 9 0 O z o x M S w m c X V v d D t L Z X l D b 2 x 1 b W 5 O Y W 1 l c y Z x d W 9 0 O z p b X S w m c X V v d D t D b 2 x 1 b W 5 J Z G V u d G l 0 a W V z J n F 1 b 3 Q 7 O l s m c X V v d D t T Z W N 0 a W 9 u M S 9 s b 2 5 n b G l z d C 9 B d X R v U m V t b 3 Z l Z E N v b H V t b n M x L n t p c 2 J u L D B 9 J n F 1 b 3 Q 7 L C Z x d W 9 0 O 1 N l Y 3 R p b 2 4 x L 2 x v b m d s a X N 0 L 0 F 1 d G 9 S Z W 1 v d m V k Q 2 9 s d W 1 u c z E u e 3 R p d G x l L D F 9 J n F 1 b 3 Q 7 L C Z x d W 9 0 O 1 N l Y 3 R p b 2 4 x L 2 x v b m d s a X N 0 L 0 F 1 d G 9 S Z W 1 v d m V k Q 2 9 s d W 1 u c z E u e 2 F 1 d G h v c i w y f S Z x d W 9 0 O y w m c X V v d D t T Z W N 0 a W 9 u M S 9 s b 2 5 n b G l z d C 9 B d X R v U m V t b 3 Z l Z E N v b H V t b n M x L n t 0 c m F u c 2 x h d G 9 y L D N 9 J n F 1 b 3 Q 7 L C Z x d W 9 0 O 1 N l Y 3 R p b 2 4 x L 2 x v b m d s a X N 0 L 0 F 1 d G 9 S Z W 1 v d m V k Q 2 9 s d W 1 u c z E u e 2 Z v c m 1 h d C w 0 f S Z x d W 9 0 O y w m c X V v d D t T Z W N 0 a W 9 u M S 9 s b 2 5 n b G l z d C 9 B d X R v U m V t b 3 Z l Z E N v b H V t b n M x L n t w Y W d l c y w 1 f S Z x d W 9 0 O y w m c X V v d D t T Z W N 0 a W 9 u M S 9 s b 2 5 n b G l z d C 9 B d X R v U m V t b 3 Z l Z E N v b H V t b n M x L n t w d W J s a X N o Z X I s N n 0 m c X V v d D s s J n F 1 b 3 Q 7 U 2 V j d G l v b j E v b G 9 u Z 2 x p c 3 Q v Q X V 0 b 1 J l b W 9 2 Z W R D b 2 x 1 b W 5 z M S 5 7 c H V i b G l z a G V k L D d 9 J n F 1 b 3 Q 7 L C Z x d W 9 0 O 1 N l Y 3 R p b 2 4 x L 2 x v b m d s a X N 0 L 0 F 1 d G 9 S Z W 1 v d m V k Q 2 9 s d W 1 u c z E u e 3 l l Y X I s O H 0 m c X V v d D s s J n F 1 b 3 Q 7 U 2 V j d G l v b j E v b G 9 u Z 2 x p c 3 Q v Q X V 0 b 1 J l b W 9 2 Z W R D b 2 x 1 b W 5 z M S 5 7 d m 9 0 Z X M s O X 0 m c X V v d D s s J n F 1 b 3 Q 7 U 2 V j d G l v b j E v b G 9 u Z 2 x p c 3 Q v Q X V 0 b 1 J l b W 9 2 Z W R D b 2 x 1 b W 5 z M S 5 7 c m F 0 a W 5 n L D E w f S Z x d W 9 0 O 1 0 s J n F 1 b 3 Q 7 U m V s Y X R p b 2 5 z a G l w S W 5 m b y Z x d W 9 0 O z p b X X 0 i I C 8 + P C 9 T d G F i b G V F b n R y a W V z P j w v S X R l b T 4 8 S X R l b T 4 8 S X R l b U x v Y 2 F 0 a W 9 u P j x J d G V t V H l w Z T 5 G b 3 J t d W x h P C 9 J d G V t V H l w Z T 4 8 S X R l b V B h d G g + U 2 V j d G l v b j E v b G 9 u Z 2 x p c 3 Q v T 3 J p Z 2 V u P C 9 J d G V t U G F 0 a D 4 8 L 0 l 0 Z W 1 M b 2 N h d G l v b j 4 8 U 3 R h Y m x l R W 5 0 c m l l c y A v P j w v S X R l b T 4 8 S X R l b T 4 8 S X R l b U x v Y 2 F 0 a W 9 u P j x J d G V t V H l w Z T 5 G b 3 J t d W x h P C 9 J d G V t V H l w Z T 4 8 S X R l b V B h d G g + U 2 V j d G l v b j E v b G 9 u Z 2 x p c 3 Q v R W 5 j Y W J l e m F k b 3 M l M j B w c m 9 t b 3 Z p Z G 9 z P C 9 J d G V t U G F 0 a D 4 8 L 0 l 0 Z W 1 M b 2 N h d G l v b j 4 8 U 3 R h Y m x l R W 5 0 c m l l c y A v P j w v S X R l b T 4 8 S X R l b T 4 8 S X R l b U x v Y 2 F 0 a W 9 u P j x J d G V t V H l w Z T 5 G b 3 J t d W x h P C 9 J d G V t V H l w Z T 4 8 S X R l b V B h d G g + U 2 V j d G l v b j E v b G 9 u Z 2 x p c 3 Q v V G l w b y U y M G N h b W J p Y W R v P C 9 J d G V t U G F 0 a D 4 8 L 0 l 0 Z W 1 M b 2 N h d G l v b j 4 8 U 3 R h Y m x l R W 5 0 c m l l c y A v P j w v S X R l b T 4 8 L 0 l 0 Z W 1 z P j w v T G 9 j Y W x Q Y W N r Y W d l T W V 0 Y W R h d G F G a W x l P h Y A A A B Q S w U G A A A A A A A A A A A A A A A A A A A A A A A A J g E A A A E A A A D Q j J 3 f A R X R E Y x 6 A M B P w p f r A Q A A A N C N 3 P / j 5 E R A h t L y 0 0 U O m V A A A A A A A g A A A A A A E G Y A A A A B A A A g A A A A F b 1 t J k C B F T l I 9 1 s A o G c M Q g K S 7 7 Y b a C V w Y h 1 h m D R B D g Y A A A A A D o A A A A A C A A A g A A A A 1 1 p f 6 n W p h E X i L q j l K R Y o l O 2 x i T E z H l 8 E H W J d o R B s e n J Q A A A A / W / s 4 h S b n r O s c K 9 S b T + Q W f 6 t S 2 z e u H N 8 Y J 8 D u 1 A i Y O O K F / u T x Q z S n x 2 L O S G 5 Q Y d d d X G e H G s y 8 9 Y L c V q T f y D N + 9 / l A V l l / J q L s 7 0 9 n 5 Y L J w d A A A A A P k y 0 N M 7 f + h a / r x U 7 R d n 1 K x j 2 Q M 5 P K g m H s 8 s T 6 4 m K 0 A e y a u d u r O N t C n J E E v a T f m z J 4 m Y P u y U u E p c Q u p 0 N m y o k c g = = < / D a t a M a s h u p > 
</file>

<file path=customXml/itemProps1.xml><?xml version="1.0" encoding="utf-8"?>
<ds:datastoreItem xmlns:ds="http://schemas.openxmlformats.org/officeDocument/2006/customXml" ds:itemID="{37D12714-7B6C-4D5A-A906-727DBF46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table</vt:lpstr>
      <vt:lpstr>author</vt:lpstr>
      <vt:lpstr>editorial</vt:lpstr>
      <vt:lpstr>traductor</vt:lpstr>
      <vt:lpstr>calificacion</vt:lpstr>
      <vt:lpstr>libro</vt:lpstr>
      <vt:lpstr>autor-libro</vt:lpstr>
      <vt:lpstr>traductor-libro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Yiber Melo</dc:creator>
  <cp:lastModifiedBy>David Skamy</cp:lastModifiedBy>
  <dcterms:created xsi:type="dcterms:W3CDTF">2025-04-05T13:06:23Z</dcterms:created>
  <dcterms:modified xsi:type="dcterms:W3CDTF">2025-04-08T03:49:22Z</dcterms:modified>
</cp:coreProperties>
</file>