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1000" firstSheet="3" activeTab="6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Sheet2" sheetId="28" r:id="rId8"/>
    <sheet name="Sheet3" sheetId="29" r:id="rId9"/>
    <sheet name="Sheet4" sheetId="30" r:id="rId10"/>
    <sheet name="DIFFERENTIAL FRT" sheetId="13" r:id="rId11"/>
    <sheet name="ALIGARH SUMM." sheetId="17" r:id="rId12"/>
    <sheet name="LG BK " sheetId="20" r:id="rId13"/>
    <sheet name="system fright  " sheetId="19" r:id="rId14"/>
    <sheet name="DIFFE. FRGT " sheetId="26" r:id="rId15"/>
  </sheets>
  <definedNames>
    <definedName name="_xlnm.Print_Area" localSheetId="11">'ALIGARH SUMM.'!$A$1:$G$19</definedName>
    <definedName name="_xlnm.Print_Area" localSheetId="3">'DIFFERENTIAL FRIGHT '!$A$1:$H$38</definedName>
    <definedName name="_xlnm.Print_Area" localSheetId="10">'DIFFERENTIAL FRT'!$A$1:$J$49</definedName>
    <definedName name="_xlnm.Print_Area" localSheetId="12">'LG BK '!$A$1:$I$34</definedName>
    <definedName name="_xlnm.Print_Area" localSheetId="1">'LOG BOOK '!$A$1:$L$53</definedName>
    <definedName name="_xlnm.Print_Area" localSheetId="5">'LOG BOOK MILK '!$A$1:$K$35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G32" i="30"/>
  <c r="E32"/>
  <c r="G32" i="13"/>
  <c r="E32"/>
  <c r="G32" i="29"/>
  <c r="E32"/>
  <c r="H27" i="28"/>
  <c r="F27"/>
  <c r="E27"/>
  <c r="G26"/>
  <c r="I26" s="1"/>
  <c r="I25"/>
  <c r="G25"/>
  <c r="G24"/>
  <c r="G23"/>
  <c r="G27" s="1"/>
  <c r="I22"/>
  <c r="I27" s="1"/>
  <c r="G22"/>
  <c r="H29" i="11"/>
  <c r="H30"/>
  <c r="H31"/>
  <c r="H32"/>
  <c r="D18" i="15"/>
  <c r="E18"/>
  <c r="F39" i="8"/>
  <c r="H38"/>
  <c r="J38" s="1"/>
  <c r="G32" i="26"/>
  <c r="E32"/>
  <c r="H34" i="8" l="1"/>
  <c r="H35"/>
  <c r="H36"/>
  <c r="H29"/>
  <c r="H28"/>
  <c r="H27"/>
  <c r="H26"/>
  <c r="H25"/>
  <c r="H24"/>
  <c r="E27" i="21"/>
  <c r="D27"/>
  <c r="G32" i="19"/>
  <c r="F31" i="20" l="1"/>
  <c r="G24"/>
  <c r="I24" s="1"/>
  <c r="G22"/>
  <c r="J31" i="11"/>
  <c r="J32"/>
  <c r="H28"/>
  <c r="I33"/>
  <c r="J35" i="8"/>
  <c r="G33" i="11"/>
  <c r="E31" i="20"/>
  <c r="H31"/>
  <c r="G29"/>
  <c r="G26"/>
  <c r="I26" s="1"/>
  <c r="I22"/>
  <c r="F33" i="11"/>
  <c r="J28" i="8"/>
  <c r="E32" i="19"/>
  <c r="E17" i="17"/>
  <c r="D17"/>
  <c r="G32" i="12"/>
  <c r="E32"/>
  <c r="G33" i="9"/>
  <c r="E33"/>
  <c r="H37" i="8"/>
  <c r="J36"/>
  <c r="J34"/>
  <c r="H33"/>
  <c r="J33" s="1"/>
  <c r="H31"/>
  <c r="J31" s="1"/>
  <c r="H30"/>
  <c r="J30" s="1"/>
  <c r="J29"/>
  <c r="J27"/>
  <c r="J26"/>
  <c r="J25"/>
  <c r="J24"/>
  <c r="H39" l="1"/>
  <c r="H33" i="11"/>
  <c r="J28"/>
  <c r="J33" s="1"/>
  <c r="J37" i="8"/>
  <c r="G31" i="20"/>
</calcChain>
</file>

<file path=xl/sharedStrings.xml><?xml version="1.0" encoding="utf-8"?>
<sst xmlns="http://schemas.openxmlformats.org/spreadsheetml/2006/main" count="540" uniqueCount="159">
  <si>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</si>
  <si>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</si>
  <si>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</si>
  <si>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</si>
  <si>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</si>
  <si>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</si>
  <si>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</si>
  <si>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</si>
  <si>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</si>
  <si>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</si>
  <si>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</si>
  <si>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</si>
  <si>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</si>
  <si>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</si>
  <si>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</si>
  <si>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</si>
  <si>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</si>
  <si>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</si>
  <si>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</si>
  <si>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</si>
  <si>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</si>
  <si>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</si>
  <si>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</si>
  <si>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</si>
  <si>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</si>
  <si>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</si>
  <si>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</si>
  <si>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</si>
  <si>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</si>
  <si>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</si>
  <si>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</si>
  <si>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</si>
  <si>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</si>
  <si>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</si>
  <si>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</si>
  <si>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</si>
  <si>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</si>
  <si>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</si>
  <si>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</si>
  <si>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</si>
  <si>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</si>
  <si>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</si>
  <si>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</si>
  <si>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</si>
  <si>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</si>
  <si>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</si>
  <si>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</si>
  <si>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</si>
  <si>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</si>
  <si>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</si>
  <si>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</si>
  <si>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</si>
  <si>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</si>
  <si>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</si>
  <si>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</si>
  <si>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</si>
  <si>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</si>
  <si>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</si>
  <si>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</si>
  <si>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</si>
  <si>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</si>
  <si>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</si>
  <si>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</si>
  <si>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</si>
  <si>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</si>
  <si>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</si>
  <si>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</si>
  <si>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</si>
  <si>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</si>
  <si>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</si>
  <si>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</si>
  <si>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</si>
  <si>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</si>
  <si>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</si>
  <si>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</si>
  <si>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</si>
  <si>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</si>
  <si>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</si>
  <si>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</si>
  <si>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</si>
  <si>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</si>
  <si>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</si>
  <si>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PPCWS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</si>
  <si>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</si>
  <si>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</si>
  <si>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</si>
  <si>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</si>
  <si>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</si>
  <si>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</si>
  <si>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</si>
  <si>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</si>
  <si>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>Ankit ji</t>
  </si>
  <si>
    <t>Dinesh ji</t>
  </si>
  <si>
    <t>Karan ji</t>
  </si>
  <si>
    <t xml:space="preserve"> MANGROL (MILKVAN)</t>
  </si>
  <si>
    <t>Yogesh construction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</si>
  <si>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</si>
  <si>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</si>
  <si>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</si>
  <si>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</si>
  <si>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Suresh ji</t>
  </si>
  <si>
    <t>Date :  31/05/2022</t>
  </si>
  <si>
    <t>Dispatch Period : 01/05/2022 to 31/05/2022</t>
  </si>
  <si>
    <t>Date:- 31/05/2022</t>
  </si>
  <si>
    <t>Subject :-  Secondary freight chages Of milK van as per system for the Month of  MAY  - 2022</t>
  </si>
  <si>
    <t xml:space="preserve">Bill No:- 27 </t>
  </si>
  <si>
    <t>739</t>
  </si>
  <si>
    <t>741</t>
  </si>
  <si>
    <t>748</t>
  </si>
  <si>
    <t>761</t>
  </si>
  <si>
    <t xml:space="preserve">BARI </t>
  </si>
  <si>
    <t>Subject :-  DIFFERENTIAL FRIGHT chages Of milK van as per system for the Month of MAY - 2022</t>
  </si>
  <si>
    <t>Subject :-  differential  freight chages Of milK van as per system for the Month of  MAY    - 2022</t>
  </si>
  <si>
    <t>PERIOD: 01 MAY  2022 TO 31 MAY    2022</t>
  </si>
  <si>
    <t>Transportation Freight Bill For The Period 01 to 31 MAY  2022 For MILK VAN.</t>
  </si>
  <si>
    <t>Subject :-  Secondary freight chages Of milK van as per system for the Month of may  - 2022</t>
  </si>
  <si>
    <t>P</t>
  </si>
  <si>
    <t>Subject :-  differential freight  chages Of milK van differential fright for the Month of  MAY - 2022</t>
  </si>
  <si>
    <t>Bill No:- 39</t>
  </si>
  <si>
    <t>Bill No:-  39</t>
  </si>
  <si>
    <t>Bill No:- 40</t>
  </si>
  <si>
    <t>Bill No:- 41</t>
  </si>
  <si>
    <t>Rajesh ji</t>
  </si>
  <si>
    <t>Ramesh ji</t>
  </si>
  <si>
    <t>Vishal ji</t>
  </si>
  <si>
    <t>Bhagwan ji</t>
  </si>
  <si>
    <t>Rakesh ji</t>
  </si>
  <si>
    <t>804</t>
  </si>
  <si>
    <t>806</t>
  </si>
  <si>
    <t>807</t>
  </si>
  <si>
    <t>809</t>
  </si>
  <si>
    <t>810</t>
  </si>
  <si>
    <t>813</t>
  </si>
  <si>
    <t>814</t>
  </si>
  <si>
    <t>815</t>
  </si>
  <si>
    <t>816</t>
  </si>
  <si>
    <t>817</t>
  </si>
  <si>
    <t>819</t>
  </si>
  <si>
    <t>820</t>
  </si>
  <si>
    <t>863</t>
  </si>
  <si>
    <t>865</t>
  </si>
  <si>
    <t>PERIOD: 01  JUNE  2022  TO  30  JUNE  2022</t>
  </si>
  <si>
    <t>Transportation Freight Bill For The Period 01 to 30 JUNE   2022 For MILK VAN.</t>
  </si>
  <si>
    <t>Dispatch Period : 01/06/2022 to 30/06/2022</t>
  </si>
  <si>
    <t>Date :  30/06/2022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</si>
  <si>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</si>
  <si>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DHOLPUR</t>
  </si>
  <si>
    <t>818</t>
  </si>
  <si>
    <t>828</t>
  </si>
  <si>
    <t>847</t>
  </si>
  <si>
    <t>867</t>
  </si>
  <si>
    <t>876</t>
  </si>
  <si>
    <t>Kailash ji</t>
  </si>
  <si>
    <t>Dev cement agency</t>
  </si>
  <si>
    <t>DEV CEMENT AGENCY</t>
  </si>
  <si>
    <t>PERIOD: 01  JUNE  2022  TO  30  JUNE   2022</t>
  </si>
  <si>
    <t>Transportation Freight Bill For The Period 01 to 30 JUNE 2022 For MILK VAN.</t>
  </si>
  <si>
    <t xml:space="preserve"> Dispatch Period : 01/06/2022 to 30/06/2022</t>
  </si>
  <si>
    <t>Date : 30/06/2022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</si>
</sst>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[$-409]d\-mmm\-yy;@"/>
    <numFmt numFmtId="166" formatCode="#,##0.000"/>
    <numFmt numFmtId="167" formatCode="m/d/yy;@"/>
  </numFmts>
  <fonts count="74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24"/>
      <color rgb="FFFF0000"/>
      <name val="Calibri"/>
      <family val="2"/>
      <scheme val="minor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8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5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0" fontId="14" fillId="0" borderId="8" xfId="0" applyFont="1" applyBorder="1"/>
    <xf numFmtId="0" fontId="12" fillId="0" borderId="9" xfId="0" applyFont="1" applyBorder="1"/>
    <xf numFmtId="0" fontId="9" fillId="0" borderId="9" xfId="0" applyFont="1" applyBorder="1"/>
    <xf numFmtId="0" fontId="12" fillId="0" borderId="28" xfId="0" applyFont="1" applyBorder="1"/>
    <xf numFmtId="0" fontId="9" fillId="0" borderId="30" xfId="0" applyFont="1" applyBorder="1"/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9" fillId="0" borderId="0" xfId="0" applyFont="1" applyBorder="1" applyAlignment="1"/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/>
    <xf numFmtId="164" fontId="19" fillId="0" borderId="0" xfId="0" applyNumberFormat="1" applyFont="1" applyBorder="1" applyAlignment="1">
      <alignment wrapText="1"/>
    </xf>
    <xf numFmtId="164" fontId="20" fillId="0" borderId="0" xfId="0" applyNumberFormat="1" applyFont="1" applyBorder="1" applyAlignment="1">
      <alignment horizontal="right" wrapText="1"/>
    </xf>
    <xf numFmtId="164" fontId="21" fillId="0" borderId="0" xfId="0" applyNumberFormat="1" applyFont="1" applyBorder="1" applyAlignment="1"/>
    <xf numFmtId="164" fontId="20" fillId="0" borderId="0" xfId="0" applyNumberFormat="1" applyFont="1" applyBorder="1" applyAlignment="1">
      <alignment wrapText="1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4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Border="1"/>
    <xf numFmtId="0" fontId="9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6" fontId="32" fillId="5" borderId="44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2" fontId="18" fillId="5" borderId="30" xfId="0" applyNumberFormat="1" applyFont="1" applyFill="1" applyBorder="1" applyAlignment="1">
      <alignment horizontal="right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7" fillId="0" borderId="2" xfId="0" applyFont="1" applyBorder="1" applyAlignment="1">
      <alignment horizontal="center"/>
    </xf>
    <xf numFmtId="0" fontId="4" fillId="0" borderId="0" xfId="0" applyFont="1"/>
    <xf numFmtId="4" fontId="17" fillId="5" borderId="4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2" fontId="3" fillId="5" borderId="30" xfId="0" applyNumberFormat="1" applyFont="1" applyFill="1" applyBorder="1" applyAlignment="1">
      <alignment horizontal="right" vertical="center" wrapText="1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32" fillId="5" borderId="44" xfId="0" applyNumberFormat="1" applyFont="1" applyFill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167" fontId="16" fillId="0" borderId="44" xfId="0" applyNumberFormat="1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17" fillId="5" borderId="44" xfId="0" applyNumberFormat="1" applyFont="1" applyFill="1" applyBorder="1" applyAlignment="1">
      <alignment horizontal="center" vertical="center"/>
    </xf>
    <xf numFmtId="4" fontId="39" fillId="5" borderId="46" xfId="0" applyNumberFormat="1" applyFont="1" applyFill="1" applyBorder="1" applyAlignment="1">
      <alignment horizontal="center" vertical="center"/>
    </xf>
    <xf numFmtId="0" fontId="32" fillId="0" borderId="5" xfId="0" applyFont="1" applyBorder="1"/>
    <xf numFmtId="0" fontId="32" fillId="0" borderId="0" xfId="0" applyFont="1" applyBorder="1"/>
    <xf numFmtId="0" fontId="32" fillId="0" borderId="28" xfId="0" applyFont="1" applyBorder="1"/>
    <xf numFmtId="165" fontId="30" fillId="0" borderId="8" xfId="0" applyNumberFormat="1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2" fontId="33" fillId="5" borderId="9" xfId="0" applyNumberFormat="1" applyFont="1" applyFill="1" applyBorder="1" applyAlignment="1">
      <alignment horizontal="center" vertical="center" wrapText="1"/>
    </xf>
    <xf numFmtId="2" fontId="33" fillId="5" borderId="30" xfId="0" applyNumberFormat="1" applyFont="1" applyFill="1" applyBorder="1" applyAlignment="1">
      <alignment horizontal="right" vertical="center" wrapText="1"/>
    </xf>
    <xf numFmtId="0" fontId="32" fillId="5" borderId="44" xfId="0" applyFont="1" applyFill="1" applyBorder="1" applyAlignment="1">
      <alignment horizontal="center" vertical="center"/>
    </xf>
    <xf numFmtId="4" fontId="32" fillId="5" borderId="46" xfId="0" applyNumberFormat="1" applyFont="1" applyFill="1" applyBorder="1" applyAlignment="1">
      <alignment horizontal="center" vertical="center"/>
    </xf>
    <xf numFmtId="0" fontId="17" fillId="0" borderId="2" xfId="0" applyFont="1" applyBorder="1" applyAlignment="1"/>
    <xf numFmtId="0" fontId="41" fillId="0" borderId="2" xfId="0" applyFont="1" applyBorder="1" applyAlignment="1">
      <alignment horizontal="center"/>
    </xf>
    <xf numFmtId="0" fontId="24" fillId="0" borderId="0" xfId="0" applyFont="1" applyBorder="1" applyAlignment="1"/>
    <xf numFmtId="0" fontId="59" fillId="0" borderId="5" xfId="0" applyFont="1" applyBorder="1" applyAlignment="1"/>
    <xf numFmtId="0" fontId="59" fillId="0" borderId="0" xfId="0" applyFont="1" applyBorder="1" applyAlignment="1"/>
    <xf numFmtId="0" fontId="5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59" fillId="0" borderId="0" xfId="0" applyFont="1" applyFill="1" applyBorder="1" applyAlignment="1">
      <alignment horizontal="left"/>
    </xf>
    <xf numFmtId="0" fontId="24" fillId="0" borderId="45" xfId="0" applyFont="1" applyBorder="1" applyAlignment="1"/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22" fillId="0" borderId="44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2" fontId="51" fillId="5" borderId="9" xfId="0" applyNumberFormat="1" applyFont="1" applyFill="1" applyBorder="1" applyAlignment="1">
      <alignment horizontal="center" vertical="center" wrapText="1"/>
    </xf>
    <xf numFmtId="4" fontId="24" fillId="5" borderId="46" xfId="0" applyNumberFormat="1" applyFont="1" applyFill="1" applyBorder="1" applyAlignment="1">
      <alignment horizontal="right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166" fontId="30" fillId="5" borderId="52" xfId="0" applyNumberFormat="1" applyFont="1" applyFill="1" applyBorder="1" applyAlignment="1">
      <alignment horizontal="center" vertical="center"/>
    </xf>
    <xf numFmtId="4" fontId="30" fillId="5" borderId="52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30" fillId="0" borderId="44" xfId="0" applyNumberFormat="1" applyFont="1" applyBorder="1"/>
    <xf numFmtId="0" fontId="8" fillId="0" borderId="44" xfId="0" applyFont="1" applyBorder="1"/>
    <xf numFmtId="0" fontId="2" fillId="0" borderId="0" xfId="0" applyFont="1" applyBorder="1"/>
    <xf numFmtId="0" fontId="29" fillId="0" borderId="5" xfId="0" applyFont="1" applyBorder="1" applyAlignment="1">
      <alignment horizontal="right" vertical="center" wrapText="1"/>
    </xf>
    <xf numFmtId="0" fontId="29" fillId="0" borderId="0" xfId="0" applyFont="1" applyBorder="1" applyAlignment="1">
      <alignment horizontal="right" vertical="center" wrapText="1"/>
    </xf>
    <xf numFmtId="0" fontId="29" fillId="0" borderId="2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54" fillId="5" borderId="44" xfId="0" applyFont="1" applyFill="1" applyBorder="1" applyAlignment="1">
      <alignment horizontal="center" vertical="center"/>
    </xf>
    <xf numFmtId="166" fontId="54" fillId="5" borderId="44" xfId="0" applyNumberFormat="1" applyFont="1" applyFill="1" applyBorder="1" applyAlignment="1">
      <alignment horizontal="center" vertical="center"/>
    </xf>
    <xf numFmtId="4" fontId="54" fillId="5" borderId="44" xfId="0" applyNumberFormat="1" applyFont="1" applyFill="1" applyBorder="1" applyAlignment="1">
      <alignment horizontal="center" vertical="center"/>
    </xf>
    <xf numFmtId="4" fontId="54" fillId="5" borderId="46" xfId="0" applyNumberFormat="1" applyFont="1" applyFill="1" applyBorder="1" applyAlignment="1">
      <alignment horizontal="center" vertical="center"/>
    </xf>
    <xf numFmtId="0" fontId="62" fillId="0" borderId="5" xfId="0" applyFont="1" applyBorder="1"/>
    <xf numFmtId="0" fontId="62" fillId="0" borderId="0" xfId="0" applyFont="1" applyBorder="1"/>
    <xf numFmtId="0" fontId="62" fillId="0" borderId="28" xfId="0" applyFont="1" applyBorder="1"/>
    <xf numFmtId="0" fontId="30" fillId="5" borderId="47" xfId="0" applyFont="1" applyFill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166" fontId="30" fillId="0" borderId="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166" fontId="22" fillId="5" borderId="44" xfId="0" applyNumberFormat="1" applyFont="1" applyFill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166" fontId="54" fillId="5" borderId="44" xfId="0" applyNumberFormat="1" applyFont="1" applyFill="1" applyBorder="1" applyAlignment="1">
      <alignment horizontal="center"/>
    </xf>
    <xf numFmtId="4" fontId="54" fillId="5" borderId="44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0" fontId="59" fillId="0" borderId="0" xfId="0" applyFont="1" applyFill="1" applyBorder="1" applyAlignment="1">
      <alignment horizontal="left"/>
    </xf>
    <xf numFmtId="0" fontId="24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30" fillId="0" borderId="2" xfId="0" applyFont="1" applyBorder="1" applyAlignment="1"/>
    <xf numFmtId="0" fontId="64" fillId="0" borderId="2" xfId="0" applyFont="1" applyBorder="1" applyAlignment="1">
      <alignment horizontal="center"/>
    </xf>
    <xf numFmtId="164" fontId="64" fillId="0" borderId="0" xfId="0" applyNumberFormat="1" applyFont="1" applyBorder="1" applyAlignment="1"/>
    <xf numFmtId="164" fontId="64" fillId="0" borderId="0" xfId="0" applyNumberFormat="1" applyFont="1" applyBorder="1" applyAlignment="1">
      <alignment wrapText="1"/>
    </xf>
    <xf numFmtId="164" fontId="30" fillId="0" borderId="0" xfId="0" applyNumberFormat="1" applyFont="1" applyBorder="1" applyAlignment="1">
      <alignment horizontal="right" wrapText="1"/>
    </xf>
    <xf numFmtId="164" fontId="68" fillId="0" borderId="0" xfId="0" applyNumberFormat="1" applyFont="1" applyBorder="1" applyAlignment="1"/>
    <xf numFmtId="0" fontId="64" fillId="0" borderId="2" xfId="0" applyFont="1" applyBorder="1" applyAlignment="1"/>
    <xf numFmtId="0" fontId="64" fillId="0" borderId="2" xfId="0" applyFont="1" applyBorder="1"/>
    <xf numFmtId="0" fontId="69" fillId="0" borderId="5" xfId="0" applyFont="1" applyBorder="1" applyAlignment="1"/>
    <xf numFmtId="0" fontId="69" fillId="0" borderId="0" xfId="0" applyFont="1" applyBorder="1" applyAlignment="1"/>
    <xf numFmtId="0" fontId="6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64" fillId="0" borderId="0" xfId="0" applyFont="1" applyBorder="1"/>
    <xf numFmtId="0" fontId="30" fillId="0" borderId="0" xfId="0" applyFont="1" applyBorder="1"/>
    <xf numFmtId="0" fontId="69" fillId="0" borderId="0" xfId="0" applyFont="1" applyFill="1" applyBorder="1" applyAlignment="1">
      <alignment horizontal="left"/>
    </xf>
    <xf numFmtId="0" fontId="64" fillId="0" borderId="3" xfId="0" applyFont="1" applyBorder="1"/>
    <xf numFmtId="0" fontId="64" fillId="0" borderId="4" xfId="0" applyFont="1" applyBorder="1"/>
    <xf numFmtId="0" fontId="64" fillId="0" borderId="4" xfId="0" applyFont="1" applyBorder="1" applyAlignment="1">
      <alignment horizontal="center"/>
    </xf>
    <xf numFmtId="0" fontId="64" fillId="0" borderId="27" xfId="0" applyFont="1" applyBorder="1"/>
    <xf numFmtId="0" fontId="32" fillId="0" borderId="9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71" fillId="0" borderId="30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6" fontId="54" fillId="0" borderId="9" xfId="0" applyNumberFormat="1" applyFont="1" applyBorder="1" applyAlignment="1">
      <alignment horizontal="center" vertical="center"/>
    </xf>
    <xf numFmtId="0" fontId="54" fillId="0" borderId="9" xfId="0" applyNumberFormat="1" applyFont="1" applyBorder="1" applyAlignment="1">
      <alignment horizontal="center" vertical="center"/>
    </xf>
    <xf numFmtId="4" fontId="54" fillId="0" borderId="9" xfId="0" applyNumberFormat="1" applyFont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165" fontId="54" fillId="0" borderId="9" xfId="0" applyNumberFormat="1" applyFont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0" fontId="54" fillId="0" borderId="43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0" fontId="54" fillId="0" borderId="46" xfId="0" applyFont="1" applyBorder="1" applyAlignment="1">
      <alignment horizontal="center" vertical="center"/>
    </xf>
    <xf numFmtId="165" fontId="54" fillId="0" borderId="8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34" fillId="2" borderId="26" xfId="0" applyFont="1" applyFill="1" applyBorder="1" applyAlignment="1">
      <alignment horizontal="center"/>
    </xf>
    <xf numFmtId="0" fontId="65" fillId="2" borderId="5" xfId="0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horizontal="center" vertical="center"/>
    </xf>
    <xf numFmtId="0" fontId="65" fillId="2" borderId="28" xfId="0" applyFont="1" applyFill="1" applyBorder="1" applyAlignment="1">
      <alignment horizontal="center" vertical="center"/>
    </xf>
    <xf numFmtId="0" fontId="66" fillId="2" borderId="5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66" fillId="2" borderId="28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/>
    </xf>
    <xf numFmtId="0" fontId="64" fillId="0" borderId="5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164" fontId="30" fillId="0" borderId="0" xfId="0" applyNumberFormat="1" applyFont="1" applyBorder="1" applyAlignment="1">
      <alignment horizontal="center" wrapText="1"/>
    </xf>
    <xf numFmtId="164" fontId="30" fillId="0" borderId="28" xfId="0" applyNumberFormat="1" applyFont="1" applyBorder="1" applyAlignment="1">
      <alignment horizontal="center" wrapText="1"/>
    </xf>
    <xf numFmtId="164" fontId="67" fillId="3" borderId="5" xfId="0" applyNumberFormat="1" applyFont="1" applyFill="1" applyBorder="1" applyAlignment="1">
      <alignment horizontal="center"/>
    </xf>
    <xf numFmtId="164" fontId="67" fillId="3" borderId="0" xfId="0" applyNumberFormat="1" applyFont="1" applyFill="1" applyBorder="1" applyAlignment="1">
      <alignment horizontal="center"/>
    </xf>
    <xf numFmtId="164" fontId="67" fillId="3" borderId="28" xfId="0" applyNumberFormat="1" applyFont="1" applyFill="1" applyBorder="1" applyAlignment="1">
      <alignment horizontal="center"/>
    </xf>
    <xf numFmtId="164" fontId="30" fillId="0" borderId="0" xfId="0" applyNumberFormat="1" applyFont="1" applyBorder="1" applyAlignment="1">
      <alignment horizontal="left" wrapText="1"/>
    </xf>
    <xf numFmtId="164" fontId="30" fillId="0" borderId="28" xfId="0" applyNumberFormat="1" applyFont="1" applyBorder="1" applyAlignment="1">
      <alignment horizontal="left" wrapText="1"/>
    </xf>
    <xf numFmtId="0" fontId="30" fillId="0" borderId="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2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0" fillId="0" borderId="28" xfId="0" applyFont="1" applyBorder="1" applyAlignment="1">
      <alignment horizontal="right"/>
    </xf>
    <xf numFmtId="0" fontId="69" fillId="0" borderId="5" xfId="0" applyFont="1" applyBorder="1" applyAlignment="1">
      <alignment horizontal="left"/>
    </xf>
    <xf numFmtId="0" fontId="69" fillId="0" borderId="0" xfId="0" applyFont="1" applyBorder="1" applyAlignment="1">
      <alignment horizontal="left"/>
    </xf>
    <xf numFmtId="0" fontId="30" fillId="0" borderId="0" xfId="0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69" fillId="0" borderId="5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left"/>
    </xf>
    <xf numFmtId="0" fontId="30" fillId="0" borderId="5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72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54" fillId="0" borderId="9" xfId="0" applyNumberFormat="1" applyFont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53" fillId="0" borderId="36" xfId="0" applyFont="1" applyBorder="1" applyAlignment="1">
      <alignment horizontal="center" vertical="center" wrapText="1"/>
    </xf>
    <xf numFmtId="0" fontId="53" fillId="0" borderId="37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2" fontId="18" fillId="0" borderId="31" xfId="0" applyNumberFormat="1" applyFont="1" applyBorder="1" applyAlignment="1">
      <alignment horizontal="right" vertical="center" wrapText="1"/>
    </xf>
    <xf numFmtId="2" fontId="18" fillId="0" borderId="32" xfId="0" applyNumberFormat="1" applyFont="1" applyBorder="1" applyAlignment="1">
      <alignment horizontal="right" vertical="center" wrapText="1"/>
    </xf>
    <xf numFmtId="2" fontId="18" fillId="0" borderId="3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48" fillId="0" borderId="36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0" fontId="61" fillId="0" borderId="6" xfId="0" applyFont="1" applyBorder="1" applyAlignment="1">
      <alignment horizontal="left" vertical="center" wrapText="1"/>
    </xf>
    <xf numFmtId="0" fontId="61" fillId="0" borderId="7" xfId="0" applyFont="1" applyBorder="1" applyAlignment="1">
      <alignment horizontal="left" vertical="center" wrapText="1"/>
    </xf>
    <xf numFmtId="0" fontId="61" fillId="0" borderId="2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right" vertical="center" wrapText="1"/>
    </xf>
    <xf numFmtId="0" fontId="29" fillId="0" borderId="25" xfId="0" applyFont="1" applyBorder="1" applyAlignment="1">
      <alignment horizontal="right" vertical="center" wrapText="1"/>
    </xf>
    <xf numFmtId="0" fontId="29" fillId="0" borderId="35" xfId="0" applyFont="1" applyBorder="1" applyAlignment="1">
      <alignment horizontal="right" vertical="center" wrapText="1"/>
    </xf>
    <xf numFmtId="0" fontId="29" fillId="0" borderId="5" xfId="0" applyFont="1" applyBorder="1" applyAlignment="1">
      <alignment horizontal="right" vertical="center" wrapText="1"/>
    </xf>
    <xf numFmtId="0" fontId="29" fillId="0" borderId="0" xfId="0" applyFont="1" applyBorder="1" applyAlignment="1">
      <alignment horizontal="right" vertical="center" wrapText="1"/>
    </xf>
    <xf numFmtId="0" fontId="29" fillId="0" borderId="28" xfId="0" applyFont="1" applyBorder="1" applyAlignment="1">
      <alignment horizontal="right" vertical="center" wrapText="1"/>
    </xf>
    <xf numFmtId="0" fontId="29" fillId="0" borderId="3" xfId="0" applyFont="1" applyBorder="1" applyAlignment="1">
      <alignment horizontal="right" vertical="center" wrapText="1"/>
    </xf>
    <xf numFmtId="0" fontId="29" fillId="0" borderId="4" xfId="0" applyFont="1" applyBorder="1" applyAlignment="1">
      <alignment horizontal="right" vertical="center" wrapText="1"/>
    </xf>
    <xf numFmtId="0" fontId="29" fillId="0" borderId="27" xfId="0" applyFont="1" applyBorder="1" applyAlignment="1">
      <alignment horizontal="right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2" fontId="29" fillId="0" borderId="13" xfId="0" applyNumberFormat="1" applyFont="1" applyBorder="1" applyAlignment="1">
      <alignment horizontal="center" vertical="center" wrapText="1"/>
    </xf>
    <xf numFmtId="2" fontId="29" fillId="0" borderId="17" xfId="0" applyNumberFormat="1" applyFont="1" applyBorder="1" applyAlignment="1">
      <alignment horizontal="center" vertical="center" wrapText="1"/>
    </xf>
    <xf numFmtId="2" fontId="29" fillId="0" borderId="21" xfId="0" applyNumberFormat="1" applyFont="1" applyBorder="1" applyAlignment="1">
      <alignment horizontal="center" vertical="center" wrapText="1"/>
    </xf>
    <xf numFmtId="1" fontId="29" fillId="0" borderId="13" xfId="0" applyNumberFormat="1" applyFont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1" fontId="29" fillId="0" borderId="21" xfId="0" applyNumberFormat="1" applyFont="1" applyBorder="1" applyAlignment="1">
      <alignment horizontal="center" vertical="center" wrapText="1"/>
    </xf>
    <xf numFmtId="2" fontId="29" fillId="0" borderId="31" xfId="0" applyNumberFormat="1" applyFont="1" applyBorder="1" applyAlignment="1">
      <alignment horizontal="right" vertical="center" wrapText="1"/>
    </xf>
    <xf numFmtId="2" fontId="29" fillId="0" borderId="32" xfId="0" applyNumberFormat="1" applyFont="1" applyBorder="1" applyAlignment="1">
      <alignment horizontal="right" vertical="center" wrapText="1"/>
    </xf>
    <xf numFmtId="2" fontId="29" fillId="0" borderId="33" xfId="0" applyNumberFormat="1" applyFont="1" applyBorder="1" applyAlignment="1">
      <alignment horizontal="right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60" fillId="0" borderId="5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28" xfId="0" applyFont="1" applyBorder="1" applyAlignment="1">
      <alignment horizontal="center"/>
    </xf>
    <xf numFmtId="0" fontId="63" fillId="0" borderId="5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28" xfId="0" applyFont="1" applyBorder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42" xfId="0" applyFont="1" applyBorder="1" applyAlignment="1">
      <alignment horizontal="right"/>
    </xf>
    <xf numFmtId="0" fontId="17" fillId="0" borderId="45" xfId="0" applyFont="1" applyBorder="1" applyAlignment="1">
      <alignment horizontal="right"/>
    </xf>
    <xf numFmtId="0" fontId="52" fillId="2" borderId="1" xfId="0" applyFont="1" applyFill="1" applyBorder="1" applyAlignment="1">
      <alignment horizontal="center"/>
    </xf>
    <xf numFmtId="0" fontId="52" fillId="2" borderId="2" xfId="0" applyFont="1" applyFill="1" applyBorder="1" applyAlignment="1">
      <alignment horizontal="center"/>
    </xf>
    <xf numFmtId="0" fontId="52" fillId="2" borderId="26" xfId="0" applyFont="1" applyFill="1" applyBorder="1" applyAlignment="1">
      <alignment horizontal="center"/>
    </xf>
    <xf numFmtId="0" fontId="56" fillId="2" borderId="5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/>
    </xf>
    <xf numFmtId="0" fontId="56" fillId="2" borderId="2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4" fillId="0" borderId="5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55" fillId="2" borderId="5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5" fillId="2" borderId="28" xfId="0" applyFont="1" applyFill="1" applyBorder="1" applyAlignment="1">
      <alignment horizontal="center" vertical="center"/>
    </xf>
    <xf numFmtId="0" fontId="57" fillId="2" borderId="3" xfId="0" applyFont="1" applyFill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0" fontId="57" fillId="2" borderId="27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 wrapText="1"/>
    </xf>
    <xf numFmtId="164" fontId="20" fillId="0" borderId="28" xfId="0" applyNumberFormat="1" applyFont="1" applyBorder="1" applyAlignment="1">
      <alignment horizontal="center" wrapText="1"/>
    </xf>
    <xf numFmtId="164" fontId="58" fillId="3" borderId="5" xfId="0" applyNumberFormat="1" applyFont="1" applyFill="1" applyBorder="1" applyAlignment="1">
      <alignment horizontal="center" vertical="center"/>
    </xf>
    <xf numFmtId="164" fontId="58" fillId="3" borderId="0" xfId="0" applyNumberFormat="1" applyFont="1" applyFill="1" applyBorder="1" applyAlignment="1">
      <alignment horizontal="center" vertical="center"/>
    </xf>
    <xf numFmtId="164" fontId="58" fillId="3" borderId="28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164" fontId="20" fillId="0" borderId="0" xfId="0" applyNumberFormat="1" applyFont="1" applyBorder="1" applyAlignment="1">
      <alignment horizontal="left" wrapText="1"/>
    </xf>
    <xf numFmtId="164" fontId="20" fillId="0" borderId="28" xfId="0" applyNumberFormat="1" applyFont="1" applyBorder="1" applyAlignment="1">
      <alignment horizontal="left" wrapText="1"/>
    </xf>
    <xf numFmtId="0" fontId="24" fillId="0" borderId="50" xfId="0" applyFont="1" applyBorder="1" applyAlignment="1">
      <alignment horizontal="left"/>
    </xf>
    <xf numFmtId="0" fontId="24" fillId="0" borderId="42" xfId="0" applyFont="1" applyBorder="1" applyAlignment="1">
      <alignment horizontal="left"/>
    </xf>
    <xf numFmtId="0" fontId="59" fillId="0" borderId="5" xfId="0" applyFont="1" applyFill="1" applyBorder="1" applyAlignment="1">
      <alignment horizontal="left"/>
    </xf>
    <xf numFmtId="0" fontId="59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/>
    </xf>
    <xf numFmtId="0" fontId="24" fillId="0" borderId="28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24" fillId="0" borderId="28" xfId="0" applyFont="1" applyBorder="1" applyAlignment="1">
      <alignment horizontal="right"/>
    </xf>
    <xf numFmtId="0" fontId="59" fillId="0" borderId="5" xfId="0" applyFont="1" applyBorder="1" applyAlignment="1">
      <alignment horizontal="left"/>
    </xf>
    <xf numFmtId="0" fontId="59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35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righ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27" xfId="0" applyFont="1" applyBorder="1" applyAlignment="1">
      <alignment horizontal="right" vertical="center" wrapText="1"/>
    </xf>
    <xf numFmtId="2" fontId="3" fillId="0" borderId="31" xfId="0" applyNumberFormat="1" applyFont="1" applyBorder="1" applyAlignment="1">
      <alignment horizontal="right" vertical="center" wrapText="1"/>
    </xf>
    <xf numFmtId="2" fontId="3" fillId="0" borderId="32" xfId="0" applyNumberFormat="1" applyFont="1" applyBorder="1" applyAlignment="1">
      <alignment horizontal="right" vertical="center" wrapText="1"/>
    </xf>
    <xf numFmtId="2" fontId="3" fillId="0" borderId="33" xfId="0" applyNumberFormat="1" applyFont="1" applyBorder="1" applyAlignment="1">
      <alignment horizontal="right" vertical="center" wrapText="1"/>
    </xf>
    <xf numFmtId="0" fontId="32" fillId="0" borderId="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26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28" xfId="0" applyNumberFormat="1" applyFont="1" applyBorder="1" applyAlignment="1">
      <alignment horizontal="center" wrapText="1"/>
    </xf>
    <xf numFmtId="164" fontId="45" fillId="3" borderId="5" xfId="0" applyNumberFormat="1" applyFont="1" applyFill="1" applyBorder="1" applyAlignment="1">
      <alignment horizontal="center"/>
    </xf>
    <xf numFmtId="164" fontId="45" fillId="3" borderId="0" xfId="0" applyNumberFormat="1" applyFont="1" applyFill="1" applyBorder="1" applyAlignment="1">
      <alignment horizontal="center"/>
    </xf>
    <xf numFmtId="164" fontId="45" fillId="3" borderId="28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65" fontId="24" fillId="0" borderId="9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" fontId="24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49" fillId="0" borderId="36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49" fillId="0" borderId="3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18" fillId="0" borderId="5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0" fontId="50" fillId="0" borderId="6" xfId="0" applyFont="1" applyBorder="1" applyAlignment="1">
      <alignment horizontal="left" vertical="center" wrapText="1"/>
    </xf>
    <xf numFmtId="0" fontId="50" fillId="0" borderId="7" xfId="0" applyFont="1" applyBorder="1" applyAlignment="1">
      <alignment horizontal="left" vertical="center" wrapText="1"/>
    </xf>
    <xf numFmtId="0" fontId="50" fillId="0" borderId="29" xfId="0" applyFont="1" applyBorder="1" applyAlignment="1">
      <alignment horizontal="left" vertical="center" wrapText="1"/>
    </xf>
    <xf numFmtId="0" fontId="51" fillId="0" borderId="24" xfId="0" applyFont="1" applyBorder="1" applyAlignment="1">
      <alignment horizontal="right" vertical="center" wrapText="1"/>
    </xf>
    <xf numFmtId="0" fontId="51" fillId="0" borderId="25" xfId="0" applyFont="1" applyBorder="1" applyAlignment="1">
      <alignment horizontal="right" vertical="center" wrapText="1"/>
    </xf>
    <xf numFmtId="0" fontId="51" fillId="0" borderId="35" xfId="0" applyFont="1" applyBorder="1" applyAlignment="1">
      <alignment horizontal="right" vertical="center" wrapText="1"/>
    </xf>
    <xf numFmtId="0" fontId="51" fillId="0" borderId="3" xfId="0" applyFont="1" applyBorder="1" applyAlignment="1">
      <alignment horizontal="right" vertical="center" wrapText="1"/>
    </xf>
    <xf numFmtId="0" fontId="51" fillId="0" borderId="4" xfId="0" applyFont="1" applyBorder="1" applyAlignment="1">
      <alignment horizontal="right" vertical="center" wrapText="1"/>
    </xf>
    <xf numFmtId="0" fontId="51" fillId="0" borderId="27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7" xfId="0" applyNumberFormat="1" applyFont="1" applyBorder="1" applyAlignment="1">
      <alignment horizontal="center" vertical="center" wrapText="1"/>
    </xf>
    <xf numFmtId="2" fontId="18" fillId="0" borderId="2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topLeftCell="A16" zoomScale="50" zoomScaleNormal="50" workbookViewId="0">
      <selection activeCell="D29" sqref="D29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239" t="s">
        <v>0</v>
      </c>
      <c r="B1" s="240"/>
      <c r="C1" s="240"/>
      <c r="D1" s="240"/>
      <c r="E1" s="240"/>
      <c r="F1" s="240"/>
      <c r="G1" s="241"/>
    </row>
    <row r="2" spans="1:7">
      <c r="A2" s="242"/>
      <c r="B2" s="243"/>
      <c r="C2" s="243"/>
      <c r="D2" s="243"/>
      <c r="E2" s="243"/>
      <c r="F2" s="243"/>
      <c r="G2" s="244"/>
    </row>
    <row r="3" spans="1:7">
      <c r="A3" s="242"/>
      <c r="B3" s="243"/>
      <c r="C3" s="243"/>
      <c r="D3" s="243"/>
      <c r="E3" s="243"/>
      <c r="F3" s="243"/>
      <c r="G3" s="244"/>
    </row>
    <row r="4" spans="1:7">
      <c r="A4" s="242"/>
      <c r="B4" s="243"/>
      <c r="C4" s="243"/>
      <c r="D4" s="243"/>
      <c r="E4" s="243"/>
      <c r="F4" s="243"/>
      <c r="G4" s="244"/>
    </row>
    <row r="5" spans="1:7" ht="77.25" customHeight="1">
      <c r="A5" s="245"/>
      <c r="B5" s="246"/>
      <c r="C5" s="246"/>
      <c r="D5" s="246"/>
      <c r="E5" s="246"/>
      <c r="F5" s="246"/>
      <c r="G5" s="247"/>
    </row>
    <row r="6" spans="1:7" ht="51.75" customHeight="1" thickBot="1">
      <c r="A6" s="248" t="s">
        <v>1</v>
      </c>
      <c r="B6" s="249"/>
      <c r="C6" s="249"/>
      <c r="D6" s="249"/>
      <c r="E6" s="249"/>
      <c r="F6" s="249"/>
      <c r="G6" s="250"/>
    </row>
    <row r="7" spans="1:7">
      <c r="A7" s="93"/>
      <c r="B7" s="94"/>
      <c r="C7" s="94"/>
      <c r="D7" s="94"/>
      <c r="E7" s="94"/>
      <c r="F7" s="94"/>
      <c r="G7" s="95"/>
    </row>
    <row r="8" spans="1:7" ht="33.75" customHeight="1">
      <c r="A8" s="251" t="s">
        <v>141</v>
      </c>
      <c r="B8" s="252"/>
      <c r="C8" s="252"/>
      <c r="D8" s="252"/>
      <c r="E8" s="252"/>
      <c r="F8" s="252"/>
      <c r="G8" s="253"/>
    </row>
    <row r="9" spans="1:7" ht="33" customHeight="1">
      <c r="A9" s="251" t="s">
        <v>2</v>
      </c>
      <c r="B9" s="252"/>
      <c r="C9" s="252"/>
      <c r="D9" s="252"/>
      <c r="E9" s="252"/>
      <c r="F9" s="252"/>
      <c r="G9" s="253"/>
    </row>
    <row r="10" spans="1:7" ht="33.75" customHeight="1">
      <c r="A10" s="254" t="s">
        <v>94</v>
      </c>
      <c r="B10" s="255"/>
      <c r="C10" s="255"/>
      <c r="D10" s="255"/>
      <c r="E10" s="255"/>
      <c r="F10" s="255"/>
      <c r="G10" s="256"/>
    </row>
    <row r="11" spans="1:7" ht="22.5" customHeight="1" thickBot="1">
      <c r="A11" s="31"/>
      <c r="B11" s="32"/>
      <c r="C11" s="32"/>
      <c r="D11" s="32"/>
      <c r="E11" s="32"/>
      <c r="F11" s="32"/>
      <c r="G11" s="33"/>
    </row>
    <row r="12" spans="1:7" ht="50.25" customHeight="1">
      <c r="A12" s="181" t="s">
        <v>3</v>
      </c>
      <c r="B12" s="180" t="s">
        <v>4</v>
      </c>
      <c r="C12" s="180" t="s">
        <v>5</v>
      </c>
      <c r="D12" s="180" t="s">
        <v>6</v>
      </c>
      <c r="E12" s="180" t="s">
        <v>7</v>
      </c>
      <c r="F12" s="180" t="s">
        <v>8</v>
      </c>
      <c r="G12" s="182" t="s">
        <v>9</v>
      </c>
    </row>
    <row r="13" spans="1:7" ht="49.5" customHeight="1">
      <c r="A13" s="108">
        <v>44714</v>
      </c>
      <c r="B13" s="131" t="s">
        <v>92</v>
      </c>
      <c r="C13" s="131" t="s">
        <v>12</v>
      </c>
      <c r="D13" s="177">
        <v>10</v>
      </c>
      <c r="E13" s="97">
        <v>2800</v>
      </c>
      <c r="F13" s="131" t="s">
        <v>11</v>
      </c>
      <c r="G13" s="109" t="s">
        <v>127</v>
      </c>
    </row>
    <row r="14" spans="1:7" ht="49.5" customHeight="1">
      <c r="A14" s="108">
        <v>44715</v>
      </c>
      <c r="B14" s="131" t="s">
        <v>122</v>
      </c>
      <c r="C14" s="131" t="s">
        <v>13</v>
      </c>
      <c r="D14" s="177">
        <v>10</v>
      </c>
      <c r="E14" s="97">
        <v>4500</v>
      </c>
      <c r="F14" s="131" t="s">
        <v>11</v>
      </c>
      <c r="G14" s="109" t="s">
        <v>128</v>
      </c>
    </row>
    <row r="15" spans="1:7" ht="45.75" customHeight="1">
      <c r="A15" s="108">
        <v>44716</v>
      </c>
      <c r="B15" s="131" t="s">
        <v>100</v>
      </c>
      <c r="C15" s="131" t="s">
        <v>10</v>
      </c>
      <c r="D15" s="177">
        <v>12</v>
      </c>
      <c r="E15" s="97">
        <v>4200</v>
      </c>
      <c r="F15" s="131" t="s">
        <v>11</v>
      </c>
      <c r="G15" s="109" t="s">
        <v>129</v>
      </c>
    </row>
    <row r="16" spans="1:7" ht="47.25" customHeight="1">
      <c r="A16" s="108">
        <v>44717</v>
      </c>
      <c r="B16" s="131" t="s">
        <v>100</v>
      </c>
      <c r="C16" s="131" t="s">
        <v>10</v>
      </c>
      <c r="D16" s="177">
        <v>10</v>
      </c>
      <c r="E16" s="97">
        <v>3500</v>
      </c>
      <c r="F16" s="131" t="s">
        <v>11</v>
      </c>
      <c r="G16" s="109" t="s">
        <v>130</v>
      </c>
    </row>
    <row r="17" spans="1:7" ht="49.5" customHeight="1">
      <c r="A17" s="108">
        <v>44718</v>
      </c>
      <c r="B17" s="131" t="s">
        <v>123</v>
      </c>
      <c r="C17" s="131" t="s">
        <v>13</v>
      </c>
      <c r="D17" s="177">
        <v>10</v>
      </c>
      <c r="E17" s="97">
        <v>4500</v>
      </c>
      <c r="F17" s="131" t="s">
        <v>11</v>
      </c>
      <c r="G17" s="109" t="s">
        <v>131</v>
      </c>
    </row>
    <row r="18" spans="1:7" ht="49.5" customHeight="1">
      <c r="A18" s="108">
        <v>44719</v>
      </c>
      <c r="B18" s="131" t="s">
        <v>124</v>
      </c>
      <c r="C18" s="131" t="s">
        <v>13</v>
      </c>
      <c r="D18" s="177">
        <v>10</v>
      </c>
      <c r="E18" s="97">
        <v>4500</v>
      </c>
      <c r="F18" s="131" t="s">
        <v>11</v>
      </c>
      <c r="G18" s="109" t="s">
        <v>132</v>
      </c>
    </row>
    <row r="19" spans="1:7" ht="44.25" customHeight="1">
      <c r="A19" s="108">
        <v>44720</v>
      </c>
      <c r="B19" s="131" t="s">
        <v>125</v>
      </c>
      <c r="C19" s="131" t="s">
        <v>12</v>
      </c>
      <c r="D19" s="177">
        <v>1</v>
      </c>
      <c r="E19" s="97">
        <v>280</v>
      </c>
      <c r="F19" s="131" t="s">
        <v>11</v>
      </c>
      <c r="G19" s="109" t="s">
        <v>133</v>
      </c>
    </row>
    <row r="20" spans="1:7" ht="51" customHeight="1">
      <c r="A20" s="108">
        <v>44721</v>
      </c>
      <c r="B20" s="131" t="s">
        <v>125</v>
      </c>
      <c r="C20" s="131" t="s">
        <v>12</v>
      </c>
      <c r="D20" s="177">
        <v>7.5</v>
      </c>
      <c r="E20" s="97">
        <v>2100</v>
      </c>
      <c r="F20" s="131" t="s">
        <v>11</v>
      </c>
      <c r="G20" s="109" t="s">
        <v>134</v>
      </c>
    </row>
    <row r="21" spans="1:7" ht="51" customHeight="1">
      <c r="A21" s="108">
        <v>44722</v>
      </c>
      <c r="B21" s="131" t="s">
        <v>91</v>
      </c>
      <c r="C21" s="131" t="s">
        <v>10</v>
      </c>
      <c r="D21" s="177">
        <v>12.5</v>
      </c>
      <c r="E21" s="97">
        <v>4375</v>
      </c>
      <c r="F21" s="131" t="s">
        <v>11</v>
      </c>
      <c r="G21" s="109" t="s">
        <v>135</v>
      </c>
    </row>
    <row r="22" spans="1:7" ht="46.5" customHeight="1">
      <c r="A22" s="108">
        <v>44722</v>
      </c>
      <c r="B22" s="131" t="s">
        <v>125</v>
      </c>
      <c r="C22" s="131" t="s">
        <v>12</v>
      </c>
      <c r="D22" s="177">
        <v>9</v>
      </c>
      <c r="E22" s="97">
        <v>2520</v>
      </c>
      <c r="F22" s="131" t="s">
        <v>11</v>
      </c>
      <c r="G22" s="109" t="s">
        <v>136</v>
      </c>
    </row>
    <row r="23" spans="1:7" ht="50.25" customHeight="1">
      <c r="A23" s="108">
        <v>44723</v>
      </c>
      <c r="B23" s="131" t="s">
        <v>95</v>
      </c>
      <c r="C23" s="131" t="s">
        <v>13</v>
      </c>
      <c r="D23" s="177">
        <v>8</v>
      </c>
      <c r="E23" s="97">
        <v>3600</v>
      </c>
      <c r="F23" s="131" t="s">
        <v>11</v>
      </c>
      <c r="G23" s="109" t="s">
        <v>137</v>
      </c>
    </row>
    <row r="24" spans="1:7" ht="54" customHeight="1">
      <c r="A24" s="108">
        <v>44724</v>
      </c>
      <c r="B24" s="131" t="s">
        <v>95</v>
      </c>
      <c r="C24" s="131" t="s">
        <v>13</v>
      </c>
      <c r="D24" s="177">
        <v>5</v>
      </c>
      <c r="E24" s="97">
        <v>2250</v>
      </c>
      <c r="F24" s="131" t="s">
        <v>11</v>
      </c>
      <c r="G24" s="109" t="s">
        <v>138</v>
      </c>
    </row>
    <row r="25" spans="1:7" ht="45.75" customHeight="1">
      <c r="A25" s="108">
        <v>44736</v>
      </c>
      <c r="B25" s="131" t="s">
        <v>126</v>
      </c>
      <c r="C25" s="131" t="s">
        <v>10</v>
      </c>
      <c r="D25" s="177">
        <v>10</v>
      </c>
      <c r="E25" s="97">
        <v>3500</v>
      </c>
      <c r="F25" s="131" t="s">
        <v>11</v>
      </c>
      <c r="G25" s="109" t="s">
        <v>139</v>
      </c>
    </row>
    <row r="26" spans="1:7" ht="50.25" customHeight="1">
      <c r="A26" s="108">
        <v>44737</v>
      </c>
      <c r="B26" s="131" t="s">
        <v>123</v>
      </c>
      <c r="C26" s="131" t="s">
        <v>10</v>
      </c>
      <c r="D26" s="177">
        <v>12.5</v>
      </c>
      <c r="E26" s="97">
        <v>4375</v>
      </c>
      <c r="F26" s="131" t="s">
        <v>11</v>
      </c>
      <c r="G26" s="109" t="s">
        <v>140</v>
      </c>
    </row>
    <row r="27" spans="1:7" ht="36" customHeight="1" thickBot="1">
      <c r="A27" s="183"/>
      <c r="B27" s="149"/>
      <c r="C27" s="149"/>
      <c r="D27" s="184">
        <f>SUM(D13:D26)</f>
        <v>127.5</v>
      </c>
      <c r="E27" s="185">
        <f>SUM(E13:E26)</f>
        <v>47000</v>
      </c>
      <c r="F27" s="149"/>
      <c r="G27" s="150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8"/>
  <sheetViews>
    <sheetView topLeftCell="A2" zoomScale="60" zoomScaleNormal="60" workbookViewId="0">
      <selection activeCell="K11" sqref="K11"/>
    </sheetView>
  </sheetViews>
  <sheetFormatPr defaultRowHeight="15"/>
  <cols>
    <col min="4" max="4" width="11.140625" customWidth="1"/>
    <col min="5" max="5" width="13.28515625" customWidth="1"/>
    <col min="6" max="6" width="15.85546875" customWidth="1"/>
    <col min="7" max="7" width="68.85546875" customWidth="1"/>
  </cols>
  <sheetData>
    <row r="1" spans="1:7" ht="72.75">
      <c r="A1" s="469" t="s">
        <v>0</v>
      </c>
      <c r="B1" s="470"/>
      <c r="C1" s="470"/>
      <c r="D1" s="470"/>
      <c r="E1" s="470"/>
      <c r="F1" s="470"/>
      <c r="G1" s="471"/>
    </row>
    <row r="2" spans="1:7" ht="21.75" thickBot="1">
      <c r="A2" s="472" t="s">
        <v>1</v>
      </c>
      <c r="B2" s="473"/>
      <c r="C2" s="473"/>
      <c r="D2" s="473"/>
      <c r="E2" s="473"/>
      <c r="F2" s="473"/>
      <c r="G2" s="474"/>
    </row>
    <row r="3" spans="1:7">
      <c r="A3" s="475"/>
      <c r="B3" s="476"/>
      <c r="C3" s="476"/>
      <c r="D3" s="476"/>
      <c r="E3" s="476"/>
      <c r="F3" s="476"/>
      <c r="G3" s="477"/>
    </row>
    <row r="4" spans="1:7" ht="21.75" customHeight="1">
      <c r="A4" s="313" t="s">
        <v>44</v>
      </c>
      <c r="B4" s="314"/>
      <c r="C4" s="314"/>
      <c r="D4" s="314"/>
      <c r="E4" s="314"/>
      <c r="F4" s="314"/>
      <c r="G4" s="315"/>
    </row>
    <row r="5" spans="1:7" ht="20.25" customHeight="1">
      <c r="A5" s="313" t="s">
        <v>69</v>
      </c>
      <c r="B5" s="314"/>
      <c r="C5" s="314"/>
      <c r="D5" s="314"/>
      <c r="E5" s="314"/>
      <c r="F5" s="314"/>
      <c r="G5" s="315"/>
    </row>
    <row r="6" spans="1:7" ht="21.75" customHeight="1">
      <c r="A6" s="313" t="s">
        <v>70</v>
      </c>
      <c r="B6" s="314"/>
      <c r="C6" s="314"/>
      <c r="D6" s="314"/>
      <c r="E6" s="314"/>
      <c r="F6" s="314"/>
      <c r="G6" s="315"/>
    </row>
    <row r="7" spans="1:7" ht="24" customHeight="1">
      <c r="A7" s="376" t="s">
        <v>47</v>
      </c>
      <c r="B7" s="377"/>
      <c r="C7" s="377"/>
      <c r="D7" s="377"/>
      <c r="E7" s="377"/>
      <c r="F7" s="377"/>
      <c r="G7" s="378"/>
    </row>
    <row r="8" spans="1:7" ht="18">
      <c r="A8" s="325"/>
      <c r="B8" s="326"/>
      <c r="C8" s="326"/>
      <c r="D8" s="326"/>
      <c r="E8" s="326"/>
      <c r="F8" s="326"/>
      <c r="G8" s="327"/>
    </row>
    <row r="9" spans="1:7" ht="28.5" customHeight="1">
      <c r="A9" s="37"/>
      <c r="B9" s="38"/>
      <c r="C9" s="38"/>
      <c r="D9" s="38"/>
      <c r="E9" s="38"/>
      <c r="F9" s="38"/>
      <c r="G9" s="187" t="s">
        <v>103</v>
      </c>
    </row>
    <row r="10" spans="1:7" ht="27" customHeight="1">
      <c r="A10" s="37"/>
      <c r="B10" s="38"/>
      <c r="C10" s="38"/>
      <c r="D10" s="38"/>
      <c r="E10" s="38"/>
      <c r="F10" s="38"/>
      <c r="G10" s="187" t="s">
        <v>121</v>
      </c>
    </row>
    <row r="11" spans="1:7" ht="30" customHeight="1">
      <c r="A11" s="37"/>
      <c r="B11" s="38"/>
      <c r="C11" s="38"/>
      <c r="D11" s="38"/>
      <c r="E11" s="38"/>
      <c r="F11" s="38"/>
      <c r="G11" s="187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87" t="s">
        <v>49</v>
      </c>
    </row>
    <row r="13" spans="1:7" ht="18.75">
      <c r="A13" s="188"/>
      <c r="B13" s="189"/>
      <c r="C13" s="189"/>
      <c r="D13" s="189"/>
      <c r="E13" s="189"/>
      <c r="F13" s="3"/>
      <c r="G13" s="190" t="s">
        <v>50</v>
      </c>
    </row>
    <row r="14" spans="1:7" ht="27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7" ht="22.5" customHeight="1">
      <c r="A15" s="313" t="s">
        <v>81</v>
      </c>
      <c r="B15" s="314"/>
      <c r="C15" s="314"/>
      <c r="D15" s="314"/>
      <c r="E15" s="314"/>
      <c r="F15" s="314"/>
      <c r="G15" s="315"/>
    </row>
    <row r="16" spans="1:7" ht="22.5" customHeight="1">
      <c r="A16" s="313" t="s">
        <v>52</v>
      </c>
      <c r="B16" s="314"/>
      <c r="C16" s="314"/>
      <c r="D16" s="314"/>
      <c r="E16" s="314"/>
      <c r="F16" s="314"/>
      <c r="G16" s="315"/>
    </row>
    <row r="17" spans="1:7" ht="21" customHeight="1">
      <c r="A17" s="313" t="s">
        <v>53</v>
      </c>
      <c r="B17" s="314"/>
      <c r="C17" s="314"/>
      <c r="D17" s="314"/>
      <c r="E17" s="314"/>
      <c r="F17" s="314"/>
      <c r="G17" s="315"/>
    </row>
    <row r="18" spans="1:7" ht="22.5" customHeight="1">
      <c r="A18" s="313" t="s">
        <v>54</v>
      </c>
      <c r="B18" s="314"/>
      <c r="C18" s="314"/>
      <c r="D18" s="314"/>
      <c r="E18" s="314"/>
      <c r="F18" s="314"/>
      <c r="G18" s="315"/>
    </row>
    <row r="19" spans="1:7" ht="22.5" customHeight="1">
      <c r="A19" s="313" t="s">
        <v>55</v>
      </c>
      <c r="B19" s="314"/>
      <c r="C19" s="314"/>
      <c r="D19" s="314"/>
      <c r="E19" s="314"/>
      <c r="F19" s="314"/>
      <c r="G19" s="315"/>
    </row>
    <row r="20" spans="1:7" ht="23.25" customHeight="1">
      <c r="A20" s="328" t="s">
        <v>112</v>
      </c>
      <c r="B20" s="329"/>
      <c r="C20" s="329"/>
      <c r="D20" s="329"/>
      <c r="E20" s="329"/>
      <c r="F20" s="329"/>
      <c r="G20" s="330"/>
    </row>
    <row r="21" spans="1:7" ht="72">
      <c r="A21" s="4" t="s">
        <v>56</v>
      </c>
      <c r="B21" s="331" t="s">
        <v>57</v>
      </c>
      <c r="C21" s="331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>
      <c r="A22" s="343">
        <v>1</v>
      </c>
      <c r="B22" s="358" t="s">
        <v>62</v>
      </c>
      <c r="C22" s="359"/>
      <c r="D22" s="346" t="s">
        <v>82</v>
      </c>
      <c r="E22" s="349">
        <v>10</v>
      </c>
      <c r="F22" s="352"/>
      <c r="G22" s="484">
        <v>1150</v>
      </c>
    </row>
    <row r="23" spans="1:7">
      <c r="A23" s="344"/>
      <c r="B23" s="360"/>
      <c r="C23" s="361"/>
      <c r="D23" s="347"/>
      <c r="E23" s="350"/>
      <c r="F23" s="353"/>
      <c r="G23" s="485"/>
    </row>
    <row r="24" spans="1:7">
      <c r="A24" s="344"/>
      <c r="B24" s="360"/>
      <c r="C24" s="361"/>
      <c r="D24" s="347"/>
      <c r="E24" s="350"/>
      <c r="F24" s="353"/>
      <c r="G24" s="485"/>
    </row>
    <row r="25" spans="1:7">
      <c r="A25" s="344"/>
      <c r="B25" s="360"/>
      <c r="C25" s="361"/>
      <c r="D25" s="347"/>
      <c r="E25" s="350"/>
      <c r="F25" s="353"/>
      <c r="G25" s="485"/>
    </row>
    <row r="26" spans="1:7">
      <c r="A26" s="344"/>
      <c r="B26" s="360"/>
      <c r="C26" s="361"/>
      <c r="D26" s="347"/>
      <c r="E26" s="350"/>
      <c r="F26" s="353"/>
      <c r="G26" s="485"/>
    </row>
    <row r="27" spans="1:7">
      <c r="A27" s="344"/>
      <c r="B27" s="360"/>
      <c r="C27" s="361"/>
      <c r="D27" s="347"/>
      <c r="E27" s="350"/>
      <c r="F27" s="353"/>
      <c r="G27" s="485"/>
    </row>
    <row r="28" spans="1:7">
      <c r="A28" s="344"/>
      <c r="B28" s="360"/>
      <c r="C28" s="361"/>
      <c r="D28" s="347"/>
      <c r="E28" s="350"/>
      <c r="F28" s="353"/>
      <c r="G28" s="485"/>
    </row>
    <row r="29" spans="1:7">
      <c r="A29" s="344"/>
      <c r="B29" s="360"/>
      <c r="C29" s="361"/>
      <c r="D29" s="347"/>
      <c r="E29" s="350"/>
      <c r="F29" s="353"/>
      <c r="G29" s="485"/>
    </row>
    <row r="30" spans="1:7">
      <c r="A30" s="344"/>
      <c r="B30" s="360"/>
      <c r="C30" s="361"/>
      <c r="D30" s="347"/>
      <c r="E30" s="350"/>
      <c r="F30" s="353"/>
      <c r="G30" s="485"/>
    </row>
    <row r="31" spans="1:7">
      <c r="A31" s="345"/>
      <c r="B31" s="362"/>
      <c r="C31" s="363"/>
      <c r="D31" s="348"/>
      <c r="E31" s="351"/>
      <c r="F31" s="354"/>
      <c r="G31" s="486"/>
    </row>
    <row r="32" spans="1:7" ht="18">
      <c r="A32" s="332" t="s">
        <v>64</v>
      </c>
      <c r="B32" s="333"/>
      <c r="C32" s="333"/>
      <c r="D32" s="192"/>
      <c r="E32" s="79">
        <f>SUM(E22)</f>
        <v>10</v>
      </c>
      <c r="F32" s="7"/>
      <c r="G32" s="89">
        <f>SUM(G22)</f>
        <v>1150</v>
      </c>
    </row>
    <row r="33" spans="1:7" ht="18">
      <c r="A33" s="334"/>
      <c r="B33" s="335"/>
      <c r="C33" s="335"/>
      <c r="D33" s="335"/>
      <c r="E33" s="335"/>
      <c r="F33" s="335"/>
      <c r="G33" s="336"/>
    </row>
    <row r="34" spans="1:7" ht="20.25">
      <c r="A34" s="478" t="s">
        <v>65</v>
      </c>
      <c r="B34" s="479"/>
      <c r="C34" s="479"/>
      <c r="D34" s="479"/>
      <c r="E34" s="479"/>
      <c r="F34" s="479"/>
      <c r="G34" s="480"/>
    </row>
    <row r="35" spans="1:7" ht="20.25">
      <c r="A35" s="193"/>
      <c r="B35" s="194"/>
      <c r="C35" s="194"/>
      <c r="D35" s="194"/>
      <c r="E35" s="194"/>
      <c r="F35" s="194"/>
      <c r="G35" s="195"/>
    </row>
    <row r="36" spans="1:7" ht="20.25">
      <c r="A36" s="379"/>
      <c r="B36" s="380"/>
      <c r="C36" s="380"/>
      <c r="D36" s="380"/>
      <c r="E36" s="380"/>
      <c r="F36" s="380"/>
      <c r="G36" s="381"/>
    </row>
    <row r="37" spans="1:7" ht="21" thickBot="1">
      <c r="A37" s="481" t="s">
        <v>66</v>
      </c>
      <c r="B37" s="482"/>
      <c r="C37" s="482"/>
      <c r="D37" s="482"/>
      <c r="E37" s="482"/>
      <c r="F37" s="482"/>
      <c r="G37" s="483"/>
    </row>
    <row r="38" spans="1:7" ht="23.25" thickBot="1">
      <c r="A38" s="394" t="s">
        <v>66</v>
      </c>
      <c r="B38" s="395"/>
      <c r="C38" s="395"/>
      <c r="D38" s="395"/>
      <c r="E38" s="395"/>
      <c r="F38" s="395"/>
      <c r="G38" s="396"/>
    </row>
  </sheetData>
  <mergeCells count="27">
    <mergeCell ref="A18:G18"/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38:G38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topLeftCell="A13" zoomScale="70" zoomScaleNormal="70" workbookViewId="0">
      <selection activeCell="M36" sqref="M36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469" t="s">
        <v>0</v>
      </c>
      <c r="B1" s="470"/>
      <c r="C1" s="470"/>
      <c r="D1" s="470"/>
      <c r="E1" s="470"/>
      <c r="F1" s="470"/>
      <c r="G1" s="471"/>
    </row>
    <row r="2" spans="1:9" ht="21.75" customHeight="1" thickBot="1">
      <c r="A2" s="472" t="s">
        <v>1</v>
      </c>
      <c r="B2" s="473"/>
      <c r="C2" s="473"/>
      <c r="D2" s="473"/>
      <c r="E2" s="473"/>
      <c r="F2" s="473"/>
      <c r="G2" s="474"/>
    </row>
    <row r="3" spans="1:9">
      <c r="A3" s="475"/>
      <c r="B3" s="476"/>
      <c r="C3" s="476"/>
      <c r="D3" s="476"/>
      <c r="E3" s="476"/>
      <c r="F3" s="476"/>
      <c r="G3" s="477"/>
    </row>
    <row r="4" spans="1:9" ht="32.25" customHeight="1">
      <c r="A4" s="313" t="s">
        <v>44</v>
      </c>
      <c r="B4" s="314"/>
      <c r="C4" s="314"/>
      <c r="D4" s="314"/>
      <c r="E4" s="314"/>
      <c r="F4" s="314"/>
      <c r="G4" s="315"/>
    </row>
    <row r="5" spans="1:9" ht="24.75" customHeight="1">
      <c r="A5" s="313" t="s">
        <v>69</v>
      </c>
      <c r="B5" s="314"/>
      <c r="C5" s="314"/>
      <c r="D5" s="314"/>
      <c r="E5" s="314"/>
      <c r="F5" s="314"/>
      <c r="G5" s="315"/>
    </row>
    <row r="6" spans="1:9" ht="21" customHeight="1">
      <c r="A6" s="313" t="s">
        <v>70</v>
      </c>
      <c r="B6" s="314"/>
      <c r="C6" s="314"/>
      <c r="D6" s="314"/>
      <c r="E6" s="314"/>
      <c r="F6" s="314"/>
      <c r="G6" s="315"/>
    </row>
    <row r="7" spans="1:9" ht="21.75" customHeight="1">
      <c r="A7" s="376" t="s">
        <v>47</v>
      </c>
      <c r="B7" s="377"/>
      <c r="C7" s="377"/>
      <c r="D7" s="377"/>
      <c r="E7" s="377"/>
      <c r="F7" s="377"/>
      <c r="G7" s="378"/>
    </row>
    <row r="8" spans="1:9" ht="18">
      <c r="A8" s="325"/>
      <c r="B8" s="326"/>
      <c r="C8" s="326"/>
      <c r="D8" s="326"/>
      <c r="E8" s="326"/>
      <c r="F8" s="326"/>
      <c r="G8" s="327"/>
    </row>
    <row r="9" spans="1:9" ht="24.75" customHeight="1">
      <c r="A9" s="37"/>
      <c r="B9" s="38"/>
      <c r="C9" s="38"/>
      <c r="D9" s="38"/>
      <c r="E9" s="38"/>
      <c r="F9" s="38"/>
      <c r="G9" s="187" t="s">
        <v>103</v>
      </c>
    </row>
    <row r="10" spans="1:9" ht="24.75" customHeight="1">
      <c r="A10" s="37"/>
      <c r="B10" s="38"/>
      <c r="C10" s="38"/>
      <c r="D10" s="38"/>
      <c r="E10" s="38"/>
      <c r="F10" s="38"/>
      <c r="G10" s="187" t="s">
        <v>121</v>
      </c>
      <c r="I10" s="36"/>
    </row>
    <row r="11" spans="1:9" ht="26.25" customHeight="1">
      <c r="A11" s="37"/>
      <c r="B11" s="38"/>
      <c r="C11" s="38"/>
      <c r="D11" s="38"/>
      <c r="E11" s="38"/>
      <c r="F11" s="38"/>
      <c r="G11" s="187" t="s">
        <v>48</v>
      </c>
    </row>
    <row r="12" spans="1:9" ht="21" customHeight="1">
      <c r="A12" s="37"/>
      <c r="B12" s="38"/>
      <c r="C12" s="38"/>
      <c r="D12" s="38"/>
      <c r="E12" s="38"/>
      <c r="F12" s="38"/>
      <c r="G12" s="187" t="s">
        <v>49</v>
      </c>
    </row>
    <row r="13" spans="1:9" ht="24" customHeight="1">
      <c r="A13" s="188"/>
      <c r="B13" s="189"/>
      <c r="C13" s="189"/>
      <c r="D13" s="189"/>
      <c r="E13" s="189"/>
      <c r="F13" s="3"/>
      <c r="G13" s="190" t="s">
        <v>50</v>
      </c>
    </row>
    <row r="14" spans="1:9" ht="23.25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9" ht="22.5" customHeight="1">
      <c r="A15" s="313" t="s">
        <v>81</v>
      </c>
      <c r="B15" s="314"/>
      <c r="C15" s="314"/>
      <c r="D15" s="314"/>
      <c r="E15" s="314"/>
      <c r="F15" s="314"/>
      <c r="G15" s="315"/>
    </row>
    <row r="16" spans="1:9" ht="23.25" customHeight="1">
      <c r="A16" s="313" t="s">
        <v>52</v>
      </c>
      <c r="B16" s="314"/>
      <c r="C16" s="314"/>
      <c r="D16" s="314"/>
      <c r="E16" s="314"/>
      <c r="F16" s="314"/>
      <c r="G16" s="315"/>
    </row>
    <row r="17" spans="1:7" ht="21" customHeight="1">
      <c r="A17" s="313" t="s">
        <v>53</v>
      </c>
      <c r="B17" s="314"/>
      <c r="C17" s="314"/>
      <c r="D17" s="314"/>
      <c r="E17" s="314"/>
      <c r="F17" s="314"/>
      <c r="G17" s="315"/>
    </row>
    <row r="18" spans="1:7" ht="22.5" customHeight="1">
      <c r="A18" s="313" t="s">
        <v>54</v>
      </c>
      <c r="B18" s="314"/>
      <c r="C18" s="314"/>
      <c r="D18" s="314"/>
      <c r="E18" s="314"/>
      <c r="F18" s="314"/>
      <c r="G18" s="315"/>
    </row>
    <row r="19" spans="1:7" ht="21.75" customHeight="1">
      <c r="A19" s="313" t="s">
        <v>55</v>
      </c>
      <c r="B19" s="314"/>
      <c r="C19" s="314"/>
      <c r="D19" s="314"/>
      <c r="E19" s="314"/>
      <c r="F19" s="314"/>
      <c r="G19" s="315"/>
    </row>
    <row r="20" spans="1:7" ht="48" customHeight="1">
      <c r="A20" s="328" t="s">
        <v>112</v>
      </c>
      <c r="B20" s="329"/>
      <c r="C20" s="329"/>
      <c r="D20" s="329"/>
      <c r="E20" s="329"/>
      <c r="F20" s="329"/>
      <c r="G20" s="330"/>
    </row>
    <row r="21" spans="1:7" ht="45" customHeight="1">
      <c r="A21" s="4" t="s">
        <v>56</v>
      </c>
      <c r="B21" s="331" t="s">
        <v>57</v>
      </c>
      <c r="C21" s="331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 ht="47.25" customHeight="1">
      <c r="A22" s="343">
        <v>1</v>
      </c>
      <c r="B22" s="358" t="s">
        <v>62</v>
      </c>
      <c r="C22" s="359"/>
      <c r="D22" s="346" t="s">
        <v>82</v>
      </c>
      <c r="E22" s="349">
        <v>10</v>
      </c>
      <c r="F22" s="352"/>
      <c r="G22" s="484">
        <v>1150</v>
      </c>
    </row>
    <row r="23" spans="1:7" ht="15" customHeight="1">
      <c r="A23" s="344"/>
      <c r="B23" s="360"/>
      <c r="C23" s="361"/>
      <c r="D23" s="347"/>
      <c r="E23" s="350"/>
      <c r="F23" s="353"/>
      <c r="G23" s="485"/>
    </row>
    <row r="24" spans="1:7" ht="15" customHeight="1">
      <c r="A24" s="344"/>
      <c r="B24" s="360"/>
      <c r="C24" s="361"/>
      <c r="D24" s="347"/>
      <c r="E24" s="350"/>
      <c r="F24" s="353"/>
      <c r="G24" s="485"/>
    </row>
    <row r="25" spans="1:7" ht="15" customHeight="1">
      <c r="A25" s="344"/>
      <c r="B25" s="360"/>
      <c r="C25" s="361"/>
      <c r="D25" s="347"/>
      <c r="E25" s="350"/>
      <c r="F25" s="353"/>
      <c r="G25" s="485"/>
    </row>
    <row r="26" spans="1:7" ht="15" customHeight="1">
      <c r="A26" s="344"/>
      <c r="B26" s="360"/>
      <c r="C26" s="361"/>
      <c r="D26" s="347"/>
      <c r="E26" s="350"/>
      <c r="F26" s="353"/>
      <c r="G26" s="485"/>
    </row>
    <row r="27" spans="1:7" ht="15" customHeight="1">
      <c r="A27" s="344"/>
      <c r="B27" s="360"/>
      <c r="C27" s="361"/>
      <c r="D27" s="347"/>
      <c r="E27" s="350"/>
      <c r="F27" s="353"/>
      <c r="G27" s="485"/>
    </row>
    <row r="28" spans="1:7" ht="15" customHeight="1">
      <c r="A28" s="344"/>
      <c r="B28" s="360"/>
      <c r="C28" s="361"/>
      <c r="D28" s="347"/>
      <c r="E28" s="350"/>
      <c r="F28" s="353"/>
      <c r="G28" s="485"/>
    </row>
    <row r="29" spans="1:7" ht="15" customHeight="1">
      <c r="A29" s="344"/>
      <c r="B29" s="360"/>
      <c r="C29" s="361"/>
      <c r="D29" s="347"/>
      <c r="E29" s="350"/>
      <c r="F29" s="353"/>
      <c r="G29" s="485"/>
    </row>
    <row r="30" spans="1:7" ht="15" customHeight="1">
      <c r="A30" s="344"/>
      <c r="B30" s="360"/>
      <c r="C30" s="361"/>
      <c r="D30" s="347"/>
      <c r="E30" s="350"/>
      <c r="F30" s="353"/>
      <c r="G30" s="485"/>
    </row>
    <row r="31" spans="1:7" ht="15" customHeight="1">
      <c r="A31" s="345"/>
      <c r="B31" s="362"/>
      <c r="C31" s="363"/>
      <c r="D31" s="348"/>
      <c r="E31" s="351"/>
      <c r="F31" s="354"/>
      <c r="G31" s="486"/>
    </row>
    <row r="32" spans="1:7" ht="35.25" customHeight="1">
      <c r="A32" s="332" t="s">
        <v>64</v>
      </c>
      <c r="B32" s="333"/>
      <c r="C32" s="333"/>
      <c r="D32" s="192"/>
      <c r="E32" s="79">
        <f>SUM(E22)</f>
        <v>10</v>
      </c>
      <c r="F32" s="7"/>
      <c r="G32" s="89">
        <f>SUM(G22)</f>
        <v>1150</v>
      </c>
    </row>
    <row r="33" spans="1:7" ht="27.75" customHeight="1">
      <c r="A33" s="334"/>
      <c r="B33" s="335"/>
      <c r="C33" s="335"/>
      <c r="D33" s="335"/>
      <c r="E33" s="335"/>
      <c r="F33" s="335"/>
      <c r="G33" s="336"/>
    </row>
    <row r="34" spans="1:7" ht="22.5" customHeight="1">
      <c r="A34" s="478" t="s">
        <v>65</v>
      </c>
      <c r="B34" s="479"/>
      <c r="C34" s="479"/>
      <c r="D34" s="479"/>
      <c r="E34" s="479"/>
      <c r="F34" s="479"/>
      <c r="G34" s="480"/>
    </row>
    <row r="35" spans="1:7" ht="22.5" customHeight="1">
      <c r="A35" s="193"/>
      <c r="B35" s="194"/>
      <c r="C35" s="194"/>
      <c r="D35" s="194"/>
      <c r="E35" s="194"/>
      <c r="F35" s="194"/>
      <c r="G35" s="195"/>
    </row>
    <row r="36" spans="1:7" ht="24" customHeight="1">
      <c r="A36" s="379"/>
      <c r="B36" s="380"/>
      <c r="C36" s="380"/>
      <c r="D36" s="380"/>
      <c r="E36" s="380"/>
      <c r="F36" s="380"/>
      <c r="G36" s="381"/>
    </row>
    <row r="37" spans="1:7" ht="21.75" customHeight="1" thickBot="1">
      <c r="A37" s="481" t="s">
        <v>66</v>
      </c>
      <c r="B37" s="482"/>
      <c r="C37" s="482"/>
      <c r="D37" s="482"/>
      <c r="E37" s="482"/>
      <c r="F37" s="482"/>
      <c r="G37" s="483"/>
    </row>
    <row r="38" spans="1:7" ht="22.5" customHeight="1" thickBot="1">
      <c r="A38" s="394" t="s">
        <v>66</v>
      </c>
      <c r="B38" s="395"/>
      <c r="C38" s="395"/>
      <c r="D38" s="395"/>
      <c r="E38" s="395"/>
      <c r="F38" s="395"/>
      <c r="G38" s="396"/>
    </row>
    <row r="39" spans="1:7" ht="88.5" customHeight="1">
      <c r="A39" s="35"/>
      <c r="B39" s="35"/>
      <c r="C39" s="35"/>
      <c r="D39" s="35"/>
      <c r="E39" s="35"/>
      <c r="F39" s="35"/>
      <c r="G39" s="35"/>
    </row>
  </sheetData>
  <mergeCells count="27"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8" right="0.7" top="1.25" bottom="0.75" header="0.3" footer="0.3"/>
  <pageSetup scale="6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4"/>
  <sheetViews>
    <sheetView topLeftCell="A7" zoomScale="60" zoomScaleNormal="60" workbookViewId="0">
      <selection activeCell="E21" sqref="E21"/>
    </sheetView>
  </sheetViews>
  <sheetFormatPr defaultColWidth="9" defaultRowHeight="15"/>
  <cols>
    <col min="1" max="1" width="25.140625" customWidth="1"/>
    <col min="2" max="2" width="52.85546875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493" t="s">
        <v>0</v>
      </c>
      <c r="B1" s="494"/>
      <c r="C1" s="494"/>
      <c r="D1" s="494"/>
      <c r="E1" s="494"/>
      <c r="F1" s="494"/>
      <c r="G1" s="495"/>
    </row>
    <row r="2" spans="1:7">
      <c r="A2" s="496"/>
      <c r="B2" s="497"/>
      <c r="C2" s="497"/>
      <c r="D2" s="497"/>
      <c r="E2" s="497"/>
      <c r="F2" s="497"/>
      <c r="G2" s="498"/>
    </row>
    <row r="3" spans="1:7">
      <c r="A3" s="496"/>
      <c r="B3" s="497"/>
      <c r="C3" s="497"/>
      <c r="D3" s="497"/>
      <c r="E3" s="497"/>
      <c r="F3" s="497"/>
      <c r="G3" s="498"/>
    </row>
    <row r="4" spans="1:7">
      <c r="A4" s="496"/>
      <c r="B4" s="497"/>
      <c r="C4" s="497"/>
      <c r="D4" s="497"/>
      <c r="E4" s="497"/>
      <c r="F4" s="497"/>
      <c r="G4" s="498"/>
    </row>
    <row r="5" spans="1:7" ht="62.25" customHeight="1">
      <c r="A5" s="499"/>
      <c r="B5" s="500"/>
      <c r="C5" s="500"/>
      <c r="D5" s="500"/>
      <c r="E5" s="500"/>
      <c r="F5" s="500"/>
      <c r="G5" s="501"/>
    </row>
    <row r="6" spans="1:7" ht="43.5" customHeight="1">
      <c r="A6" s="487" t="s">
        <v>1</v>
      </c>
      <c r="B6" s="488"/>
      <c r="C6" s="488"/>
      <c r="D6" s="488"/>
      <c r="E6" s="488"/>
      <c r="F6" s="488"/>
      <c r="G6" s="489"/>
    </row>
    <row r="7" spans="1:7" ht="36">
      <c r="A7" s="105"/>
      <c r="B7" s="106"/>
      <c r="C7" s="106"/>
      <c r="D7" s="106"/>
      <c r="E7" s="106"/>
      <c r="F7" s="106"/>
      <c r="G7" s="107"/>
    </row>
    <row r="8" spans="1:7" ht="43.5" customHeight="1">
      <c r="A8" s="487" t="s">
        <v>113</v>
      </c>
      <c r="B8" s="488"/>
      <c r="C8" s="488"/>
      <c r="D8" s="488"/>
      <c r="E8" s="488"/>
      <c r="F8" s="488"/>
      <c r="G8" s="489"/>
    </row>
    <row r="9" spans="1:7" ht="42" customHeight="1">
      <c r="A9" s="487" t="s">
        <v>2</v>
      </c>
      <c r="B9" s="488"/>
      <c r="C9" s="488"/>
      <c r="D9" s="488"/>
      <c r="E9" s="488"/>
      <c r="F9" s="488"/>
      <c r="G9" s="489"/>
    </row>
    <row r="10" spans="1:7" ht="43.5" customHeight="1">
      <c r="A10" s="490" t="s">
        <v>83</v>
      </c>
      <c r="B10" s="491"/>
      <c r="C10" s="491"/>
      <c r="D10" s="491"/>
      <c r="E10" s="491"/>
      <c r="F10" s="491"/>
      <c r="G10" s="492"/>
    </row>
    <row r="11" spans="1:7" ht="19.5" thickBot="1">
      <c r="A11" s="31"/>
      <c r="B11" s="32"/>
      <c r="C11" s="32"/>
      <c r="D11" s="32"/>
      <c r="E11" s="32"/>
      <c r="F11" s="32"/>
      <c r="G11" s="33"/>
    </row>
    <row r="12" spans="1:7" ht="42" customHeight="1">
      <c r="A12" s="172" t="s">
        <v>3</v>
      </c>
      <c r="B12" s="173" t="s">
        <v>4</v>
      </c>
      <c r="C12" s="173" t="s">
        <v>5</v>
      </c>
      <c r="D12" s="173" t="s">
        <v>6</v>
      </c>
      <c r="E12" s="173" t="s">
        <v>7</v>
      </c>
      <c r="F12" s="173" t="s">
        <v>8</v>
      </c>
      <c r="G12" s="174" t="s">
        <v>9</v>
      </c>
    </row>
    <row r="13" spans="1:7" ht="48" customHeight="1">
      <c r="A13" s="108">
        <v>44685</v>
      </c>
      <c r="B13" s="131" t="s">
        <v>93</v>
      </c>
      <c r="C13" s="131" t="s">
        <v>10</v>
      </c>
      <c r="D13" s="132">
        <v>10</v>
      </c>
      <c r="E13" s="97">
        <v>3500</v>
      </c>
      <c r="F13" s="131" t="s">
        <v>11</v>
      </c>
      <c r="G13" s="109" t="s">
        <v>106</v>
      </c>
    </row>
    <row r="14" spans="1:7" ht="48.75" customHeight="1">
      <c r="A14" s="108">
        <v>44687</v>
      </c>
      <c r="B14" s="131" t="s">
        <v>93</v>
      </c>
      <c r="C14" s="131" t="s">
        <v>10</v>
      </c>
      <c r="D14" s="132">
        <v>10</v>
      </c>
      <c r="E14" s="97">
        <v>3500</v>
      </c>
      <c r="F14" s="131" t="s">
        <v>11</v>
      </c>
      <c r="G14" s="109" t="s">
        <v>107</v>
      </c>
    </row>
    <row r="15" spans="1:7" ht="45.75" customHeight="1">
      <c r="A15" s="108">
        <v>44688</v>
      </c>
      <c r="B15" s="131" t="s">
        <v>91</v>
      </c>
      <c r="C15" s="131" t="s">
        <v>10</v>
      </c>
      <c r="D15" s="132">
        <v>5</v>
      </c>
      <c r="E15" s="97">
        <v>1750</v>
      </c>
      <c r="F15" s="131" t="s">
        <v>11</v>
      </c>
      <c r="G15" s="109" t="s">
        <v>108</v>
      </c>
    </row>
    <row r="16" spans="1:7" ht="42" customHeight="1">
      <c r="A16" s="108">
        <v>44695</v>
      </c>
      <c r="B16" s="131" t="s">
        <v>92</v>
      </c>
      <c r="C16" s="131" t="s">
        <v>13</v>
      </c>
      <c r="D16" s="132">
        <v>7.5</v>
      </c>
      <c r="E16" s="97">
        <v>3375</v>
      </c>
      <c r="F16" s="131" t="s">
        <v>11</v>
      </c>
      <c r="G16" s="109" t="s">
        <v>109</v>
      </c>
    </row>
    <row r="17" spans="1:7" ht="46.5" customHeight="1" thickBot="1">
      <c r="A17" s="153"/>
      <c r="B17" s="147"/>
      <c r="C17" s="154"/>
      <c r="D17" s="155">
        <f>SUM(D13:D16)</f>
        <v>32.5</v>
      </c>
      <c r="E17" s="156">
        <f>SUM(E13:E16)</f>
        <v>12125</v>
      </c>
      <c r="F17" s="154"/>
      <c r="G17" s="148"/>
    </row>
    <row r="18" spans="1:7" ht="43.5" customHeight="1"/>
    <row r="19" spans="1:7" ht="38.25" customHeight="1"/>
    <row r="20" spans="1:7" ht="36.75" customHeight="1"/>
    <row r="21" spans="1:7" ht="33" customHeight="1"/>
    <row r="22" spans="1:7" ht="31.5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8"/>
  <sheetViews>
    <sheetView zoomScale="70" zoomScaleNormal="70" workbookViewId="0">
      <selection activeCell="J32" sqref="J32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26.140625" customWidth="1"/>
    <col min="5" max="5" width="23.57031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02" t="s">
        <v>14</v>
      </c>
      <c r="B1" s="503"/>
      <c r="C1" s="503"/>
      <c r="D1" s="83"/>
      <c r="E1" s="84"/>
      <c r="F1" s="504" t="s">
        <v>15</v>
      </c>
      <c r="G1" s="504"/>
      <c r="H1" s="504"/>
      <c r="I1" s="505"/>
    </row>
    <row r="2" spans="1:9" ht="122.25">
      <c r="A2" s="506" t="s">
        <v>0</v>
      </c>
      <c r="B2" s="507"/>
      <c r="C2" s="507"/>
      <c r="D2" s="507"/>
      <c r="E2" s="507"/>
      <c r="F2" s="507"/>
      <c r="G2" s="507"/>
      <c r="H2" s="507"/>
      <c r="I2" s="508"/>
    </row>
    <row r="3" spans="1:9" ht="31.5" customHeight="1">
      <c r="A3" s="509" t="s">
        <v>16</v>
      </c>
      <c r="B3" s="510"/>
      <c r="C3" s="510"/>
      <c r="D3" s="510"/>
      <c r="E3" s="510"/>
      <c r="F3" s="510"/>
      <c r="G3" s="510"/>
      <c r="H3" s="510"/>
      <c r="I3" s="511"/>
    </row>
    <row r="4" spans="1:9" ht="33.75" customHeight="1">
      <c r="A4" s="509" t="s">
        <v>17</v>
      </c>
      <c r="B4" s="510"/>
      <c r="C4" s="510"/>
      <c r="D4" s="510"/>
      <c r="E4" s="510"/>
      <c r="F4" s="510"/>
      <c r="G4" s="510"/>
      <c r="H4" s="510"/>
      <c r="I4" s="511"/>
    </row>
    <row r="5" spans="1:9" ht="33.75" customHeight="1">
      <c r="A5" s="512" t="s">
        <v>18</v>
      </c>
      <c r="B5" s="513"/>
      <c r="C5" s="513"/>
      <c r="D5" s="513"/>
      <c r="E5" s="513"/>
      <c r="F5" s="513"/>
      <c r="G5" s="513"/>
      <c r="H5" s="513"/>
      <c r="I5" s="514"/>
    </row>
    <row r="6" spans="1:9" ht="29.25" thickBot="1">
      <c r="A6" s="515" t="s">
        <v>19</v>
      </c>
      <c r="B6" s="516"/>
      <c r="C6" s="516"/>
      <c r="D6" s="516"/>
      <c r="E6" s="516"/>
      <c r="F6" s="516"/>
      <c r="G6" s="516"/>
      <c r="H6" s="516"/>
      <c r="I6" s="517"/>
    </row>
    <row r="7" spans="1:9" ht="18.75">
      <c r="A7" s="518"/>
      <c r="B7" s="519"/>
      <c r="C7" s="519"/>
      <c r="D7" s="11"/>
      <c r="E7" s="12"/>
      <c r="F7" s="12"/>
      <c r="G7" s="13"/>
      <c r="H7" s="520"/>
      <c r="I7" s="521"/>
    </row>
    <row r="8" spans="1:9" ht="34.5" customHeight="1">
      <c r="A8" s="522" t="s">
        <v>114</v>
      </c>
      <c r="B8" s="523"/>
      <c r="C8" s="523"/>
      <c r="D8" s="523"/>
      <c r="E8" s="523"/>
      <c r="F8" s="523"/>
      <c r="G8" s="523"/>
      <c r="H8" s="523"/>
      <c r="I8" s="524"/>
    </row>
    <row r="9" spans="1:9" ht="21" thickBot="1">
      <c r="A9" s="518"/>
      <c r="B9" s="519"/>
      <c r="C9" s="519"/>
      <c r="D9" s="14"/>
      <c r="E9" s="12"/>
      <c r="F9" s="12"/>
      <c r="G9" s="525"/>
      <c r="H9" s="525"/>
      <c r="I9" s="526"/>
    </row>
    <row r="10" spans="1:9" ht="25.5" customHeight="1">
      <c r="A10" s="527" t="s">
        <v>20</v>
      </c>
      <c r="B10" s="528"/>
      <c r="C10" s="528"/>
      <c r="D10" s="15"/>
      <c r="E10" s="16"/>
      <c r="F10" s="17"/>
      <c r="G10" s="529"/>
      <c r="H10" s="529"/>
      <c r="I10" s="530"/>
    </row>
    <row r="11" spans="1:9" ht="23.25">
      <c r="A11" s="18" t="s">
        <v>84</v>
      </c>
      <c r="B11" s="19"/>
      <c r="C11" s="20"/>
      <c r="D11" s="176"/>
      <c r="E11" s="176"/>
      <c r="F11" s="21"/>
      <c r="G11" s="531" t="s">
        <v>101</v>
      </c>
      <c r="H11" s="531"/>
      <c r="I11" s="532"/>
    </row>
    <row r="12" spans="1:9" ht="27.75" customHeight="1">
      <c r="A12" s="533" t="s">
        <v>21</v>
      </c>
      <c r="B12" s="534"/>
      <c r="C12" s="534"/>
      <c r="D12" s="176"/>
      <c r="E12" s="176"/>
      <c r="F12" s="21"/>
      <c r="G12" s="531" t="s">
        <v>22</v>
      </c>
      <c r="H12" s="531"/>
      <c r="I12" s="532"/>
    </row>
    <row r="13" spans="1:9" ht="23.25">
      <c r="A13" s="18" t="s">
        <v>23</v>
      </c>
      <c r="B13" s="19"/>
      <c r="C13" s="20"/>
      <c r="D13" s="176"/>
      <c r="E13" s="22"/>
      <c r="F13" s="21"/>
      <c r="G13" s="531" t="s">
        <v>24</v>
      </c>
      <c r="H13" s="531"/>
      <c r="I13" s="532"/>
    </row>
    <row r="14" spans="1:9" ht="24" customHeight="1">
      <c r="A14" s="18" t="s">
        <v>25</v>
      </c>
      <c r="B14" s="19"/>
      <c r="C14" s="20"/>
      <c r="D14" s="176"/>
      <c r="E14" s="22"/>
      <c r="F14" s="21"/>
      <c r="G14" s="535" t="s">
        <v>26</v>
      </c>
      <c r="H14" s="535"/>
      <c r="I14" s="536"/>
    </row>
    <row r="15" spans="1:9" ht="26.25" customHeight="1">
      <c r="A15" s="537" t="s">
        <v>27</v>
      </c>
      <c r="B15" s="538"/>
      <c r="C15" s="538"/>
      <c r="D15" s="176"/>
      <c r="E15" s="22"/>
      <c r="F15" s="21"/>
      <c r="G15" s="535" t="s">
        <v>28</v>
      </c>
      <c r="H15" s="535"/>
      <c r="I15" s="536"/>
    </row>
    <row r="16" spans="1:9" ht="26.25" customHeight="1">
      <c r="A16" s="537" t="s">
        <v>29</v>
      </c>
      <c r="B16" s="538"/>
      <c r="C16" s="538"/>
      <c r="D16" s="175"/>
      <c r="E16" s="22"/>
      <c r="F16" s="21"/>
      <c r="G16" s="535" t="s">
        <v>30</v>
      </c>
      <c r="H16" s="535"/>
      <c r="I16" s="536"/>
    </row>
    <row r="17" spans="1:15" ht="27.75" customHeight="1">
      <c r="A17" s="537" t="s">
        <v>31</v>
      </c>
      <c r="B17" s="538"/>
      <c r="C17" s="538"/>
      <c r="D17" s="538"/>
      <c r="E17" s="22"/>
      <c r="F17" s="21"/>
      <c r="G17" s="531" t="s">
        <v>32</v>
      </c>
      <c r="H17" s="531"/>
      <c r="I17" s="532"/>
    </row>
    <row r="18" spans="1:15" ht="23.25">
      <c r="A18" s="542" t="s">
        <v>102</v>
      </c>
      <c r="B18" s="543"/>
      <c r="C18" s="543"/>
      <c r="D18" s="543"/>
      <c r="E18" s="543"/>
      <c r="F18" s="531" t="s">
        <v>33</v>
      </c>
      <c r="G18" s="531"/>
      <c r="H18" s="531"/>
      <c r="I18" s="532"/>
    </row>
    <row r="19" spans="1:15" ht="23.25">
      <c r="A19" s="23"/>
      <c r="B19" s="21"/>
      <c r="C19" s="24"/>
      <c r="D19" s="21"/>
      <c r="E19" s="21"/>
      <c r="F19" s="21"/>
      <c r="G19" s="21"/>
      <c r="H19" s="21"/>
      <c r="I19" s="28"/>
    </row>
    <row r="20" spans="1:15" ht="26.25" customHeight="1">
      <c r="A20" s="25" t="s">
        <v>34</v>
      </c>
      <c r="B20" s="26"/>
      <c r="C20" s="26"/>
      <c r="D20" s="26"/>
      <c r="E20" s="26"/>
      <c r="F20" s="26"/>
      <c r="G20" s="26"/>
      <c r="H20" s="27"/>
      <c r="I20" s="29"/>
    </row>
    <row r="21" spans="1:15" ht="161.25" customHeight="1">
      <c r="A21" s="110" t="s">
        <v>35</v>
      </c>
      <c r="B21" s="111" t="s">
        <v>36</v>
      </c>
      <c r="C21" s="111" t="s">
        <v>37</v>
      </c>
      <c r="D21" s="111" t="s">
        <v>38</v>
      </c>
      <c r="E21" s="111" t="s">
        <v>39</v>
      </c>
      <c r="F21" s="111" t="s">
        <v>40</v>
      </c>
      <c r="G21" s="111" t="s">
        <v>41</v>
      </c>
      <c r="H21" s="111" t="s">
        <v>42</v>
      </c>
      <c r="I21" s="112" t="s">
        <v>43</v>
      </c>
    </row>
    <row r="22" spans="1:15" ht="23.25" customHeight="1">
      <c r="A22" s="540">
        <v>1</v>
      </c>
      <c r="B22" s="539">
        <v>44685</v>
      </c>
      <c r="C22" s="545">
        <v>4</v>
      </c>
      <c r="D22" s="549" t="s">
        <v>10</v>
      </c>
      <c r="E22" s="545">
        <v>99</v>
      </c>
      <c r="F22" s="546">
        <v>10</v>
      </c>
      <c r="G22" s="548">
        <f>E22*F22*5</f>
        <v>4950</v>
      </c>
      <c r="H22" s="544">
        <v>3500</v>
      </c>
      <c r="I22" s="547">
        <f>G22-H22</f>
        <v>1450</v>
      </c>
    </row>
    <row r="23" spans="1:15" ht="19.5" customHeight="1">
      <c r="A23" s="540"/>
      <c r="B23" s="539"/>
      <c r="C23" s="545"/>
      <c r="D23" s="550"/>
      <c r="E23" s="545"/>
      <c r="F23" s="546"/>
      <c r="G23" s="548"/>
      <c r="H23" s="544"/>
      <c r="I23" s="547"/>
    </row>
    <row r="24" spans="1:15" ht="23.25" customHeight="1">
      <c r="A24" s="541">
        <v>2</v>
      </c>
      <c r="B24" s="539">
        <v>44687</v>
      </c>
      <c r="C24" s="545">
        <v>4</v>
      </c>
      <c r="D24" s="549" t="s">
        <v>10</v>
      </c>
      <c r="E24" s="545">
        <v>99</v>
      </c>
      <c r="F24" s="546">
        <v>10</v>
      </c>
      <c r="G24" s="548">
        <f>E24*F24*5</f>
        <v>4950</v>
      </c>
      <c r="H24" s="544">
        <v>3500</v>
      </c>
      <c r="I24" s="547">
        <f>G24-H24</f>
        <v>1450</v>
      </c>
    </row>
    <row r="25" spans="1:15" ht="20.25" customHeight="1">
      <c r="A25" s="541"/>
      <c r="B25" s="539"/>
      <c r="C25" s="545"/>
      <c r="D25" s="550"/>
      <c r="E25" s="545"/>
      <c r="F25" s="546"/>
      <c r="G25" s="548"/>
      <c r="H25" s="544"/>
      <c r="I25" s="547"/>
    </row>
    <row r="26" spans="1:15" ht="23.25" customHeight="1">
      <c r="A26" s="540">
        <v>3</v>
      </c>
      <c r="B26" s="539">
        <v>44688</v>
      </c>
      <c r="C26" s="545">
        <v>4</v>
      </c>
      <c r="D26" s="551" t="s">
        <v>110</v>
      </c>
      <c r="E26" s="545">
        <v>99</v>
      </c>
      <c r="F26" s="546">
        <v>5</v>
      </c>
      <c r="G26" s="548">
        <f>E26*F26*5</f>
        <v>2475</v>
      </c>
      <c r="H26" s="544">
        <v>1750</v>
      </c>
      <c r="I26" s="547">
        <f>G26-H26</f>
        <v>725</v>
      </c>
    </row>
    <row r="27" spans="1:15" ht="23.25" customHeight="1">
      <c r="A27" s="540"/>
      <c r="B27" s="539"/>
      <c r="C27" s="545"/>
      <c r="D27" s="551"/>
      <c r="E27" s="545"/>
      <c r="F27" s="546"/>
      <c r="G27" s="548"/>
      <c r="H27" s="544"/>
      <c r="I27" s="547"/>
    </row>
    <row r="28" spans="1:15" ht="6.75" customHeight="1">
      <c r="A28" s="540"/>
      <c r="B28" s="539"/>
      <c r="C28" s="545"/>
      <c r="D28" s="551"/>
      <c r="E28" s="545"/>
      <c r="F28" s="546"/>
      <c r="G28" s="548"/>
      <c r="H28" s="544"/>
      <c r="I28" s="547"/>
      <c r="O28" s="85"/>
    </row>
    <row r="29" spans="1:15" ht="44.25" customHeight="1">
      <c r="A29" s="540">
        <v>4</v>
      </c>
      <c r="B29" s="539">
        <v>44695</v>
      </c>
      <c r="C29" s="545">
        <v>1</v>
      </c>
      <c r="D29" s="131" t="s">
        <v>13</v>
      </c>
      <c r="E29" s="545">
        <v>84</v>
      </c>
      <c r="F29" s="546">
        <v>7.5</v>
      </c>
      <c r="G29" s="548">
        <f>E29*F29*5</f>
        <v>3150</v>
      </c>
      <c r="H29" s="544">
        <v>3375</v>
      </c>
      <c r="I29" s="547">
        <v>-225</v>
      </c>
    </row>
    <row r="30" spans="1:15" ht="9" hidden="1" customHeight="1">
      <c r="A30" s="540"/>
      <c r="B30" s="539"/>
      <c r="C30" s="545"/>
      <c r="D30" s="131" t="s">
        <v>10</v>
      </c>
      <c r="E30" s="545"/>
      <c r="F30" s="546"/>
      <c r="G30" s="548"/>
      <c r="H30" s="544"/>
      <c r="I30" s="547"/>
    </row>
    <row r="31" spans="1:15" ht="43.5" customHeight="1" thickBot="1">
      <c r="A31" s="98"/>
      <c r="B31" s="99"/>
      <c r="C31" s="100"/>
      <c r="D31" s="101"/>
      <c r="E31" s="102">
        <f>SUM(E22:E30)</f>
        <v>381</v>
      </c>
      <c r="F31" s="179">
        <f>SUM(F22:F30)</f>
        <v>32.5</v>
      </c>
      <c r="G31" s="103">
        <f>SUM(G22:G30)</f>
        <v>15525</v>
      </c>
      <c r="H31" s="86">
        <f>SUM(H22:H30)</f>
        <v>12125</v>
      </c>
      <c r="I31" s="104">
        <v>3400</v>
      </c>
    </row>
    <row r="32" spans="1:15" ht="43.5" customHeight="1">
      <c r="A32" s="92"/>
    </row>
    <row r="33" ht="39" customHeight="1"/>
    <row r="34" ht="37.5" customHeight="1"/>
    <row r="35" ht="39" customHeight="1"/>
    <row r="36" ht="40.5" customHeight="1"/>
    <row r="37" ht="46.5" customHeight="1"/>
    <row r="38" ht="32.25" customHeight="1"/>
  </sheetData>
  <mergeCells count="62">
    <mergeCell ref="C29:C30"/>
    <mergeCell ref="I22:I23"/>
    <mergeCell ref="I24:I25"/>
    <mergeCell ref="I26:I28"/>
    <mergeCell ref="I29:I30"/>
    <mergeCell ref="G22:G23"/>
    <mergeCell ref="G24:G25"/>
    <mergeCell ref="G26:G28"/>
    <mergeCell ref="G29:G30"/>
    <mergeCell ref="C22:C23"/>
    <mergeCell ref="C24:C25"/>
    <mergeCell ref="C26:C28"/>
    <mergeCell ref="D22:D23"/>
    <mergeCell ref="D24:D25"/>
    <mergeCell ref="D26:D28"/>
    <mergeCell ref="H22:H23"/>
    <mergeCell ref="H24:H25"/>
    <mergeCell ref="H26:H28"/>
    <mergeCell ref="H29:H30"/>
    <mergeCell ref="E29:E30"/>
    <mergeCell ref="F22:F23"/>
    <mergeCell ref="F24:F25"/>
    <mergeCell ref="F26:F28"/>
    <mergeCell ref="F29:F30"/>
    <mergeCell ref="E22:E23"/>
    <mergeCell ref="E24:E25"/>
    <mergeCell ref="E26:E28"/>
    <mergeCell ref="A16:C16"/>
    <mergeCell ref="G16:I16"/>
    <mergeCell ref="A17:D17"/>
    <mergeCell ref="G17:I17"/>
    <mergeCell ref="A18:E18"/>
    <mergeCell ref="F18:I18"/>
    <mergeCell ref="B22:B23"/>
    <mergeCell ref="B24:B25"/>
    <mergeCell ref="B26:B28"/>
    <mergeCell ref="B29:B30"/>
    <mergeCell ref="A22:A23"/>
    <mergeCell ref="A24:A25"/>
    <mergeCell ref="A26:A28"/>
    <mergeCell ref="A29:A30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4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8"/>
  <sheetViews>
    <sheetView topLeftCell="A11" zoomScale="50" zoomScaleNormal="50" workbookViewId="0">
      <selection activeCell="O27" sqref="O27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52" t="s">
        <v>0</v>
      </c>
      <c r="B1" s="553"/>
      <c r="C1" s="553"/>
      <c r="D1" s="553"/>
      <c r="E1" s="553"/>
      <c r="F1" s="553"/>
      <c r="G1" s="554"/>
    </row>
    <row r="2" spans="1:7" ht="28.5">
      <c r="A2" s="555" t="s">
        <v>1</v>
      </c>
      <c r="B2" s="556"/>
      <c r="C2" s="556"/>
      <c r="D2" s="556"/>
      <c r="E2" s="556"/>
      <c r="F2" s="556"/>
      <c r="G2" s="557"/>
    </row>
    <row r="3" spans="1:7" ht="15.75" thickBot="1">
      <c r="A3" s="310"/>
      <c r="B3" s="311"/>
      <c r="C3" s="311"/>
      <c r="D3" s="311"/>
      <c r="E3" s="311"/>
      <c r="F3" s="311"/>
      <c r="G3" s="312"/>
    </row>
    <row r="4" spans="1:7" ht="33" customHeight="1">
      <c r="A4" s="373" t="s">
        <v>44</v>
      </c>
      <c r="B4" s="374"/>
      <c r="C4" s="374"/>
      <c r="D4" s="374"/>
      <c r="E4" s="374"/>
      <c r="F4" s="374"/>
      <c r="G4" s="375"/>
    </row>
    <row r="5" spans="1:7" ht="31.5" customHeight="1">
      <c r="A5" s="373" t="s">
        <v>45</v>
      </c>
      <c r="B5" s="374"/>
      <c r="C5" s="374"/>
      <c r="D5" s="374"/>
      <c r="E5" s="374"/>
      <c r="F5" s="374"/>
      <c r="G5" s="375"/>
    </row>
    <row r="6" spans="1:7" ht="26.25" customHeight="1">
      <c r="A6" s="373" t="s">
        <v>46</v>
      </c>
      <c r="B6" s="374"/>
      <c r="C6" s="374"/>
      <c r="D6" s="374"/>
      <c r="E6" s="374"/>
      <c r="F6" s="374"/>
      <c r="G6" s="375"/>
    </row>
    <row r="7" spans="1:7" ht="31.5" customHeight="1">
      <c r="A7" s="376" t="s">
        <v>47</v>
      </c>
      <c r="B7" s="377"/>
      <c r="C7" s="377"/>
      <c r="D7" s="377"/>
      <c r="E7" s="377"/>
      <c r="F7" s="377"/>
      <c r="G7" s="378"/>
    </row>
    <row r="8" spans="1:7" ht="25.5" customHeight="1">
      <c r="A8" s="325"/>
      <c r="B8" s="326"/>
      <c r="C8" s="326"/>
      <c r="D8" s="326"/>
      <c r="E8" s="326"/>
      <c r="F8" s="326"/>
      <c r="G8" s="327"/>
    </row>
    <row r="9" spans="1:7" ht="30" customHeight="1">
      <c r="A9" s="379" t="s">
        <v>103</v>
      </c>
      <c r="B9" s="380"/>
      <c r="C9" s="380"/>
      <c r="D9" s="380"/>
      <c r="E9" s="380"/>
      <c r="F9" s="380"/>
      <c r="G9" s="381"/>
    </row>
    <row r="10" spans="1:7" ht="32.25" customHeight="1">
      <c r="A10" s="379" t="s">
        <v>105</v>
      </c>
      <c r="B10" s="380"/>
      <c r="C10" s="380"/>
      <c r="D10" s="380"/>
      <c r="E10" s="380"/>
      <c r="F10" s="380"/>
      <c r="G10" s="381"/>
    </row>
    <row r="11" spans="1:7" ht="32.25" customHeight="1">
      <c r="A11" s="379" t="s">
        <v>48</v>
      </c>
      <c r="B11" s="380"/>
      <c r="C11" s="380"/>
      <c r="D11" s="380"/>
      <c r="E11" s="380"/>
      <c r="F11" s="380"/>
      <c r="G11" s="381"/>
    </row>
    <row r="12" spans="1:7" ht="29.25" customHeight="1">
      <c r="A12" s="379" t="s">
        <v>49</v>
      </c>
      <c r="B12" s="380"/>
      <c r="C12" s="380"/>
      <c r="D12" s="380"/>
      <c r="E12" s="380"/>
      <c r="F12" s="380"/>
      <c r="G12" s="381"/>
    </row>
    <row r="13" spans="1:7" ht="27" customHeight="1">
      <c r="A13" s="558" t="s">
        <v>50</v>
      </c>
      <c r="B13" s="559"/>
      <c r="C13" s="559"/>
      <c r="D13" s="559"/>
      <c r="E13" s="559"/>
      <c r="F13" s="559"/>
      <c r="G13" s="560"/>
    </row>
    <row r="14" spans="1:7" ht="40.5" customHeight="1">
      <c r="A14" s="113" t="s">
        <v>89</v>
      </c>
      <c r="B14" s="114"/>
      <c r="C14" s="114"/>
      <c r="D14" s="114"/>
      <c r="E14" s="114"/>
      <c r="F14" s="380" t="s">
        <v>90</v>
      </c>
      <c r="G14" s="381"/>
    </row>
    <row r="15" spans="1:7" ht="35.25" customHeight="1">
      <c r="A15" s="373" t="s">
        <v>85</v>
      </c>
      <c r="B15" s="374"/>
      <c r="C15" s="374"/>
      <c r="D15" s="374"/>
      <c r="E15" s="374"/>
      <c r="F15" s="374"/>
      <c r="G15" s="375"/>
    </row>
    <row r="16" spans="1:7" ht="33.75" customHeight="1">
      <c r="A16" s="373" t="s">
        <v>52</v>
      </c>
      <c r="B16" s="374"/>
      <c r="C16" s="374"/>
      <c r="D16" s="374"/>
      <c r="E16" s="374"/>
      <c r="F16" s="374"/>
      <c r="G16" s="375"/>
    </row>
    <row r="17" spans="1:7" ht="34.5" customHeight="1">
      <c r="A17" s="373" t="s">
        <v>53</v>
      </c>
      <c r="B17" s="374"/>
      <c r="C17" s="374"/>
      <c r="D17" s="374"/>
      <c r="E17" s="374"/>
      <c r="F17" s="374"/>
      <c r="G17" s="375"/>
    </row>
    <row r="18" spans="1:7" ht="36.75" customHeight="1">
      <c r="A18" s="373" t="s">
        <v>54</v>
      </c>
      <c r="B18" s="374"/>
      <c r="C18" s="374"/>
      <c r="D18" s="374"/>
      <c r="E18" s="374"/>
      <c r="F18" s="374"/>
      <c r="G18" s="375"/>
    </row>
    <row r="19" spans="1:7" ht="33" customHeight="1">
      <c r="A19" s="373" t="s">
        <v>55</v>
      </c>
      <c r="B19" s="374"/>
      <c r="C19" s="374"/>
      <c r="D19" s="374"/>
      <c r="E19" s="374"/>
      <c r="F19" s="374"/>
      <c r="G19" s="375"/>
    </row>
    <row r="20" spans="1:7" ht="37.5" customHeight="1">
      <c r="A20" s="561" t="s">
        <v>115</v>
      </c>
      <c r="B20" s="562"/>
      <c r="C20" s="562"/>
      <c r="D20" s="562"/>
      <c r="E20" s="562"/>
      <c r="F20" s="562"/>
      <c r="G20" s="563"/>
    </row>
    <row r="21" spans="1:7" ht="48" customHeight="1">
      <c r="A21" s="115" t="s">
        <v>56</v>
      </c>
      <c r="B21" s="385" t="s">
        <v>57</v>
      </c>
      <c r="C21" s="385"/>
      <c r="D21" s="116" t="s">
        <v>58</v>
      </c>
      <c r="E21" s="116" t="s">
        <v>59</v>
      </c>
      <c r="F21" s="116" t="s">
        <v>60</v>
      </c>
      <c r="G21" s="117" t="s">
        <v>61</v>
      </c>
    </row>
    <row r="22" spans="1:7">
      <c r="A22" s="570">
        <v>1</v>
      </c>
      <c r="B22" s="579" t="s">
        <v>62</v>
      </c>
      <c r="C22" s="580"/>
      <c r="D22" s="573" t="s">
        <v>98</v>
      </c>
      <c r="E22" s="576">
        <v>32.5</v>
      </c>
      <c r="F22" s="352"/>
      <c r="G22" s="355">
        <v>12125</v>
      </c>
    </row>
    <row r="23" spans="1:7">
      <c r="A23" s="571"/>
      <c r="B23" s="581"/>
      <c r="C23" s="582"/>
      <c r="D23" s="574"/>
      <c r="E23" s="577"/>
      <c r="F23" s="353"/>
      <c r="G23" s="356"/>
    </row>
    <row r="24" spans="1:7">
      <c r="A24" s="571"/>
      <c r="B24" s="581"/>
      <c r="C24" s="582"/>
      <c r="D24" s="574"/>
      <c r="E24" s="577"/>
      <c r="F24" s="353"/>
      <c r="G24" s="356"/>
    </row>
    <row r="25" spans="1:7">
      <c r="A25" s="571"/>
      <c r="B25" s="581"/>
      <c r="C25" s="582"/>
      <c r="D25" s="574"/>
      <c r="E25" s="577"/>
      <c r="F25" s="353"/>
      <c r="G25" s="356"/>
    </row>
    <row r="26" spans="1:7">
      <c r="A26" s="571"/>
      <c r="B26" s="581"/>
      <c r="C26" s="582"/>
      <c r="D26" s="574"/>
      <c r="E26" s="577"/>
      <c r="F26" s="353"/>
      <c r="G26" s="356"/>
    </row>
    <row r="27" spans="1:7">
      <c r="A27" s="571"/>
      <c r="B27" s="581"/>
      <c r="C27" s="582"/>
      <c r="D27" s="574"/>
      <c r="E27" s="577"/>
      <c r="F27" s="353"/>
      <c r="G27" s="356"/>
    </row>
    <row r="28" spans="1:7">
      <c r="A28" s="571"/>
      <c r="B28" s="581"/>
      <c r="C28" s="582"/>
      <c r="D28" s="574"/>
      <c r="E28" s="577"/>
      <c r="F28" s="353"/>
      <c r="G28" s="356"/>
    </row>
    <row r="29" spans="1:7">
      <c r="A29" s="571"/>
      <c r="B29" s="581"/>
      <c r="C29" s="582"/>
      <c r="D29" s="574"/>
      <c r="E29" s="577"/>
      <c r="F29" s="353"/>
      <c r="G29" s="356"/>
    </row>
    <row r="30" spans="1:7">
      <c r="A30" s="571"/>
      <c r="B30" s="581"/>
      <c r="C30" s="582"/>
      <c r="D30" s="574"/>
      <c r="E30" s="577"/>
      <c r="F30" s="353"/>
      <c r="G30" s="356"/>
    </row>
    <row r="31" spans="1:7">
      <c r="A31" s="572"/>
      <c r="B31" s="583"/>
      <c r="C31" s="584"/>
      <c r="D31" s="575"/>
      <c r="E31" s="578"/>
      <c r="F31" s="354"/>
      <c r="G31" s="357"/>
    </row>
    <row r="32" spans="1:7" ht="33" customHeight="1">
      <c r="A32" s="386" t="s">
        <v>99</v>
      </c>
      <c r="B32" s="387"/>
      <c r="C32" s="387"/>
      <c r="D32" s="66"/>
      <c r="E32" s="118">
        <f>SUM(E22)</f>
        <v>32.5</v>
      </c>
      <c r="F32" s="7"/>
      <c r="G32" s="119">
        <f>SUM(G22:G31)</f>
        <v>12125</v>
      </c>
    </row>
    <row r="33" spans="1:7" ht="33.75" customHeight="1">
      <c r="A33" s="334"/>
      <c r="B33" s="335"/>
      <c r="C33" s="335"/>
      <c r="D33" s="335"/>
      <c r="E33" s="335"/>
      <c r="F33" s="335"/>
      <c r="G33" s="336"/>
    </row>
    <row r="34" spans="1:7" ht="25.5" customHeight="1">
      <c r="A34" s="564" t="s">
        <v>65</v>
      </c>
      <c r="B34" s="565"/>
      <c r="C34" s="565"/>
      <c r="D34" s="565"/>
      <c r="E34" s="565"/>
      <c r="F34" s="565"/>
      <c r="G34" s="566"/>
    </row>
    <row r="35" spans="1:7" ht="30" customHeight="1">
      <c r="A35" s="67"/>
      <c r="B35" s="68"/>
      <c r="C35" s="68"/>
      <c r="D35" s="68"/>
      <c r="E35" s="68"/>
      <c r="F35" s="68"/>
      <c r="G35" s="69"/>
    </row>
    <row r="36" spans="1:7" ht="18">
      <c r="A36" s="316"/>
      <c r="B36" s="317"/>
      <c r="C36" s="317"/>
      <c r="D36" s="317"/>
      <c r="E36" s="317"/>
      <c r="F36" s="317"/>
      <c r="G36" s="318"/>
    </row>
    <row r="37" spans="1:7" ht="29.25" thickBot="1">
      <c r="A37" s="567" t="s">
        <v>66</v>
      </c>
      <c r="B37" s="568"/>
      <c r="C37" s="568"/>
      <c r="D37" s="568"/>
      <c r="E37" s="568"/>
      <c r="F37" s="568"/>
      <c r="G37" s="569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7"/>
  <sheetViews>
    <sheetView topLeftCell="A13" zoomScale="70" zoomScaleNormal="70" workbookViewId="0">
      <selection activeCell="O18" sqref="O18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552" t="s">
        <v>0</v>
      </c>
      <c r="B1" s="553"/>
      <c r="C1" s="553"/>
      <c r="D1" s="553"/>
      <c r="E1" s="553"/>
      <c r="F1" s="553"/>
      <c r="G1" s="554"/>
    </row>
    <row r="2" spans="1:7" ht="28.5">
      <c r="A2" s="555" t="s">
        <v>1</v>
      </c>
      <c r="B2" s="556"/>
      <c r="C2" s="556"/>
      <c r="D2" s="556"/>
      <c r="E2" s="556"/>
      <c r="F2" s="556"/>
      <c r="G2" s="557"/>
    </row>
    <row r="3" spans="1:7" ht="15.75" thickBot="1">
      <c r="A3" s="310"/>
      <c r="B3" s="311"/>
      <c r="C3" s="311"/>
      <c r="D3" s="311"/>
      <c r="E3" s="311"/>
      <c r="F3" s="311"/>
      <c r="G3" s="312"/>
    </row>
    <row r="4" spans="1:7" ht="30" customHeight="1">
      <c r="A4" s="373" t="s">
        <v>44</v>
      </c>
      <c r="B4" s="374"/>
      <c r="C4" s="374"/>
      <c r="D4" s="374"/>
      <c r="E4" s="374"/>
      <c r="F4" s="374"/>
      <c r="G4" s="375"/>
    </row>
    <row r="5" spans="1:7" ht="31.5" customHeight="1">
      <c r="A5" s="373" t="s">
        <v>45</v>
      </c>
      <c r="B5" s="374"/>
      <c r="C5" s="374"/>
      <c r="D5" s="374"/>
      <c r="E5" s="374"/>
      <c r="F5" s="374"/>
      <c r="G5" s="375"/>
    </row>
    <row r="6" spans="1:7" ht="30" customHeight="1">
      <c r="A6" s="373" t="s">
        <v>46</v>
      </c>
      <c r="B6" s="374"/>
      <c r="C6" s="374"/>
      <c r="D6" s="374"/>
      <c r="E6" s="374"/>
      <c r="F6" s="374"/>
      <c r="G6" s="375"/>
    </row>
    <row r="7" spans="1:7" ht="35.25" customHeight="1">
      <c r="A7" s="585" t="s">
        <v>47</v>
      </c>
      <c r="B7" s="586"/>
      <c r="C7" s="586"/>
      <c r="D7" s="586"/>
      <c r="E7" s="586"/>
      <c r="F7" s="586"/>
      <c r="G7" s="587"/>
    </row>
    <row r="8" spans="1:7" ht="18">
      <c r="A8" s="325"/>
      <c r="B8" s="326"/>
      <c r="C8" s="326"/>
      <c r="D8" s="326"/>
      <c r="E8" s="326"/>
      <c r="F8" s="326"/>
      <c r="G8" s="327"/>
    </row>
    <row r="9" spans="1:7" ht="34.5" customHeight="1">
      <c r="A9" s="379" t="s">
        <v>103</v>
      </c>
      <c r="B9" s="380"/>
      <c r="C9" s="380"/>
      <c r="D9" s="380"/>
      <c r="E9" s="380"/>
      <c r="F9" s="380"/>
      <c r="G9" s="381"/>
    </row>
    <row r="10" spans="1:7" ht="28.5" customHeight="1">
      <c r="A10" s="379" t="s">
        <v>118</v>
      </c>
      <c r="B10" s="380"/>
      <c r="C10" s="380"/>
      <c r="D10" s="380"/>
      <c r="E10" s="380"/>
      <c r="F10" s="380"/>
      <c r="G10" s="381"/>
    </row>
    <row r="11" spans="1:7" ht="33" customHeight="1">
      <c r="A11" s="379" t="s">
        <v>48</v>
      </c>
      <c r="B11" s="380"/>
      <c r="C11" s="380"/>
      <c r="D11" s="380"/>
      <c r="E11" s="380"/>
      <c r="F11" s="380"/>
      <c r="G11" s="381"/>
    </row>
    <row r="12" spans="1:7" ht="42.75" customHeight="1">
      <c r="A12" s="379" t="s">
        <v>49</v>
      </c>
      <c r="B12" s="380"/>
      <c r="C12" s="380"/>
      <c r="D12" s="380"/>
      <c r="E12" s="380"/>
      <c r="F12" s="380"/>
      <c r="G12" s="381"/>
    </row>
    <row r="13" spans="1:7" ht="32.25" customHeight="1">
      <c r="A13" s="558" t="s">
        <v>50</v>
      </c>
      <c r="B13" s="559"/>
      <c r="C13" s="559"/>
      <c r="D13" s="559"/>
      <c r="E13" s="559"/>
      <c r="F13" s="559"/>
      <c r="G13" s="560"/>
    </row>
    <row r="14" spans="1:7" ht="30.75" customHeight="1">
      <c r="A14" s="113" t="s">
        <v>89</v>
      </c>
      <c r="B14" s="114"/>
      <c r="C14" s="114"/>
      <c r="D14" s="114"/>
      <c r="E14" s="114"/>
      <c r="F14" s="380" t="s">
        <v>90</v>
      </c>
      <c r="G14" s="381"/>
    </row>
    <row r="15" spans="1:7" ht="30" customHeight="1">
      <c r="A15" s="373" t="s">
        <v>85</v>
      </c>
      <c r="B15" s="374"/>
      <c r="C15" s="374"/>
      <c r="D15" s="374"/>
      <c r="E15" s="374"/>
      <c r="F15" s="374"/>
      <c r="G15" s="375"/>
    </row>
    <row r="16" spans="1:7" ht="27.75" customHeight="1">
      <c r="A16" s="373" t="s">
        <v>52</v>
      </c>
      <c r="B16" s="374"/>
      <c r="C16" s="374"/>
      <c r="D16" s="374"/>
      <c r="E16" s="374"/>
      <c r="F16" s="374"/>
      <c r="G16" s="375"/>
    </row>
    <row r="17" spans="1:7" ht="33.75" customHeight="1">
      <c r="A17" s="373" t="s">
        <v>53</v>
      </c>
      <c r="B17" s="374"/>
      <c r="C17" s="374"/>
      <c r="D17" s="374"/>
      <c r="E17" s="374"/>
      <c r="F17" s="374"/>
      <c r="G17" s="375"/>
    </row>
    <row r="18" spans="1:7" ht="30.75" customHeight="1">
      <c r="A18" s="373" t="s">
        <v>54</v>
      </c>
      <c r="B18" s="374"/>
      <c r="C18" s="374"/>
      <c r="D18" s="374"/>
      <c r="E18" s="374"/>
      <c r="F18" s="374"/>
      <c r="G18" s="375"/>
    </row>
    <row r="19" spans="1:7" ht="35.25" customHeight="1">
      <c r="A19" s="373" t="s">
        <v>55</v>
      </c>
      <c r="B19" s="374"/>
      <c r="C19" s="374"/>
      <c r="D19" s="374"/>
      <c r="E19" s="374"/>
      <c r="F19" s="374"/>
      <c r="G19" s="375"/>
    </row>
    <row r="20" spans="1:7" ht="51.75" customHeight="1">
      <c r="A20" s="561" t="s">
        <v>111</v>
      </c>
      <c r="B20" s="562"/>
      <c r="C20" s="562"/>
      <c r="D20" s="562"/>
      <c r="E20" s="562"/>
      <c r="F20" s="562"/>
      <c r="G20" s="563"/>
    </row>
    <row r="21" spans="1:7" ht="81">
      <c r="A21" s="115" t="s">
        <v>56</v>
      </c>
      <c r="B21" s="385" t="s">
        <v>57</v>
      </c>
      <c r="C21" s="385"/>
      <c r="D21" s="141" t="s">
        <v>58</v>
      </c>
      <c r="E21" s="141" t="s">
        <v>59</v>
      </c>
      <c r="F21" s="141" t="s">
        <v>60</v>
      </c>
      <c r="G21" s="117" t="s">
        <v>61</v>
      </c>
    </row>
    <row r="22" spans="1:7">
      <c r="A22" s="570">
        <v>1</v>
      </c>
      <c r="B22" s="579" t="s">
        <v>62</v>
      </c>
      <c r="C22" s="580"/>
      <c r="D22" s="573" t="s">
        <v>98</v>
      </c>
      <c r="E22" s="576">
        <v>32.5</v>
      </c>
      <c r="F22" s="352"/>
      <c r="G22" s="355">
        <v>3400</v>
      </c>
    </row>
    <row r="23" spans="1:7">
      <c r="A23" s="571"/>
      <c r="B23" s="581"/>
      <c r="C23" s="582"/>
      <c r="D23" s="574"/>
      <c r="E23" s="577"/>
      <c r="F23" s="353"/>
      <c r="G23" s="356"/>
    </row>
    <row r="24" spans="1:7">
      <c r="A24" s="571"/>
      <c r="B24" s="581"/>
      <c r="C24" s="582"/>
      <c r="D24" s="574"/>
      <c r="E24" s="577"/>
      <c r="F24" s="353"/>
      <c r="G24" s="356"/>
    </row>
    <row r="25" spans="1:7">
      <c r="A25" s="571"/>
      <c r="B25" s="581"/>
      <c r="C25" s="582"/>
      <c r="D25" s="574"/>
      <c r="E25" s="577"/>
      <c r="F25" s="353"/>
      <c r="G25" s="356"/>
    </row>
    <row r="26" spans="1:7">
      <c r="A26" s="571"/>
      <c r="B26" s="581"/>
      <c r="C26" s="582"/>
      <c r="D26" s="574"/>
      <c r="E26" s="577"/>
      <c r="F26" s="353"/>
      <c r="G26" s="356"/>
    </row>
    <row r="27" spans="1:7">
      <c r="A27" s="571"/>
      <c r="B27" s="581"/>
      <c r="C27" s="582"/>
      <c r="D27" s="574"/>
      <c r="E27" s="577"/>
      <c r="F27" s="353"/>
      <c r="G27" s="356"/>
    </row>
    <row r="28" spans="1:7">
      <c r="A28" s="571"/>
      <c r="B28" s="581"/>
      <c r="C28" s="582"/>
      <c r="D28" s="574"/>
      <c r="E28" s="577"/>
      <c r="F28" s="353"/>
      <c r="G28" s="356"/>
    </row>
    <row r="29" spans="1:7">
      <c r="A29" s="571"/>
      <c r="B29" s="581"/>
      <c r="C29" s="582"/>
      <c r="D29" s="574"/>
      <c r="E29" s="577"/>
      <c r="F29" s="353"/>
      <c r="G29" s="356"/>
    </row>
    <row r="30" spans="1:7">
      <c r="A30" s="571"/>
      <c r="B30" s="581"/>
      <c r="C30" s="582"/>
      <c r="D30" s="574"/>
      <c r="E30" s="577"/>
      <c r="F30" s="353"/>
      <c r="G30" s="356"/>
    </row>
    <row r="31" spans="1:7">
      <c r="A31" s="572"/>
      <c r="B31" s="583"/>
      <c r="C31" s="584"/>
      <c r="D31" s="575"/>
      <c r="E31" s="578"/>
      <c r="F31" s="354"/>
      <c r="G31" s="357"/>
    </row>
    <row r="32" spans="1:7" ht="25.5">
      <c r="A32" s="386" t="s">
        <v>99</v>
      </c>
      <c r="B32" s="387"/>
      <c r="C32" s="387"/>
      <c r="D32" s="136"/>
      <c r="E32" s="118">
        <f>SUM(E22)</f>
        <v>32.5</v>
      </c>
      <c r="F32" s="7"/>
      <c r="G32" s="119">
        <f>SUM(G22:G31)</f>
        <v>3400</v>
      </c>
    </row>
    <row r="33" spans="1:7" ht="18">
      <c r="A33" s="334"/>
      <c r="B33" s="335"/>
      <c r="C33" s="335"/>
      <c r="D33" s="335"/>
      <c r="E33" s="335"/>
      <c r="F33" s="335"/>
      <c r="G33" s="336"/>
    </row>
    <row r="34" spans="1:7" ht="28.5">
      <c r="A34" s="564" t="s">
        <v>65</v>
      </c>
      <c r="B34" s="565"/>
      <c r="C34" s="565"/>
      <c r="D34" s="565"/>
      <c r="E34" s="565"/>
      <c r="F34" s="565"/>
      <c r="G34" s="566"/>
    </row>
    <row r="35" spans="1:7" ht="18">
      <c r="A35" s="133"/>
      <c r="B35" s="134"/>
      <c r="C35" s="134"/>
      <c r="D35" s="134"/>
      <c r="E35" s="134"/>
      <c r="F35" s="134"/>
      <c r="G35" s="135"/>
    </row>
    <row r="36" spans="1:7" ht="18">
      <c r="A36" s="316"/>
      <c r="B36" s="317"/>
      <c r="C36" s="317"/>
      <c r="D36" s="317"/>
      <c r="E36" s="317"/>
      <c r="F36" s="317"/>
      <c r="G36" s="318"/>
    </row>
    <row r="37" spans="1:7" ht="29.25" thickBot="1">
      <c r="A37" s="567" t="s">
        <v>66</v>
      </c>
      <c r="B37" s="568"/>
      <c r="C37" s="568"/>
      <c r="D37" s="568"/>
      <c r="E37" s="568"/>
      <c r="F37" s="568"/>
      <c r="G37" s="569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B10" zoomScale="50" zoomScaleNormal="50" workbookViewId="0">
      <selection activeCell="C26" sqref="C26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36"/>
      <c r="F1" s="36"/>
    </row>
    <row r="2" spans="2:10" ht="15.75" thickBot="1">
      <c r="B2" s="56"/>
      <c r="C2" s="56"/>
      <c r="D2" s="57"/>
      <c r="E2" s="58"/>
      <c r="F2" s="58"/>
      <c r="G2" s="58"/>
      <c r="H2" s="257"/>
      <c r="I2" s="257"/>
      <c r="J2" s="257"/>
    </row>
    <row r="3" spans="2:10" ht="36" customHeight="1" thickBot="1">
      <c r="B3" s="258" t="s">
        <v>14</v>
      </c>
      <c r="C3" s="259"/>
      <c r="D3" s="259"/>
      <c r="E3" s="202"/>
      <c r="F3" s="203"/>
      <c r="G3" s="260" t="s">
        <v>15</v>
      </c>
      <c r="H3" s="260"/>
      <c r="I3" s="260"/>
      <c r="J3" s="261"/>
    </row>
    <row r="4" spans="2:10" ht="153.75" customHeight="1">
      <c r="B4" s="262" t="s">
        <v>0</v>
      </c>
      <c r="C4" s="263"/>
      <c r="D4" s="263"/>
      <c r="E4" s="263"/>
      <c r="F4" s="263"/>
      <c r="G4" s="263"/>
      <c r="H4" s="263"/>
      <c r="I4" s="263"/>
      <c r="J4" s="264"/>
    </row>
    <row r="5" spans="2:10" ht="24" customHeight="1">
      <c r="B5" s="265" t="s">
        <v>16</v>
      </c>
      <c r="C5" s="266"/>
      <c r="D5" s="266"/>
      <c r="E5" s="266"/>
      <c r="F5" s="266"/>
      <c r="G5" s="266"/>
      <c r="H5" s="266"/>
      <c r="I5" s="266"/>
      <c r="J5" s="267"/>
    </row>
    <row r="6" spans="2:10" ht="25.5" customHeight="1">
      <c r="B6" s="265" t="s">
        <v>17</v>
      </c>
      <c r="C6" s="266"/>
      <c r="D6" s="266"/>
      <c r="E6" s="266"/>
      <c r="F6" s="266"/>
      <c r="G6" s="266"/>
      <c r="H6" s="266"/>
      <c r="I6" s="266"/>
      <c r="J6" s="267"/>
    </row>
    <row r="7" spans="2:10" ht="29.25" customHeight="1">
      <c r="B7" s="268" t="s">
        <v>18</v>
      </c>
      <c r="C7" s="269"/>
      <c r="D7" s="269"/>
      <c r="E7" s="269"/>
      <c r="F7" s="269"/>
      <c r="G7" s="269"/>
      <c r="H7" s="269"/>
      <c r="I7" s="269"/>
      <c r="J7" s="270"/>
    </row>
    <row r="8" spans="2:10" ht="34.5" thickBot="1">
      <c r="B8" s="271" t="s">
        <v>19</v>
      </c>
      <c r="C8" s="272"/>
      <c r="D8" s="272"/>
      <c r="E8" s="272"/>
      <c r="F8" s="272"/>
      <c r="G8" s="272"/>
      <c r="H8" s="272"/>
      <c r="I8" s="272"/>
      <c r="J8" s="273"/>
    </row>
    <row r="9" spans="2:10" ht="33.75">
      <c r="B9" s="274"/>
      <c r="C9" s="275"/>
      <c r="D9" s="275"/>
      <c r="E9" s="204"/>
      <c r="F9" s="205"/>
      <c r="G9" s="205"/>
      <c r="H9" s="206"/>
      <c r="I9" s="276"/>
      <c r="J9" s="277"/>
    </row>
    <row r="10" spans="2:10" ht="45" customHeight="1">
      <c r="B10" s="278" t="s">
        <v>142</v>
      </c>
      <c r="C10" s="279"/>
      <c r="D10" s="279"/>
      <c r="E10" s="279"/>
      <c r="F10" s="279"/>
      <c r="G10" s="279"/>
      <c r="H10" s="279"/>
      <c r="I10" s="279"/>
      <c r="J10" s="280"/>
    </row>
    <row r="11" spans="2:10" ht="40.5" thickBot="1">
      <c r="B11" s="274"/>
      <c r="C11" s="275"/>
      <c r="D11" s="275"/>
      <c r="E11" s="207"/>
      <c r="F11" s="205"/>
      <c r="G11" s="205"/>
      <c r="H11" s="281"/>
      <c r="I11" s="281"/>
      <c r="J11" s="282"/>
    </row>
    <row r="12" spans="2:10" ht="40.5" customHeight="1">
      <c r="B12" s="283" t="s">
        <v>20</v>
      </c>
      <c r="C12" s="284"/>
      <c r="D12" s="284"/>
      <c r="E12" s="208"/>
      <c r="F12" s="203"/>
      <c r="G12" s="209"/>
      <c r="H12" s="285"/>
      <c r="I12" s="285"/>
      <c r="J12" s="286"/>
    </row>
    <row r="13" spans="2:10" ht="47.25" customHeight="1">
      <c r="B13" s="210" t="s">
        <v>145</v>
      </c>
      <c r="C13" s="211"/>
      <c r="D13" s="212"/>
      <c r="E13" s="213"/>
      <c r="F13" s="213"/>
      <c r="G13" s="214"/>
      <c r="H13" s="287" t="s">
        <v>144</v>
      </c>
      <c r="I13" s="287"/>
      <c r="J13" s="288"/>
    </row>
    <row r="14" spans="2:10" ht="39" customHeight="1">
      <c r="B14" s="289" t="s">
        <v>21</v>
      </c>
      <c r="C14" s="290"/>
      <c r="D14" s="290"/>
      <c r="E14" s="213"/>
      <c r="F14" s="213"/>
      <c r="G14" s="214"/>
      <c r="H14" s="287" t="s">
        <v>22</v>
      </c>
      <c r="I14" s="287"/>
      <c r="J14" s="288"/>
    </row>
    <row r="15" spans="2:10" ht="44.25" customHeight="1">
      <c r="B15" s="210" t="s">
        <v>23</v>
      </c>
      <c r="C15" s="211"/>
      <c r="D15" s="212"/>
      <c r="E15" s="213"/>
      <c r="F15" s="215"/>
      <c r="G15" s="214"/>
      <c r="H15" s="287" t="s">
        <v>24</v>
      </c>
      <c r="I15" s="287"/>
      <c r="J15" s="288"/>
    </row>
    <row r="16" spans="2:10" ht="44.25" customHeight="1">
      <c r="B16" s="210" t="s">
        <v>25</v>
      </c>
      <c r="C16" s="211"/>
      <c r="D16" s="212"/>
      <c r="E16" s="213"/>
      <c r="F16" s="215"/>
      <c r="G16" s="214"/>
      <c r="H16" s="291" t="s">
        <v>26</v>
      </c>
      <c r="I16" s="291"/>
      <c r="J16" s="292"/>
    </row>
    <row r="17" spans="2:17" ht="39.75" customHeight="1">
      <c r="B17" s="293" t="s">
        <v>27</v>
      </c>
      <c r="C17" s="294"/>
      <c r="D17" s="294"/>
      <c r="E17" s="213"/>
      <c r="F17" s="215"/>
      <c r="G17" s="214"/>
      <c r="H17" s="291" t="s">
        <v>28</v>
      </c>
      <c r="I17" s="291"/>
      <c r="J17" s="292"/>
    </row>
    <row r="18" spans="2:17" ht="48" customHeight="1">
      <c r="B18" s="293" t="s">
        <v>29</v>
      </c>
      <c r="C18" s="294"/>
      <c r="D18" s="294"/>
      <c r="E18" s="216"/>
      <c r="F18" s="215"/>
      <c r="G18" s="214"/>
      <c r="H18" s="291" t="s">
        <v>30</v>
      </c>
      <c r="I18" s="291"/>
      <c r="J18" s="292"/>
    </row>
    <row r="19" spans="2:17" ht="40.5" customHeight="1">
      <c r="B19" s="293" t="s">
        <v>31</v>
      </c>
      <c r="C19" s="294"/>
      <c r="D19" s="294"/>
      <c r="E19" s="294"/>
      <c r="F19" s="215"/>
      <c r="G19" s="214"/>
      <c r="H19" s="287" t="s">
        <v>32</v>
      </c>
      <c r="I19" s="287"/>
      <c r="J19" s="288"/>
    </row>
    <row r="20" spans="2:17" ht="42.75" customHeight="1">
      <c r="B20" s="295" t="s">
        <v>143</v>
      </c>
      <c r="C20" s="296"/>
      <c r="D20" s="296"/>
      <c r="E20" s="296"/>
      <c r="F20" s="296"/>
      <c r="G20" s="287" t="s">
        <v>33</v>
      </c>
      <c r="H20" s="287"/>
      <c r="I20" s="287"/>
      <c r="J20" s="288"/>
    </row>
    <row r="21" spans="2:17" ht="36" customHeight="1" thickBot="1">
      <c r="B21" s="217"/>
      <c r="C21" s="218"/>
      <c r="D21" s="219"/>
      <c r="E21" s="218"/>
      <c r="F21" s="218"/>
      <c r="G21" s="218"/>
      <c r="H21" s="218"/>
      <c r="I21" s="218"/>
      <c r="J21" s="220"/>
    </row>
    <row r="22" spans="2:17" ht="51" customHeight="1">
      <c r="B22" s="301" t="s">
        <v>34</v>
      </c>
      <c r="C22" s="302"/>
      <c r="D22" s="302"/>
      <c r="E22" s="302"/>
      <c r="F22" s="302"/>
      <c r="G22" s="302"/>
      <c r="H22" s="302"/>
      <c r="I22" s="302"/>
      <c r="J22" s="303"/>
    </row>
    <row r="23" spans="2:17" ht="204.75" customHeight="1">
      <c r="B23" s="222" t="s">
        <v>35</v>
      </c>
      <c r="C23" s="223" t="s">
        <v>36</v>
      </c>
      <c r="D23" s="223" t="s">
        <v>37</v>
      </c>
      <c r="E23" s="223" t="s">
        <v>38</v>
      </c>
      <c r="F23" s="223" t="s">
        <v>39</v>
      </c>
      <c r="G23" s="223" t="s">
        <v>40</v>
      </c>
      <c r="H23" s="223" t="s">
        <v>41</v>
      </c>
      <c r="I23" s="223" t="s">
        <v>42</v>
      </c>
      <c r="J23" s="224" t="s">
        <v>43</v>
      </c>
    </row>
    <row r="24" spans="2:17" ht="78" customHeight="1">
      <c r="B24" s="225">
        <v>1</v>
      </c>
      <c r="C24" s="233">
        <v>44714</v>
      </c>
      <c r="D24" s="226">
        <v>2</v>
      </c>
      <c r="E24" s="227" t="s">
        <v>12</v>
      </c>
      <c r="F24" s="226">
        <v>65</v>
      </c>
      <c r="G24" s="228">
        <v>10</v>
      </c>
      <c r="H24" s="229">
        <f t="shared" ref="H24:H29" si="0">F24*G24*5</f>
        <v>3250</v>
      </c>
      <c r="I24" s="230">
        <v>2800</v>
      </c>
      <c r="J24" s="231">
        <f>H24-I24</f>
        <v>450</v>
      </c>
      <c r="Q24" s="59"/>
    </row>
    <row r="25" spans="2:17" ht="75.75" customHeight="1">
      <c r="B25" s="225">
        <v>2</v>
      </c>
      <c r="C25" s="233">
        <v>44715</v>
      </c>
      <c r="D25" s="226">
        <v>1</v>
      </c>
      <c r="E25" s="227" t="s">
        <v>13</v>
      </c>
      <c r="F25" s="226">
        <v>84</v>
      </c>
      <c r="G25" s="228">
        <v>10</v>
      </c>
      <c r="H25" s="229">
        <f t="shared" si="0"/>
        <v>4200</v>
      </c>
      <c r="I25" s="230">
        <v>4500</v>
      </c>
      <c r="J25" s="231">
        <f t="shared" ref="J25:J26" si="1">H25-I25</f>
        <v>-300</v>
      </c>
      <c r="Q25" s="59"/>
    </row>
    <row r="26" spans="2:17" ht="66" customHeight="1">
      <c r="B26" s="225">
        <v>3</v>
      </c>
      <c r="C26" s="233">
        <v>44716</v>
      </c>
      <c r="D26" s="227">
        <v>4</v>
      </c>
      <c r="E26" s="227" t="s">
        <v>10</v>
      </c>
      <c r="F26" s="227">
        <v>98</v>
      </c>
      <c r="G26" s="228">
        <v>12</v>
      </c>
      <c r="H26" s="229">
        <f t="shared" si="0"/>
        <v>5880</v>
      </c>
      <c r="I26" s="230">
        <v>4200</v>
      </c>
      <c r="J26" s="231">
        <f t="shared" si="1"/>
        <v>1680</v>
      </c>
      <c r="Q26" s="59"/>
    </row>
    <row r="27" spans="2:17" ht="71.25" customHeight="1">
      <c r="B27" s="225">
        <v>4</v>
      </c>
      <c r="C27" s="233">
        <v>44717</v>
      </c>
      <c r="D27" s="226">
        <v>4</v>
      </c>
      <c r="E27" s="227" t="s">
        <v>10</v>
      </c>
      <c r="F27" s="226">
        <v>98</v>
      </c>
      <c r="G27" s="228">
        <v>10</v>
      </c>
      <c r="H27" s="229">
        <f t="shared" si="0"/>
        <v>4900</v>
      </c>
      <c r="I27" s="230">
        <v>3500</v>
      </c>
      <c r="J27" s="231">
        <f t="shared" ref="J27:J28" si="2">H27-I27</f>
        <v>1400</v>
      </c>
      <c r="Q27" s="59"/>
    </row>
    <row r="28" spans="2:17" ht="60.75" customHeight="1">
      <c r="B28" s="225">
        <v>5</v>
      </c>
      <c r="C28" s="233">
        <v>44718</v>
      </c>
      <c r="D28" s="226">
        <v>1</v>
      </c>
      <c r="E28" s="227" t="s">
        <v>13</v>
      </c>
      <c r="F28" s="226">
        <v>84</v>
      </c>
      <c r="G28" s="228">
        <v>10</v>
      </c>
      <c r="H28" s="229">
        <f t="shared" si="0"/>
        <v>4200</v>
      </c>
      <c r="I28" s="230">
        <v>4500</v>
      </c>
      <c r="J28" s="231">
        <f t="shared" si="2"/>
        <v>-300</v>
      </c>
      <c r="Q28" s="59"/>
    </row>
    <row r="29" spans="2:17" ht="61.5" customHeight="1">
      <c r="B29" s="225">
        <v>6</v>
      </c>
      <c r="C29" s="233">
        <v>44719</v>
      </c>
      <c r="D29" s="226">
        <v>1</v>
      </c>
      <c r="E29" s="227" t="s">
        <v>13</v>
      </c>
      <c r="F29" s="226">
        <v>84</v>
      </c>
      <c r="G29" s="228">
        <v>10</v>
      </c>
      <c r="H29" s="229">
        <f t="shared" si="0"/>
        <v>4200</v>
      </c>
      <c r="I29" s="230">
        <v>4500</v>
      </c>
      <c r="J29" s="231">
        <f>H29-I29</f>
        <v>-300</v>
      </c>
      <c r="Q29" s="59"/>
    </row>
    <row r="30" spans="2:17" ht="66" customHeight="1">
      <c r="B30" s="225">
        <v>7</v>
      </c>
      <c r="C30" s="233">
        <v>44720</v>
      </c>
      <c r="D30" s="226">
        <v>2</v>
      </c>
      <c r="E30" s="227" t="s">
        <v>12</v>
      </c>
      <c r="F30" s="226">
        <v>65</v>
      </c>
      <c r="G30" s="228">
        <v>1</v>
      </c>
      <c r="H30" s="229">
        <f>G30*F30*5</f>
        <v>325</v>
      </c>
      <c r="I30" s="230">
        <v>280</v>
      </c>
      <c r="J30" s="231">
        <f>H30-I30</f>
        <v>45</v>
      </c>
      <c r="Q30" s="59"/>
    </row>
    <row r="31" spans="2:17" ht="70.5" customHeight="1">
      <c r="B31" s="297">
        <v>8</v>
      </c>
      <c r="C31" s="233">
        <v>44721</v>
      </c>
      <c r="D31" s="226">
        <v>2</v>
      </c>
      <c r="E31" s="227" t="s">
        <v>12</v>
      </c>
      <c r="F31" s="298">
        <v>65</v>
      </c>
      <c r="G31" s="228">
        <v>7.5</v>
      </c>
      <c r="H31" s="299">
        <f>G31*F31*5</f>
        <v>2437.5</v>
      </c>
      <c r="I31" s="230">
        <v>2100</v>
      </c>
      <c r="J31" s="300">
        <f>H31-I31</f>
        <v>337.5</v>
      </c>
      <c r="Q31" s="59"/>
    </row>
    <row r="32" spans="2:17" ht="41.25" hidden="1" customHeight="1">
      <c r="B32" s="297"/>
      <c r="C32" s="233">
        <v>44722</v>
      </c>
      <c r="D32" s="226"/>
      <c r="E32" s="227" t="s">
        <v>10</v>
      </c>
      <c r="F32" s="298"/>
      <c r="G32" s="228">
        <v>12.5</v>
      </c>
      <c r="H32" s="299"/>
      <c r="I32" s="230">
        <v>4375</v>
      </c>
      <c r="J32" s="300"/>
      <c r="Q32" s="59">
        <v>3800</v>
      </c>
    </row>
    <row r="33" spans="2:18" ht="64.5" customHeight="1">
      <c r="B33" s="232">
        <v>9</v>
      </c>
      <c r="C33" s="233">
        <v>44722</v>
      </c>
      <c r="D33" s="226">
        <v>2</v>
      </c>
      <c r="E33" s="227" t="s">
        <v>10</v>
      </c>
      <c r="F33" s="226">
        <v>98</v>
      </c>
      <c r="G33" s="228">
        <v>12.5</v>
      </c>
      <c r="H33" s="229">
        <f>G33*F33*5</f>
        <v>6125</v>
      </c>
      <c r="I33" s="230">
        <v>4375</v>
      </c>
      <c r="J33" s="231">
        <f t="shared" ref="J33:J36" si="3">H33-I33</f>
        <v>1750</v>
      </c>
      <c r="Q33" s="59"/>
    </row>
    <row r="34" spans="2:18" ht="57" customHeight="1">
      <c r="B34" s="232">
        <v>10</v>
      </c>
      <c r="C34" s="233">
        <v>44722</v>
      </c>
      <c r="D34" s="226">
        <v>1</v>
      </c>
      <c r="E34" s="227" t="s">
        <v>12</v>
      </c>
      <c r="F34" s="226">
        <v>65</v>
      </c>
      <c r="G34" s="228">
        <v>9</v>
      </c>
      <c r="H34" s="229">
        <f>G34*F34*5</f>
        <v>2925</v>
      </c>
      <c r="I34" s="230">
        <v>2520</v>
      </c>
      <c r="J34" s="231">
        <f t="shared" si="3"/>
        <v>405</v>
      </c>
      <c r="Q34" s="59"/>
    </row>
    <row r="35" spans="2:18" ht="67.5" customHeight="1">
      <c r="B35" s="225">
        <v>11</v>
      </c>
      <c r="C35" s="233">
        <v>44723</v>
      </c>
      <c r="D35" s="226">
        <v>1</v>
      </c>
      <c r="E35" s="227" t="s">
        <v>13</v>
      </c>
      <c r="F35" s="226">
        <v>82</v>
      </c>
      <c r="G35" s="228">
        <v>8</v>
      </c>
      <c r="H35" s="229">
        <f t="shared" ref="H35" si="4">G35*F35*5</f>
        <v>3280</v>
      </c>
      <c r="I35" s="230">
        <v>3600</v>
      </c>
      <c r="J35" s="231">
        <f t="shared" si="3"/>
        <v>-320</v>
      </c>
      <c r="Q35" s="59"/>
    </row>
    <row r="36" spans="2:18" ht="71.25" customHeight="1">
      <c r="B36" s="232">
        <v>12</v>
      </c>
      <c r="C36" s="233">
        <v>44724</v>
      </c>
      <c r="D36" s="226">
        <v>4</v>
      </c>
      <c r="E36" s="227" t="s">
        <v>13</v>
      </c>
      <c r="F36" s="226">
        <v>82</v>
      </c>
      <c r="G36" s="228">
        <v>5</v>
      </c>
      <c r="H36" s="229">
        <f t="shared" ref="H36" si="5">G36*F36*5</f>
        <v>2050</v>
      </c>
      <c r="I36" s="230">
        <v>2250</v>
      </c>
      <c r="J36" s="231">
        <f t="shared" si="3"/>
        <v>-200</v>
      </c>
      <c r="Q36" s="59"/>
    </row>
    <row r="37" spans="2:18" ht="64.5" customHeight="1">
      <c r="B37" s="225">
        <v>13</v>
      </c>
      <c r="C37" s="233">
        <v>44736</v>
      </c>
      <c r="D37" s="226">
        <v>4</v>
      </c>
      <c r="E37" s="227" t="s">
        <v>10</v>
      </c>
      <c r="F37" s="226">
        <v>97</v>
      </c>
      <c r="G37" s="228">
        <v>10</v>
      </c>
      <c r="H37" s="229">
        <f>G37*F37*5</f>
        <v>4850</v>
      </c>
      <c r="I37" s="230">
        <v>3500</v>
      </c>
      <c r="J37" s="231">
        <f>H37-I37</f>
        <v>1350</v>
      </c>
      <c r="R37" s="59"/>
    </row>
    <row r="38" spans="2:18" ht="66" customHeight="1">
      <c r="B38" s="225">
        <v>14</v>
      </c>
      <c r="C38" s="233">
        <v>44737</v>
      </c>
      <c r="D38" s="226">
        <v>4</v>
      </c>
      <c r="E38" s="227" t="s">
        <v>110</v>
      </c>
      <c r="F38" s="226">
        <v>97</v>
      </c>
      <c r="G38" s="228">
        <v>12.5</v>
      </c>
      <c r="H38" s="229">
        <f>G38*F38*5</f>
        <v>6062.5</v>
      </c>
      <c r="I38" s="230">
        <v>4375</v>
      </c>
      <c r="J38" s="231">
        <f>H38-I38</f>
        <v>1687.5</v>
      </c>
      <c r="R38" s="59"/>
    </row>
    <row r="39" spans="2:18" ht="58.5" customHeight="1" thickBot="1">
      <c r="B39" s="157"/>
      <c r="C39" s="158"/>
      <c r="D39" s="159"/>
      <c r="E39" s="159"/>
      <c r="F39" s="165">
        <f>SUM(F24:F38)</f>
        <v>1164</v>
      </c>
      <c r="G39" s="166">
        <v>127.5</v>
      </c>
      <c r="H39" s="165">
        <f>SUM(H24:H38)</f>
        <v>54685</v>
      </c>
      <c r="I39" s="167">
        <v>47000</v>
      </c>
      <c r="J39" s="168">
        <v>7685</v>
      </c>
      <c r="Q39" s="59"/>
    </row>
    <row r="40" spans="2:18" ht="61.5" customHeight="1">
      <c r="R40" s="59"/>
    </row>
    <row r="41" spans="2:18" ht="63" customHeight="1">
      <c r="R41" s="59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B20:F20"/>
    <mergeCell ref="G20:J20"/>
    <mergeCell ref="B31:B32"/>
    <mergeCell ref="F31:F32"/>
    <mergeCell ref="H31:H32"/>
    <mergeCell ref="J31:J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65" right="0.7" top="0.5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3" zoomScale="70" zoomScaleNormal="70" workbookViewId="0">
      <selection activeCell="G33" sqref="G33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304" t="s">
        <v>0</v>
      </c>
      <c r="B1" s="305"/>
      <c r="C1" s="305"/>
      <c r="D1" s="305"/>
      <c r="E1" s="305"/>
      <c r="F1" s="305"/>
      <c r="G1" s="306"/>
    </row>
    <row r="2" spans="1:7" ht="22.5" customHeight="1">
      <c r="A2" s="307" t="s">
        <v>1</v>
      </c>
      <c r="B2" s="308"/>
      <c r="C2" s="308"/>
      <c r="D2" s="308"/>
      <c r="E2" s="308"/>
      <c r="F2" s="308"/>
      <c r="G2" s="309"/>
    </row>
    <row r="3" spans="1:7" ht="15.75" thickBot="1">
      <c r="A3" s="310"/>
      <c r="B3" s="311"/>
      <c r="C3" s="311"/>
      <c r="D3" s="311"/>
      <c r="E3" s="311"/>
      <c r="F3" s="311"/>
      <c r="G3" s="312"/>
    </row>
    <row r="4" spans="1:7" ht="33.75" customHeight="1">
      <c r="A4" s="313" t="s">
        <v>44</v>
      </c>
      <c r="B4" s="314"/>
      <c r="C4" s="314"/>
      <c r="D4" s="314"/>
      <c r="E4" s="314"/>
      <c r="F4" s="314"/>
      <c r="G4" s="315"/>
    </row>
    <row r="5" spans="1:7" ht="27.75" customHeight="1">
      <c r="A5" s="313" t="s">
        <v>45</v>
      </c>
      <c r="B5" s="314"/>
      <c r="C5" s="314"/>
      <c r="D5" s="314"/>
      <c r="E5" s="314"/>
      <c r="F5" s="314"/>
      <c r="G5" s="315"/>
    </row>
    <row r="6" spans="1:7" ht="21.75" customHeight="1">
      <c r="A6" s="313" t="s">
        <v>46</v>
      </c>
      <c r="B6" s="314"/>
      <c r="C6" s="314"/>
      <c r="D6" s="314"/>
      <c r="E6" s="314"/>
      <c r="F6" s="314"/>
      <c r="G6" s="315"/>
    </row>
    <row r="7" spans="1:7" ht="26.25" customHeight="1">
      <c r="A7" s="322" t="s">
        <v>47</v>
      </c>
      <c r="B7" s="323"/>
      <c r="C7" s="323"/>
      <c r="D7" s="323"/>
      <c r="E7" s="323"/>
      <c r="F7" s="323"/>
      <c r="G7" s="324"/>
    </row>
    <row r="8" spans="1:7" ht="27" customHeight="1">
      <c r="A8" s="325"/>
      <c r="B8" s="326"/>
      <c r="C8" s="326"/>
      <c r="D8" s="326"/>
      <c r="E8" s="326"/>
      <c r="F8" s="326"/>
      <c r="G8" s="327"/>
    </row>
    <row r="9" spans="1:7" ht="24.75" customHeight="1">
      <c r="A9" s="316" t="s">
        <v>103</v>
      </c>
      <c r="B9" s="317"/>
      <c r="C9" s="317"/>
      <c r="D9" s="317"/>
      <c r="E9" s="317"/>
      <c r="F9" s="317"/>
      <c r="G9" s="318"/>
    </row>
    <row r="10" spans="1:7" ht="21.75" customHeight="1">
      <c r="A10" s="316" t="s">
        <v>119</v>
      </c>
      <c r="B10" s="317"/>
      <c r="C10" s="317"/>
      <c r="D10" s="317"/>
      <c r="E10" s="317"/>
      <c r="F10" s="317"/>
      <c r="G10" s="318"/>
    </row>
    <row r="11" spans="1:7" ht="22.5" customHeight="1">
      <c r="A11" s="316" t="s">
        <v>48</v>
      </c>
      <c r="B11" s="317"/>
      <c r="C11" s="317"/>
      <c r="D11" s="317"/>
      <c r="E11" s="317"/>
      <c r="F11" s="317"/>
      <c r="G11" s="318"/>
    </row>
    <row r="12" spans="1:7" ht="24.75" customHeight="1">
      <c r="A12" s="316" t="s">
        <v>49</v>
      </c>
      <c r="B12" s="317"/>
      <c r="C12" s="317"/>
      <c r="D12" s="317"/>
      <c r="E12" s="317"/>
      <c r="F12" s="317"/>
      <c r="G12" s="318"/>
    </row>
    <row r="13" spans="1:7" ht="27" customHeight="1">
      <c r="A13" s="319" t="s">
        <v>50</v>
      </c>
      <c r="B13" s="320"/>
      <c r="C13" s="320"/>
      <c r="D13" s="320"/>
      <c r="E13" s="320"/>
      <c r="F13" s="320"/>
      <c r="G13" s="321"/>
    </row>
    <row r="14" spans="1:7" ht="24" customHeight="1">
      <c r="A14" s="70"/>
      <c r="B14" s="71"/>
      <c r="C14" s="71"/>
      <c r="D14" s="71"/>
      <c r="E14" s="71"/>
      <c r="F14" s="71"/>
      <c r="G14" s="72" t="s">
        <v>88</v>
      </c>
    </row>
    <row r="15" spans="1:7" ht="26.25" customHeight="1">
      <c r="A15" s="39" t="s">
        <v>87</v>
      </c>
      <c r="B15" s="87"/>
      <c r="C15" s="87"/>
      <c r="D15" s="87"/>
      <c r="E15" s="87"/>
      <c r="F15" s="87"/>
      <c r="G15" s="88"/>
    </row>
    <row r="16" spans="1:7" ht="29.25" customHeight="1">
      <c r="A16" s="313" t="s">
        <v>51</v>
      </c>
      <c r="B16" s="314"/>
      <c r="C16" s="314"/>
      <c r="D16" s="314"/>
      <c r="E16" s="314"/>
      <c r="F16" s="314"/>
      <c r="G16" s="315"/>
    </row>
    <row r="17" spans="1:7" ht="35.25" customHeight="1">
      <c r="A17" s="313" t="s">
        <v>52</v>
      </c>
      <c r="B17" s="314"/>
      <c r="C17" s="314"/>
      <c r="D17" s="314"/>
      <c r="E17" s="314"/>
      <c r="F17" s="314"/>
      <c r="G17" s="315"/>
    </row>
    <row r="18" spans="1:7" ht="29.25" customHeight="1">
      <c r="A18" s="313" t="s">
        <v>53</v>
      </c>
      <c r="B18" s="314"/>
      <c r="C18" s="314"/>
      <c r="D18" s="314"/>
      <c r="E18" s="314"/>
      <c r="F18" s="314"/>
      <c r="G18" s="315"/>
    </row>
    <row r="19" spans="1:7" ht="33" customHeight="1">
      <c r="A19" s="313" t="s">
        <v>54</v>
      </c>
      <c r="B19" s="314"/>
      <c r="C19" s="314"/>
      <c r="D19" s="314"/>
      <c r="E19" s="314"/>
      <c r="F19" s="314"/>
      <c r="G19" s="315"/>
    </row>
    <row r="20" spans="1:7" ht="37.5" customHeight="1">
      <c r="A20" s="313" t="s">
        <v>55</v>
      </c>
      <c r="B20" s="314"/>
      <c r="C20" s="314"/>
      <c r="D20" s="314"/>
      <c r="E20" s="314"/>
      <c r="F20" s="314"/>
      <c r="G20" s="315"/>
    </row>
    <row r="21" spans="1:7" ht="25.5" customHeight="1">
      <c r="A21" s="328" t="s">
        <v>104</v>
      </c>
      <c r="B21" s="329"/>
      <c r="C21" s="329"/>
      <c r="D21" s="329"/>
      <c r="E21" s="329"/>
      <c r="F21" s="329"/>
      <c r="G21" s="330"/>
    </row>
    <row r="22" spans="1:7" ht="36">
      <c r="A22" s="4" t="s">
        <v>56</v>
      </c>
      <c r="B22" s="331" t="s">
        <v>57</v>
      </c>
      <c r="C22" s="331"/>
      <c r="D22" s="65" t="s">
        <v>58</v>
      </c>
      <c r="E22" s="65" t="s">
        <v>59</v>
      </c>
      <c r="F22" s="164" t="s">
        <v>116</v>
      </c>
      <c r="G22" s="10" t="s">
        <v>61</v>
      </c>
    </row>
    <row r="23" spans="1:7">
      <c r="A23" s="343">
        <v>1</v>
      </c>
      <c r="B23" s="358" t="s">
        <v>62</v>
      </c>
      <c r="C23" s="359"/>
      <c r="D23" s="346" t="s">
        <v>63</v>
      </c>
      <c r="E23" s="349">
        <v>127.5</v>
      </c>
      <c r="F23" s="352"/>
      <c r="G23" s="355">
        <v>47000</v>
      </c>
    </row>
    <row r="24" spans="1:7">
      <c r="A24" s="344"/>
      <c r="B24" s="360"/>
      <c r="C24" s="361"/>
      <c r="D24" s="347"/>
      <c r="E24" s="350"/>
      <c r="F24" s="353"/>
      <c r="G24" s="356"/>
    </row>
    <row r="25" spans="1:7">
      <c r="A25" s="344"/>
      <c r="B25" s="360"/>
      <c r="C25" s="361"/>
      <c r="D25" s="347"/>
      <c r="E25" s="350"/>
      <c r="F25" s="353"/>
      <c r="G25" s="356"/>
    </row>
    <row r="26" spans="1:7">
      <c r="A26" s="344"/>
      <c r="B26" s="360"/>
      <c r="C26" s="361"/>
      <c r="D26" s="347"/>
      <c r="E26" s="350"/>
      <c r="F26" s="353"/>
      <c r="G26" s="356"/>
    </row>
    <row r="27" spans="1:7">
      <c r="A27" s="344"/>
      <c r="B27" s="360"/>
      <c r="C27" s="361"/>
      <c r="D27" s="347"/>
      <c r="E27" s="350"/>
      <c r="F27" s="353"/>
      <c r="G27" s="356"/>
    </row>
    <row r="28" spans="1:7">
      <c r="A28" s="344"/>
      <c r="B28" s="360"/>
      <c r="C28" s="361"/>
      <c r="D28" s="347"/>
      <c r="E28" s="350"/>
      <c r="F28" s="353"/>
      <c r="G28" s="356"/>
    </row>
    <row r="29" spans="1:7">
      <c r="A29" s="344"/>
      <c r="B29" s="360"/>
      <c r="C29" s="361"/>
      <c r="D29" s="347"/>
      <c r="E29" s="350"/>
      <c r="F29" s="353"/>
      <c r="G29" s="356"/>
    </row>
    <row r="30" spans="1:7">
      <c r="A30" s="344"/>
      <c r="B30" s="360"/>
      <c r="C30" s="361"/>
      <c r="D30" s="347"/>
      <c r="E30" s="350"/>
      <c r="F30" s="353"/>
      <c r="G30" s="356"/>
    </row>
    <row r="31" spans="1:7">
      <c r="A31" s="344"/>
      <c r="B31" s="360"/>
      <c r="C31" s="361"/>
      <c r="D31" s="347"/>
      <c r="E31" s="350"/>
      <c r="F31" s="353"/>
      <c r="G31" s="356"/>
    </row>
    <row r="32" spans="1:7" ht="33.75" customHeight="1">
      <c r="A32" s="345"/>
      <c r="B32" s="362"/>
      <c r="C32" s="363"/>
      <c r="D32" s="348"/>
      <c r="E32" s="351"/>
      <c r="F32" s="354"/>
      <c r="G32" s="357"/>
    </row>
    <row r="33" spans="1:7" ht="19.5" customHeight="1">
      <c r="A33" s="332" t="s">
        <v>64</v>
      </c>
      <c r="B33" s="333"/>
      <c r="C33" s="333"/>
      <c r="D33" s="66"/>
      <c r="E33" s="79">
        <f>SUM(E23)</f>
        <v>127.5</v>
      </c>
      <c r="F33" s="7"/>
      <c r="G33" s="78">
        <f>SUM(G23)</f>
        <v>47000</v>
      </c>
    </row>
    <row r="34" spans="1:7" ht="27.75" customHeight="1">
      <c r="A34" s="334"/>
      <c r="B34" s="335"/>
      <c r="C34" s="335"/>
      <c r="D34" s="335"/>
      <c r="E34" s="335"/>
      <c r="F34" s="335"/>
      <c r="G34" s="336"/>
    </row>
    <row r="35" spans="1:7" ht="24" customHeight="1">
      <c r="A35" s="337" t="s">
        <v>65</v>
      </c>
      <c r="B35" s="338"/>
      <c r="C35" s="338"/>
      <c r="D35" s="338"/>
      <c r="E35" s="338"/>
      <c r="F35" s="338"/>
      <c r="G35" s="339"/>
    </row>
    <row r="36" spans="1:7" ht="23.25" customHeight="1">
      <c r="A36" s="67"/>
      <c r="B36" s="68"/>
      <c r="C36" s="68"/>
      <c r="D36" s="68"/>
      <c r="E36" s="68"/>
      <c r="F36" s="68"/>
      <c r="G36" s="69"/>
    </row>
    <row r="37" spans="1:7" ht="31.5" customHeight="1">
      <c r="A37" s="316"/>
      <c r="B37" s="317"/>
      <c r="C37" s="317"/>
      <c r="D37" s="317"/>
      <c r="E37" s="317"/>
      <c r="F37" s="317"/>
      <c r="G37" s="318"/>
    </row>
    <row r="38" spans="1:7" ht="20.25" customHeight="1" thickBot="1">
      <c r="A38" s="340" t="s">
        <v>66</v>
      </c>
      <c r="B38" s="341"/>
      <c r="C38" s="341"/>
      <c r="D38" s="341"/>
      <c r="E38" s="341"/>
      <c r="F38" s="341"/>
      <c r="G38" s="342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8" zoomScale="80" zoomScaleNormal="80" workbookViewId="0">
      <selection activeCell="A34" sqref="A34:G34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64" t="s">
        <v>67</v>
      </c>
      <c r="B1" s="365"/>
      <c r="C1" s="365"/>
      <c r="D1" s="365"/>
      <c r="E1" s="365"/>
      <c r="F1" s="365"/>
      <c r="G1" s="366"/>
    </row>
    <row r="2" spans="1:7" ht="25.5" customHeight="1">
      <c r="A2" s="367" t="s">
        <v>1</v>
      </c>
      <c r="B2" s="368"/>
      <c r="C2" s="368"/>
      <c r="D2" s="368"/>
      <c r="E2" s="368"/>
      <c r="F2" s="368"/>
      <c r="G2" s="369"/>
    </row>
    <row r="3" spans="1:7" ht="18">
      <c r="A3" s="370"/>
      <c r="B3" s="371"/>
      <c r="C3" s="371"/>
      <c r="D3" s="371"/>
      <c r="E3" s="371"/>
      <c r="F3" s="371"/>
      <c r="G3" s="372"/>
    </row>
    <row r="4" spans="1:7" ht="32.25" customHeight="1">
      <c r="A4" s="373" t="s">
        <v>68</v>
      </c>
      <c r="B4" s="374"/>
      <c r="C4" s="374"/>
      <c r="D4" s="374"/>
      <c r="E4" s="374"/>
      <c r="F4" s="374"/>
      <c r="G4" s="375"/>
    </row>
    <row r="5" spans="1:7" ht="27" customHeight="1">
      <c r="A5" s="373" t="s">
        <v>45</v>
      </c>
      <c r="B5" s="374"/>
      <c r="C5" s="374"/>
      <c r="D5" s="374"/>
      <c r="E5" s="374"/>
      <c r="F5" s="374"/>
      <c r="G5" s="375"/>
    </row>
    <row r="6" spans="1:7" ht="26.25" customHeight="1">
      <c r="A6" s="373" t="s">
        <v>70</v>
      </c>
      <c r="B6" s="374"/>
      <c r="C6" s="374"/>
      <c r="D6" s="374"/>
      <c r="E6" s="374"/>
      <c r="F6" s="374"/>
      <c r="G6" s="375"/>
    </row>
    <row r="7" spans="1:7" ht="34.5" customHeight="1">
      <c r="A7" s="376" t="s">
        <v>47</v>
      </c>
      <c r="B7" s="377"/>
      <c r="C7" s="377"/>
      <c r="D7" s="377"/>
      <c r="E7" s="377"/>
      <c r="F7" s="377"/>
      <c r="G7" s="378"/>
    </row>
    <row r="8" spans="1:7" ht="18">
      <c r="A8" s="325"/>
      <c r="B8" s="326"/>
      <c r="C8" s="326"/>
      <c r="D8" s="326"/>
      <c r="E8" s="326"/>
      <c r="F8" s="326"/>
      <c r="G8" s="327"/>
    </row>
    <row r="9" spans="1:7" ht="31.5" customHeight="1">
      <c r="A9" s="379" t="s">
        <v>103</v>
      </c>
      <c r="B9" s="380"/>
      <c r="C9" s="380"/>
      <c r="D9" s="380"/>
      <c r="E9" s="380"/>
      <c r="F9" s="380"/>
      <c r="G9" s="381"/>
    </row>
    <row r="10" spans="1:7" ht="28.5" customHeight="1">
      <c r="A10" s="379" t="s">
        <v>120</v>
      </c>
      <c r="B10" s="380"/>
      <c r="C10" s="380"/>
      <c r="D10" s="380"/>
      <c r="E10" s="380"/>
      <c r="F10" s="380"/>
      <c r="G10" s="381"/>
    </row>
    <row r="11" spans="1:7" ht="33" customHeight="1">
      <c r="A11" s="379" t="s">
        <v>71</v>
      </c>
      <c r="B11" s="380"/>
      <c r="C11" s="380"/>
      <c r="D11" s="380"/>
      <c r="E11" s="380"/>
      <c r="F11" s="380"/>
      <c r="G11" s="381"/>
    </row>
    <row r="12" spans="1:7" ht="31.5" customHeight="1">
      <c r="A12" s="379" t="s">
        <v>49</v>
      </c>
      <c r="B12" s="380"/>
      <c r="C12" s="380"/>
      <c r="D12" s="380"/>
      <c r="E12" s="380"/>
      <c r="F12" s="380"/>
      <c r="G12" s="381"/>
    </row>
    <row r="13" spans="1:7" ht="27.75" customHeight="1">
      <c r="A13" s="144"/>
      <c r="B13" s="145"/>
      <c r="C13" s="145"/>
      <c r="D13" s="145"/>
      <c r="E13" s="145"/>
      <c r="F13" s="160"/>
      <c r="G13" s="146" t="s">
        <v>50</v>
      </c>
    </row>
    <row r="14" spans="1:7" ht="27.75" customHeight="1">
      <c r="A14" s="144"/>
      <c r="B14" s="145"/>
      <c r="C14" s="145"/>
      <c r="D14" s="145"/>
      <c r="E14" s="145"/>
      <c r="F14" s="160"/>
      <c r="G14" s="146" t="s">
        <v>96</v>
      </c>
    </row>
    <row r="15" spans="1:7" ht="36.75" customHeight="1">
      <c r="A15" s="373" t="s">
        <v>97</v>
      </c>
      <c r="B15" s="374"/>
      <c r="C15" s="374"/>
      <c r="D15" s="374"/>
      <c r="E15" s="374"/>
      <c r="F15" s="374"/>
      <c r="G15" s="375"/>
    </row>
    <row r="16" spans="1:7" ht="30" customHeight="1">
      <c r="A16" s="373" t="s">
        <v>51</v>
      </c>
      <c r="B16" s="374"/>
      <c r="C16" s="374"/>
      <c r="D16" s="374"/>
      <c r="E16" s="374"/>
      <c r="F16" s="374"/>
      <c r="G16" s="375"/>
    </row>
    <row r="17" spans="1:7" ht="32.25" customHeight="1">
      <c r="A17" s="373" t="s">
        <v>52</v>
      </c>
      <c r="B17" s="374"/>
      <c r="C17" s="374"/>
      <c r="D17" s="374"/>
      <c r="E17" s="374"/>
      <c r="F17" s="374"/>
      <c r="G17" s="375"/>
    </row>
    <row r="18" spans="1:7" ht="29.25" customHeight="1">
      <c r="A18" s="373" t="s">
        <v>53</v>
      </c>
      <c r="B18" s="374"/>
      <c r="C18" s="374"/>
      <c r="D18" s="374"/>
      <c r="E18" s="374"/>
      <c r="F18" s="374"/>
      <c r="G18" s="375"/>
    </row>
    <row r="19" spans="1:7" ht="30" customHeight="1">
      <c r="A19" s="373" t="s">
        <v>54</v>
      </c>
      <c r="B19" s="374"/>
      <c r="C19" s="374"/>
      <c r="D19" s="374"/>
      <c r="E19" s="374"/>
      <c r="F19" s="374"/>
      <c r="G19" s="375"/>
    </row>
    <row r="20" spans="1:7" ht="35.25" customHeight="1">
      <c r="A20" s="373" t="s">
        <v>55</v>
      </c>
      <c r="B20" s="374"/>
      <c r="C20" s="374"/>
      <c r="D20" s="374"/>
      <c r="E20" s="374"/>
      <c r="F20" s="374"/>
      <c r="G20" s="375"/>
    </row>
    <row r="21" spans="1:7" ht="26.25" customHeight="1">
      <c r="A21" s="382" t="s">
        <v>117</v>
      </c>
      <c r="B21" s="383"/>
      <c r="C21" s="383"/>
      <c r="D21" s="383"/>
      <c r="E21" s="383"/>
      <c r="F21" s="383"/>
      <c r="G21" s="384"/>
    </row>
    <row r="22" spans="1:7" ht="81">
      <c r="A22" s="115" t="s">
        <v>56</v>
      </c>
      <c r="B22" s="385" t="s">
        <v>57</v>
      </c>
      <c r="C22" s="385"/>
      <c r="D22" s="143" t="s">
        <v>58</v>
      </c>
      <c r="E22" s="143" t="s">
        <v>59</v>
      </c>
      <c r="F22" s="143" t="s">
        <v>60</v>
      </c>
      <c r="G22" s="117" t="s">
        <v>61</v>
      </c>
    </row>
    <row r="23" spans="1:7">
      <c r="A23" s="397">
        <v>1</v>
      </c>
      <c r="B23" s="412" t="s">
        <v>62</v>
      </c>
      <c r="C23" s="413"/>
      <c r="D23" s="400" t="s">
        <v>63</v>
      </c>
      <c r="E23" s="403">
        <v>127.5</v>
      </c>
      <c r="F23" s="406"/>
      <c r="G23" s="409">
        <v>1850</v>
      </c>
    </row>
    <row r="24" spans="1:7">
      <c r="A24" s="398"/>
      <c r="B24" s="414"/>
      <c r="C24" s="415"/>
      <c r="D24" s="401"/>
      <c r="E24" s="404"/>
      <c r="F24" s="407"/>
      <c r="G24" s="410"/>
    </row>
    <row r="25" spans="1:7">
      <c r="A25" s="398"/>
      <c r="B25" s="414"/>
      <c r="C25" s="415"/>
      <c r="D25" s="401"/>
      <c r="E25" s="404"/>
      <c r="F25" s="407"/>
      <c r="G25" s="410"/>
    </row>
    <row r="26" spans="1:7">
      <c r="A26" s="398"/>
      <c r="B26" s="414"/>
      <c r="C26" s="415"/>
      <c r="D26" s="401"/>
      <c r="E26" s="404"/>
      <c r="F26" s="407"/>
      <c r="G26" s="410"/>
    </row>
    <row r="27" spans="1:7">
      <c r="A27" s="398"/>
      <c r="B27" s="414"/>
      <c r="C27" s="415"/>
      <c r="D27" s="401"/>
      <c r="E27" s="404"/>
      <c r="F27" s="407"/>
      <c r="G27" s="410"/>
    </row>
    <row r="28" spans="1:7">
      <c r="A28" s="398"/>
      <c r="B28" s="414"/>
      <c r="C28" s="415"/>
      <c r="D28" s="401"/>
      <c r="E28" s="404"/>
      <c r="F28" s="407"/>
      <c r="G28" s="410"/>
    </row>
    <row r="29" spans="1:7">
      <c r="A29" s="398"/>
      <c r="B29" s="414"/>
      <c r="C29" s="415"/>
      <c r="D29" s="401"/>
      <c r="E29" s="404"/>
      <c r="F29" s="407"/>
      <c r="G29" s="410"/>
    </row>
    <row r="30" spans="1:7">
      <c r="A30" s="398"/>
      <c r="B30" s="414"/>
      <c r="C30" s="415"/>
      <c r="D30" s="401"/>
      <c r="E30" s="404"/>
      <c r="F30" s="407"/>
      <c r="G30" s="410"/>
    </row>
    <row r="31" spans="1:7">
      <c r="A31" s="398"/>
      <c r="B31" s="414"/>
      <c r="C31" s="415"/>
      <c r="D31" s="401"/>
      <c r="E31" s="404"/>
      <c r="F31" s="407"/>
      <c r="G31" s="410"/>
    </row>
    <row r="32" spans="1:7" ht="42" customHeight="1">
      <c r="A32" s="399"/>
      <c r="B32" s="416"/>
      <c r="C32" s="417"/>
      <c r="D32" s="402"/>
      <c r="E32" s="405"/>
      <c r="F32" s="408"/>
      <c r="G32" s="411"/>
    </row>
    <row r="33" spans="1:7" ht="32.25" thickBot="1">
      <c r="A33" s="386" t="s">
        <v>64</v>
      </c>
      <c r="B33" s="387"/>
      <c r="C33" s="387"/>
      <c r="D33" s="142"/>
      <c r="E33" s="151">
        <v>127.5</v>
      </c>
      <c r="F33" s="34"/>
      <c r="G33" s="152">
        <v>1850</v>
      </c>
    </row>
    <row r="34" spans="1:7" ht="25.5" customHeight="1">
      <c r="A34" s="334"/>
      <c r="B34" s="335"/>
      <c r="C34" s="335"/>
      <c r="D34" s="335"/>
      <c r="E34" s="335"/>
      <c r="F34" s="335"/>
      <c r="G34" s="336"/>
    </row>
    <row r="35" spans="1:7" ht="25.5" customHeight="1">
      <c r="A35" s="388" t="s">
        <v>65</v>
      </c>
      <c r="B35" s="389"/>
      <c r="C35" s="389"/>
      <c r="D35" s="389"/>
      <c r="E35" s="389"/>
      <c r="F35" s="389"/>
      <c r="G35" s="390"/>
    </row>
    <row r="36" spans="1:7" ht="24" customHeight="1">
      <c r="A36" s="161"/>
      <c r="B36" s="162"/>
      <c r="C36" s="162"/>
      <c r="D36" s="162"/>
      <c r="E36" s="162"/>
      <c r="F36" s="162"/>
      <c r="G36" s="163"/>
    </row>
    <row r="37" spans="1:7" ht="27" customHeight="1">
      <c r="A37" s="391"/>
      <c r="B37" s="392"/>
      <c r="C37" s="392"/>
      <c r="D37" s="392"/>
      <c r="E37" s="392"/>
      <c r="F37" s="392"/>
      <c r="G37" s="393"/>
    </row>
    <row r="38" spans="1:7" ht="42" customHeight="1">
      <c r="A38" s="394" t="s">
        <v>66</v>
      </c>
      <c r="B38" s="395"/>
      <c r="C38" s="395"/>
      <c r="D38" s="395"/>
      <c r="E38" s="395"/>
      <c r="F38" s="395"/>
      <c r="G38" s="396"/>
    </row>
    <row r="39" spans="1:7" ht="18.75">
      <c r="A39" s="55"/>
      <c r="B39" s="55"/>
      <c r="C39" s="55"/>
      <c r="D39" s="55"/>
      <c r="E39" s="55"/>
      <c r="F39" s="55"/>
      <c r="G39" s="55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zoomScale="40" zoomScaleNormal="40" workbookViewId="0">
      <selection activeCell="N15" sqref="N15"/>
    </sheetView>
  </sheetViews>
  <sheetFormatPr defaultColWidth="9.140625" defaultRowHeight="15"/>
  <cols>
    <col min="1" max="1" width="32.5703125" customWidth="1"/>
    <col min="2" max="2" width="60.28515625" customWidth="1"/>
    <col min="3" max="3" width="37.42578125" customWidth="1"/>
    <col min="4" max="4" width="29.42578125" customWidth="1"/>
    <col min="5" max="5" width="51.5703125" customWidth="1"/>
    <col min="6" max="6" width="35.42578125" customWidth="1"/>
    <col min="7" max="7" width="32.28515625" customWidth="1"/>
  </cols>
  <sheetData>
    <row r="1" spans="1:11">
      <c r="A1" s="239" t="s">
        <v>0</v>
      </c>
      <c r="B1" s="240"/>
      <c r="C1" s="240"/>
      <c r="D1" s="240"/>
      <c r="E1" s="240"/>
      <c r="F1" s="240"/>
      <c r="G1" s="241"/>
    </row>
    <row r="2" spans="1:11">
      <c r="A2" s="242"/>
      <c r="B2" s="243"/>
      <c r="C2" s="243"/>
      <c r="D2" s="243"/>
      <c r="E2" s="243"/>
      <c r="F2" s="243"/>
      <c r="G2" s="244"/>
    </row>
    <row r="3" spans="1:11">
      <c r="A3" s="242"/>
      <c r="B3" s="243"/>
      <c r="C3" s="243"/>
      <c r="D3" s="243"/>
      <c r="E3" s="243"/>
      <c r="F3" s="243"/>
      <c r="G3" s="244"/>
    </row>
    <row r="4" spans="1:11">
      <c r="A4" s="242"/>
      <c r="B4" s="243"/>
      <c r="C4" s="243"/>
      <c r="D4" s="243"/>
      <c r="E4" s="243"/>
      <c r="F4" s="243"/>
      <c r="G4" s="244"/>
    </row>
    <row r="5" spans="1:11" ht="84" customHeight="1" thickBot="1">
      <c r="A5" s="424"/>
      <c r="B5" s="425"/>
      <c r="C5" s="425"/>
      <c r="D5" s="425"/>
      <c r="E5" s="425"/>
      <c r="F5" s="425"/>
      <c r="G5" s="426"/>
    </row>
    <row r="6" spans="1:11" ht="54" customHeight="1">
      <c r="A6" s="418" t="s">
        <v>1</v>
      </c>
      <c r="B6" s="419"/>
      <c r="C6" s="419"/>
      <c r="D6" s="419"/>
      <c r="E6" s="419"/>
      <c r="F6" s="419"/>
      <c r="G6" s="420"/>
    </row>
    <row r="7" spans="1:11" ht="15" customHeight="1">
      <c r="A7" s="169"/>
      <c r="B7" s="170"/>
      <c r="C7" s="170"/>
      <c r="D7" s="170"/>
      <c r="E7" s="170"/>
      <c r="F7" s="170"/>
      <c r="G7" s="171"/>
    </row>
    <row r="8" spans="1:11" ht="46.5" customHeight="1">
      <c r="A8" s="418" t="s">
        <v>155</v>
      </c>
      <c r="B8" s="419"/>
      <c r="C8" s="419"/>
      <c r="D8" s="419"/>
      <c r="E8" s="419"/>
      <c r="F8" s="419"/>
      <c r="G8" s="420"/>
    </row>
    <row r="9" spans="1:11" ht="49.5" customHeight="1">
      <c r="A9" s="418" t="s">
        <v>2</v>
      </c>
      <c r="B9" s="419"/>
      <c r="C9" s="419"/>
      <c r="D9" s="419"/>
      <c r="E9" s="419"/>
      <c r="F9" s="419"/>
      <c r="G9" s="420"/>
    </row>
    <row r="10" spans="1:11" ht="57.75" customHeight="1">
      <c r="A10" s="421" t="s">
        <v>72</v>
      </c>
      <c r="B10" s="422"/>
      <c r="C10" s="422"/>
      <c r="D10" s="422"/>
      <c r="E10" s="422"/>
      <c r="F10" s="422"/>
      <c r="G10" s="423"/>
    </row>
    <row r="11" spans="1:11" ht="18.75">
      <c r="A11" s="31"/>
      <c r="B11" s="32"/>
      <c r="C11" s="32"/>
      <c r="D11" s="32"/>
      <c r="E11" s="32"/>
      <c r="F11" s="32"/>
      <c r="G11" s="33"/>
    </row>
    <row r="12" spans="1:11" ht="72" customHeight="1">
      <c r="A12" s="225" t="s">
        <v>3</v>
      </c>
      <c r="B12" s="227" t="s">
        <v>4</v>
      </c>
      <c r="C12" s="227" t="s">
        <v>5</v>
      </c>
      <c r="D12" s="227" t="s">
        <v>6</v>
      </c>
      <c r="E12" s="227" t="s">
        <v>7</v>
      </c>
      <c r="F12" s="227" t="s">
        <v>8</v>
      </c>
      <c r="G12" s="234" t="s">
        <v>9</v>
      </c>
    </row>
    <row r="13" spans="1:11" ht="72" customHeight="1">
      <c r="A13" s="238">
        <v>44723</v>
      </c>
      <c r="B13" s="221" t="s">
        <v>95</v>
      </c>
      <c r="C13" s="227" t="s">
        <v>13</v>
      </c>
      <c r="D13" s="228">
        <v>4.5</v>
      </c>
      <c r="E13" s="230">
        <v>2025</v>
      </c>
      <c r="F13" s="227" t="s">
        <v>11</v>
      </c>
      <c r="G13" s="234" t="s">
        <v>147</v>
      </c>
    </row>
    <row r="14" spans="1:11" ht="53.25" customHeight="1">
      <c r="A14" s="238">
        <v>44726</v>
      </c>
      <c r="B14" s="221" t="s">
        <v>123</v>
      </c>
      <c r="C14" s="227" t="s">
        <v>10</v>
      </c>
      <c r="D14" s="228">
        <v>10</v>
      </c>
      <c r="E14" s="230">
        <v>3500</v>
      </c>
      <c r="F14" s="227" t="s">
        <v>11</v>
      </c>
      <c r="G14" s="234" t="s">
        <v>148</v>
      </c>
    </row>
    <row r="15" spans="1:11" ht="56.25" customHeight="1">
      <c r="A15" s="238">
        <v>44730</v>
      </c>
      <c r="B15" s="221" t="s">
        <v>152</v>
      </c>
      <c r="C15" s="227" t="s">
        <v>12</v>
      </c>
      <c r="D15" s="228">
        <v>7.5</v>
      </c>
      <c r="E15" s="230">
        <v>2100</v>
      </c>
      <c r="F15" s="227" t="s">
        <v>11</v>
      </c>
      <c r="G15" s="234" t="s">
        <v>149</v>
      </c>
      <c r="K15" s="30"/>
    </row>
    <row r="16" spans="1:11" ht="60" customHeight="1">
      <c r="A16" s="238">
        <v>44739</v>
      </c>
      <c r="B16" s="221" t="s">
        <v>153</v>
      </c>
      <c r="C16" s="227" t="s">
        <v>146</v>
      </c>
      <c r="D16" s="228">
        <v>2.5</v>
      </c>
      <c r="E16" s="230">
        <v>250</v>
      </c>
      <c r="F16" s="227" t="s">
        <v>11</v>
      </c>
      <c r="G16" s="234" t="s">
        <v>150</v>
      </c>
    </row>
    <row r="17" spans="1:7" ht="59.25" customHeight="1">
      <c r="A17" s="238">
        <v>44741</v>
      </c>
      <c r="B17" s="221" t="s">
        <v>154</v>
      </c>
      <c r="C17" s="227" t="s">
        <v>13</v>
      </c>
      <c r="D17" s="228">
        <v>8</v>
      </c>
      <c r="E17" s="230">
        <v>3600</v>
      </c>
      <c r="F17" s="227" t="s">
        <v>11</v>
      </c>
      <c r="G17" s="234" t="s">
        <v>151</v>
      </c>
    </row>
    <row r="18" spans="1:7" ht="70.5" customHeight="1" thickBot="1">
      <c r="A18" s="235"/>
      <c r="B18" s="236"/>
      <c r="C18" s="236"/>
      <c r="D18" s="166">
        <f>SUM(D13:D17)</f>
        <v>32.5</v>
      </c>
      <c r="E18" s="167">
        <f>SUM(E13:E17)</f>
        <v>11475</v>
      </c>
      <c r="F18" s="236"/>
      <c r="G18" s="237"/>
    </row>
    <row r="19" spans="1:7" ht="39.75" customHeight="1"/>
    <row r="20" spans="1:7" ht="59.2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B3:P38"/>
  <sheetViews>
    <sheetView topLeftCell="C13" zoomScale="60" zoomScaleNormal="60" workbookViewId="0">
      <selection activeCell="N21" sqref="N21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27.85546875" customWidth="1"/>
    <col min="15" max="15" width="17.5703125" customWidth="1"/>
  </cols>
  <sheetData>
    <row r="3" spans="2:16" ht="15.75">
      <c r="B3" s="40"/>
      <c r="C3" s="40"/>
      <c r="D3" s="41"/>
      <c r="E3" s="42"/>
      <c r="F3" s="42"/>
      <c r="G3" s="42"/>
      <c r="H3" s="427"/>
      <c r="I3" s="427"/>
      <c r="J3" s="427"/>
    </row>
    <row r="4" spans="2:16" ht="20.25" customHeight="1" thickBot="1">
      <c r="B4" s="438"/>
      <c r="C4" s="438"/>
      <c r="D4" s="438"/>
      <c r="E4" s="438"/>
      <c r="F4" s="438"/>
      <c r="G4" s="438"/>
      <c r="H4" s="438"/>
      <c r="I4" s="438"/>
      <c r="J4" s="438"/>
    </row>
    <row r="5" spans="2:16" hidden="1">
      <c r="B5" s="438"/>
      <c r="C5" s="438"/>
      <c r="D5" s="438"/>
      <c r="E5" s="438"/>
      <c r="F5" s="438"/>
      <c r="G5" s="438"/>
      <c r="H5" s="438"/>
      <c r="I5" s="438"/>
      <c r="J5" s="438"/>
    </row>
    <row r="6" spans="2:16" hidden="1">
      <c r="B6" s="438"/>
      <c r="C6" s="438"/>
      <c r="D6" s="438"/>
      <c r="E6" s="438"/>
      <c r="F6" s="438"/>
      <c r="G6" s="438"/>
      <c r="H6" s="438"/>
      <c r="I6" s="438"/>
      <c r="J6" s="438"/>
    </row>
    <row r="7" spans="2:16" ht="30.75" customHeight="1" thickBot="1">
      <c r="B7" s="428" t="s">
        <v>14</v>
      </c>
      <c r="C7" s="429"/>
      <c r="D7" s="429"/>
      <c r="E7" s="122"/>
      <c r="F7" s="123"/>
      <c r="G7" s="430" t="s">
        <v>15</v>
      </c>
      <c r="H7" s="430"/>
      <c r="I7" s="430"/>
      <c r="J7" s="431"/>
      <c r="K7" s="36"/>
    </row>
    <row r="8" spans="2:16" ht="120" customHeight="1">
      <c r="B8" s="432" t="s">
        <v>0</v>
      </c>
      <c r="C8" s="433"/>
      <c r="D8" s="433"/>
      <c r="E8" s="433"/>
      <c r="F8" s="433"/>
      <c r="G8" s="433"/>
      <c r="H8" s="433"/>
      <c r="I8" s="433"/>
      <c r="J8" s="434"/>
    </row>
    <row r="9" spans="2:16" ht="34.5">
      <c r="B9" s="435" t="s">
        <v>16</v>
      </c>
      <c r="C9" s="436"/>
      <c r="D9" s="436"/>
      <c r="E9" s="436"/>
      <c r="F9" s="436"/>
      <c r="G9" s="436"/>
      <c r="H9" s="436"/>
      <c r="I9" s="436"/>
      <c r="J9" s="437"/>
    </row>
    <row r="10" spans="2:16" ht="34.5">
      <c r="B10" s="435" t="s">
        <v>17</v>
      </c>
      <c r="C10" s="436"/>
      <c r="D10" s="436"/>
      <c r="E10" s="436"/>
      <c r="F10" s="436"/>
      <c r="G10" s="436"/>
      <c r="H10" s="436"/>
      <c r="I10" s="436"/>
      <c r="J10" s="437"/>
    </row>
    <row r="11" spans="2:16" ht="36">
      <c r="B11" s="443" t="s">
        <v>18</v>
      </c>
      <c r="C11" s="444"/>
      <c r="D11" s="444"/>
      <c r="E11" s="444"/>
      <c r="F11" s="444"/>
      <c r="G11" s="444"/>
      <c r="H11" s="444"/>
      <c r="I11" s="444"/>
      <c r="J11" s="445"/>
    </row>
    <row r="12" spans="2:16" ht="29.25" customHeight="1" thickBot="1">
      <c r="B12" s="446" t="s">
        <v>19</v>
      </c>
      <c r="C12" s="447"/>
      <c r="D12" s="447"/>
      <c r="E12" s="447"/>
      <c r="F12" s="447"/>
      <c r="G12" s="447"/>
      <c r="H12" s="447"/>
      <c r="I12" s="447"/>
      <c r="J12" s="448"/>
    </row>
    <row r="13" spans="2:16" ht="15.75">
      <c r="B13" s="449"/>
      <c r="C13" s="450"/>
      <c r="D13" s="450"/>
      <c r="E13" s="43"/>
      <c r="F13" s="44"/>
      <c r="G13" s="44"/>
      <c r="H13" s="45"/>
      <c r="I13" s="451"/>
      <c r="J13" s="452"/>
    </row>
    <row r="14" spans="2:16" ht="39" customHeight="1">
      <c r="B14" s="453" t="s">
        <v>156</v>
      </c>
      <c r="C14" s="454"/>
      <c r="D14" s="454"/>
      <c r="E14" s="454"/>
      <c r="F14" s="454"/>
      <c r="G14" s="454"/>
      <c r="H14" s="454"/>
      <c r="I14" s="454"/>
      <c r="J14" s="455"/>
    </row>
    <row r="15" spans="2:16" ht="20.25">
      <c r="B15" s="456"/>
      <c r="C15" s="427"/>
      <c r="D15" s="427"/>
      <c r="E15" s="46"/>
      <c r="F15" s="47"/>
      <c r="G15" s="47"/>
      <c r="H15" s="457"/>
      <c r="I15" s="457"/>
      <c r="J15" s="458"/>
    </row>
    <row r="16" spans="2:16" ht="31.5" customHeight="1">
      <c r="B16" s="439" t="s">
        <v>20</v>
      </c>
      <c r="C16" s="440"/>
      <c r="D16" s="440"/>
      <c r="E16" s="124"/>
      <c r="F16" s="48"/>
      <c r="G16" s="49"/>
      <c r="H16" s="441"/>
      <c r="I16" s="441"/>
      <c r="J16" s="442"/>
      <c r="P16" s="60"/>
    </row>
    <row r="17" spans="2:10" ht="44.25" customHeight="1">
      <c r="B17" s="125" t="s">
        <v>73</v>
      </c>
      <c r="C17" s="126"/>
      <c r="D17" s="127"/>
      <c r="E17" s="128"/>
      <c r="F17" s="74"/>
      <c r="G17" s="49"/>
      <c r="H17" s="465" t="s">
        <v>158</v>
      </c>
      <c r="I17" s="465"/>
      <c r="J17" s="466"/>
    </row>
    <row r="18" spans="2:10" ht="39" customHeight="1">
      <c r="B18" s="467" t="s">
        <v>21</v>
      </c>
      <c r="C18" s="468"/>
      <c r="D18" s="468"/>
      <c r="E18" s="128"/>
      <c r="F18" s="74"/>
      <c r="G18" s="49"/>
      <c r="H18" s="465" t="s">
        <v>74</v>
      </c>
      <c r="I18" s="465"/>
      <c r="J18" s="466"/>
    </row>
    <row r="19" spans="2:10" ht="41.25" customHeight="1">
      <c r="B19" s="125" t="s">
        <v>23</v>
      </c>
      <c r="C19" s="126"/>
      <c r="D19" s="127"/>
      <c r="E19" s="128"/>
      <c r="F19" s="49"/>
      <c r="G19" s="49"/>
      <c r="H19" s="465" t="s">
        <v>75</v>
      </c>
      <c r="I19" s="465"/>
      <c r="J19" s="466"/>
    </row>
    <row r="20" spans="2:10" ht="39.75" customHeight="1">
      <c r="B20" s="125" t="s">
        <v>25</v>
      </c>
      <c r="C20" s="126"/>
      <c r="D20" s="127"/>
      <c r="E20" s="128"/>
      <c r="F20" s="49"/>
      <c r="G20" s="49"/>
      <c r="H20" s="463" t="s">
        <v>76</v>
      </c>
      <c r="I20" s="463"/>
      <c r="J20" s="464"/>
    </row>
    <row r="21" spans="2:10" ht="40.5" customHeight="1">
      <c r="B21" s="461" t="s">
        <v>27</v>
      </c>
      <c r="C21" s="462"/>
      <c r="D21" s="462"/>
      <c r="E21" s="128"/>
      <c r="F21" s="49"/>
      <c r="G21" s="49"/>
      <c r="H21" s="463" t="s">
        <v>77</v>
      </c>
      <c r="I21" s="463"/>
      <c r="J21" s="464"/>
    </row>
    <row r="22" spans="2:10" ht="42" customHeight="1">
      <c r="B22" s="461" t="s">
        <v>29</v>
      </c>
      <c r="C22" s="462"/>
      <c r="D22" s="462"/>
      <c r="E22" s="129"/>
      <c r="F22" s="49"/>
      <c r="G22" s="49"/>
      <c r="H22" s="463" t="s">
        <v>30</v>
      </c>
      <c r="I22" s="463"/>
      <c r="J22" s="464"/>
    </row>
    <row r="23" spans="2:10" ht="38.25" customHeight="1" thickBot="1">
      <c r="B23" s="461" t="s">
        <v>31</v>
      </c>
      <c r="C23" s="462"/>
      <c r="D23" s="462"/>
      <c r="E23" s="462"/>
      <c r="F23" s="49"/>
      <c r="G23" s="49"/>
      <c r="H23" s="465" t="s">
        <v>78</v>
      </c>
      <c r="I23" s="465"/>
      <c r="J23" s="466"/>
    </row>
    <row r="24" spans="2:10" ht="41.25" customHeight="1" thickBot="1">
      <c r="B24" s="459" t="s">
        <v>157</v>
      </c>
      <c r="C24" s="460"/>
      <c r="D24" s="460"/>
      <c r="E24" s="460"/>
      <c r="F24" s="460"/>
      <c r="G24" s="50" t="s">
        <v>86</v>
      </c>
      <c r="H24" s="50"/>
      <c r="I24" s="50"/>
      <c r="J24" s="130"/>
    </row>
    <row r="25" spans="2:10" ht="19.5" thickBot="1">
      <c r="B25" s="51"/>
      <c r="C25" s="52"/>
      <c r="D25" s="53"/>
      <c r="E25" s="52"/>
      <c r="F25" s="52"/>
      <c r="G25" s="52"/>
      <c r="H25" s="52"/>
      <c r="I25" s="52"/>
      <c r="J25" s="54"/>
    </row>
    <row r="26" spans="2:10" ht="40.5" customHeight="1">
      <c r="B26" s="61" t="s">
        <v>34</v>
      </c>
      <c r="C26" s="62"/>
      <c r="D26" s="62"/>
      <c r="E26" s="62"/>
      <c r="F26" s="62"/>
      <c r="G26" s="62"/>
      <c r="H26" s="62"/>
      <c r="I26" s="63"/>
      <c r="J26" s="64"/>
    </row>
    <row r="27" spans="2:10" ht="157.5">
      <c r="B27" s="80" t="s">
        <v>35</v>
      </c>
      <c r="C27" s="81" t="s">
        <v>36</v>
      </c>
      <c r="D27" s="81" t="s">
        <v>37</v>
      </c>
      <c r="E27" s="81" t="s">
        <v>38</v>
      </c>
      <c r="F27" s="81" t="s">
        <v>39</v>
      </c>
      <c r="G27" s="81" t="s">
        <v>40</v>
      </c>
      <c r="H27" s="81" t="s">
        <v>41</v>
      </c>
      <c r="I27" s="81" t="s">
        <v>42</v>
      </c>
      <c r="J27" s="82" t="s">
        <v>43</v>
      </c>
    </row>
    <row r="28" spans="2:10" ht="51" customHeight="1">
      <c r="B28" s="137">
        <v>1</v>
      </c>
      <c r="C28" s="238">
        <v>44723</v>
      </c>
      <c r="D28" s="138">
        <v>1</v>
      </c>
      <c r="E28" s="227" t="s">
        <v>13</v>
      </c>
      <c r="F28" s="138">
        <v>82</v>
      </c>
      <c r="G28" s="228">
        <v>4.5</v>
      </c>
      <c r="H28" s="139">
        <f>F28*G28*5</f>
        <v>1845</v>
      </c>
      <c r="I28" s="230">
        <v>2025</v>
      </c>
      <c r="J28" s="140">
        <f>H28-I28</f>
        <v>-180</v>
      </c>
    </row>
    <row r="29" spans="2:10" ht="53.25" customHeight="1">
      <c r="B29" s="197">
        <v>2</v>
      </c>
      <c r="C29" s="238">
        <v>44726</v>
      </c>
      <c r="D29" s="198">
        <v>4</v>
      </c>
      <c r="E29" s="227" t="s">
        <v>10</v>
      </c>
      <c r="F29" s="198"/>
      <c r="G29" s="228">
        <v>10</v>
      </c>
      <c r="H29" s="200">
        <f t="shared" ref="H29:H32" si="0">F29*G29*5</f>
        <v>0</v>
      </c>
      <c r="I29" s="230">
        <v>3500</v>
      </c>
      <c r="J29" s="199"/>
    </row>
    <row r="30" spans="2:10" ht="45.75" customHeight="1">
      <c r="B30" s="197">
        <v>3</v>
      </c>
      <c r="C30" s="238">
        <v>44730</v>
      </c>
      <c r="D30" s="198">
        <v>2</v>
      </c>
      <c r="E30" s="227" t="s">
        <v>12</v>
      </c>
      <c r="F30" s="198"/>
      <c r="G30" s="228">
        <v>7.5</v>
      </c>
      <c r="H30" s="200">
        <f t="shared" si="0"/>
        <v>0</v>
      </c>
      <c r="I30" s="230">
        <v>2100</v>
      </c>
      <c r="J30" s="199"/>
    </row>
    <row r="31" spans="2:10" ht="52.5" customHeight="1">
      <c r="B31" s="137">
        <v>4</v>
      </c>
      <c r="C31" s="238">
        <v>44739</v>
      </c>
      <c r="D31" s="138">
        <v>2</v>
      </c>
      <c r="E31" s="227" t="s">
        <v>146</v>
      </c>
      <c r="F31" s="138">
        <v>99</v>
      </c>
      <c r="G31" s="228">
        <v>2.5</v>
      </c>
      <c r="H31" s="200">
        <f t="shared" si="0"/>
        <v>1237.5</v>
      </c>
      <c r="I31" s="230">
        <v>250</v>
      </c>
      <c r="J31" s="140">
        <f t="shared" ref="J31:J32" si="1">H31-I31</f>
        <v>987.5</v>
      </c>
    </row>
    <row r="32" spans="2:10" ht="57" customHeight="1">
      <c r="B32" s="137">
        <v>5</v>
      </c>
      <c r="C32" s="238">
        <v>44741</v>
      </c>
      <c r="D32" s="138">
        <v>1</v>
      </c>
      <c r="E32" s="227" t="s">
        <v>13</v>
      </c>
      <c r="F32" s="138">
        <v>65</v>
      </c>
      <c r="G32" s="228">
        <v>8</v>
      </c>
      <c r="H32" s="200">
        <f t="shared" si="0"/>
        <v>2600</v>
      </c>
      <c r="I32" s="230">
        <v>3600</v>
      </c>
      <c r="J32" s="140">
        <f t="shared" si="1"/>
        <v>-1000</v>
      </c>
    </row>
    <row r="33" spans="2:10" ht="57" customHeight="1" thickBot="1">
      <c r="B33" s="90"/>
      <c r="C33" s="91"/>
      <c r="D33" s="91"/>
      <c r="E33" s="91"/>
      <c r="F33" s="120">
        <f>SUM(F28:F32)</f>
        <v>246</v>
      </c>
      <c r="G33" s="73">
        <f>SUM(G28:G32)</f>
        <v>32.5</v>
      </c>
      <c r="H33" s="120">
        <f>SUM(H28:H32)</f>
        <v>5682.5</v>
      </c>
      <c r="I33" s="96">
        <f>SUM(I28:I32)</f>
        <v>11475</v>
      </c>
      <c r="J33" s="121">
        <f>SUM(J28:J32)</f>
        <v>-192.5</v>
      </c>
    </row>
    <row r="34" spans="2:10" ht="56.25" customHeight="1"/>
    <row r="35" spans="2:10" ht="43.5" customHeight="1"/>
    <row r="36" spans="2:10" ht="21" customHeight="1"/>
    <row r="37" spans="2:10" ht="28.5" customHeight="1"/>
    <row r="38" spans="2:10" ht="36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0.6" right="0.7" top="1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G39"/>
  <sheetViews>
    <sheetView tabSelected="1" topLeftCell="A12" zoomScale="70" zoomScaleNormal="70" workbookViewId="0">
      <selection activeCell="M19" sqref="M19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69" t="s">
        <v>0</v>
      </c>
      <c r="B1" s="470"/>
      <c r="C1" s="470"/>
      <c r="D1" s="470"/>
      <c r="E1" s="470"/>
      <c r="F1" s="470"/>
      <c r="G1" s="471"/>
    </row>
    <row r="2" spans="1:7" ht="24.75" customHeight="1">
      <c r="A2" s="472" t="s">
        <v>1</v>
      </c>
      <c r="B2" s="473"/>
      <c r="C2" s="473"/>
      <c r="D2" s="473"/>
      <c r="E2" s="473"/>
      <c r="F2" s="473"/>
      <c r="G2" s="474"/>
    </row>
    <row r="3" spans="1:7">
      <c r="A3" s="475"/>
      <c r="B3" s="476"/>
      <c r="C3" s="476"/>
      <c r="D3" s="476"/>
      <c r="E3" s="476"/>
      <c r="F3" s="476"/>
      <c r="G3" s="477"/>
    </row>
    <row r="4" spans="1:7" ht="26.25" customHeight="1">
      <c r="A4" s="313" t="s">
        <v>44</v>
      </c>
      <c r="B4" s="314"/>
      <c r="C4" s="314"/>
      <c r="D4" s="314"/>
      <c r="E4" s="314"/>
      <c r="F4" s="314"/>
      <c r="G4" s="315"/>
    </row>
    <row r="5" spans="1:7" ht="23.25" customHeight="1">
      <c r="A5" s="313" t="s">
        <v>69</v>
      </c>
      <c r="B5" s="314"/>
      <c r="C5" s="314"/>
      <c r="D5" s="314"/>
      <c r="E5" s="314"/>
      <c r="F5" s="314"/>
      <c r="G5" s="315"/>
    </row>
    <row r="6" spans="1:7" ht="27.75" customHeight="1">
      <c r="A6" s="313" t="s">
        <v>70</v>
      </c>
      <c r="B6" s="314"/>
      <c r="C6" s="314"/>
      <c r="D6" s="314"/>
      <c r="E6" s="314"/>
      <c r="F6" s="314"/>
      <c r="G6" s="315"/>
    </row>
    <row r="7" spans="1:7" ht="22.5" customHeight="1">
      <c r="A7" s="376" t="s">
        <v>47</v>
      </c>
      <c r="B7" s="377"/>
      <c r="C7" s="377"/>
      <c r="D7" s="377"/>
      <c r="E7" s="377"/>
      <c r="F7" s="377"/>
      <c r="G7" s="378"/>
    </row>
    <row r="8" spans="1:7" ht="15" customHeight="1">
      <c r="A8" s="325"/>
      <c r="B8" s="326"/>
      <c r="C8" s="326"/>
      <c r="D8" s="326"/>
      <c r="E8" s="326"/>
      <c r="F8" s="326"/>
      <c r="G8" s="327"/>
    </row>
    <row r="9" spans="1:7" ht="18.75" customHeight="1">
      <c r="A9" s="37"/>
      <c r="B9" s="38"/>
      <c r="C9" s="38"/>
      <c r="D9" s="38"/>
      <c r="E9" s="38"/>
      <c r="F9" s="38"/>
      <c r="G9" s="135" t="s">
        <v>103</v>
      </c>
    </row>
    <row r="10" spans="1:7" ht="22.5" customHeight="1">
      <c r="A10" s="37"/>
      <c r="B10" s="38"/>
      <c r="C10" s="38"/>
      <c r="D10" s="38"/>
      <c r="E10" s="38"/>
      <c r="F10" s="38"/>
      <c r="G10" s="178" t="s">
        <v>121</v>
      </c>
    </row>
    <row r="11" spans="1:7" ht="20.25" customHeight="1">
      <c r="A11" s="37"/>
      <c r="B11" s="38"/>
      <c r="C11" s="38"/>
      <c r="D11" s="38"/>
      <c r="E11" s="38"/>
      <c r="F11" s="38"/>
      <c r="G11" s="8" t="s">
        <v>48</v>
      </c>
    </row>
    <row r="12" spans="1:7" ht="22.5" customHeight="1">
      <c r="A12" s="37"/>
      <c r="B12" s="38"/>
      <c r="C12" s="38"/>
      <c r="D12" s="38"/>
      <c r="E12" s="38"/>
      <c r="F12" s="38"/>
      <c r="G12" s="8" t="s">
        <v>49</v>
      </c>
    </row>
    <row r="13" spans="1:7" ht="22.5" customHeight="1">
      <c r="A13" s="1"/>
      <c r="B13" s="2"/>
      <c r="C13" s="2"/>
      <c r="D13" s="2"/>
      <c r="E13" s="2"/>
      <c r="F13" s="3"/>
      <c r="G13" s="9" t="s">
        <v>50</v>
      </c>
    </row>
    <row r="14" spans="1:7" ht="21.75" customHeight="1">
      <c r="A14" s="39" t="s">
        <v>79</v>
      </c>
      <c r="B14" s="38"/>
      <c r="C14" s="38"/>
      <c r="D14" s="38"/>
      <c r="E14" s="38"/>
      <c r="F14" s="38"/>
      <c r="G14" s="69" t="s">
        <v>80</v>
      </c>
    </row>
    <row r="15" spans="1:7" ht="20.25" customHeight="1">
      <c r="A15" s="313" t="s">
        <v>81</v>
      </c>
      <c r="B15" s="314"/>
      <c r="C15" s="314"/>
      <c r="D15" s="314"/>
      <c r="E15" s="314"/>
      <c r="F15" s="314"/>
      <c r="G15" s="315"/>
    </row>
    <row r="16" spans="1:7" ht="26.25" customHeight="1">
      <c r="A16" s="313" t="s">
        <v>52</v>
      </c>
      <c r="B16" s="314"/>
      <c r="C16" s="314"/>
      <c r="D16" s="314"/>
      <c r="E16" s="314"/>
      <c r="F16" s="314"/>
      <c r="G16" s="315"/>
    </row>
    <row r="17" spans="1:7" ht="24.75" customHeight="1">
      <c r="A17" s="313" t="s">
        <v>53</v>
      </c>
      <c r="B17" s="314"/>
      <c r="C17" s="314"/>
      <c r="D17" s="314"/>
      <c r="E17" s="314"/>
      <c r="F17" s="314"/>
      <c r="G17" s="315"/>
    </row>
    <row r="18" spans="1:7" ht="29.25" customHeight="1">
      <c r="A18" s="313" t="s">
        <v>54</v>
      </c>
      <c r="B18" s="314"/>
      <c r="C18" s="314"/>
      <c r="D18" s="314"/>
      <c r="E18" s="314"/>
      <c r="F18" s="314"/>
      <c r="G18" s="315"/>
    </row>
    <row r="19" spans="1:7" ht="27.75" customHeight="1">
      <c r="A19" s="313" t="s">
        <v>55</v>
      </c>
      <c r="B19" s="314"/>
      <c r="C19" s="314"/>
      <c r="D19" s="314"/>
      <c r="E19" s="314"/>
      <c r="F19" s="314"/>
      <c r="G19" s="315"/>
    </row>
    <row r="20" spans="1:7" ht="38.25" customHeight="1">
      <c r="A20" s="328" t="s">
        <v>112</v>
      </c>
      <c r="B20" s="329"/>
      <c r="C20" s="329"/>
      <c r="D20" s="329"/>
      <c r="E20" s="329"/>
      <c r="F20" s="329"/>
      <c r="G20" s="330"/>
    </row>
    <row r="21" spans="1:7" ht="80.25" customHeight="1">
      <c r="A21" s="4" t="s">
        <v>56</v>
      </c>
      <c r="B21" s="331" t="s">
        <v>57</v>
      </c>
      <c r="C21" s="331"/>
      <c r="D21" s="5" t="s">
        <v>58</v>
      </c>
      <c r="E21" s="5" t="s">
        <v>59</v>
      </c>
      <c r="F21" s="5" t="s">
        <v>60</v>
      </c>
      <c r="G21" s="10" t="s">
        <v>61</v>
      </c>
    </row>
    <row r="22" spans="1:7" ht="15" customHeight="1">
      <c r="A22" s="343">
        <v>1</v>
      </c>
      <c r="B22" s="358" t="s">
        <v>62</v>
      </c>
      <c r="C22" s="359"/>
      <c r="D22" s="346" t="s">
        <v>82</v>
      </c>
      <c r="E22" s="349">
        <v>10</v>
      </c>
      <c r="F22" s="352"/>
      <c r="G22" s="484">
        <v>1150</v>
      </c>
    </row>
    <row r="23" spans="1:7" ht="15" customHeight="1">
      <c r="A23" s="344"/>
      <c r="B23" s="360"/>
      <c r="C23" s="361"/>
      <c r="D23" s="347"/>
      <c r="E23" s="350"/>
      <c r="F23" s="353"/>
      <c r="G23" s="485"/>
    </row>
    <row r="24" spans="1:7" ht="15" customHeight="1">
      <c r="A24" s="344"/>
      <c r="B24" s="360"/>
      <c r="C24" s="361"/>
      <c r="D24" s="347"/>
      <c r="E24" s="350"/>
      <c r="F24" s="353"/>
      <c r="G24" s="485"/>
    </row>
    <row r="25" spans="1:7">
      <c r="A25" s="344"/>
      <c r="B25" s="360"/>
      <c r="C25" s="361"/>
      <c r="D25" s="347"/>
      <c r="E25" s="350"/>
      <c r="F25" s="353"/>
      <c r="G25" s="485"/>
    </row>
    <row r="26" spans="1:7" ht="15" customHeight="1">
      <c r="A26" s="344"/>
      <c r="B26" s="360"/>
      <c r="C26" s="361"/>
      <c r="D26" s="347"/>
      <c r="E26" s="350"/>
      <c r="F26" s="353"/>
      <c r="G26" s="485"/>
    </row>
    <row r="27" spans="1:7" ht="15" customHeight="1">
      <c r="A27" s="344"/>
      <c r="B27" s="360"/>
      <c r="C27" s="361"/>
      <c r="D27" s="347"/>
      <c r="E27" s="350"/>
      <c r="F27" s="353"/>
      <c r="G27" s="485"/>
    </row>
    <row r="28" spans="1:7" ht="15" customHeight="1">
      <c r="A28" s="344"/>
      <c r="B28" s="360"/>
      <c r="C28" s="361"/>
      <c r="D28" s="347"/>
      <c r="E28" s="350"/>
      <c r="F28" s="353"/>
      <c r="G28" s="485"/>
    </row>
    <row r="29" spans="1:7" ht="15" customHeight="1">
      <c r="A29" s="344"/>
      <c r="B29" s="360"/>
      <c r="C29" s="361"/>
      <c r="D29" s="347"/>
      <c r="E29" s="350"/>
      <c r="F29" s="353"/>
      <c r="G29" s="485"/>
    </row>
    <row r="30" spans="1:7" ht="15" customHeight="1">
      <c r="A30" s="344"/>
      <c r="B30" s="360"/>
      <c r="C30" s="361"/>
      <c r="D30" s="347"/>
      <c r="E30" s="350"/>
      <c r="F30" s="353"/>
      <c r="G30" s="485"/>
    </row>
    <row r="31" spans="1:7" ht="15" customHeight="1">
      <c r="A31" s="345"/>
      <c r="B31" s="362"/>
      <c r="C31" s="363"/>
      <c r="D31" s="348"/>
      <c r="E31" s="351"/>
      <c r="F31" s="354"/>
      <c r="G31" s="486"/>
    </row>
    <row r="32" spans="1:7" ht="24" customHeight="1">
      <c r="A32" s="332" t="s">
        <v>64</v>
      </c>
      <c r="B32" s="333"/>
      <c r="C32" s="333"/>
      <c r="D32" s="6"/>
      <c r="E32" s="79">
        <f>SUM(E22)</f>
        <v>10</v>
      </c>
      <c r="F32" s="7"/>
      <c r="G32" s="89">
        <f>SUM(G22)</f>
        <v>1150</v>
      </c>
    </row>
    <row r="33" spans="1:7" ht="18.75" customHeight="1">
      <c r="A33" s="334"/>
      <c r="B33" s="335"/>
      <c r="C33" s="335"/>
      <c r="D33" s="335"/>
      <c r="E33" s="335"/>
      <c r="F33" s="335"/>
      <c r="G33" s="336"/>
    </row>
    <row r="34" spans="1:7" ht="29.25" customHeight="1">
      <c r="A34" s="478" t="s">
        <v>65</v>
      </c>
      <c r="B34" s="479"/>
      <c r="C34" s="479"/>
      <c r="D34" s="479"/>
      <c r="E34" s="479"/>
      <c r="F34" s="479"/>
      <c r="G34" s="480"/>
    </row>
    <row r="35" spans="1:7" ht="25.5" customHeight="1">
      <c r="A35" s="75"/>
      <c r="B35" s="76"/>
      <c r="C35" s="76"/>
      <c r="D35" s="76"/>
      <c r="E35" s="76"/>
      <c r="F35" s="76"/>
      <c r="G35" s="77"/>
    </row>
    <row r="36" spans="1:7" ht="26.25" customHeight="1">
      <c r="A36" s="379"/>
      <c r="B36" s="380"/>
      <c r="C36" s="380"/>
      <c r="D36" s="380"/>
      <c r="E36" s="380"/>
      <c r="F36" s="380"/>
      <c r="G36" s="381"/>
    </row>
    <row r="37" spans="1:7" ht="26.25" customHeight="1">
      <c r="A37" s="481" t="s">
        <v>66</v>
      </c>
      <c r="B37" s="482"/>
      <c r="C37" s="482"/>
      <c r="D37" s="482"/>
      <c r="E37" s="482"/>
      <c r="F37" s="482"/>
      <c r="G37" s="483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I27"/>
  <sheetViews>
    <sheetView topLeftCell="A7" zoomScale="40" zoomScaleNormal="40" workbookViewId="0">
      <selection activeCell="M19" sqref="M19"/>
    </sheetView>
  </sheetViews>
  <sheetFormatPr defaultRowHeight="15"/>
  <cols>
    <col min="1" max="1" width="12" customWidth="1"/>
    <col min="2" max="2" width="30.7109375" customWidth="1"/>
    <col min="3" max="3" width="12.140625" customWidth="1"/>
    <col min="4" max="4" width="35.85546875" customWidth="1"/>
    <col min="5" max="5" width="21.85546875" customWidth="1"/>
    <col min="6" max="6" width="24.5703125" customWidth="1"/>
    <col min="7" max="7" width="29" customWidth="1"/>
    <col min="8" max="8" width="30.42578125" customWidth="1"/>
    <col min="9" max="9" width="34.140625" customWidth="1"/>
  </cols>
  <sheetData>
    <row r="1" spans="1:9" ht="27" thickBot="1">
      <c r="A1" s="428" t="s">
        <v>14</v>
      </c>
      <c r="B1" s="429"/>
      <c r="C1" s="429"/>
      <c r="D1" s="122"/>
      <c r="E1" s="123"/>
      <c r="F1" s="430" t="s">
        <v>15</v>
      </c>
      <c r="G1" s="430"/>
      <c r="H1" s="430"/>
      <c r="I1" s="431"/>
    </row>
    <row r="2" spans="1:9" ht="136.5">
      <c r="A2" s="432" t="s">
        <v>0</v>
      </c>
      <c r="B2" s="433"/>
      <c r="C2" s="433"/>
      <c r="D2" s="433"/>
      <c r="E2" s="433"/>
      <c r="F2" s="433"/>
      <c r="G2" s="433"/>
      <c r="H2" s="433"/>
      <c r="I2" s="434"/>
    </row>
    <row r="3" spans="1:9" ht="34.5">
      <c r="A3" s="435" t="s">
        <v>16</v>
      </c>
      <c r="B3" s="436"/>
      <c r="C3" s="436"/>
      <c r="D3" s="436"/>
      <c r="E3" s="436"/>
      <c r="F3" s="436"/>
      <c r="G3" s="436"/>
      <c r="H3" s="436"/>
      <c r="I3" s="437"/>
    </row>
    <row r="4" spans="1:9" ht="34.5">
      <c r="A4" s="435" t="s">
        <v>17</v>
      </c>
      <c r="B4" s="436"/>
      <c r="C4" s="436"/>
      <c r="D4" s="436"/>
      <c r="E4" s="436"/>
      <c r="F4" s="436"/>
      <c r="G4" s="436"/>
      <c r="H4" s="436"/>
      <c r="I4" s="437"/>
    </row>
    <row r="5" spans="1:9" ht="36">
      <c r="A5" s="443" t="s">
        <v>18</v>
      </c>
      <c r="B5" s="444"/>
      <c r="C5" s="444"/>
      <c r="D5" s="444"/>
      <c r="E5" s="444"/>
      <c r="F5" s="444"/>
      <c r="G5" s="444"/>
      <c r="H5" s="444"/>
      <c r="I5" s="445"/>
    </row>
    <row r="6" spans="1:9" ht="36.75" thickBot="1">
      <c r="A6" s="446" t="s">
        <v>19</v>
      </c>
      <c r="B6" s="447"/>
      <c r="C6" s="447"/>
      <c r="D6" s="447"/>
      <c r="E6" s="447"/>
      <c r="F6" s="447"/>
      <c r="G6" s="447"/>
      <c r="H6" s="447"/>
      <c r="I6" s="448"/>
    </row>
    <row r="7" spans="1:9" ht="15.75">
      <c r="A7" s="449"/>
      <c r="B7" s="450"/>
      <c r="C7" s="450"/>
      <c r="D7" s="43"/>
      <c r="E7" s="44"/>
      <c r="F7" s="44"/>
      <c r="G7" s="45"/>
      <c r="H7" s="451"/>
      <c r="I7" s="452"/>
    </row>
    <row r="8" spans="1:9" ht="36">
      <c r="A8" s="453" t="s">
        <v>156</v>
      </c>
      <c r="B8" s="454"/>
      <c r="C8" s="454"/>
      <c r="D8" s="454"/>
      <c r="E8" s="454"/>
      <c r="F8" s="454"/>
      <c r="G8" s="454"/>
      <c r="H8" s="454"/>
      <c r="I8" s="455"/>
    </row>
    <row r="9" spans="1:9" ht="20.25">
      <c r="A9" s="456"/>
      <c r="B9" s="427"/>
      <c r="C9" s="427"/>
      <c r="D9" s="46"/>
      <c r="E9" s="47"/>
      <c r="F9" s="47"/>
      <c r="G9" s="457"/>
      <c r="H9" s="457"/>
      <c r="I9" s="458"/>
    </row>
    <row r="10" spans="1:9" ht="42.75" customHeight="1">
      <c r="A10" s="439" t="s">
        <v>20</v>
      </c>
      <c r="B10" s="440"/>
      <c r="C10" s="440"/>
      <c r="D10" s="124"/>
      <c r="E10" s="201"/>
      <c r="F10" s="49"/>
      <c r="G10" s="441"/>
      <c r="H10" s="441"/>
      <c r="I10" s="442"/>
    </row>
    <row r="11" spans="1:9" ht="42.75" customHeight="1">
      <c r="A11" s="125" t="s">
        <v>73</v>
      </c>
      <c r="B11" s="126"/>
      <c r="C11" s="127"/>
      <c r="D11" s="128"/>
      <c r="E11" s="186"/>
      <c r="F11" s="49"/>
      <c r="G11" s="465" t="s">
        <v>158</v>
      </c>
      <c r="H11" s="465"/>
      <c r="I11" s="466"/>
    </row>
    <row r="12" spans="1:9" ht="42.75" customHeight="1">
      <c r="A12" s="467" t="s">
        <v>21</v>
      </c>
      <c r="B12" s="468"/>
      <c r="C12" s="468"/>
      <c r="D12" s="128"/>
      <c r="E12" s="186"/>
      <c r="F12" s="49"/>
      <c r="G12" s="465" t="s">
        <v>74</v>
      </c>
      <c r="H12" s="465"/>
      <c r="I12" s="466"/>
    </row>
    <row r="13" spans="1:9" ht="41.25" customHeight="1">
      <c r="A13" s="125" t="s">
        <v>23</v>
      </c>
      <c r="B13" s="126"/>
      <c r="C13" s="127"/>
      <c r="D13" s="128"/>
      <c r="E13" s="49"/>
      <c r="F13" s="49"/>
      <c r="G13" s="465" t="s">
        <v>75</v>
      </c>
      <c r="H13" s="465"/>
      <c r="I13" s="466"/>
    </row>
    <row r="14" spans="1:9" ht="41.25" customHeight="1">
      <c r="A14" s="125" t="s">
        <v>25</v>
      </c>
      <c r="B14" s="126"/>
      <c r="C14" s="127"/>
      <c r="D14" s="128"/>
      <c r="E14" s="49"/>
      <c r="F14" s="49"/>
      <c r="G14" s="463" t="s">
        <v>76</v>
      </c>
      <c r="H14" s="463"/>
      <c r="I14" s="464"/>
    </row>
    <row r="15" spans="1:9" ht="42.75" customHeight="1">
      <c r="A15" s="461" t="s">
        <v>27</v>
      </c>
      <c r="B15" s="462"/>
      <c r="C15" s="462"/>
      <c r="D15" s="128"/>
      <c r="E15" s="49"/>
      <c r="F15" s="49"/>
      <c r="G15" s="463" t="s">
        <v>77</v>
      </c>
      <c r="H15" s="463"/>
      <c r="I15" s="464"/>
    </row>
    <row r="16" spans="1:9" ht="37.5" customHeight="1">
      <c r="A16" s="461" t="s">
        <v>29</v>
      </c>
      <c r="B16" s="462"/>
      <c r="C16" s="462"/>
      <c r="D16" s="196"/>
      <c r="E16" s="49"/>
      <c r="F16" s="49"/>
      <c r="G16" s="463" t="s">
        <v>30</v>
      </c>
      <c r="H16" s="463"/>
      <c r="I16" s="464"/>
    </row>
    <row r="17" spans="1:9" ht="43.5" customHeight="1" thickBot="1">
      <c r="A17" s="461" t="s">
        <v>31</v>
      </c>
      <c r="B17" s="462"/>
      <c r="C17" s="462"/>
      <c r="D17" s="462"/>
      <c r="E17" s="49"/>
      <c r="F17" s="49"/>
      <c r="G17" s="465" t="s">
        <v>78</v>
      </c>
      <c r="H17" s="465"/>
      <c r="I17" s="466"/>
    </row>
    <row r="18" spans="1:9" ht="42" customHeight="1" thickBot="1">
      <c r="A18" s="459" t="s">
        <v>157</v>
      </c>
      <c r="B18" s="460"/>
      <c r="C18" s="460"/>
      <c r="D18" s="460"/>
      <c r="E18" s="460"/>
      <c r="F18" s="50" t="s">
        <v>86</v>
      </c>
      <c r="G18" s="50"/>
      <c r="H18" s="50"/>
      <c r="I18" s="130"/>
    </row>
    <row r="19" spans="1:9" ht="19.5" thickBot="1">
      <c r="A19" s="51"/>
      <c r="B19" s="52"/>
      <c r="C19" s="53"/>
      <c r="D19" s="52"/>
      <c r="E19" s="52"/>
      <c r="F19" s="52"/>
      <c r="G19" s="52"/>
      <c r="H19" s="52"/>
      <c r="I19" s="54"/>
    </row>
    <row r="20" spans="1:9" ht="47.25" customHeight="1">
      <c r="A20" s="61" t="s">
        <v>34</v>
      </c>
      <c r="B20" s="62"/>
      <c r="C20" s="62"/>
      <c r="D20" s="62"/>
      <c r="E20" s="62"/>
      <c r="F20" s="62"/>
      <c r="G20" s="62"/>
      <c r="H20" s="63"/>
      <c r="I20" s="64"/>
    </row>
    <row r="21" spans="1:9" ht="164.25" customHeight="1">
      <c r="A21" s="80" t="s">
        <v>35</v>
      </c>
      <c r="B21" s="81" t="s">
        <v>36</v>
      </c>
      <c r="C21" s="81" t="s">
        <v>37</v>
      </c>
      <c r="D21" s="81" t="s">
        <v>38</v>
      </c>
      <c r="E21" s="81" t="s">
        <v>39</v>
      </c>
      <c r="F21" s="81" t="s">
        <v>40</v>
      </c>
      <c r="G21" s="81" t="s">
        <v>41</v>
      </c>
      <c r="H21" s="81" t="s">
        <v>42</v>
      </c>
      <c r="I21" s="82" t="s">
        <v>43</v>
      </c>
    </row>
    <row r="22" spans="1:9" ht="44.25" customHeight="1">
      <c r="A22" s="197">
        <v>1</v>
      </c>
      <c r="B22" s="238">
        <v>44723</v>
      </c>
      <c r="C22" s="198">
        <v>1</v>
      </c>
      <c r="D22" s="227" t="s">
        <v>13</v>
      </c>
      <c r="E22" s="198">
        <v>82</v>
      </c>
      <c r="F22" s="228">
        <v>4.5</v>
      </c>
      <c r="G22" s="200">
        <f>E22*F22*5</f>
        <v>1845</v>
      </c>
      <c r="H22" s="230">
        <v>2025</v>
      </c>
      <c r="I22" s="199">
        <f>G22-H22</f>
        <v>-180</v>
      </c>
    </row>
    <row r="23" spans="1:9" ht="44.25" customHeight="1">
      <c r="A23" s="197">
        <v>2</v>
      </c>
      <c r="B23" s="238">
        <v>44726</v>
      </c>
      <c r="C23" s="198">
        <v>4</v>
      </c>
      <c r="D23" s="227" t="s">
        <v>10</v>
      </c>
      <c r="E23" s="198"/>
      <c r="F23" s="228">
        <v>10</v>
      </c>
      <c r="G23" s="200">
        <f t="shared" ref="G23:G26" si="0">E23*F23*5</f>
        <v>0</v>
      </c>
      <c r="H23" s="230">
        <v>3500</v>
      </c>
      <c r="I23" s="199"/>
    </row>
    <row r="24" spans="1:9" ht="44.25" customHeight="1">
      <c r="A24" s="197">
        <v>3</v>
      </c>
      <c r="B24" s="238">
        <v>44730</v>
      </c>
      <c r="C24" s="198">
        <v>2</v>
      </c>
      <c r="D24" s="227" t="s">
        <v>12</v>
      </c>
      <c r="E24" s="198"/>
      <c r="F24" s="228">
        <v>7.5</v>
      </c>
      <c r="G24" s="200">
        <f t="shared" si="0"/>
        <v>0</v>
      </c>
      <c r="H24" s="230">
        <v>2100</v>
      </c>
      <c r="I24" s="199"/>
    </row>
    <row r="25" spans="1:9" ht="45.75" customHeight="1">
      <c r="A25" s="197">
        <v>4</v>
      </c>
      <c r="B25" s="238">
        <v>44739</v>
      </c>
      <c r="C25" s="198">
        <v>2</v>
      </c>
      <c r="D25" s="227" t="s">
        <v>146</v>
      </c>
      <c r="E25" s="198">
        <v>99</v>
      </c>
      <c r="F25" s="228">
        <v>2.5</v>
      </c>
      <c r="G25" s="200">
        <f t="shared" si="0"/>
        <v>1237.5</v>
      </c>
      <c r="H25" s="230">
        <v>250</v>
      </c>
      <c r="I25" s="199">
        <f t="shared" ref="I25:I26" si="1">G25-H25</f>
        <v>987.5</v>
      </c>
    </row>
    <row r="26" spans="1:9" ht="43.5" customHeight="1">
      <c r="A26" s="197">
        <v>5</v>
      </c>
      <c r="B26" s="238">
        <v>44741</v>
      </c>
      <c r="C26" s="198">
        <v>1</v>
      </c>
      <c r="D26" s="227" t="s">
        <v>13</v>
      </c>
      <c r="E26" s="198">
        <v>65</v>
      </c>
      <c r="F26" s="228">
        <v>8</v>
      </c>
      <c r="G26" s="200">
        <f t="shared" si="0"/>
        <v>2600</v>
      </c>
      <c r="H26" s="230">
        <v>3600</v>
      </c>
      <c r="I26" s="199">
        <f t="shared" si="1"/>
        <v>-1000</v>
      </c>
    </row>
    <row r="27" spans="1:9" ht="36.75" thickBot="1">
      <c r="A27" s="90"/>
      <c r="B27" s="91"/>
      <c r="C27" s="91"/>
      <c r="D27" s="91"/>
      <c r="E27" s="120">
        <f>SUM(E22:E26)</f>
        <v>246</v>
      </c>
      <c r="F27" s="73">
        <f>SUM(F22:F26)</f>
        <v>32.5</v>
      </c>
      <c r="G27" s="120">
        <f>SUM(G22:G26)</f>
        <v>5682.5</v>
      </c>
      <c r="H27" s="96">
        <f>SUM(H22:H26)</f>
        <v>11475</v>
      </c>
      <c r="I27" s="121">
        <f>SUM(I22:I26)</f>
        <v>-192.5</v>
      </c>
    </row>
  </sheetData>
  <mergeCells count="26">
    <mergeCell ref="A5:I5"/>
    <mergeCell ref="A1:C1"/>
    <mergeCell ref="F1:I1"/>
    <mergeCell ref="A2:I2"/>
    <mergeCell ref="A3:I3"/>
    <mergeCell ref="A4:I4"/>
    <mergeCell ref="G13:I13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A18:E18"/>
    <mergeCell ref="G14:I14"/>
    <mergeCell ref="A15:C15"/>
    <mergeCell ref="G15:I15"/>
    <mergeCell ref="A16:C16"/>
    <mergeCell ref="G16:I16"/>
    <mergeCell ref="A17:D17"/>
    <mergeCell ref="G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"/>
  <sheetViews>
    <sheetView topLeftCell="A8" zoomScale="80" zoomScaleNormal="80" workbookViewId="0">
      <selection activeCell="I36" sqref="I36"/>
    </sheetView>
  </sheetViews>
  <sheetFormatPr defaultRowHeight="15"/>
  <cols>
    <col min="3" max="3" width="18.140625" customWidth="1"/>
    <col min="4" max="4" width="19.42578125" customWidth="1"/>
    <col min="5" max="5" width="16" customWidth="1"/>
    <col min="6" max="6" width="19.85546875" customWidth="1"/>
    <col min="7" max="7" width="60.85546875" customWidth="1"/>
  </cols>
  <sheetData>
    <row r="1" spans="1:7" ht="72.75">
      <c r="A1" s="469" t="s">
        <v>0</v>
      </c>
      <c r="B1" s="470"/>
      <c r="C1" s="470"/>
      <c r="D1" s="470"/>
      <c r="E1" s="470"/>
      <c r="F1" s="470"/>
      <c r="G1" s="471"/>
    </row>
    <row r="2" spans="1:7" ht="21.75" thickBot="1">
      <c r="A2" s="472" t="s">
        <v>1</v>
      </c>
      <c r="B2" s="473"/>
      <c r="C2" s="473"/>
      <c r="D2" s="473"/>
      <c r="E2" s="473"/>
      <c r="F2" s="473"/>
      <c r="G2" s="474"/>
    </row>
    <row r="3" spans="1:7">
      <c r="A3" s="475"/>
      <c r="B3" s="476"/>
      <c r="C3" s="476"/>
      <c r="D3" s="476"/>
      <c r="E3" s="476"/>
      <c r="F3" s="476"/>
      <c r="G3" s="477"/>
    </row>
    <row r="4" spans="1:7" ht="24.75" customHeight="1">
      <c r="A4" s="313" t="s">
        <v>44</v>
      </c>
      <c r="B4" s="314"/>
      <c r="C4" s="314"/>
      <c r="D4" s="314"/>
      <c r="E4" s="314"/>
      <c r="F4" s="314"/>
      <c r="G4" s="315"/>
    </row>
    <row r="5" spans="1:7" ht="24" customHeight="1">
      <c r="A5" s="313" t="s">
        <v>69</v>
      </c>
      <c r="B5" s="314"/>
      <c r="C5" s="314"/>
      <c r="D5" s="314"/>
      <c r="E5" s="314"/>
      <c r="F5" s="314"/>
      <c r="G5" s="315"/>
    </row>
    <row r="6" spans="1:7" ht="24.75" customHeight="1">
      <c r="A6" s="313" t="s">
        <v>70</v>
      </c>
      <c r="B6" s="314"/>
      <c r="C6" s="314"/>
      <c r="D6" s="314"/>
      <c r="E6" s="314"/>
      <c r="F6" s="314"/>
      <c r="G6" s="315"/>
    </row>
    <row r="7" spans="1:7" ht="28.5" customHeight="1">
      <c r="A7" s="376" t="s">
        <v>47</v>
      </c>
      <c r="B7" s="377"/>
      <c r="C7" s="377"/>
      <c r="D7" s="377"/>
      <c r="E7" s="377"/>
      <c r="F7" s="377"/>
      <c r="G7" s="378"/>
    </row>
    <row r="8" spans="1:7" ht="18">
      <c r="A8" s="325"/>
      <c r="B8" s="326"/>
      <c r="C8" s="326"/>
      <c r="D8" s="326"/>
      <c r="E8" s="326"/>
      <c r="F8" s="326"/>
      <c r="G8" s="327"/>
    </row>
    <row r="9" spans="1:7" ht="27.75" customHeight="1">
      <c r="A9" s="37"/>
      <c r="B9" s="38"/>
      <c r="C9" s="38"/>
      <c r="D9" s="38"/>
      <c r="E9" s="38"/>
      <c r="F9" s="38"/>
      <c r="G9" s="187" t="s">
        <v>103</v>
      </c>
    </row>
    <row r="10" spans="1:7" ht="21.75" customHeight="1">
      <c r="A10" s="37"/>
      <c r="B10" s="38"/>
      <c r="C10" s="38"/>
      <c r="D10" s="38"/>
      <c r="E10" s="38"/>
      <c r="F10" s="38"/>
      <c r="G10" s="187" t="s">
        <v>121</v>
      </c>
    </row>
    <row r="11" spans="1:7" ht="29.25" customHeight="1">
      <c r="A11" s="37"/>
      <c r="B11" s="38"/>
      <c r="C11" s="38"/>
      <c r="D11" s="38"/>
      <c r="E11" s="38"/>
      <c r="F11" s="38"/>
      <c r="G11" s="187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87" t="s">
        <v>49</v>
      </c>
    </row>
    <row r="13" spans="1:7" ht="18.75">
      <c r="A13" s="188"/>
      <c r="B13" s="189"/>
      <c r="C13" s="189"/>
      <c r="D13" s="189"/>
      <c r="E13" s="189"/>
      <c r="F13" s="3"/>
      <c r="G13" s="190" t="s">
        <v>50</v>
      </c>
    </row>
    <row r="14" spans="1:7" ht="17.25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7" ht="18">
      <c r="A15" s="313" t="s">
        <v>81</v>
      </c>
      <c r="B15" s="314"/>
      <c r="C15" s="314"/>
      <c r="D15" s="314"/>
      <c r="E15" s="314"/>
      <c r="F15" s="314"/>
      <c r="G15" s="315"/>
    </row>
    <row r="16" spans="1:7" ht="18">
      <c r="A16" s="313" t="s">
        <v>52</v>
      </c>
      <c r="B16" s="314"/>
      <c r="C16" s="314"/>
      <c r="D16" s="314"/>
      <c r="E16" s="314"/>
      <c r="F16" s="314"/>
      <c r="G16" s="315"/>
    </row>
    <row r="17" spans="1:7" ht="18">
      <c r="A17" s="313" t="s">
        <v>53</v>
      </c>
      <c r="B17" s="314"/>
      <c r="C17" s="314"/>
      <c r="D17" s="314"/>
      <c r="E17" s="314"/>
      <c r="F17" s="314"/>
      <c r="G17" s="315"/>
    </row>
    <row r="18" spans="1:7" ht="18">
      <c r="A18" s="313" t="s">
        <v>54</v>
      </c>
      <c r="B18" s="314"/>
      <c r="C18" s="314"/>
      <c r="D18" s="314"/>
      <c r="E18" s="314"/>
      <c r="F18" s="314"/>
      <c r="G18" s="315"/>
    </row>
    <row r="19" spans="1:7" ht="18">
      <c r="A19" s="313" t="s">
        <v>55</v>
      </c>
      <c r="B19" s="314"/>
      <c r="C19" s="314"/>
      <c r="D19" s="314"/>
      <c r="E19" s="314"/>
      <c r="F19" s="314"/>
      <c r="G19" s="315"/>
    </row>
    <row r="20" spans="1:7" ht="18">
      <c r="A20" s="328" t="s">
        <v>112</v>
      </c>
      <c r="B20" s="329"/>
      <c r="C20" s="329"/>
      <c r="D20" s="329"/>
      <c r="E20" s="329"/>
      <c r="F20" s="329"/>
      <c r="G20" s="330"/>
    </row>
    <row r="21" spans="1:7" ht="36">
      <c r="A21" s="4" t="s">
        <v>56</v>
      </c>
      <c r="B21" s="331" t="s">
        <v>57</v>
      </c>
      <c r="C21" s="331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>
      <c r="A22" s="343">
        <v>1</v>
      </c>
      <c r="B22" s="358" t="s">
        <v>62</v>
      </c>
      <c r="C22" s="359"/>
      <c r="D22" s="346" t="s">
        <v>82</v>
      </c>
      <c r="E22" s="349">
        <v>10</v>
      </c>
      <c r="F22" s="352"/>
      <c r="G22" s="484">
        <v>1150</v>
      </c>
    </row>
    <row r="23" spans="1:7">
      <c r="A23" s="344"/>
      <c r="B23" s="360"/>
      <c r="C23" s="361"/>
      <c r="D23" s="347"/>
      <c r="E23" s="350"/>
      <c r="F23" s="353"/>
      <c r="G23" s="485"/>
    </row>
    <row r="24" spans="1:7">
      <c r="A24" s="344"/>
      <c r="B24" s="360"/>
      <c r="C24" s="361"/>
      <c r="D24" s="347"/>
      <c r="E24" s="350"/>
      <c r="F24" s="353"/>
      <c r="G24" s="485"/>
    </row>
    <row r="25" spans="1:7">
      <c r="A25" s="344"/>
      <c r="B25" s="360"/>
      <c r="C25" s="361"/>
      <c r="D25" s="347"/>
      <c r="E25" s="350"/>
      <c r="F25" s="353"/>
      <c r="G25" s="485"/>
    </row>
    <row r="26" spans="1:7">
      <c r="A26" s="344"/>
      <c r="B26" s="360"/>
      <c r="C26" s="361"/>
      <c r="D26" s="347"/>
      <c r="E26" s="350"/>
      <c r="F26" s="353"/>
      <c r="G26" s="485"/>
    </row>
    <row r="27" spans="1:7">
      <c r="A27" s="344"/>
      <c r="B27" s="360"/>
      <c r="C27" s="361"/>
      <c r="D27" s="347"/>
      <c r="E27" s="350"/>
      <c r="F27" s="353"/>
      <c r="G27" s="485"/>
    </row>
    <row r="28" spans="1:7">
      <c r="A28" s="344"/>
      <c r="B28" s="360"/>
      <c r="C28" s="361"/>
      <c r="D28" s="347"/>
      <c r="E28" s="350"/>
      <c r="F28" s="353"/>
      <c r="G28" s="485"/>
    </row>
    <row r="29" spans="1:7">
      <c r="A29" s="344"/>
      <c r="B29" s="360"/>
      <c r="C29" s="361"/>
      <c r="D29" s="347"/>
      <c r="E29" s="350"/>
      <c r="F29" s="353"/>
      <c r="G29" s="485"/>
    </row>
    <row r="30" spans="1:7">
      <c r="A30" s="344"/>
      <c r="B30" s="360"/>
      <c r="C30" s="361"/>
      <c r="D30" s="347"/>
      <c r="E30" s="350"/>
      <c r="F30" s="353"/>
      <c r="G30" s="485"/>
    </row>
    <row r="31" spans="1:7">
      <c r="A31" s="345"/>
      <c r="B31" s="362"/>
      <c r="C31" s="363"/>
      <c r="D31" s="348"/>
      <c r="E31" s="351"/>
      <c r="F31" s="354"/>
      <c r="G31" s="486"/>
    </row>
    <row r="32" spans="1:7" ht="18">
      <c r="A32" s="332" t="s">
        <v>64</v>
      </c>
      <c r="B32" s="333"/>
      <c r="C32" s="333"/>
      <c r="D32" s="192"/>
      <c r="E32" s="79">
        <f>SUM(E22)</f>
        <v>10</v>
      </c>
      <c r="F32" s="7"/>
      <c r="G32" s="89">
        <f>SUM(G22)</f>
        <v>1150</v>
      </c>
    </row>
    <row r="33" spans="1:7" ht="18">
      <c r="A33" s="334"/>
      <c r="B33" s="335"/>
      <c r="C33" s="335"/>
      <c r="D33" s="335"/>
      <c r="E33" s="335"/>
      <c r="F33" s="335"/>
      <c r="G33" s="336"/>
    </row>
    <row r="34" spans="1:7" ht="20.25">
      <c r="A34" s="478" t="s">
        <v>65</v>
      </c>
      <c r="B34" s="479"/>
      <c r="C34" s="479"/>
      <c r="D34" s="479"/>
      <c r="E34" s="479"/>
      <c r="F34" s="479"/>
      <c r="G34" s="480"/>
    </row>
    <row r="35" spans="1:7" ht="20.25">
      <c r="A35" s="193"/>
      <c r="B35" s="194"/>
      <c r="C35" s="194"/>
      <c r="D35" s="194"/>
      <c r="E35" s="194"/>
      <c r="F35" s="194"/>
      <c r="G35" s="195"/>
    </row>
    <row r="36" spans="1:7" ht="20.25">
      <c r="A36" s="379"/>
      <c r="B36" s="380"/>
      <c r="C36" s="380"/>
      <c r="D36" s="380"/>
      <c r="E36" s="380"/>
      <c r="F36" s="380"/>
      <c r="G36" s="381"/>
    </row>
    <row r="37" spans="1:7" ht="21" thickBot="1">
      <c r="A37" s="481" t="s">
        <v>66</v>
      </c>
      <c r="B37" s="482"/>
      <c r="C37" s="482"/>
      <c r="D37" s="482"/>
      <c r="E37" s="482"/>
      <c r="F37" s="482"/>
      <c r="G37" s="483"/>
    </row>
  </sheetData>
  <mergeCells count="26">
    <mergeCell ref="A18:G18"/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Sheet2</vt:lpstr>
      <vt:lpstr>Sheet3</vt:lpstr>
      <vt:lpstr>Sheet4</vt:lpstr>
      <vt:lpstr>DIFFERENTIAL FRT</vt:lpstr>
      <vt:lpstr>ALIGARH SUMM.</vt:lpstr>
      <vt:lpstr>LG BK </vt:lpstr>
      <vt:lpstr>system fright  </vt:lpstr>
      <vt:lpstr>DIFFE. FRGT </vt:lpstr>
      <vt:lpstr>'ALIGARH SUMM.'!Print_Area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2022-07-08T05:42:44Z</cp:lastPrinted>
  <dcterms:created xsi:type="dcterms:W3CDTF">2019-06-25T12:34:00Z</dcterms:created>
  <dcterms:modified xsi:type="dcterms:W3CDTF">2023-01-04T06:05:38Z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