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90" windowHeight="7815" tabRatio="963" activeTab="9"/>
  </bookViews>
  <sheets>
    <sheet name="MANG. SUMM." sheetId="14" r:id="rId1"/>
    <sheet name="LOG BOOK " sheetId="8" r:id="rId2"/>
    <sheet name="SYSTEM FRIGHT" sheetId="9" r:id="rId3"/>
    <sheet name="DIFFERENTIAL FRIGHT " sheetId="10" r:id="rId4"/>
    <sheet name="NIMB. SUMM. " sheetId="15" r:id="rId5"/>
    <sheet name="LOG BOOK MILK " sheetId="11" r:id="rId6"/>
    <sheet name="SYSTEM FRT. " sheetId="12" r:id="rId7"/>
    <sheet name="DIFFERENTIAL FRT" sheetId="13" r:id="rId8"/>
    <sheet name="ALIGARH SUMM." sheetId="17" r:id="rId9"/>
    <sheet name="LG BK " sheetId="20" r:id="rId10"/>
    <sheet name="SYSTEM FRHT " sheetId="18" r:id="rId11"/>
    <sheet name="DIFFERENT. " sheetId="19" r:id="rId12"/>
    <sheet name="EXAMPLE LAST DECLRATION " sheetId="16" r:id="rId13"/>
  </sheets>
  <definedNames>
    <definedName name="_xlnm._FilterDatabase" localSheetId="0" hidden="1">'MANG. SUMM.'!$A$12:$H$29</definedName>
    <definedName name="_xlnm.Print_Area" localSheetId="3">'DIFFERENTIAL FRIGHT '!$A$1:$J$44</definedName>
    <definedName name="_xlnm.Print_Area" localSheetId="7">'DIFFERENTIAL FRT'!$A$1:$J$49</definedName>
    <definedName name="_xlnm.Print_Area" localSheetId="5">'LOG BOOK MILK '!$A$1:$K$35</definedName>
    <definedName name="_xlnm.Print_Area" localSheetId="2">'SYSTEM FRIGHT'!$A$1:$H$47</definedName>
    <definedName name="_xlnm.Print_Area" localSheetId="6">'SYSTEM FRT. '!$A$1:$I$47</definedName>
  </definedNames>
  <calcPr calcId="125725"/>
</workbook>
</file>

<file path=xl/calcChain.xml><?xml version="1.0" encoding="utf-8"?>
<calcChain xmlns="http://schemas.openxmlformats.org/spreadsheetml/2006/main">
  <c r="I30" i="20"/>
  <c r="G26"/>
  <c r="J40" i="8"/>
  <c r="G30" i="20" l="1"/>
  <c r="E32" i="18"/>
  <c r="G32" i="19"/>
  <c r="E32"/>
  <c r="H30" i="20"/>
  <c r="F30"/>
  <c r="G28"/>
  <c r="I28" s="1"/>
  <c r="I26"/>
  <c r="G24"/>
  <c r="I24" s="1"/>
  <c r="G22"/>
  <c r="I22" s="1"/>
  <c r="E20" i="17"/>
  <c r="D20"/>
  <c r="D16" i="15" l="1"/>
  <c r="E16"/>
  <c r="J24" i="8"/>
  <c r="H36"/>
  <c r="J36" s="1"/>
  <c r="H38"/>
  <c r="J38" s="1"/>
  <c r="J33"/>
  <c r="J34"/>
  <c r="H33"/>
  <c r="H34"/>
  <c r="I40"/>
  <c r="G40" l="1"/>
  <c r="H35"/>
  <c r="H32"/>
  <c r="J32" s="1"/>
  <c r="H30"/>
  <c r="J30" s="1"/>
  <c r="J28"/>
  <c r="H26"/>
  <c r="J26" s="1"/>
  <c r="H24"/>
  <c r="I39" i="16"/>
  <c r="I35"/>
  <c r="I38" s="1"/>
  <c r="G35"/>
  <c r="G32" i="13"/>
  <c r="E32"/>
  <c r="G32" i="12"/>
  <c r="E32"/>
  <c r="I31" i="11"/>
  <c r="G31"/>
  <c r="F31"/>
  <c r="H29"/>
  <c r="J29" s="1"/>
  <c r="H28"/>
  <c r="J28" s="1"/>
  <c r="E32" i="10"/>
  <c r="G32" i="9"/>
  <c r="E32"/>
  <c r="E29" i="14"/>
  <c r="D29"/>
  <c r="J31" i="11" l="1"/>
  <c r="H31"/>
  <c r="H40" i="8"/>
  <c r="J35"/>
  <c r="I40" i="16"/>
</calcChain>
</file>

<file path=xl/sharedStrings.xml><?xml version="1.0" encoding="utf-8"?>
<sst xmlns="http://schemas.openxmlformats.org/spreadsheetml/2006/main" count="481" uniqueCount="171">
  <si>
    <t xml:space="preserve">GANESHA TRADERS </t>
  </si>
  <si>
    <t xml:space="preserve">NEAR INDANE GAS AGENCY NABAB BASAI ROAD MANIA DHOLPUR ( RAJ. ) </t>
  </si>
  <si>
    <t>UNIT: JK CEMENT WORK'S LIMITED</t>
  </si>
  <si>
    <t>DATE</t>
  </si>
  <si>
    <t>SOLD TO PARTY NAME</t>
  </si>
  <si>
    <t>CITY CODE</t>
  </si>
  <si>
    <t>QUANTITY</t>
  </si>
  <si>
    <t>FREIGHT AMOUNT</t>
  </si>
  <si>
    <t>TRUCK NO.</t>
  </si>
  <si>
    <t>L.R.NO.</t>
  </si>
  <si>
    <t xml:space="preserve">vinod ji </t>
  </si>
  <si>
    <t>RJ11RB1971</t>
  </si>
  <si>
    <t>MARENA</t>
  </si>
  <si>
    <t xml:space="preserve">MANISH JI </t>
  </si>
  <si>
    <t>RAJAKHERA</t>
  </si>
  <si>
    <t xml:space="preserve">RAKESH JI </t>
  </si>
  <si>
    <t xml:space="preserve">PANKAJ JI </t>
  </si>
  <si>
    <t>BASAI NABAB</t>
  </si>
  <si>
    <t xml:space="preserve">pushpendra ji </t>
  </si>
  <si>
    <t>SAIPAU</t>
  </si>
  <si>
    <t xml:space="preserve">RAMKISHOR JI </t>
  </si>
  <si>
    <t>hari ji</t>
  </si>
  <si>
    <t>BARI</t>
  </si>
  <si>
    <t xml:space="preserve">NARESH JI </t>
  </si>
  <si>
    <t xml:space="preserve">KELASH JI </t>
  </si>
  <si>
    <t xml:space="preserve">RAJENDREA JI </t>
  </si>
  <si>
    <t>MANIA</t>
  </si>
  <si>
    <t>TOTAL</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</si>
  <si>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</si>
  <si>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</si>
  <si>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</si>
  <si>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</si>
  <si>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</si>
  <si>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</si>
  <si>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To,</t>
  </si>
  <si>
    <r>
      <rPr>
        <b/>
        <sz val="18"/>
        <color rgb="FF000000"/>
        <rFont val="Calibri"/>
        <family val="2"/>
        <scheme val="minor"/>
      </rPr>
      <t>J.K. Cement Works ,</t>
    </r>
    <r>
      <rPr>
        <b/>
        <u/>
        <sz val="18"/>
        <color rgb="FF000000"/>
        <rFont val="Calibri"/>
        <family val="2"/>
        <scheme val="minor"/>
      </rPr>
      <t>MANGROL</t>
    </r>
  </si>
  <si>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</si>
  <si>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</si>
  <si>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</si>
  <si>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</si>
  <si>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</si>
  <si>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</si>
  <si>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</si>
  <si>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</si>
  <si>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</si>
  <si>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</si>
  <si>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</si>
  <si>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</si>
  <si>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</si>
  <si>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</si>
  <si>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</si>
  <si>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</si>
  <si>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</si>
  <si>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</si>
  <si>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</si>
  <si>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</si>
  <si>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</si>
  <si>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</si>
  <si>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</si>
  <si>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 xml:space="preserve">Name of Depot :- GANESHA TRADERS </t>
  </si>
  <si>
    <t>Location  Code :- 1312845</t>
  </si>
  <si>
    <t xml:space="preserve">Location Name :-   MANIA ( DHOLPUR ) </t>
  </si>
  <si>
    <t xml:space="preserve">DEPOT ADDRESS : NEAR INDANE GAS AGENCY NABAB BASAI ROAD MANIA DHOLPUR ( RAJ. ) </t>
  </si>
  <si>
    <t>Date:- 31/07/2021</t>
  </si>
  <si>
    <t>Pan No :- KHAPK9767B</t>
  </si>
  <si>
    <t>GSTIN :- 08KHAPK9767B1ZZ</t>
  </si>
  <si>
    <t>HSN CODE :-  996791</t>
  </si>
  <si>
    <t>J. K. CEMENT WORKS. MANGROL</t>
  </si>
  <si>
    <t>UNIT:- J. K. CEMENT LTD</t>
  </si>
  <si>
    <t>UDB CORPORATE TOWER,</t>
  </si>
  <si>
    <t>JAWAHAR LAL NEHRU MARG NEAR JAWAHAR CIRCLE, 302017</t>
  </si>
  <si>
    <t>GST NO. 08AABCJ0355R1Z7</t>
  </si>
  <si>
    <t>Sr.No</t>
  </si>
  <si>
    <t>Particulars</t>
  </si>
  <si>
    <t>Product Code</t>
  </si>
  <si>
    <t>Dispatch Qty in MT</t>
  </si>
  <si>
    <t>Product wise Amount (Rs)</t>
  </si>
  <si>
    <t>Total Amount (Rs)</t>
  </si>
  <si>
    <t>Cement Transportation Charges</t>
  </si>
  <si>
    <t>OPC43
&amp;
PPC</t>
  </si>
  <si>
    <t>Total</t>
  </si>
  <si>
    <t>Goods GST Tax Payable by J.K. Cement Works Ltd. Jaipur</t>
  </si>
  <si>
    <t xml:space="preserve">1. CGST 2.5% </t>
  </si>
  <si>
    <t>2. SGST 2.5%</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</si>
  <si>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</si>
  <si>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Authorized Signatory</t>
  </si>
  <si>
    <t>Stamp</t>
  </si>
  <si>
    <t xml:space="preserve"> GANESHA TRADERS </t>
  </si>
  <si>
    <t xml:space="preserve">Name of Depot :-  GANESHA TRADERS </t>
  </si>
  <si>
    <t>Locatio Code :- 1312845</t>
  </si>
  <si>
    <t xml:space="preserve">Location Name :-  MANIA ( DHOLPUR ) </t>
  </si>
  <si>
    <t>Pan No : KHAPK9767B</t>
  </si>
  <si>
    <t>To                                                                                                                                                     depot code1468</t>
  </si>
  <si>
    <t xml:space="preserve">                                                         PAN: KHAPK9767B</t>
  </si>
  <si>
    <t xml:space="preserve">J.K. Cement Works , NIMBHERA </t>
  </si>
  <si>
    <t>Vendor Registartion : 1312845</t>
  </si>
  <si>
    <t>Mode of Transport:   Road</t>
  </si>
  <si>
    <t>Material Transport : Cement</t>
  </si>
  <si>
    <t>Reverse Charge : Applicable</t>
  </si>
  <si>
    <t>Depot Code:  1468</t>
  </si>
  <si>
    <t xml:space="preserve">                             SAC / HSN Code : 996791</t>
  </si>
  <si>
    <t xml:space="preserve">bari </t>
  </si>
  <si>
    <t xml:space="preserve">To                                                                                              </t>
  </si>
  <si>
    <t>DEPOT : 1468</t>
  </si>
  <si>
    <t xml:space="preserve">J. K. CEMENT WORKS.  NIMBHERA </t>
  </si>
  <si>
    <t>Location Name :-  MANIA (DHOLPUR )</t>
  </si>
  <si>
    <t>Bill No:- 25</t>
  </si>
  <si>
    <t>To                                                                                                                                                 depot code1468</t>
  </si>
  <si>
    <t xml:space="preserve">J. K. CEMENT WORKS. NIMBHERA </t>
  </si>
  <si>
    <t>TOTAL GOOD SERVICE TAX</t>
  </si>
  <si>
    <t xml:space="preserve">total </t>
  </si>
  <si>
    <t>To                                                                                                                                                           depot code1468</t>
  </si>
  <si>
    <t xml:space="preserve"> MANGROL (MILKVAN)</t>
  </si>
  <si>
    <t xml:space="preserve"> NIMBHERA ,  (MILKVAN)</t>
  </si>
  <si>
    <t>Subject :-  Secondary freight chages Of milK van differential fright for the Month of  AUGUST  -2021</t>
  </si>
  <si>
    <t>PERIOD: 01 OCTOBER   2021 TO 31 OCTOBER   2021</t>
  </si>
  <si>
    <t>Transportation Freight Bill For The Period 01 to 31 OCTOBER  2021 For MILK VAN.</t>
  </si>
  <si>
    <t>Date :  31/10/2021</t>
  </si>
  <si>
    <t>Dispatch Period : 01/10/2021 to 31/10/2021</t>
  </si>
  <si>
    <t>Bill No:-  40</t>
  </si>
  <si>
    <t>Date:- 31/10/2021</t>
  </si>
  <si>
    <t>Bill No:- 41</t>
  </si>
  <si>
    <t>PERIOD: 01  OCTOBER    2021 TO 31 OCTOBER   2021</t>
  </si>
  <si>
    <t>Date :31/10/2021</t>
  </si>
  <si>
    <t xml:space="preserve"> Dispatch Period : 01/10/2021 to 31/10/2021</t>
  </si>
  <si>
    <t>Bill No:- 42</t>
  </si>
  <si>
    <t>Bill No:- 43</t>
  </si>
  <si>
    <t>Subject :-  Secondary freight chages Of milK van differential fright for the Month of OCTOBER  -2021</t>
  </si>
  <si>
    <t>Subject :-  Secondary freight chages Of milK van as per system for the Month of OCTOBER  -2021</t>
  </si>
  <si>
    <t>Subject :-  Secondary freight chages Of milK van as per system for the Month of  OCTOBER   -2021</t>
  </si>
  <si>
    <t>Subject :-  Secondary freight chages Of milK van differential fright for the Month of OCTOBER -2021</t>
  </si>
  <si>
    <t>Transportation Freight Bill For The Period 01 to 31 OCTOBER 2021 For MILK VAN.</t>
  </si>
  <si>
    <t>250</t>
  </si>
  <si>
    <t>251</t>
  </si>
  <si>
    <t>261</t>
  </si>
  <si>
    <t>262</t>
  </si>
  <si>
    <t>265</t>
  </si>
  <si>
    <t>266</t>
  </si>
  <si>
    <t>267</t>
  </si>
  <si>
    <t>268</t>
  </si>
  <si>
    <t>279</t>
  </si>
  <si>
    <t>280</t>
  </si>
  <si>
    <t>281</t>
  </si>
  <si>
    <t>282</t>
  </si>
  <si>
    <t>285</t>
  </si>
  <si>
    <t>289</t>
  </si>
  <si>
    <t>296</t>
  </si>
  <si>
    <t>297</t>
  </si>
  <si>
    <t xml:space="preserve">SAIPU </t>
  </si>
  <si>
    <t xml:space="preserve">BASAI NABAB </t>
  </si>
  <si>
    <t xml:space="preserve">MARENA </t>
  </si>
  <si>
    <t xml:space="preserve">MANIA </t>
  </si>
  <si>
    <t>264</t>
  </si>
  <si>
    <t>309</t>
  </si>
  <si>
    <t>310</t>
  </si>
  <si>
    <t>RJ11RB1972</t>
  </si>
  <si>
    <t>VINAYAK BUILDING MATERIAL</t>
  </si>
  <si>
    <t>B M TRADING &amp; CONSTRUCTION COM</t>
  </si>
  <si>
    <t>SHARMA CEMENT AGENCY</t>
  </si>
  <si>
    <t>270</t>
  </si>
  <si>
    <t>271</t>
  </si>
  <si>
    <t>275</t>
  </si>
  <si>
    <t>276</t>
  </si>
  <si>
    <t>290</t>
  </si>
  <si>
    <t>291</t>
  </si>
  <si>
    <t>292</t>
  </si>
  <si>
    <t>Bill No:-  44</t>
  </si>
  <si>
    <t>Bill No:- 45</t>
  </si>
  <si>
    <t xml:space="preserve"> ALIGARH  (MILKVAN)</t>
  </si>
  <si>
    <t xml:space="preserve">J.K. Cement Works , ALIGARH </t>
  </si>
  <si>
    <t>PPCWS</t>
  </si>
</sst>
</file>

<file path=xl/styles.xml><?xml version="1.0" encoding="utf-8"?>
<styleSheet xmlns="http://schemas.openxmlformats.org/spreadsheetml/2006/main">
  <numFmts count="4">
    <numFmt numFmtId="164" formatCode="m/d/yy;@"/>
    <numFmt numFmtId="165" formatCode="_ * #,##0.00_ ;_ * \-#,##0.00_ ;_ * &quot;-&quot;??_ ;_ @_ "/>
    <numFmt numFmtId="166" formatCode="#,##0.000"/>
    <numFmt numFmtId="167" formatCode="[$-409]d\-mmm\-yy;@"/>
  </numFmts>
  <fonts count="49">
    <font>
      <sz val="11"/>
      <color theme="1"/>
      <name val="Calibri"/>
      <charset val="134"/>
      <scheme val="minor"/>
    </font>
    <font>
      <b/>
      <sz val="72"/>
      <color theme="1"/>
      <name val="Arial Black"/>
      <family val="2"/>
    </font>
    <font>
      <b/>
      <sz val="18"/>
      <color theme="1"/>
      <name val="Calibri"/>
      <family val="2"/>
      <scheme val="minor"/>
    </font>
    <font>
      <b/>
      <u/>
      <sz val="18"/>
      <color theme="1"/>
      <name val="Calibri"/>
      <family val="2"/>
      <scheme val="minor"/>
    </font>
    <font>
      <b/>
      <sz val="14"/>
      <color theme="1"/>
      <name val="Calibri"/>
      <family val="2"/>
      <scheme val="minor"/>
    </font>
    <font>
      <b/>
      <sz val="16"/>
      <color theme="1"/>
      <name val="Calibri"/>
      <family val="2"/>
      <scheme val="minor"/>
    </font>
    <font>
      <b/>
      <sz val="48"/>
      <color theme="1"/>
      <name val="Arial Black"/>
      <family val="2"/>
    </font>
    <font>
      <b/>
      <sz val="12"/>
      <color theme="1"/>
      <name val="Century Gothic"/>
      <family val="2"/>
    </font>
    <font>
      <b/>
      <sz val="14"/>
      <color theme="1"/>
      <name val="Century Gothic"/>
      <family val="2"/>
    </font>
    <font>
      <b/>
      <u/>
      <sz val="14"/>
      <color theme="1"/>
      <name val="Century Gothic"/>
      <family val="2"/>
    </font>
    <font>
      <sz val="14"/>
      <color theme="1"/>
      <name val="Century Gothic"/>
      <family val="2"/>
    </font>
    <font>
      <b/>
      <sz val="14"/>
      <color indexed="8"/>
      <name val="Calibri"/>
      <family val="2"/>
    </font>
    <font>
      <sz val="12"/>
      <color theme="1"/>
      <name val="Calibri"/>
      <family val="2"/>
      <scheme val="minor"/>
    </font>
    <font>
      <b/>
      <sz val="11"/>
      <color theme="1"/>
      <name val="Century Gothic"/>
      <family val="2"/>
    </font>
    <font>
      <sz val="14"/>
      <color theme="1"/>
      <name val="Calibri"/>
      <family val="2"/>
      <scheme val="minor"/>
    </font>
    <font>
      <b/>
      <sz val="12"/>
      <color theme="1"/>
      <name val="Calibri"/>
      <family val="2"/>
      <scheme val="minor"/>
    </font>
    <font>
      <u/>
      <sz val="48"/>
      <name val="Arial Black"/>
      <family val="2"/>
    </font>
    <font>
      <sz val="16"/>
      <name val="Cambria"/>
      <family val="1"/>
    </font>
    <font>
      <b/>
      <u/>
      <sz val="18"/>
      <name val="Calibri"/>
      <family val="2"/>
      <scheme val="minor"/>
    </font>
    <font>
      <sz val="18"/>
      <name val="Calibri"/>
      <family val="2"/>
      <scheme val="minor"/>
    </font>
    <font>
      <b/>
      <u val="doubleAccounting"/>
      <sz val="16"/>
      <color theme="1"/>
      <name val="David"/>
      <charset val="134"/>
    </font>
    <font>
      <b/>
      <u val="singleAccounting"/>
      <sz val="12"/>
      <color theme="1"/>
      <name val="David"/>
      <charset val="177"/>
    </font>
    <font>
      <b/>
      <sz val="22"/>
      <color theme="1"/>
      <name val="Calibri"/>
      <family val="2"/>
      <scheme val="minor"/>
    </font>
    <font>
      <b/>
      <sz val="22"/>
      <color rgb="FF000000"/>
      <name val="Calibri"/>
      <family val="2"/>
      <scheme val="minor"/>
    </font>
    <font>
      <b/>
      <i/>
      <sz val="20"/>
      <color theme="1"/>
      <name val="Calibri"/>
      <family val="2"/>
      <scheme val="minor"/>
    </font>
    <font>
      <b/>
      <i/>
      <sz val="16"/>
      <color theme="1"/>
      <name val="Calibri"/>
      <family val="2"/>
      <scheme val="minor"/>
    </font>
    <font>
      <b/>
      <sz val="16"/>
      <name val="Calibri"/>
      <family val="2"/>
      <scheme val="minor"/>
    </font>
    <font>
      <b/>
      <sz val="16"/>
      <name val="Arial"/>
      <family val="2"/>
    </font>
    <font>
      <b/>
      <sz val="20"/>
      <color theme="1"/>
      <name val="Calibri"/>
      <family val="2"/>
      <scheme val="minor"/>
    </font>
    <font>
      <b/>
      <sz val="16"/>
      <color rgb="FFFF0000"/>
      <name val="Calibri"/>
      <family val="2"/>
      <scheme val="minor"/>
    </font>
    <font>
      <b/>
      <sz val="11"/>
      <color theme="1"/>
      <name val="Calibri"/>
      <family val="2"/>
      <scheme val="minor"/>
    </font>
    <font>
      <b/>
      <sz val="14"/>
      <name val="Cambria"/>
      <family val="1"/>
    </font>
    <font>
      <b/>
      <sz val="18"/>
      <name val="Calibri"/>
      <family val="2"/>
      <scheme val="minor"/>
    </font>
    <font>
      <b/>
      <u val="singleAccounting"/>
      <sz val="18"/>
      <color theme="1"/>
      <name val="David"/>
      <charset val="134"/>
    </font>
    <font>
      <u val="singleAccounting"/>
      <sz val="14"/>
      <color theme="1"/>
      <name val="David"/>
      <charset val="177"/>
    </font>
    <font>
      <sz val="18"/>
      <color theme="1"/>
      <name val="Calibri"/>
      <family val="2"/>
      <scheme val="minor"/>
    </font>
    <font>
      <b/>
      <sz val="18"/>
      <color rgb="FF000000"/>
      <name val="Calibri"/>
      <family val="2"/>
      <scheme val="minor"/>
    </font>
    <font>
      <b/>
      <i/>
      <sz val="18"/>
      <color theme="1"/>
      <name val="Calibri"/>
      <family val="2"/>
      <scheme val="minor"/>
    </font>
    <font>
      <i/>
      <sz val="11"/>
      <color theme="1"/>
      <name val="Calibri"/>
      <family val="2"/>
      <scheme val="minor"/>
    </font>
    <font>
      <b/>
      <sz val="14"/>
      <color theme="1"/>
      <name val="Arial"/>
      <family val="2"/>
    </font>
    <font>
      <b/>
      <u/>
      <sz val="18"/>
      <color rgb="FF000000"/>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20"/>
      <color theme="1"/>
      <name val="Calibri"/>
      <family val="2"/>
      <scheme val="minor"/>
    </font>
    <font>
      <b/>
      <sz val="16"/>
      <name val="Arial"/>
      <family val="2"/>
    </font>
    <font>
      <b/>
      <sz val="14"/>
      <color theme="1"/>
      <name val="Century Gothic"/>
      <family val="2"/>
    </font>
    <font>
      <b/>
      <u/>
      <sz val="18"/>
      <color theme="1"/>
      <name val="Calibri"/>
      <family val="2"/>
      <scheme val="minor"/>
    </font>
    <font>
      <b/>
      <sz val="18"/>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1">
    <xf numFmtId="0" fontId="0" fillId="0" borderId="0"/>
  </cellStyleXfs>
  <cellXfs count="450">
    <xf numFmtId="0" fontId="0" fillId="0" borderId="0" xfId="0"/>
    <xf numFmtId="0" fontId="0" fillId="0" borderId="6" xfId="0" applyBorder="1"/>
    <xf numFmtId="0" fontId="0" fillId="0" borderId="7" xfId="0" applyBorder="1"/>
    <xf numFmtId="0" fontId="0" fillId="0" borderId="8" xfId="0" applyBorder="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5" fillId="0" borderId="13" xfId="0" applyFont="1" applyBorder="1" applyAlignment="1">
      <alignment horizontal="center" vertical="center"/>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4" fillId="0" borderId="0" xfId="0" applyFont="1" applyBorder="1"/>
    <xf numFmtId="0" fontId="8" fillId="0" borderId="5" xfId="0" applyFont="1" applyBorder="1" applyAlignment="1">
      <alignment horizontal="right" vertical="center"/>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9" xfId="0" applyFont="1" applyBorder="1" applyAlignment="1">
      <alignment horizontal="left" vertical="center" wrapText="1"/>
    </xf>
    <xf numFmtId="2" fontId="8" fillId="0" borderId="13" xfId="0" applyNumberFormat="1" applyFont="1" applyBorder="1" applyAlignment="1">
      <alignment horizontal="center" vertical="center" wrapText="1"/>
    </xf>
    <xf numFmtId="2" fontId="8" fillId="0" borderId="14" xfId="0" applyNumberFormat="1"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12" fillId="0" borderId="0" xfId="0" applyFont="1"/>
    <xf numFmtId="0" fontId="0" fillId="0" borderId="0" xfId="0" applyAlignment="1">
      <alignment horizontal="center"/>
    </xf>
    <xf numFmtId="0" fontId="14" fillId="0" borderId="4" xfId="0" applyFont="1" applyBorder="1"/>
    <xf numFmtId="0" fontId="8" fillId="0" borderId="0" xfId="0" applyFont="1" applyBorder="1" applyAlignment="1">
      <alignment vertical="center" wrapText="1"/>
    </xf>
    <xf numFmtId="0" fontId="8" fillId="0" borderId="4" xfId="0" applyFont="1" applyBorder="1" applyAlignment="1">
      <alignment vertical="center" wrapText="1"/>
    </xf>
    <xf numFmtId="0" fontId="12" fillId="0" borderId="0" xfId="0" applyFont="1" applyBorder="1" applyAlignment="1"/>
    <xf numFmtId="0" fontId="12" fillId="0" borderId="0" xfId="0" applyFont="1" applyBorder="1" applyAlignment="1">
      <alignment horizontal="center"/>
    </xf>
    <xf numFmtId="0" fontId="12" fillId="0" borderId="0" xfId="0" applyFont="1" applyBorder="1"/>
    <xf numFmtId="0" fontId="15" fillId="0" borderId="2" xfId="0" applyFont="1" applyBorder="1" applyAlignment="1"/>
    <xf numFmtId="0" fontId="12" fillId="0" borderId="2" xfId="0" applyFont="1" applyBorder="1" applyAlignment="1">
      <alignment horizontal="center"/>
    </xf>
    <xf numFmtId="165" fontId="12" fillId="0" borderId="0" xfId="0" applyNumberFormat="1" applyFont="1" applyBorder="1" applyAlignment="1"/>
    <xf numFmtId="165" fontId="12" fillId="0" borderId="0" xfId="0" applyNumberFormat="1" applyFont="1" applyBorder="1" applyAlignment="1">
      <alignment wrapText="1"/>
    </xf>
    <xf numFmtId="165" fontId="15" fillId="0" borderId="0" xfId="0" applyNumberFormat="1" applyFont="1" applyBorder="1" applyAlignment="1">
      <alignment horizontal="right" wrapText="1"/>
    </xf>
    <xf numFmtId="165" fontId="21" fillId="0" borderId="0" xfId="0" applyNumberFormat="1" applyFont="1" applyBorder="1" applyAlignment="1"/>
    <xf numFmtId="165" fontId="15" fillId="0" borderId="0" xfId="0" applyNumberFormat="1" applyFont="1" applyBorder="1" applyAlignment="1">
      <alignment wrapText="1"/>
    </xf>
    <xf numFmtId="0" fontId="22" fillId="0" borderId="0" xfId="0" applyFont="1" applyBorder="1" applyAlignment="1"/>
    <xf numFmtId="0" fontId="22" fillId="0" borderId="0" xfId="0" applyFont="1" applyBorder="1" applyAlignment="1">
      <alignment horizontal="center"/>
    </xf>
    <xf numFmtId="0" fontId="22" fillId="0" borderId="0" xfId="0" applyFont="1" applyBorder="1"/>
    <xf numFmtId="0" fontId="22" fillId="0" borderId="0" xfId="0" applyFont="1" applyBorder="1" applyAlignment="1">
      <alignment horizontal="left"/>
    </xf>
    <xf numFmtId="0" fontId="23" fillId="0" borderId="4" xfId="0" applyFont="1" applyBorder="1" applyAlignment="1"/>
    <xf numFmtId="0" fontId="23" fillId="0" borderId="0" xfId="0" applyFont="1" applyBorder="1" applyAlignment="1"/>
    <xf numFmtId="0" fontId="23" fillId="0" borderId="0" xfId="0" applyFont="1" applyBorder="1" applyAlignment="1">
      <alignment horizontal="center"/>
    </xf>
    <xf numFmtId="0" fontId="23" fillId="0" borderId="0" xfId="0" applyFont="1" applyFill="1" applyBorder="1" applyAlignment="1">
      <alignment horizontal="left"/>
    </xf>
    <xf numFmtId="0" fontId="22" fillId="0" borderId="48" xfId="0" applyFont="1" applyBorder="1" applyAlignment="1"/>
    <xf numFmtId="0" fontId="4" fillId="0" borderId="6" xfId="0" applyFont="1" applyBorder="1"/>
    <xf numFmtId="0" fontId="4" fillId="0" borderId="7" xfId="0" applyFont="1" applyBorder="1"/>
    <xf numFmtId="0" fontId="4" fillId="0" borderId="7" xfId="0" applyFont="1" applyBorder="1" applyAlignment="1">
      <alignment horizontal="center"/>
    </xf>
    <xf numFmtId="0" fontId="24" fillId="0" borderId="4" xfId="0" applyFont="1" applyBorder="1"/>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5" fillId="0" borderId="12" xfId="0" applyFont="1" applyBorder="1" applyAlignment="1">
      <alignment horizontal="center" vertical="center"/>
    </xf>
    <xf numFmtId="14" fontId="5" fillId="0" borderId="0" xfId="0" applyNumberFormat="1" applyFont="1" applyAlignment="1">
      <alignment horizontal="center" vertical="center"/>
    </xf>
    <xf numFmtId="0" fontId="26" fillId="0" borderId="13" xfId="0" applyFont="1" applyBorder="1" applyAlignment="1">
      <alignment horizontal="center" vertical="center"/>
    </xf>
    <xf numFmtId="166" fontId="27" fillId="0" borderId="13"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26" fillId="0" borderId="12" xfId="0" applyFont="1" applyBorder="1" applyAlignment="1">
      <alignment horizontal="center" vertical="center"/>
    </xf>
    <xf numFmtId="0" fontId="22" fillId="0" borderId="50" xfId="0" applyFont="1" applyBorder="1" applyAlignment="1"/>
    <xf numFmtId="0" fontId="4" fillId="0" borderId="8" xfId="0" applyFont="1" applyBorder="1"/>
    <xf numFmtId="0" fontId="4" fillId="0" borderId="5" xfId="0" applyFont="1" applyBorder="1"/>
    <xf numFmtId="0" fontId="25" fillId="0" borderId="11" xfId="0" applyFont="1" applyBorder="1" applyAlignment="1">
      <alignment horizontal="center" vertical="center" wrapText="1"/>
    </xf>
    <xf numFmtId="4" fontId="5" fillId="0" borderId="13" xfId="0" applyNumberFormat="1" applyFont="1" applyBorder="1" applyAlignment="1">
      <alignment horizontal="center" vertical="center"/>
    </xf>
    <xf numFmtId="4" fontId="29" fillId="0" borderId="14" xfId="0" applyNumberFormat="1" applyFont="1" applyBorder="1" applyAlignment="1">
      <alignment horizontal="center" vertical="center"/>
    </xf>
    <xf numFmtId="0" fontId="14" fillId="0" borderId="0" xfId="0" applyFont="1"/>
    <xf numFmtId="0" fontId="14" fillId="0" borderId="0" xfId="0" applyFont="1" applyBorder="1"/>
    <xf numFmtId="0" fontId="14" fillId="0" borderId="5" xfId="0" applyFont="1" applyBorder="1"/>
    <xf numFmtId="0" fontId="0" fillId="0" borderId="0" xfId="0" applyBorder="1" applyAlignment="1"/>
    <xf numFmtId="0" fontId="0" fillId="0" borderId="0" xfId="0" applyBorder="1" applyAlignment="1">
      <alignment horizontal="center"/>
    </xf>
    <xf numFmtId="0" fontId="0" fillId="0" borderId="0" xfId="0" applyFont="1" applyBorder="1"/>
    <xf numFmtId="0" fontId="30" fillId="0" borderId="2" xfId="0" applyFont="1" applyBorder="1" applyAlignment="1"/>
    <xf numFmtId="0" fontId="0" fillId="0" borderId="2" xfId="0" applyBorder="1" applyAlignment="1">
      <alignment horizontal="center"/>
    </xf>
    <xf numFmtId="165" fontId="14" fillId="0" borderId="0" xfId="0" applyNumberFormat="1" applyFont="1" applyBorder="1" applyAlignment="1"/>
    <xf numFmtId="165" fontId="14" fillId="0" borderId="0" xfId="0" applyNumberFormat="1" applyFont="1" applyBorder="1" applyAlignment="1">
      <alignment wrapText="1"/>
    </xf>
    <xf numFmtId="165" fontId="4" fillId="0" borderId="0" xfId="0" applyNumberFormat="1" applyFont="1" applyBorder="1" applyAlignment="1">
      <alignment horizontal="right" wrapText="1"/>
    </xf>
    <xf numFmtId="165" fontId="34" fillId="0" borderId="0" xfId="0" applyNumberFormat="1" applyFont="1" applyBorder="1" applyAlignment="1"/>
    <xf numFmtId="0" fontId="35" fillId="0" borderId="2" xfId="0" applyFont="1" applyBorder="1" applyAlignment="1"/>
    <xf numFmtId="0" fontId="35" fillId="0" borderId="2" xfId="0" applyFont="1" applyBorder="1" applyAlignment="1">
      <alignment horizontal="center"/>
    </xf>
    <xf numFmtId="0" fontId="35" fillId="0" borderId="2" xfId="0" applyFont="1" applyBorder="1"/>
    <xf numFmtId="0" fontId="36" fillId="0" borderId="4" xfId="0" applyFont="1" applyBorder="1" applyAlignment="1"/>
    <xf numFmtId="0" fontId="36" fillId="0" borderId="0" xfId="0" applyFont="1" applyBorder="1" applyAlignment="1"/>
    <xf numFmtId="0" fontId="36" fillId="0" borderId="0" xfId="0" applyFont="1" applyBorder="1" applyAlignment="1">
      <alignment horizontal="center"/>
    </xf>
    <xf numFmtId="0" fontId="35" fillId="0" borderId="0" xfId="0" applyFont="1" applyBorder="1"/>
    <xf numFmtId="0" fontId="2" fillId="0" borderId="0" xfId="0" applyFont="1" applyBorder="1"/>
    <xf numFmtId="0" fontId="35" fillId="0" borderId="6" xfId="0" applyFont="1" applyBorder="1"/>
    <xf numFmtId="0" fontId="35" fillId="0" borderId="7" xfId="0" applyFont="1" applyBorder="1"/>
    <xf numFmtId="0" fontId="35" fillId="0" borderId="7" xfId="0" applyFont="1" applyBorder="1" applyAlignment="1">
      <alignment horizontal="center"/>
    </xf>
    <xf numFmtId="0" fontId="37" fillId="0" borderId="4" xfId="0" applyFont="1" applyBorder="1"/>
    <xf numFmtId="0" fontId="25" fillId="0" borderId="13" xfId="0" applyFont="1" applyBorder="1" applyAlignment="1">
      <alignment horizontal="center" vertical="center" wrapText="1"/>
    </xf>
    <xf numFmtId="0" fontId="25" fillId="0" borderId="24" xfId="0" applyFont="1" applyBorder="1" applyAlignment="1">
      <alignment horizontal="center" vertical="center" wrapText="1"/>
    </xf>
    <xf numFmtId="0" fontId="26" fillId="0" borderId="51" xfId="0" applyFont="1" applyBorder="1" applyAlignment="1">
      <alignment horizontal="center" vertical="center"/>
    </xf>
    <xf numFmtId="0" fontId="2" fillId="0" borderId="24" xfId="0" applyFont="1" applyBorder="1" applyAlignment="1">
      <alignment horizontal="center" vertical="top"/>
    </xf>
    <xf numFmtId="0" fontId="26" fillId="0" borderId="51" xfId="0" applyFont="1" applyBorder="1" applyAlignment="1">
      <alignment horizontal="center" vertical="center" wrapText="1"/>
    </xf>
    <xf numFmtId="0" fontId="2" fillId="0" borderId="29" xfId="0" applyFont="1" applyBorder="1" applyAlignment="1">
      <alignment horizontal="center" vertical="top"/>
    </xf>
    <xf numFmtId="0" fontId="26" fillId="0" borderId="13" xfId="0" applyFont="1" applyBorder="1" applyAlignment="1">
      <alignment vertical="center"/>
    </xf>
    <xf numFmtId="0" fontId="2" fillId="0" borderId="13" xfId="0" applyFont="1" applyBorder="1" applyAlignment="1">
      <alignment horizontal="center" vertical="top"/>
    </xf>
    <xf numFmtId="0" fontId="5" fillId="0" borderId="13" xfId="0" applyFont="1" applyBorder="1" applyAlignment="1">
      <alignment vertical="center"/>
    </xf>
    <xf numFmtId="164" fontId="27" fillId="0" borderId="13" xfId="0" applyNumberFormat="1" applyFont="1" applyBorder="1" applyAlignment="1">
      <alignment vertical="center"/>
    </xf>
    <xf numFmtId="166" fontId="2" fillId="0" borderId="13" xfId="0" applyNumberFormat="1" applyFont="1" applyBorder="1" applyAlignment="1">
      <alignment horizontal="center" vertical="center"/>
    </xf>
    <xf numFmtId="0" fontId="38" fillId="0" borderId="0" xfId="0" applyFont="1" applyAlignment="1">
      <alignment horizontal="right"/>
    </xf>
    <xf numFmtId="0" fontId="35" fillId="0" borderId="8" xfId="0" applyFont="1" applyBorder="1"/>
    <xf numFmtId="0" fontId="6" fillId="0" borderId="0" xfId="0" applyFont="1" applyBorder="1" applyAlignment="1">
      <alignment vertical="center"/>
    </xf>
    <xf numFmtId="0" fontId="28" fillId="0" borderId="0" xfId="0" applyFont="1" applyBorder="1" applyAlignment="1"/>
    <xf numFmtId="0" fontId="39" fillId="0" borderId="0" xfId="0" applyFont="1" applyBorder="1" applyAlignment="1"/>
    <xf numFmtId="0" fontId="2" fillId="0" borderId="0" xfId="0" applyFont="1" applyBorder="1" applyAlignment="1"/>
    <xf numFmtId="0" fontId="4" fillId="0" borderId="0" xfId="0" applyFont="1" applyBorder="1" applyAlignment="1"/>
    <xf numFmtId="0" fontId="4" fillId="0" borderId="12" xfId="0" applyFont="1" applyBorder="1" applyAlignment="1">
      <alignment horizontal="center" vertical="center"/>
    </xf>
    <xf numFmtId="0" fontId="4" fillId="0" borderId="13" xfId="0" applyFont="1" applyBorder="1" applyAlignment="1">
      <alignment horizontal="center" vertical="center"/>
    </xf>
    <xf numFmtId="166" fontId="5" fillId="0" borderId="13" xfId="0" applyNumberFormat="1" applyFont="1" applyBorder="1" applyAlignment="1">
      <alignment horizontal="center" vertical="center"/>
    </xf>
    <xf numFmtId="0" fontId="0" fillId="0" borderId="13" xfId="0" applyBorder="1"/>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0" borderId="0" xfId="0" applyBorder="1"/>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8" fillId="0" borderId="20" xfId="0" applyFont="1" applyBorder="1" applyAlignment="1">
      <alignment horizontal="left" vertical="center" wrapText="1"/>
    </xf>
    <xf numFmtId="0" fontId="36" fillId="0" borderId="0" xfId="0" applyFont="1" applyFill="1" applyBorder="1" applyAlignment="1">
      <alignment horizontal="left"/>
    </xf>
    <xf numFmtId="0" fontId="2" fillId="0" borderId="0" xfId="0" applyFont="1" applyBorder="1" applyAlignment="1">
      <alignment horizontal="left"/>
    </xf>
    <xf numFmtId="4" fontId="29" fillId="0" borderId="13" xfId="0" applyNumberFormat="1" applyFont="1" applyBorder="1" applyAlignment="1">
      <alignment horizontal="center" vertical="center"/>
    </xf>
    <xf numFmtId="4" fontId="29" fillId="0" borderId="13" xfId="0" applyNumberFormat="1" applyFont="1" applyBorder="1" applyAlignment="1">
      <alignment horizontal="center" vertical="center"/>
    </xf>
    <xf numFmtId="166" fontId="4" fillId="0" borderId="24" xfId="0" applyNumberFormat="1" applyFont="1" applyBorder="1" applyAlignment="1">
      <alignment horizontal="center" vertical="center"/>
    </xf>
    <xf numFmtId="166" fontId="4" fillId="0" borderId="29" xfId="0" applyNumberFormat="1" applyFont="1" applyBorder="1" applyAlignment="1">
      <alignment horizontal="center" vertical="center"/>
    </xf>
    <xf numFmtId="166" fontId="4" fillId="0" borderId="34" xfId="0" applyNumberFormat="1" applyFont="1" applyBorder="1" applyAlignment="1">
      <alignment horizontal="center" vertical="center"/>
    </xf>
    <xf numFmtId="14" fontId="4" fillId="0" borderId="24" xfId="0" applyNumberFormat="1" applyFont="1" applyBorder="1" applyAlignment="1">
      <alignment vertical="center"/>
    </xf>
    <xf numFmtId="14" fontId="4" fillId="0" borderId="29" xfId="0" applyNumberFormat="1" applyFont="1" applyBorder="1" applyAlignment="1">
      <alignment vertical="center"/>
    </xf>
    <xf numFmtId="14" fontId="4" fillId="0" borderId="34" xfId="0" applyNumberFormat="1" applyFont="1" applyBorder="1" applyAlignment="1">
      <alignment vertical="center"/>
    </xf>
    <xf numFmtId="14" fontId="4" fillId="0" borderId="24" xfId="0" applyNumberFormat="1" applyFont="1" applyBorder="1" applyAlignment="1">
      <alignment horizontal="center" vertical="center"/>
    </xf>
    <xf numFmtId="14" fontId="4" fillId="0" borderId="34" xfId="0" applyNumberFormat="1" applyFont="1" applyBorder="1" applyAlignment="1">
      <alignment horizontal="center" vertical="center"/>
    </xf>
    <xf numFmtId="0" fontId="26" fillId="0" borderId="24" xfId="0" applyFont="1" applyBorder="1" applyAlignment="1">
      <alignment horizontal="center" vertical="center"/>
    </xf>
    <xf numFmtId="0" fontId="26" fillId="0" borderId="29" xfId="0" applyFont="1" applyBorder="1" applyAlignment="1">
      <alignment horizontal="center" vertical="center"/>
    </xf>
    <xf numFmtId="0" fontId="26" fillId="0" borderId="34" xfId="0" applyFont="1" applyBorder="1" applyAlignment="1">
      <alignment horizontal="center" vertical="center"/>
    </xf>
    <xf numFmtId="0" fontId="2" fillId="0" borderId="0" xfId="0" applyFont="1" applyBorder="1" applyAlignment="1">
      <alignment horizontal="left"/>
    </xf>
    <xf numFmtId="0" fontId="36" fillId="0" borderId="0" xfId="0" applyFont="1" applyFill="1" applyBorder="1" applyAlignment="1">
      <alignment horizontal="left"/>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13" xfId="0" applyFont="1" applyBorder="1" applyAlignment="1">
      <alignment horizontal="center" vertical="center" wrapText="1"/>
    </xf>
    <xf numFmtId="0" fontId="8" fillId="0" borderId="19" xfId="0" applyFont="1" applyBorder="1" applyAlignment="1">
      <alignment horizontal="lef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2" fillId="0" borderId="13" xfId="0" applyFont="1" applyBorder="1" applyAlignment="1">
      <alignment horizontal="center" vertical="center"/>
    </xf>
    <xf numFmtId="4" fontId="5" fillId="0" borderId="13" xfId="0" applyNumberFormat="1" applyFont="1" applyBorder="1" applyAlignment="1">
      <alignment horizontal="center" vertical="center"/>
    </xf>
    <xf numFmtId="4" fontId="29" fillId="0" borderId="24" xfId="0" applyNumberFormat="1" applyFont="1" applyBorder="1" applyAlignment="1">
      <alignment horizontal="center" vertical="center"/>
    </xf>
    <xf numFmtId="0" fontId="42" fillId="0" borderId="24" xfId="0" applyFont="1" applyBorder="1" applyAlignment="1">
      <alignment horizontal="center" vertical="top"/>
    </xf>
    <xf numFmtId="0" fontId="42" fillId="0" borderId="29" xfId="0" applyFont="1" applyBorder="1" applyAlignment="1">
      <alignment horizontal="center" vertical="top"/>
    </xf>
    <xf numFmtId="0" fontId="26" fillId="0" borderId="24" xfId="0" applyFont="1" applyBorder="1" applyAlignment="1">
      <alignment vertical="center"/>
    </xf>
    <xf numFmtId="0" fontId="26" fillId="0" borderId="29" xfId="0" applyFont="1" applyBorder="1" applyAlignment="1">
      <alignment vertical="center"/>
    </xf>
    <xf numFmtId="0" fontId="26" fillId="0" borderId="34" xfId="0" applyFont="1" applyBorder="1" applyAlignment="1">
      <alignment vertical="center"/>
    </xf>
    <xf numFmtId="0" fontId="5" fillId="0" borderId="24" xfId="0" applyNumberFormat="1" applyFont="1" applyBorder="1" applyAlignment="1">
      <alignment vertical="center"/>
    </xf>
    <xf numFmtId="0" fontId="42" fillId="0" borderId="34" xfId="0" applyFont="1" applyBorder="1" applyAlignment="1">
      <alignment horizontal="center" vertical="top"/>
    </xf>
    <xf numFmtId="0" fontId="42" fillId="0" borderId="13" xfId="0" applyFont="1" applyBorder="1" applyAlignment="1">
      <alignment horizontal="center" vertical="top"/>
    </xf>
    <xf numFmtId="0" fontId="5" fillId="0" borderId="24" xfId="0" applyFont="1" applyBorder="1" applyAlignment="1">
      <alignment vertical="center"/>
    </xf>
    <xf numFmtId="0" fontId="5" fillId="0" borderId="34" xfId="0" applyFont="1" applyBorder="1" applyAlignment="1">
      <alignment vertical="center"/>
    </xf>
    <xf numFmtId="4" fontId="41" fillId="0" borderId="0" xfId="0" applyNumberFormat="1" applyFont="1" applyAlignment="1">
      <alignment horizontal="center" vertical="center"/>
    </xf>
    <xf numFmtId="4" fontId="44" fillId="0" borderId="0" xfId="0" applyNumberFormat="1" applyFont="1" applyAlignment="1">
      <alignment vertical="top"/>
    </xf>
    <xf numFmtId="0" fontId="5" fillId="0" borderId="24" xfId="0" applyFont="1" applyBorder="1" applyAlignment="1">
      <alignment horizontal="center" vertical="center"/>
    </xf>
    <xf numFmtId="0" fontId="2" fillId="0" borderId="13" xfId="0" applyFont="1" applyBorder="1" applyAlignment="1">
      <alignment horizontal="center"/>
    </xf>
    <xf numFmtId="0" fontId="0" fillId="0" borderId="13" xfId="0" applyBorder="1" applyAlignment="1">
      <alignment horizontal="center"/>
    </xf>
    <xf numFmtId="0" fontId="5" fillId="0" borderId="13" xfId="0" applyFont="1" applyBorder="1" applyAlignment="1">
      <alignment horizontal="center"/>
    </xf>
    <xf numFmtId="14" fontId="42" fillId="0" borderId="13" xfId="0" applyNumberFormat="1" applyFont="1" applyBorder="1" applyAlignment="1">
      <alignment horizontal="center"/>
    </xf>
    <xf numFmtId="0" fontId="44" fillId="0" borderId="13" xfId="0" applyFont="1" applyBorder="1" applyAlignment="1">
      <alignment horizontal="center"/>
    </xf>
    <xf numFmtId="166" fontId="42" fillId="0" borderId="13" xfId="0" applyNumberFormat="1" applyFont="1" applyBorder="1" applyAlignment="1">
      <alignment horizontal="center"/>
    </xf>
    <xf numFmtId="4" fontId="42" fillId="0" borderId="13" xfId="0" applyNumberFormat="1" applyFont="1" applyBorder="1" applyAlignment="1">
      <alignment horizontal="center"/>
    </xf>
    <xf numFmtId="0" fontId="42" fillId="0" borderId="13" xfId="0" applyFont="1" applyBorder="1" applyAlignment="1">
      <alignment horizontal="center"/>
    </xf>
    <xf numFmtId="4" fontId="2" fillId="0" borderId="13" xfId="0" applyNumberFormat="1" applyFont="1" applyBorder="1" applyAlignment="1">
      <alignment horizontal="center"/>
    </xf>
    <xf numFmtId="166" fontId="2" fillId="0" borderId="13" xfId="0" applyNumberFormat="1" applyFont="1" applyBorder="1" applyAlignment="1">
      <alignment horizontal="center"/>
    </xf>
    <xf numFmtId="0" fontId="45" fillId="0" borderId="13" xfId="0" applyFont="1" applyBorder="1" applyAlignment="1">
      <alignment horizontal="center" vertical="center"/>
    </xf>
    <xf numFmtId="0" fontId="43" fillId="0" borderId="13" xfId="0" applyFont="1" applyBorder="1" applyAlignment="1">
      <alignment horizontal="center" vertical="center"/>
    </xf>
    <xf numFmtId="0" fontId="43" fillId="0" borderId="13" xfId="0" applyFont="1" applyBorder="1" applyAlignment="1">
      <alignment horizontal="center" vertical="top"/>
    </xf>
    <xf numFmtId="14" fontId="43" fillId="0" borderId="0" xfId="0" applyNumberFormat="1" applyFont="1" applyAlignment="1">
      <alignment horizontal="right" vertical="top"/>
    </xf>
    <xf numFmtId="0" fontId="43" fillId="0" borderId="0" xfId="0" applyFont="1" applyAlignment="1">
      <alignment vertical="top"/>
    </xf>
    <xf numFmtId="166" fontId="43" fillId="0" borderId="0" xfId="0" applyNumberFormat="1" applyFont="1" applyAlignment="1">
      <alignment horizontal="right" vertical="top"/>
    </xf>
    <xf numFmtId="4" fontId="43" fillId="0" borderId="0" xfId="0" applyNumberFormat="1" applyFont="1" applyAlignment="1">
      <alignment horizontal="right" vertical="top"/>
    </xf>
    <xf numFmtId="0" fontId="5" fillId="0" borderId="34" xfId="0" applyFont="1" applyBorder="1" applyAlignment="1">
      <alignment horizontal="center" vertical="center"/>
    </xf>
    <xf numFmtId="164" fontId="27" fillId="0" borderId="13" xfId="0" applyNumberFormat="1" applyFont="1" applyBorder="1" applyAlignment="1">
      <alignment horizontal="center" vertical="center"/>
    </xf>
    <xf numFmtId="0" fontId="42" fillId="0" borderId="24" xfId="0" applyFont="1" applyBorder="1" applyAlignment="1">
      <alignment horizontal="center" vertical="center"/>
    </xf>
    <xf numFmtId="0" fontId="42" fillId="0" borderId="29" xfId="0" applyFont="1" applyBorder="1" applyAlignment="1">
      <alignment horizontal="center" vertical="center"/>
    </xf>
    <xf numFmtId="4" fontId="44" fillId="0" borderId="0" xfId="0" applyNumberFormat="1" applyFont="1" applyAlignment="1">
      <alignment horizontal="center" vertical="center"/>
    </xf>
    <xf numFmtId="0" fontId="48" fillId="0" borderId="4" xfId="0" applyFont="1" applyBorder="1" applyAlignment="1"/>
    <xf numFmtId="0" fontId="5" fillId="0" borderId="0" xfId="0" applyFont="1" applyBorder="1" applyAlignment="1">
      <alignment horizontal="center" vertical="center"/>
    </xf>
    <xf numFmtId="0" fontId="0" fillId="0" borderId="0" xfId="0" applyBorder="1" applyAlignment="1">
      <alignment horizontal="center" vertical="center"/>
    </xf>
    <xf numFmtId="0" fontId="42" fillId="0" borderId="0" xfId="0" applyFont="1" applyBorder="1" applyAlignment="1">
      <alignment horizontal="center" vertical="center"/>
    </xf>
    <xf numFmtId="166" fontId="41" fillId="0" borderId="0" xfId="0" applyNumberFormat="1" applyFont="1" applyBorder="1" applyAlignment="1">
      <alignment horizontal="center" vertical="center"/>
    </xf>
    <xf numFmtId="4" fontId="42" fillId="0" borderId="0" xfId="0" applyNumberFormat="1" applyFont="1" applyBorder="1" applyAlignment="1">
      <alignment horizontal="center" vertical="center"/>
    </xf>
    <xf numFmtId="0" fontId="5" fillId="0" borderId="22" xfId="0" applyFont="1" applyBorder="1" applyAlignment="1">
      <alignment horizontal="center" vertical="center"/>
    </xf>
    <xf numFmtId="0" fontId="5" fillId="0" borderId="40" xfId="0" applyFont="1" applyBorder="1" applyAlignment="1">
      <alignment horizontal="center" vertical="center"/>
    </xf>
    <xf numFmtId="0" fontId="5" fillId="0" borderId="23" xfId="0" applyFont="1" applyBorder="1" applyAlignment="1">
      <alignment horizontal="center" vertical="center"/>
    </xf>
    <xf numFmtId="167" fontId="41" fillId="0" borderId="27" xfId="0" applyNumberFormat="1" applyFont="1" applyBorder="1" applyAlignment="1">
      <alignment horizontal="center" vertical="center"/>
    </xf>
    <xf numFmtId="0" fontId="41" fillId="0" borderId="28" xfId="0" applyFont="1" applyBorder="1" applyAlignment="1">
      <alignment horizontal="center" vertical="center"/>
    </xf>
    <xf numFmtId="0" fontId="4" fillId="0" borderId="32" xfId="0" applyFont="1" applyBorder="1" applyAlignment="1">
      <alignment horizontal="center" vertical="center"/>
    </xf>
    <xf numFmtId="0" fontId="4" fillId="0" borderId="37" xfId="0" applyFont="1" applyBorder="1" applyAlignment="1">
      <alignment horizontal="center" vertical="center"/>
    </xf>
    <xf numFmtId="166" fontId="5" fillId="0" borderId="37" xfId="0" applyNumberFormat="1" applyFont="1" applyBorder="1" applyAlignment="1">
      <alignment horizontal="center" vertical="center"/>
    </xf>
    <xf numFmtId="4" fontId="5" fillId="0" borderId="37" xfId="0" applyNumberFormat="1" applyFont="1" applyBorder="1" applyAlignment="1">
      <alignment horizontal="center" vertical="center"/>
    </xf>
    <xf numFmtId="0" fontId="0" fillId="0" borderId="37" xfId="0" applyBorder="1" applyAlignment="1">
      <alignment horizontal="center" vertical="center"/>
    </xf>
    <xf numFmtId="0" fontId="4" fillId="0" borderId="33"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26" fillId="0" borderId="29" xfId="0" applyFont="1" applyBorder="1" applyAlignment="1">
      <alignment horizontal="center" vertical="center"/>
    </xf>
    <xf numFmtId="0" fontId="31" fillId="3" borderId="4"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5"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5"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8" xfId="0" applyFont="1" applyFill="1" applyBorder="1" applyAlignment="1">
      <alignment horizontal="center" vertical="center"/>
    </xf>
    <xf numFmtId="0" fontId="14" fillId="0" borderId="4" xfId="0" applyFont="1" applyBorder="1" applyAlignment="1">
      <alignment horizontal="center"/>
    </xf>
    <xf numFmtId="0" fontId="14" fillId="0" borderId="0" xfId="0" applyFont="1" applyBorder="1" applyAlignment="1">
      <alignment horizontal="center"/>
    </xf>
    <xf numFmtId="165" fontId="4" fillId="0" borderId="0" xfId="0" applyNumberFormat="1" applyFont="1" applyBorder="1" applyAlignment="1">
      <alignment horizontal="center" wrapText="1"/>
    </xf>
    <xf numFmtId="165" fontId="4" fillId="0" borderId="5" xfId="0" applyNumberFormat="1" applyFont="1" applyBorder="1" applyAlignment="1">
      <alignment horizontal="center" wrapText="1"/>
    </xf>
    <xf numFmtId="165" fontId="33" fillId="4" borderId="4" xfId="0" applyNumberFormat="1" applyFont="1" applyFill="1" applyBorder="1" applyAlignment="1">
      <alignment horizontal="center"/>
    </xf>
    <xf numFmtId="165" fontId="33" fillId="4" borderId="0" xfId="0" applyNumberFormat="1" applyFont="1" applyFill="1" applyBorder="1" applyAlignment="1">
      <alignment horizontal="center"/>
    </xf>
    <xf numFmtId="165" fontId="33" fillId="4" borderId="5" xfId="0" applyNumberFormat="1" applyFont="1" applyFill="1" applyBorder="1" applyAlignment="1">
      <alignment horizontal="center"/>
    </xf>
    <xf numFmtId="0" fontId="2" fillId="0" borderId="1" xfId="0" applyFont="1" applyBorder="1" applyAlignment="1">
      <alignment horizontal="left" vertical="top"/>
    </xf>
    <xf numFmtId="0" fontId="2" fillId="0" borderId="2" xfId="0" applyFont="1" applyBorder="1" applyAlignment="1">
      <alignment horizontal="left" vertical="top"/>
    </xf>
    <xf numFmtId="165" fontId="4" fillId="0" borderId="0" xfId="0" applyNumberFormat="1" applyFont="1" applyBorder="1" applyAlignment="1">
      <alignment horizontal="left" wrapText="1"/>
    </xf>
    <xf numFmtId="165" fontId="4" fillId="0" borderId="5" xfId="0" applyNumberFormat="1" applyFont="1" applyBorder="1" applyAlignment="1">
      <alignment horizontal="left" wrapText="1"/>
    </xf>
    <xf numFmtId="0" fontId="2" fillId="0" borderId="2" xfId="0" applyFont="1" applyBorder="1" applyAlignment="1">
      <alignment horizontal="left"/>
    </xf>
    <xf numFmtId="0" fontId="2" fillId="0" borderId="3" xfId="0" applyFont="1" applyBorder="1" applyAlignment="1">
      <alignment horizontal="left"/>
    </xf>
    <xf numFmtId="0" fontId="36" fillId="0" borderId="4" xfId="0" applyFont="1" applyBorder="1" applyAlignment="1">
      <alignment horizontal="left"/>
    </xf>
    <xf numFmtId="0" fontId="36" fillId="0" borderId="0" xfId="0" applyFont="1" applyBorder="1" applyAlignment="1">
      <alignment horizontal="left"/>
    </xf>
    <xf numFmtId="0" fontId="2" fillId="0" borderId="0" xfId="0" applyFont="1" applyBorder="1" applyAlignment="1">
      <alignment horizontal="right"/>
    </xf>
    <xf numFmtId="0" fontId="2" fillId="0" borderId="5" xfId="0" applyFont="1" applyBorder="1" applyAlignment="1">
      <alignment horizontal="right"/>
    </xf>
    <xf numFmtId="0" fontId="2" fillId="0" borderId="0" xfId="0" applyFont="1" applyFill="1" applyBorder="1" applyAlignment="1">
      <alignment horizontal="right"/>
    </xf>
    <xf numFmtId="0" fontId="2" fillId="0" borderId="5" xfId="0" applyFont="1" applyFill="1" applyBorder="1" applyAlignment="1">
      <alignment horizontal="right"/>
    </xf>
    <xf numFmtId="0" fontId="30" fillId="0" borderId="0"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48" xfId="0" applyFont="1" applyBorder="1" applyAlignment="1">
      <alignment horizontal="center"/>
    </xf>
    <xf numFmtId="0" fontId="4" fillId="0" borderId="50" xfId="0" applyFont="1" applyBorder="1" applyAlignment="1">
      <alignment horizontal="center"/>
    </xf>
    <xf numFmtId="0" fontId="16" fillId="3" borderId="1"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36" fillId="0" borderId="4" xfId="0" applyFont="1" applyFill="1" applyBorder="1" applyAlignment="1">
      <alignment horizontal="left"/>
    </xf>
    <xf numFmtId="0" fontId="36" fillId="0" borderId="0" xfId="0" applyFont="1" applyFill="1" applyBorder="1" applyAlignment="1">
      <alignment horizontal="left"/>
    </xf>
    <xf numFmtId="0" fontId="2" fillId="0" borderId="4" xfId="0" applyFont="1" applyBorder="1" applyAlignment="1">
      <alignment horizontal="left"/>
    </xf>
    <xf numFmtId="0" fontId="2" fillId="0" borderId="0" xfId="0" applyFont="1" applyBorder="1" applyAlignment="1">
      <alignment horizontal="left"/>
    </xf>
    <xf numFmtId="166" fontId="4" fillId="0" borderId="24" xfId="0" applyNumberFormat="1" applyFont="1" applyBorder="1" applyAlignment="1">
      <alignment horizontal="center" vertical="center"/>
    </xf>
    <xf numFmtId="166" fontId="4" fillId="0" borderId="29" xfId="0" applyNumberFormat="1" applyFont="1" applyBorder="1" applyAlignment="1">
      <alignment horizontal="center" vertical="center"/>
    </xf>
    <xf numFmtId="4" fontId="41" fillId="0" borderId="29" xfId="0" applyNumberFormat="1" applyFont="1" applyBorder="1" applyAlignment="1">
      <alignment horizontal="center" vertical="center"/>
    </xf>
    <xf numFmtId="0" fontId="26" fillId="0" borderId="24" xfId="0" applyFont="1" applyBorder="1" applyAlignment="1">
      <alignment horizontal="center" vertical="center"/>
    </xf>
    <xf numFmtId="0" fontId="26" fillId="0" borderId="23" xfId="0" applyFont="1" applyBorder="1" applyAlignment="1">
      <alignment horizontal="center" vertical="center"/>
    </xf>
    <xf numFmtId="0" fontId="26" fillId="0" borderId="28" xfId="0" applyFont="1" applyBorder="1" applyAlignment="1">
      <alignment horizontal="center" vertical="center"/>
    </xf>
    <xf numFmtId="0" fontId="5" fillId="0" borderId="24" xfId="0" applyNumberFormat="1" applyFont="1" applyBorder="1" applyAlignment="1">
      <alignment horizontal="center" vertical="center"/>
    </xf>
    <xf numFmtId="0" fontId="5" fillId="0" borderId="29" xfId="0" applyNumberFormat="1" applyFont="1" applyBorder="1" applyAlignment="1">
      <alignment horizontal="center" vertical="center"/>
    </xf>
    <xf numFmtId="4" fontId="29" fillId="0" borderId="24" xfId="0" applyNumberFormat="1" applyFont="1" applyBorder="1" applyAlignment="1">
      <alignment horizontal="center" vertical="center"/>
    </xf>
    <xf numFmtId="4" fontId="29" fillId="0" borderId="34" xfId="0" applyNumberFormat="1" applyFont="1" applyBorder="1" applyAlignment="1">
      <alignment horizontal="center" vertical="center"/>
    </xf>
    <xf numFmtId="0" fontId="26" fillId="0" borderId="34" xfId="0" applyFont="1" applyBorder="1" applyAlignment="1">
      <alignment horizontal="center" vertical="center"/>
    </xf>
    <xf numFmtId="166" fontId="4" fillId="0" borderId="34" xfId="0" applyNumberFormat="1" applyFont="1" applyBorder="1" applyAlignment="1">
      <alignment horizontal="center" vertical="center"/>
    </xf>
    <xf numFmtId="0" fontId="5" fillId="0" borderId="34" xfId="0" applyNumberFormat="1" applyFont="1" applyBorder="1" applyAlignment="1">
      <alignment horizontal="center" vertical="center"/>
    </xf>
    <xf numFmtId="14" fontId="4" fillId="0" borderId="24" xfId="0" applyNumberFormat="1" applyFont="1" applyBorder="1" applyAlignment="1">
      <alignment horizontal="center" vertical="top"/>
    </xf>
    <xf numFmtId="14" fontId="4" fillId="0" borderId="34" xfId="0" applyNumberFormat="1" applyFont="1" applyBorder="1" applyAlignment="1">
      <alignment horizontal="center" vertical="top"/>
    </xf>
    <xf numFmtId="14" fontId="4" fillId="0" borderId="24" xfId="0" applyNumberFormat="1" applyFont="1" applyBorder="1" applyAlignment="1">
      <alignment horizontal="center" vertical="center"/>
    </xf>
    <xf numFmtId="14" fontId="4" fillId="0" borderId="29" xfId="0" applyNumberFormat="1" applyFont="1" applyBorder="1" applyAlignment="1">
      <alignment horizontal="center" vertical="center"/>
    </xf>
    <xf numFmtId="4" fontId="29" fillId="0" borderId="29" xfId="0" applyNumberFormat="1" applyFont="1" applyBorder="1" applyAlignment="1">
      <alignment horizontal="center" vertical="center"/>
    </xf>
    <xf numFmtId="4" fontId="41" fillId="0" borderId="24" xfId="0" applyNumberFormat="1"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5" fillId="0" borderId="4"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8" fillId="0" borderId="4" xfId="0" applyFont="1" applyBorder="1" applyAlignment="1">
      <alignment horizontal="left" vertical="center" wrapText="1"/>
    </xf>
    <xf numFmtId="0" fontId="8" fillId="0" borderId="0" xfId="0" applyFont="1" applyBorder="1" applyAlignment="1">
      <alignment horizontal="left" vertical="center" wrapText="1"/>
    </xf>
    <xf numFmtId="0" fontId="8" fillId="0" borderId="5" xfId="0" applyFont="1" applyBorder="1" applyAlignment="1">
      <alignment horizontal="left" vertical="center" wrapText="1"/>
    </xf>
    <xf numFmtId="0" fontId="5" fillId="0" borderId="4" xfId="0" applyFont="1" applyBorder="1" applyAlignment="1">
      <alignment horizontal="left"/>
    </xf>
    <xf numFmtId="0" fontId="5" fillId="0" borderId="0" xfId="0" applyFont="1" applyBorder="1" applyAlignment="1">
      <alignment horizontal="left"/>
    </xf>
    <xf numFmtId="0" fontId="5" fillId="0" borderId="5" xfId="0" applyFont="1" applyBorder="1" applyAlignment="1">
      <alignment horizontal="left"/>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39"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8" fillId="0" borderId="36" xfId="0" applyFont="1" applyBorder="1" applyAlignment="1">
      <alignment horizontal="right" vertical="center" wrapText="1"/>
    </xf>
    <xf numFmtId="0" fontId="8" fillId="0" borderId="37" xfId="0" applyFont="1" applyBorder="1" applyAlignment="1">
      <alignment horizontal="right" vertical="center" wrapText="1"/>
    </xf>
    <xf numFmtId="0" fontId="8" fillId="0" borderId="38" xfId="0" applyFont="1" applyBorder="1" applyAlignment="1">
      <alignment horizontal="right" vertical="center" wrapText="1"/>
    </xf>
    <xf numFmtId="0" fontId="10" fillId="0" borderId="21"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31"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2" fontId="8" fillId="0" borderId="24" xfId="0" applyNumberFormat="1" applyFont="1" applyBorder="1" applyAlignment="1">
      <alignment horizontal="center" vertical="center" wrapText="1"/>
    </xf>
    <xf numFmtId="2" fontId="8" fillId="0" borderId="29" xfId="0" applyNumberFormat="1" applyFont="1" applyBorder="1" applyAlignment="1">
      <alignment horizontal="center" vertical="center" wrapText="1"/>
    </xf>
    <xf numFmtId="2" fontId="8" fillId="0" borderId="34" xfId="0" applyNumberFormat="1" applyFont="1" applyBorder="1" applyAlignment="1">
      <alignment horizontal="center" vertical="center" wrapText="1"/>
    </xf>
    <xf numFmtId="1" fontId="8" fillId="0" borderId="24" xfId="0" applyNumberFormat="1" applyFont="1" applyBorder="1" applyAlignment="1">
      <alignment horizontal="center" vertical="center" wrapText="1"/>
    </xf>
    <xf numFmtId="1" fontId="8" fillId="0" borderId="29" xfId="0" applyNumberFormat="1" applyFont="1" applyBorder="1" applyAlignment="1">
      <alignment horizontal="center" vertical="center" wrapText="1"/>
    </xf>
    <xf numFmtId="1" fontId="8" fillId="0" borderId="34" xfId="0" applyNumberFormat="1" applyFont="1" applyBorder="1" applyAlignment="1">
      <alignment horizontal="center" vertical="center" wrapText="1"/>
    </xf>
    <xf numFmtId="2" fontId="8" fillId="0" borderId="25" xfId="0" applyNumberFormat="1" applyFont="1" applyBorder="1" applyAlignment="1">
      <alignment horizontal="right" vertical="center" wrapText="1"/>
    </xf>
    <xf numFmtId="2" fontId="8" fillId="0" borderId="30" xfId="0" applyNumberFormat="1" applyFont="1" applyBorder="1" applyAlignment="1">
      <alignment horizontal="right" vertical="center" wrapText="1"/>
    </xf>
    <xf numFmtId="2" fontId="8" fillId="0" borderId="35" xfId="0" applyNumberFormat="1" applyFont="1" applyBorder="1" applyAlignment="1">
      <alignment horizontal="righ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27" xfId="0" applyFont="1" applyBorder="1" applyAlignment="1">
      <alignment horizontal="left" vertical="center" wrapText="1"/>
    </xf>
    <xf numFmtId="0" fontId="8" fillId="0" borderId="28" xfId="0" applyFont="1" applyBorder="1" applyAlignment="1">
      <alignment horizontal="left" vertical="center" wrapText="1"/>
    </xf>
    <xf numFmtId="0" fontId="8" fillId="0" borderId="32" xfId="0" applyFont="1" applyBorder="1" applyAlignment="1">
      <alignment horizontal="left" vertical="center" wrapText="1"/>
    </xf>
    <xf numFmtId="0" fontId="8" fillId="0" borderId="33" xfId="0" applyFont="1" applyBorder="1" applyAlignment="1">
      <alignment horizontal="left" vertical="center" wrapText="1"/>
    </xf>
    <xf numFmtId="0" fontId="8" fillId="0" borderId="39" xfId="0" applyFont="1" applyBorder="1" applyAlignment="1">
      <alignment horizontal="right" vertical="center" wrapText="1"/>
    </xf>
    <xf numFmtId="0" fontId="8" fillId="0" borderId="40" xfId="0" applyFont="1" applyBorder="1" applyAlignment="1">
      <alignment horizontal="right" vertical="center" wrapText="1"/>
    </xf>
    <xf numFmtId="0" fontId="8" fillId="0" borderId="41" xfId="0" applyFont="1" applyBorder="1" applyAlignment="1">
      <alignment horizontal="right" vertical="center" wrapText="1"/>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8" fillId="0" borderId="45"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47" xfId="0" applyFont="1" applyBorder="1" applyAlignment="1">
      <alignment horizontal="center" vertical="center" wrapText="1"/>
    </xf>
    <xf numFmtId="0" fontId="5" fillId="0" borderId="4" xfId="0" applyFont="1" applyBorder="1" applyAlignment="1">
      <alignment horizontal="left" vertical="center"/>
    </xf>
    <xf numFmtId="0" fontId="5" fillId="0" borderId="0" xfId="0" applyFont="1" applyBorder="1" applyAlignment="1">
      <alignment horizontal="left" vertical="center"/>
    </xf>
    <xf numFmtId="0" fontId="5" fillId="0" borderId="5" xfId="0" applyFont="1" applyBorder="1" applyAlignment="1">
      <alignment horizontal="left" vertical="center"/>
    </xf>
    <xf numFmtId="0" fontId="8" fillId="0" borderId="6" xfId="0" applyFont="1" applyBorder="1" applyAlignment="1">
      <alignment horizontal="right" vertical="center" wrapText="1"/>
    </xf>
    <xf numFmtId="0" fontId="8" fillId="0" borderId="7" xfId="0" applyFont="1" applyBorder="1" applyAlignment="1">
      <alignment horizontal="right" vertical="center" wrapText="1"/>
    </xf>
    <xf numFmtId="0" fontId="8" fillId="0" borderId="8" xfId="0" applyFont="1" applyBorder="1" applyAlignment="1">
      <alignment horizontal="right" vertical="center" wrapText="1"/>
    </xf>
    <xf numFmtId="0" fontId="2" fillId="0" borderId="0" xfId="0" applyFont="1" applyBorder="1" applyAlignment="1">
      <alignment horizontal="center"/>
    </xf>
    <xf numFmtId="0" fontId="3" fillId="0" borderId="0" xfId="0" applyFont="1" applyBorder="1" applyAlignment="1">
      <alignment horizontal="center"/>
    </xf>
    <xf numFmtId="0" fontId="15" fillId="0" borderId="0" xfId="0" applyFont="1" applyBorder="1" applyAlignment="1">
      <alignment horizontal="center"/>
    </xf>
    <xf numFmtId="0" fontId="4" fillId="0" borderId="48" xfId="0" applyFont="1" applyBorder="1" applyAlignment="1">
      <alignment horizontal="left"/>
    </xf>
    <xf numFmtId="0" fontId="4" fillId="0" borderId="50" xfId="0" applyFont="1" applyBorder="1" applyAlignment="1">
      <alignment horizontal="left"/>
    </xf>
    <xf numFmtId="0" fontId="17" fillId="3" borderId="4"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5" xfId="0" applyFont="1" applyFill="1" applyBorder="1" applyAlignment="1">
      <alignment horizontal="center" vertical="center"/>
    </xf>
    <xf numFmtId="0" fontId="19" fillId="3" borderId="6"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8" xfId="0" applyFont="1" applyFill="1" applyBorder="1" applyAlignment="1">
      <alignment horizontal="center" vertical="center"/>
    </xf>
    <xf numFmtId="0" fontId="12" fillId="0" borderId="4" xfId="0" applyFont="1" applyBorder="1" applyAlignment="1">
      <alignment horizontal="center"/>
    </xf>
    <xf numFmtId="0" fontId="12" fillId="0" borderId="0" xfId="0" applyFont="1" applyBorder="1" applyAlignment="1">
      <alignment horizontal="center"/>
    </xf>
    <xf numFmtId="165" fontId="15" fillId="0" borderId="0" xfId="0" applyNumberFormat="1" applyFont="1" applyBorder="1" applyAlignment="1">
      <alignment horizontal="center" wrapText="1"/>
    </xf>
    <xf numFmtId="165" fontId="15" fillId="0" borderId="5" xfId="0" applyNumberFormat="1" applyFont="1" applyBorder="1" applyAlignment="1">
      <alignment horizontal="center" wrapText="1"/>
    </xf>
    <xf numFmtId="0" fontId="23" fillId="0" borderId="4" xfId="0" applyFont="1" applyBorder="1" applyAlignment="1">
      <alignment horizontal="left"/>
    </xf>
    <xf numFmtId="0" fontId="23" fillId="0" borderId="0" xfId="0" applyFont="1" applyBorder="1" applyAlignment="1">
      <alignment horizontal="left"/>
    </xf>
    <xf numFmtId="0" fontId="22" fillId="0" borderId="0" xfId="0" applyFont="1" applyBorder="1" applyAlignment="1">
      <alignment horizontal="right"/>
    </xf>
    <xf numFmtId="0" fontId="22" fillId="0" borderId="5" xfId="0" applyFont="1" applyBorder="1" applyAlignment="1">
      <alignment horizontal="right"/>
    </xf>
    <xf numFmtId="0" fontId="22" fillId="0" borderId="0" xfId="0" applyFont="1" applyFill="1" applyBorder="1" applyAlignment="1">
      <alignment horizontal="right"/>
    </xf>
    <xf numFmtId="0" fontId="22" fillId="0" borderId="5" xfId="0" applyFont="1" applyFill="1" applyBorder="1" applyAlignment="1">
      <alignment horizontal="right"/>
    </xf>
    <xf numFmtId="165" fontId="20" fillId="4" borderId="4" xfId="0" applyNumberFormat="1" applyFont="1" applyFill="1" applyBorder="1" applyAlignment="1">
      <alignment horizontal="center"/>
    </xf>
    <xf numFmtId="165" fontId="20" fillId="4" borderId="0" xfId="0" applyNumberFormat="1" applyFont="1" applyFill="1" applyBorder="1" applyAlignment="1">
      <alignment horizontal="center"/>
    </xf>
    <xf numFmtId="165" fontId="20" fillId="4" borderId="5" xfId="0" applyNumberFormat="1" applyFont="1" applyFill="1" applyBorder="1" applyAlignment="1">
      <alignment horizontal="center"/>
    </xf>
    <xf numFmtId="0" fontId="15" fillId="0" borderId="4" xfId="0" applyFont="1" applyBorder="1" applyAlignment="1">
      <alignment horizontal="center"/>
    </xf>
    <xf numFmtId="165" fontId="15" fillId="0" borderId="0" xfId="0" applyNumberFormat="1" applyFont="1" applyBorder="1" applyAlignment="1">
      <alignment horizontal="left" wrapText="1"/>
    </xf>
    <xf numFmtId="165" fontId="15" fillId="0" borderId="5" xfId="0" applyNumberFormat="1" applyFont="1" applyBorder="1" applyAlignment="1">
      <alignment horizontal="left" wrapText="1"/>
    </xf>
    <xf numFmtId="0" fontId="22" fillId="0" borderId="4" xfId="0" applyFont="1" applyBorder="1" applyAlignment="1">
      <alignment horizontal="left" vertical="top"/>
    </xf>
    <xf numFmtId="0" fontId="22" fillId="0" borderId="0" xfId="0" applyFont="1" applyBorder="1" applyAlignment="1">
      <alignment horizontal="left" vertical="top"/>
    </xf>
    <xf numFmtId="0" fontId="22" fillId="0" borderId="0" xfId="0" applyFont="1" applyBorder="1" applyAlignment="1">
      <alignment horizontal="left"/>
    </xf>
    <xf numFmtId="0" fontId="22" fillId="0" borderId="5" xfId="0" applyFont="1" applyBorder="1" applyAlignment="1">
      <alignment horizontal="left"/>
    </xf>
    <xf numFmtId="4" fontId="29" fillId="0" borderId="25" xfId="0" applyNumberFormat="1" applyFont="1" applyBorder="1" applyAlignment="1">
      <alignment horizontal="center" vertical="center"/>
    </xf>
    <xf numFmtId="4" fontId="29" fillId="0" borderId="35" xfId="0" applyNumberFormat="1" applyFont="1" applyBorder="1" applyAlignment="1">
      <alignment horizontal="center" vertical="center"/>
    </xf>
    <xf numFmtId="4" fontId="5" fillId="0" borderId="14" xfId="0" applyNumberFormat="1" applyFont="1" applyBorder="1" applyAlignment="1">
      <alignment horizontal="center" vertical="center"/>
    </xf>
    <xf numFmtId="4" fontId="5" fillId="0" borderId="17" xfId="0" applyNumberFormat="1" applyFont="1" applyBorder="1" applyAlignment="1">
      <alignment horizontal="center" vertical="center"/>
    </xf>
    <xf numFmtId="0" fontId="15" fillId="0" borderId="0" xfId="0" applyFont="1" applyBorder="1" applyAlignment="1">
      <alignment horizontal="center" vertical="center"/>
    </xf>
    <xf numFmtId="0" fontId="28" fillId="0" borderId="12" xfId="0" applyFont="1" applyBorder="1" applyAlignment="1">
      <alignment horizontal="center" vertical="center"/>
    </xf>
    <xf numFmtId="0" fontId="28" fillId="0" borderId="13"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2" fillId="0" borderId="49" xfId="0" applyFont="1" applyBorder="1" applyAlignment="1">
      <alignment horizontal="left"/>
    </xf>
    <xf numFmtId="0" fontId="22" fillId="0" borderId="48" xfId="0" applyFont="1" applyBorder="1" applyAlignment="1">
      <alignment horizontal="left"/>
    </xf>
    <xf numFmtId="0" fontId="2" fillId="0" borderId="13" xfId="0" applyFont="1" applyBorder="1" applyAlignment="1">
      <alignment horizontal="center" vertical="center"/>
    </xf>
    <xf numFmtId="0" fontId="2" fillId="0" borderId="16" xfId="0" applyFont="1" applyBorder="1" applyAlignment="1">
      <alignment horizontal="center" vertical="center"/>
    </xf>
    <xf numFmtId="4" fontId="5" fillId="0" borderId="13" xfId="0" applyNumberFormat="1" applyFont="1" applyBorder="1" applyAlignment="1">
      <alignment horizontal="center" vertical="center"/>
    </xf>
    <xf numFmtId="4" fontId="5" fillId="0" borderId="16" xfId="0" applyNumberFormat="1" applyFont="1" applyBorder="1" applyAlignment="1">
      <alignment horizontal="center" vertical="center"/>
    </xf>
    <xf numFmtId="0" fontId="23" fillId="0" borderId="4" xfId="0" applyFont="1" applyFill="1" applyBorder="1" applyAlignment="1">
      <alignment horizontal="left"/>
    </xf>
    <xf numFmtId="0" fontId="23" fillId="0" borderId="0" xfId="0" applyFont="1" applyFill="1" applyBorder="1" applyAlignment="1">
      <alignment horizontal="left"/>
    </xf>
    <xf numFmtId="0" fontId="26" fillId="0" borderId="24" xfId="0" applyFont="1" applyBorder="1" applyAlignment="1">
      <alignment horizontal="center" vertical="center" wrapText="1"/>
    </xf>
    <xf numFmtId="0" fontId="26" fillId="0" borderId="34" xfId="0" applyFont="1" applyBorder="1" applyAlignment="1">
      <alignment horizontal="center" vertical="center" wrapText="1"/>
    </xf>
    <xf numFmtId="166" fontId="27" fillId="0" borderId="24" xfId="0" applyNumberFormat="1" applyFont="1" applyBorder="1" applyAlignment="1">
      <alignment horizontal="center" vertical="center"/>
    </xf>
    <xf numFmtId="166" fontId="27" fillId="0" borderId="34" xfId="0" applyNumberFormat="1" applyFont="1" applyBorder="1" applyAlignment="1">
      <alignment horizontal="center" vertical="center"/>
    </xf>
    <xf numFmtId="4" fontId="5" fillId="0" borderId="24" xfId="0" applyNumberFormat="1" applyFont="1" applyBorder="1" applyAlignment="1">
      <alignment horizontal="center" vertical="center"/>
    </xf>
    <xf numFmtId="4" fontId="5" fillId="0" borderId="34" xfId="0" applyNumberFormat="1" applyFont="1" applyBorder="1" applyAlignment="1">
      <alignment horizontal="center"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13" fillId="0" borderId="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5" xfId="0" applyFont="1" applyBorder="1" applyAlignment="1">
      <alignment horizontal="center" vertical="center" wrapText="1"/>
    </xf>
    <xf numFmtId="0" fontId="4" fillId="0" borderId="4" xfId="0" applyFont="1" applyBorder="1" applyAlignment="1">
      <alignment horizontal="left" vertical="center"/>
    </xf>
    <xf numFmtId="0" fontId="4" fillId="0" borderId="0" xfId="0" applyFont="1" applyBorder="1" applyAlignment="1">
      <alignment horizontal="left" vertical="center"/>
    </xf>
    <xf numFmtId="0" fontId="4" fillId="0" borderId="5" xfId="0" applyFont="1" applyBorder="1" applyAlignment="1">
      <alignment horizontal="left" vertical="center"/>
    </xf>
    <xf numFmtId="0" fontId="7" fillId="0" borderId="39" xfId="0" applyFont="1" applyBorder="1" applyAlignment="1">
      <alignment horizontal="right" vertical="center" wrapText="1"/>
    </xf>
    <xf numFmtId="0" fontId="7" fillId="0" borderId="40" xfId="0" applyFont="1" applyBorder="1" applyAlignment="1">
      <alignment horizontal="right" vertical="center" wrapText="1"/>
    </xf>
    <xf numFmtId="0" fontId="7" fillId="0" borderId="41" xfId="0"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7" fillId="0" borderId="6" xfId="0" applyFont="1" applyBorder="1" applyAlignment="1">
      <alignment horizontal="right" vertical="center" wrapText="1"/>
    </xf>
    <xf numFmtId="0" fontId="7" fillId="0" borderId="7" xfId="0" applyFont="1" applyBorder="1" applyAlignment="1">
      <alignment horizontal="right" vertical="center" wrapText="1"/>
    </xf>
    <xf numFmtId="0" fontId="7" fillId="0" borderId="8" xfId="0" applyFont="1" applyBorder="1" applyAlignment="1">
      <alignment horizontal="right" vertical="center" wrapText="1"/>
    </xf>
    <xf numFmtId="0" fontId="46" fillId="0" borderId="2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8" fillId="0" borderId="20" xfId="0" applyFont="1" applyBorder="1" applyAlignment="1">
      <alignment horizontal="lef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4" xfId="0" applyFont="1" applyBorder="1" applyAlignment="1">
      <alignment horizontal="center"/>
    </xf>
    <xf numFmtId="0" fontId="2" fillId="0" borderId="5" xfId="0" applyFont="1" applyBorder="1" applyAlignment="1">
      <alignment horizontal="center"/>
    </xf>
    <xf numFmtId="0" fontId="47" fillId="0" borderId="4" xfId="0" applyFont="1" applyBorder="1" applyAlignment="1">
      <alignment horizontal="center"/>
    </xf>
    <xf numFmtId="0" fontId="3" fillId="0" borderId="5" xfId="0" applyFont="1" applyBorder="1" applyAlignment="1">
      <alignment horizontal="center"/>
    </xf>
    <xf numFmtId="0" fontId="42" fillId="0" borderId="24" xfId="0" applyFont="1" applyBorder="1" applyAlignment="1">
      <alignment horizontal="center" vertical="center"/>
    </xf>
    <xf numFmtId="0" fontId="2" fillId="0" borderId="29" xfId="0" applyFont="1" applyBorder="1" applyAlignment="1">
      <alignment horizontal="center" vertical="center"/>
    </xf>
    <xf numFmtId="0" fontId="46" fillId="0" borderId="4" xfId="0" applyFont="1" applyBorder="1" applyAlignment="1">
      <alignment horizontal="right" vertical="center" wrapText="1"/>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0" fontId="11" fillId="0" borderId="36" xfId="0" applyFont="1" applyBorder="1" applyAlignment="1">
      <alignment horizontal="center"/>
    </xf>
    <xf numFmtId="0" fontId="11" fillId="0" borderId="37" xfId="0" applyFont="1" applyBorder="1" applyAlignment="1">
      <alignment horizontal="center"/>
    </xf>
    <xf numFmtId="0" fontId="11" fillId="0" borderId="38" xfId="0" applyFont="1" applyBorder="1" applyAlignment="1">
      <alignment horizontal="center"/>
    </xf>
    <xf numFmtId="0" fontId="8" fillId="0" borderId="19" xfId="0" applyFont="1" applyBorder="1" applyAlignment="1">
      <alignment horizontal="center" vertical="center" wrapText="1"/>
    </xf>
    <xf numFmtId="14" fontId="4" fillId="0" borderId="34" xfId="0" applyNumberFormat="1" applyFont="1" applyBorder="1" applyAlignment="1">
      <alignment horizontal="center" vertical="center"/>
    </xf>
    <xf numFmtId="14" fontId="5" fillId="0" borderId="29" xfId="0" applyNumberFormat="1" applyFont="1" applyBorder="1" applyAlignment="1">
      <alignment horizontal="center" vertical="center"/>
    </xf>
    <xf numFmtId="14" fontId="5" fillId="0" borderId="34"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H39"/>
  <sheetViews>
    <sheetView topLeftCell="A9" zoomScale="60" zoomScaleNormal="60" workbookViewId="0">
      <selection activeCell="H33" sqref="H33"/>
    </sheetView>
  </sheetViews>
  <sheetFormatPr defaultColWidth="9" defaultRowHeight="15"/>
  <cols>
    <col min="1" max="1" width="17.85546875" customWidth="1"/>
    <col min="2" max="2" width="33.28515625" customWidth="1"/>
    <col min="3" max="3" width="31.28515625" customWidth="1"/>
    <col min="4" max="4" width="16.85546875" customWidth="1"/>
    <col min="5" max="5" width="25.140625" customWidth="1"/>
    <col min="6" max="6" width="24.28515625" customWidth="1"/>
    <col min="7" max="7" width="17.5703125" customWidth="1"/>
    <col min="8" max="8" width="49.5703125" customWidth="1"/>
  </cols>
  <sheetData>
    <row r="1" spans="1:8" ht="72.75">
      <c r="A1" s="209" t="s">
        <v>0</v>
      </c>
      <c r="B1" s="209"/>
      <c r="C1" s="209"/>
      <c r="D1" s="209"/>
      <c r="E1" s="209"/>
      <c r="F1" s="209"/>
      <c r="G1" s="209"/>
      <c r="H1" s="103"/>
    </row>
    <row r="2" spans="1:8" ht="3.75" customHeight="1">
      <c r="A2" s="209"/>
      <c r="B2" s="209"/>
      <c r="C2" s="209"/>
      <c r="D2" s="209"/>
      <c r="E2" s="209"/>
      <c r="F2" s="209"/>
      <c r="G2" s="209"/>
      <c r="H2" s="104"/>
    </row>
    <row r="3" spans="1:8" ht="0.75" customHeight="1">
      <c r="A3" s="209"/>
      <c r="B3" s="209"/>
      <c r="C3" s="209"/>
      <c r="D3" s="209"/>
      <c r="E3" s="209"/>
      <c r="F3" s="209"/>
      <c r="G3" s="209"/>
      <c r="H3" s="105"/>
    </row>
    <row r="4" spans="1:8" ht="23.25" hidden="1">
      <c r="A4" s="209"/>
      <c r="B4" s="209"/>
      <c r="C4" s="209"/>
      <c r="D4" s="209"/>
      <c r="E4" s="209"/>
      <c r="F4" s="209"/>
      <c r="G4" s="209"/>
      <c r="H4" s="106"/>
    </row>
    <row r="5" spans="1:8" ht="23.25" hidden="1">
      <c r="A5" s="209"/>
      <c r="B5" s="209"/>
      <c r="C5" s="209"/>
      <c r="D5" s="209"/>
      <c r="E5" s="209"/>
      <c r="F5" s="209"/>
      <c r="G5" s="209"/>
      <c r="H5" s="106"/>
    </row>
    <row r="6" spans="1:8" ht="23.25">
      <c r="A6" s="207" t="s">
        <v>1</v>
      </c>
      <c r="B6" s="207"/>
      <c r="C6" s="207"/>
      <c r="D6" s="207"/>
      <c r="E6" s="207"/>
      <c r="F6" s="207"/>
      <c r="G6" s="207"/>
      <c r="H6" s="107"/>
    </row>
    <row r="7" spans="1:8" ht="18.75">
      <c r="A7" s="192"/>
      <c r="B7" s="192"/>
      <c r="C7" s="192"/>
      <c r="D7" s="192"/>
      <c r="E7" s="192"/>
      <c r="F7" s="192"/>
      <c r="G7" s="192"/>
      <c r="H7" s="107"/>
    </row>
    <row r="8" spans="1:8" ht="30.75" customHeight="1">
      <c r="A8" s="207" t="s">
        <v>115</v>
      </c>
      <c r="B8" s="207"/>
      <c r="C8" s="207"/>
      <c r="D8" s="207"/>
      <c r="E8" s="207"/>
      <c r="F8" s="207"/>
      <c r="G8" s="207"/>
      <c r="H8" s="107"/>
    </row>
    <row r="9" spans="1:8" ht="26.25" customHeight="1">
      <c r="A9" s="207" t="s">
        <v>2</v>
      </c>
      <c r="B9" s="207"/>
      <c r="C9" s="207"/>
      <c r="D9" s="207"/>
      <c r="E9" s="207"/>
      <c r="F9" s="207"/>
      <c r="G9" s="207"/>
      <c r="H9" s="106"/>
    </row>
    <row r="10" spans="1:8" ht="23.25">
      <c r="A10" s="208" t="s">
        <v>112</v>
      </c>
      <c r="B10" s="208"/>
      <c r="C10" s="208"/>
      <c r="D10" s="208"/>
      <c r="E10" s="208"/>
      <c r="F10" s="208"/>
      <c r="G10" s="208"/>
      <c r="H10" s="106"/>
    </row>
    <row r="11" spans="1:8" ht="18.75">
      <c r="A11" s="5"/>
      <c r="B11" s="5"/>
      <c r="C11" s="5"/>
      <c r="D11" s="5"/>
      <c r="E11" s="5"/>
      <c r="F11" s="5"/>
      <c r="G11" s="5"/>
    </row>
    <row r="12" spans="1:8" ht="33.75" customHeight="1">
      <c r="A12" s="196" t="s">
        <v>3</v>
      </c>
      <c r="B12" s="197" t="s">
        <v>4</v>
      </c>
      <c r="C12" s="197" t="s">
        <v>5</v>
      </c>
      <c r="D12" s="197" t="s">
        <v>6</v>
      </c>
      <c r="E12" s="197" t="s">
        <v>7</v>
      </c>
      <c r="F12" s="197" t="s">
        <v>8</v>
      </c>
      <c r="G12" s="198" t="s">
        <v>9</v>
      </c>
    </row>
    <row r="13" spans="1:8" ht="33" customHeight="1">
      <c r="A13" s="199">
        <v>44475</v>
      </c>
      <c r="B13" s="191" t="s">
        <v>10</v>
      </c>
      <c r="C13" s="193" t="s">
        <v>22</v>
      </c>
      <c r="D13" s="194">
        <v>5</v>
      </c>
      <c r="E13" s="195">
        <v>1750</v>
      </c>
      <c r="F13" s="191" t="s">
        <v>11</v>
      </c>
      <c r="G13" s="200" t="s">
        <v>132</v>
      </c>
    </row>
    <row r="14" spans="1:8" ht="33" customHeight="1">
      <c r="A14" s="199">
        <v>44475</v>
      </c>
      <c r="B14" s="191" t="s">
        <v>10</v>
      </c>
      <c r="C14" s="193" t="s">
        <v>22</v>
      </c>
      <c r="D14" s="194">
        <v>5</v>
      </c>
      <c r="E14" s="195">
        <v>1750</v>
      </c>
      <c r="F14" s="191" t="s">
        <v>11</v>
      </c>
      <c r="G14" s="200" t="s">
        <v>133</v>
      </c>
    </row>
    <row r="15" spans="1:8" ht="36" customHeight="1">
      <c r="A15" s="199">
        <v>44480</v>
      </c>
      <c r="B15" s="191" t="s">
        <v>13</v>
      </c>
      <c r="C15" s="193" t="s">
        <v>22</v>
      </c>
      <c r="D15" s="194">
        <v>5</v>
      </c>
      <c r="E15" s="195">
        <v>1750</v>
      </c>
      <c r="F15" s="191" t="s">
        <v>11</v>
      </c>
      <c r="G15" s="200" t="s">
        <v>134</v>
      </c>
    </row>
    <row r="16" spans="1:8" ht="36.75" customHeight="1">
      <c r="A16" s="199">
        <v>44480</v>
      </c>
      <c r="B16" s="191" t="s">
        <v>15</v>
      </c>
      <c r="C16" s="193" t="s">
        <v>22</v>
      </c>
      <c r="D16" s="194">
        <v>5</v>
      </c>
      <c r="E16" s="195">
        <v>1750</v>
      </c>
      <c r="F16" s="191" t="s">
        <v>11</v>
      </c>
      <c r="G16" s="200" t="s">
        <v>135</v>
      </c>
    </row>
    <row r="17" spans="1:7" ht="34.5" customHeight="1">
      <c r="A17" s="199">
        <v>44486</v>
      </c>
      <c r="B17" s="191" t="s">
        <v>16</v>
      </c>
      <c r="C17" s="193" t="s">
        <v>14</v>
      </c>
      <c r="D17" s="194">
        <v>5</v>
      </c>
      <c r="E17" s="195">
        <v>2250</v>
      </c>
      <c r="F17" s="191" t="s">
        <v>11</v>
      </c>
      <c r="G17" s="200" t="s">
        <v>136</v>
      </c>
    </row>
    <row r="18" spans="1:7" ht="33" customHeight="1">
      <c r="A18" s="199">
        <v>44486</v>
      </c>
      <c r="B18" s="191" t="s">
        <v>18</v>
      </c>
      <c r="C18" s="193" t="s">
        <v>14</v>
      </c>
      <c r="D18" s="194">
        <v>7.5</v>
      </c>
      <c r="E18" s="195">
        <v>3375</v>
      </c>
      <c r="F18" s="191" t="s">
        <v>11</v>
      </c>
      <c r="G18" s="200" t="s">
        <v>137</v>
      </c>
    </row>
    <row r="19" spans="1:7" ht="36" customHeight="1">
      <c r="A19" s="199">
        <v>44487</v>
      </c>
      <c r="B19" s="191" t="s">
        <v>20</v>
      </c>
      <c r="C19" s="193" t="s">
        <v>19</v>
      </c>
      <c r="D19" s="194">
        <v>7.5</v>
      </c>
      <c r="E19" s="195">
        <v>2100</v>
      </c>
      <c r="F19" s="191" t="s">
        <v>11</v>
      </c>
      <c r="G19" s="200" t="s">
        <v>138</v>
      </c>
    </row>
    <row r="20" spans="1:7" ht="38.25" customHeight="1">
      <c r="A20" s="199">
        <v>44487</v>
      </c>
      <c r="B20" s="191" t="s">
        <v>13</v>
      </c>
      <c r="C20" s="193" t="s">
        <v>17</v>
      </c>
      <c r="D20" s="194">
        <v>5</v>
      </c>
      <c r="E20" s="195">
        <v>1900</v>
      </c>
      <c r="F20" s="191" t="s">
        <v>11</v>
      </c>
      <c r="G20" s="200" t="s">
        <v>139</v>
      </c>
    </row>
    <row r="21" spans="1:7" ht="34.5" customHeight="1">
      <c r="A21" s="199">
        <v>44490</v>
      </c>
      <c r="B21" s="191" t="s">
        <v>13</v>
      </c>
      <c r="C21" s="193" t="s">
        <v>14</v>
      </c>
      <c r="D21" s="194">
        <v>6.25</v>
      </c>
      <c r="E21" s="195">
        <v>2812.5</v>
      </c>
      <c r="F21" s="191" t="s">
        <v>11</v>
      </c>
      <c r="G21" s="200" t="s">
        <v>140</v>
      </c>
    </row>
    <row r="22" spans="1:7" ht="36" customHeight="1">
      <c r="A22" s="199">
        <v>44491</v>
      </c>
      <c r="B22" s="191" t="s">
        <v>18</v>
      </c>
      <c r="C22" s="193" t="s">
        <v>14</v>
      </c>
      <c r="D22" s="194">
        <v>6.25</v>
      </c>
      <c r="E22" s="195">
        <v>2812.5</v>
      </c>
      <c r="F22" s="191" t="s">
        <v>11</v>
      </c>
      <c r="G22" s="200" t="s">
        <v>141</v>
      </c>
    </row>
    <row r="23" spans="1:7" ht="32.25" customHeight="1">
      <c r="A23" s="199">
        <v>44494</v>
      </c>
      <c r="B23" s="191" t="s">
        <v>21</v>
      </c>
      <c r="C23" s="193" t="s">
        <v>17</v>
      </c>
      <c r="D23" s="194">
        <v>6.25</v>
      </c>
      <c r="E23" s="195">
        <v>2375</v>
      </c>
      <c r="F23" s="191" t="s">
        <v>11</v>
      </c>
      <c r="G23" s="200" t="s">
        <v>142</v>
      </c>
    </row>
    <row r="24" spans="1:7" ht="36" customHeight="1">
      <c r="A24" s="199">
        <v>44495</v>
      </c>
      <c r="B24" s="191" t="s">
        <v>23</v>
      </c>
      <c r="C24" s="193" t="s">
        <v>14</v>
      </c>
      <c r="D24" s="194">
        <v>5</v>
      </c>
      <c r="E24" s="195">
        <v>2250</v>
      </c>
      <c r="F24" s="191" t="s">
        <v>11</v>
      </c>
      <c r="G24" s="200" t="s">
        <v>143</v>
      </c>
    </row>
    <row r="25" spans="1:7" ht="34.5" customHeight="1">
      <c r="A25" s="199">
        <v>44496</v>
      </c>
      <c r="B25" s="191" t="s">
        <v>24</v>
      </c>
      <c r="C25" s="193" t="s">
        <v>12</v>
      </c>
      <c r="D25" s="194">
        <v>7</v>
      </c>
      <c r="E25" s="195">
        <v>2100</v>
      </c>
      <c r="F25" s="191" t="s">
        <v>11</v>
      </c>
      <c r="G25" s="200" t="s">
        <v>144</v>
      </c>
    </row>
    <row r="26" spans="1:7" ht="34.5" customHeight="1">
      <c r="A26" s="199">
        <v>44496</v>
      </c>
      <c r="B26" s="191" t="s">
        <v>24</v>
      </c>
      <c r="C26" s="193" t="s">
        <v>14</v>
      </c>
      <c r="D26" s="194">
        <v>5.2</v>
      </c>
      <c r="E26" s="195">
        <v>2340</v>
      </c>
      <c r="F26" s="191" t="s">
        <v>11</v>
      </c>
      <c r="G26" s="200" t="s">
        <v>145</v>
      </c>
    </row>
    <row r="27" spans="1:7" ht="33" customHeight="1">
      <c r="A27" s="199">
        <v>44499</v>
      </c>
      <c r="B27" s="191" t="s">
        <v>25</v>
      </c>
      <c r="C27" s="193" t="s">
        <v>26</v>
      </c>
      <c r="D27" s="194">
        <v>7</v>
      </c>
      <c r="E27" s="195">
        <v>1120</v>
      </c>
      <c r="F27" s="191" t="s">
        <v>11</v>
      </c>
      <c r="G27" s="200" t="s">
        <v>146</v>
      </c>
    </row>
    <row r="28" spans="1:7" ht="36" customHeight="1">
      <c r="A28" s="199">
        <v>44499</v>
      </c>
      <c r="B28" s="191" t="s">
        <v>13</v>
      </c>
      <c r="C28" s="193" t="s">
        <v>19</v>
      </c>
      <c r="D28" s="194">
        <v>5</v>
      </c>
      <c r="E28" s="195">
        <v>1400</v>
      </c>
      <c r="F28" s="191" t="s">
        <v>11</v>
      </c>
      <c r="G28" s="200" t="s">
        <v>147</v>
      </c>
    </row>
    <row r="29" spans="1:7" ht="39.75" customHeight="1">
      <c r="A29" s="201" t="s">
        <v>27</v>
      </c>
      <c r="B29" s="202"/>
      <c r="C29" s="202"/>
      <c r="D29" s="203">
        <f>SUM(D13:D28)</f>
        <v>92.95</v>
      </c>
      <c r="E29" s="204">
        <f>SUM(E13:E28)</f>
        <v>33835</v>
      </c>
      <c r="F29" s="205"/>
      <c r="G29" s="206"/>
    </row>
    <row r="30" spans="1:7" ht="18.75">
      <c r="A30" s="5"/>
      <c r="B30" s="5"/>
      <c r="C30" s="5"/>
      <c r="D30" s="5"/>
      <c r="E30" s="5"/>
      <c r="F30" s="5"/>
      <c r="G30" s="5"/>
    </row>
    <row r="38" spans="8:8" ht="15.75">
      <c r="H38" s="31"/>
    </row>
    <row r="39" spans="8:8">
      <c r="H39" s="116"/>
    </row>
  </sheetData>
  <mergeCells count="5">
    <mergeCell ref="A6:G6"/>
    <mergeCell ref="A8:G8"/>
    <mergeCell ref="A9:G9"/>
    <mergeCell ref="A10:G10"/>
    <mergeCell ref="A1:G5"/>
  </mergeCells>
  <pageMargins left="0.7" right="0.7" top="2" bottom="0.75" header="0.3" footer="0.3"/>
  <pageSetup scale="54" orientation="portrait" r:id="rId1"/>
</worksheet>
</file>

<file path=xl/worksheets/sheet10.xml><?xml version="1.0" encoding="utf-8"?>
<worksheet xmlns="http://schemas.openxmlformats.org/spreadsheetml/2006/main" xmlns:r="http://schemas.openxmlformats.org/officeDocument/2006/relationships">
  <dimension ref="A1:I30"/>
  <sheetViews>
    <sheetView tabSelected="1" topLeftCell="A17" zoomScale="70" zoomScaleNormal="70" workbookViewId="0">
      <selection activeCell="N27" sqref="N27"/>
    </sheetView>
  </sheetViews>
  <sheetFormatPr defaultRowHeight="15"/>
  <cols>
    <col min="2" max="2" width="23.140625" customWidth="1"/>
    <col min="4" max="4" width="23.85546875" customWidth="1"/>
    <col min="5" max="5" width="23.5703125" customWidth="1"/>
    <col min="6" max="6" width="16.85546875" customWidth="1"/>
    <col min="7" max="7" width="26.42578125" customWidth="1"/>
    <col min="8" max="8" width="23.5703125" customWidth="1"/>
    <col min="9" max="9" width="19.42578125" customWidth="1"/>
  </cols>
  <sheetData>
    <row r="1" spans="1:9" ht="19.5" thickBot="1">
      <c r="A1" s="240" t="s">
        <v>28</v>
      </c>
      <c r="B1" s="241"/>
      <c r="C1" s="241"/>
      <c r="D1" s="72"/>
      <c r="E1" s="73"/>
      <c r="F1" s="242" t="s">
        <v>29</v>
      </c>
      <c r="G1" s="242"/>
      <c r="H1" s="242"/>
      <c r="I1" s="243"/>
    </row>
    <row r="2" spans="1:9" ht="72.75">
      <c r="A2" s="244" t="s">
        <v>0</v>
      </c>
      <c r="B2" s="245"/>
      <c r="C2" s="245"/>
      <c r="D2" s="245"/>
      <c r="E2" s="245"/>
      <c r="F2" s="245"/>
      <c r="G2" s="245"/>
      <c r="H2" s="245"/>
      <c r="I2" s="246"/>
    </row>
    <row r="3" spans="1:9" ht="18">
      <c r="A3" s="211" t="s">
        <v>30</v>
      </c>
      <c r="B3" s="212"/>
      <c r="C3" s="212"/>
      <c r="D3" s="212"/>
      <c r="E3" s="212"/>
      <c r="F3" s="212"/>
      <c r="G3" s="212"/>
      <c r="H3" s="212"/>
      <c r="I3" s="213"/>
    </row>
    <row r="4" spans="1:9" ht="18">
      <c r="A4" s="211" t="s">
        <v>31</v>
      </c>
      <c r="B4" s="212"/>
      <c r="C4" s="212"/>
      <c r="D4" s="212"/>
      <c r="E4" s="212"/>
      <c r="F4" s="212"/>
      <c r="G4" s="212"/>
      <c r="H4" s="212"/>
      <c r="I4" s="213"/>
    </row>
    <row r="5" spans="1:9" ht="23.25">
      <c r="A5" s="214" t="s">
        <v>32</v>
      </c>
      <c r="B5" s="215"/>
      <c r="C5" s="215"/>
      <c r="D5" s="215"/>
      <c r="E5" s="215"/>
      <c r="F5" s="215"/>
      <c r="G5" s="215"/>
      <c r="H5" s="215"/>
      <c r="I5" s="216"/>
    </row>
    <row r="6" spans="1:9" ht="24" thickBot="1">
      <c r="A6" s="217" t="s">
        <v>33</v>
      </c>
      <c r="B6" s="218"/>
      <c r="C6" s="218"/>
      <c r="D6" s="218"/>
      <c r="E6" s="218"/>
      <c r="F6" s="218"/>
      <c r="G6" s="218"/>
      <c r="H6" s="218"/>
      <c r="I6" s="219"/>
    </row>
    <row r="7" spans="1:9" ht="18.75">
      <c r="A7" s="220"/>
      <c r="B7" s="221"/>
      <c r="C7" s="221"/>
      <c r="D7" s="74"/>
      <c r="E7" s="75"/>
      <c r="F7" s="75"/>
      <c r="G7" s="76"/>
      <c r="H7" s="222"/>
      <c r="I7" s="223"/>
    </row>
    <row r="8" spans="1:9" ht="24.75">
      <c r="A8" s="224" t="s">
        <v>116</v>
      </c>
      <c r="B8" s="225"/>
      <c r="C8" s="225"/>
      <c r="D8" s="225"/>
      <c r="E8" s="225"/>
      <c r="F8" s="225"/>
      <c r="G8" s="225"/>
      <c r="H8" s="225"/>
      <c r="I8" s="226"/>
    </row>
    <row r="9" spans="1:9" ht="21" thickBot="1">
      <c r="A9" s="220"/>
      <c r="B9" s="221"/>
      <c r="C9" s="221"/>
      <c r="D9" s="77"/>
      <c r="E9" s="75"/>
      <c r="F9" s="75"/>
      <c r="G9" s="229"/>
      <c r="H9" s="229"/>
      <c r="I9" s="230"/>
    </row>
    <row r="10" spans="1:9" ht="23.25">
      <c r="A10" s="227" t="s">
        <v>34</v>
      </c>
      <c r="B10" s="228"/>
      <c r="C10" s="228"/>
      <c r="D10" s="78"/>
      <c r="E10" s="79"/>
      <c r="F10" s="80"/>
      <c r="G10" s="231"/>
      <c r="H10" s="231"/>
      <c r="I10" s="232"/>
    </row>
    <row r="11" spans="1:9" ht="23.25">
      <c r="A11" s="190" t="s">
        <v>169</v>
      </c>
      <c r="B11" s="82"/>
      <c r="C11" s="83"/>
      <c r="D11" s="142"/>
      <c r="E11" s="142"/>
      <c r="F11" s="84"/>
      <c r="G11" s="235" t="s">
        <v>117</v>
      </c>
      <c r="H11" s="235"/>
      <c r="I11" s="236"/>
    </row>
    <row r="12" spans="1:9" ht="23.25">
      <c r="A12" s="233" t="s">
        <v>36</v>
      </c>
      <c r="B12" s="234"/>
      <c r="C12" s="234"/>
      <c r="D12" s="142"/>
      <c r="E12" s="142"/>
      <c r="F12" s="84"/>
      <c r="G12" s="235" t="s">
        <v>37</v>
      </c>
      <c r="H12" s="235"/>
      <c r="I12" s="236"/>
    </row>
    <row r="13" spans="1:9" ht="23.25">
      <c r="A13" s="81" t="s">
        <v>38</v>
      </c>
      <c r="B13" s="82"/>
      <c r="C13" s="83"/>
      <c r="D13" s="142"/>
      <c r="E13" s="85"/>
      <c r="F13" s="84"/>
      <c r="G13" s="235" t="s">
        <v>39</v>
      </c>
      <c r="H13" s="235"/>
      <c r="I13" s="236"/>
    </row>
    <row r="14" spans="1:9" ht="23.25">
      <c r="A14" s="81" t="s">
        <v>40</v>
      </c>
      <c r="B14" s="82"/>
      <c r="C14" s="83"/>
      <c r="D14" s="142"/>
      <c r="E14" s="85"/>
      <c r="F14" s="84"/>
      <c r="G14" s="237" t="s">
        <v>41</v>
      </c>
      <c r="H14" s="237"/>
      <c r="I14" s="238"/>
    </row>
    <row r="15" spans="1:9" ht="23.25">
      <c r="A15" s="247" t="s">
        <v>42</v>
      </c>
      <c r="B15" s="248"/>
      <c r="C15" s="248"/>
      <c r="D15" s="142"/>
      <c r="E15" s="85"/>
      <c r="F15" s="84"/>
      <c r="G15" s="237" t="s">
        <v>43</v>
      </c>
      <c r="H15" s="237"/>
      <c r="I15" s="238"/>
    </row>
    <row r="16" spans="1:9" ht="23.25">
      <c r="A16" s="247" t="s">
        <v>44</v>
      </c>
      <c r="B16" s="248"/>
      <c r="C16" s="248"/>
      <c r="D16" s="143"/>
      <c r="E16" s="85"/>
      <c r="F16" s="84"/>
      <c r="G16" s="237" t="s">
        <v>45</v>
      </c>
      <c r="H16" s="237"/>
      <c r="I16" s="238"/>
    </row>
    <row r="17" spans="1:9" ht="23.25">
      <c r="A17" s="247" t="s">
        <v>46</v>
      </c>
      <c r="B17" s="248"/>
      <c r="C17" s="248"/>
      <c r="D17" s="248"/>
      <c r="E17" s="85"/>
      <c r="F17" s="84"/>
      <c r="G17" s="235" t="s">
        <v>47</v>
      </c>
      <c r="H17" s="235"/>
      <c r="I17" s="236"/>
    </row>
    <row r="18" spans="1:9" ht="23.25">
      <c r="A18" s="249" t="s">
        <v>118</v>
      </c>
      <c r="B18" s="250"/>
      <c r="C18" s="250"/>
      <c r="D18" s="250"/>
      <c r="E18" s="250"/>
      <c r="F18" s="235" t="s">
        <v>48</v>
      </c>
      <c r="G18" s="235"/>
      <c r="H18" s="235"/>
      <c r="I18" s="236"/>
    </row>
    <row r="19" spans="1:9" ht="24" thickBot="1">
      <c r="A19" s="86"/>
      <c r="B19" s="87"/>
      <c r="C19" s="88"/>
      <c r="D19" s="87"/>
      <c r="E19" s="87"/>
      <c r="F19" s="87"/>
      <c r="G19" s="87"/>
      <c r="H19" s="87"/>
      <c r="I19" s="102"/>
    </row>
    <row r="20" spans="1:9" ht="23.25">
      <c r="A20" s="89" t="s">
        <v>49</v>
      </c>
      <c r="B20" s="84"/>
      <c r="C20" s="84"/>
      <c r="D20" s="84"/>
      <c r="E20" s="84"/>
      <c r="F20" s="84"/>
      <c r="G20" s="84"/>
      <c r="H20" s="67"/>
      <c r="I20" s="68"/>
    </row>
    <row r="21" spans="1:9" ht="63">
      <c r="A21" s="90" t="s">
        <v>50</v>
      </c>
      <c r="B21" s="90" t="s">
        <v>51</v>
      </c>
      <c r="C21" s="90" t="s">
        <v>52</v>
      </c>
      <c r="D21" s="91" t="s">
        <v>53</v>
      </c>
      <c r="E21" s="90" t="s">
        <v>54</v>
      </c>
      <c r="F21" s="90" t="s">
        <v>55</v>
      </c>
      <c r="G21" s="90" t="s">
        <v>56</v>
      </c>
      <c r="H21" s="90" t="s">
        <v>57</v>
      </c>
      <c r="I21" s="90" t="s">
        <v>58</v>
      </c>
    </row>
    <row r="22" spans="1:9" ht="23.25">
      <c r="A22" s="7">
        <v>1</v>
      </c>
      <c r="B22" s="266">
        <v>44489</v>
      </c>
      <c r="C22" s="92"/>
      <c r="D22" s="187" t="s">
        <v>22</v>
      </c>
      <c r="E22" s="254">
        <v>98</v>
      </c>
      <c r="F22" s="251">
        <v>12</v>
      </c>
      <c r="G22" s="257">
        <f>F22*E22*5</f>
        <v>5880</v>
      </c>
      <c r="H22" s="269">
        <v>4200</v>
      </c>
      <c r="I22" s="259">
        <f>G22-H22</f>
        <v>1680</v>
      </c>
    </row>
    <row r="23" spans="1:9" ht="23.25">
      <c r="A23" s="56">
        <v>2</v>
      </c>
      <c r="B23" s="267"/>
      <c r="C23" s="94"/>
      <c r="D23" s="188" t="s">
        <v>22</v>
      </c>
      <c r="E23" s="210"/>
      <c r="F23" s="252"/>
      <c r="G23" s="263"/>
      <c r="H23" s="253"/>
      <c r="I23" s="268"/>
    </row>
    <row r="24" spans="1:9" ht="23.25">
      <c r="A24" s="56">
        <v>3</v>
      </c>
      <c r="B24" s="266">
        <v>44489</v>
      </c>
      <c r="C24" s="92"/>
      <c r="D24" s="187" t="s">
        <v>22</v>
      </c>
      <c r="E24" s="254">
        <v>99</v>
      </c>
      <c r="F24" s="251">
        <v>12</v>
      </c>
      <c r="G24" s="257">
        <f>E24*F24*5</f>
        <v>5940</v>
      </c>
      <c r="H24" s="253">
        <v>4200</v>
      </c>
      <c r="I24" s="259">
        <f>G24-H24</f>
        <v>1740</v>
      </c>
    </row>
    <row r="25" spans="1:9" ht="23.25">
      <c r="A25" s="56">
        <v>4</v>
      </c>
      <c r="B25" s="267"/>
      <c r="C25" s="92"/>
      <c r="D25" s="188" t="s">
        <v>22</v>
      </c>
      <c r="E25" s="261"/>
      <c r="F25" s="262"/>
      <c r="G25" s="263"/>
      <c r="H25" s="253"/>
      <c r="I25" s="260"/>
    </row>
    <row r="26" spans="1:9" ht="23.25" customHeight="1">
      <c r="A26" s="167">
        <v>5</v>
      </c>
      <c r="B26" s="266">
        <v>44496</v>
      </c>
      <c r="C26" s="92"/>
      <c r="D26" s="437" t="s">
        <v>149</v>
      </c>
      <c r="E26" s="255">
        <v>26</v>
      </c>
      <c r="F26" s="251">
        <v>6</v>
      </c>
      <c r="G26" s="257">
        <f>E26*F26*5</f>
        <v>780</v>
      </c>
      <c r="H26" s="253">
        <v>2280</v>
      </c>
      <c r="I26" s="259">
        <f>G26-H26</f>
        <v>-1500</v>
      </c>
    </row>
    <row r="27" spans="1:9" ht="23.25" customHeight="1">
      <c r="A27" s="185">
        <v>6</v>
      </c>
      <c r="B27" s="267"/>
      <c r="C27" s="92"/>
      <c r="D27" s="438"/>
      <c r="E27" s="256"/>
      <c r="F27" s="252"/>
      <c r="G27" s="258"/>
      <c r="H27" s="253"/>
      <c r="I27" s="260"/>
    </row>
    <row r="28" spans="1:9" ht="23.25">
      <c r="A28" s="7">
        <v>7</v>
      </c>
      <c r="B28" s="137">
        <v>44498</v>
      </c>
      <c r="C28" s="56"/>
      <c r="D28" s="188" t="s">
        <v>150</v>
      </c>
      <c r="E28" s="254">
        <v>80</v>
      </c>
      <c r="F28" s="251">
        <v>10</v>
      </c>
      <c r="G28" s="258">
        <f>E28*F28*5</f>
        <v>4000</v>
      </c>
      <c r="H28" s="253">
        <v>3750</v>
      </c>
      <c r="I28" s="259">
        <f>G28-H28</f>
        <v>250</v>
      </c>
    </row>
    <row r="29" spans="1:9" ht="23.25">
      <c r="A29" s="7">
        <v>8</v>
      </c>
      <c r="B29" s="138">
        <v>44498</v>
      </c>
      <c r="C29" s="139"/>
      <c r="D29" s="188" t="s">
        <v>14</v>
      </c>
      <c r="E29" s="261"/>
      <c r="F29" s="262"/>
      <c r="G29" s="263"/>
      <c r="H29" s="253"/>
      <c r="I29" s="260"/>
    </row>
    <row r="30" spans="1:9" ht="26.25">
      <c r="A30" s="7"/>
      <c r="B30" s="186"/>
      <c r="C30" s="56"/>
      <c r="D30" s="152"/>
      <c r="E30" s="56">
        <v>523</v>
      </c>
      <c r="F30" s="100">
        <f>SUM(F22:F29)</f>
        <v>40</v>
      </c>
      <c r="G30" s="58">
        <f>SUM(G22:G28)</f>
        <v>16600</v>
      </c>
      <c r="H30" s="189">
        <f>SUM(H22:H29)</f>
        <v>14430</v>
      </c>
      <c r="I30" s="130">
        <f>SUM(I22:I28)</f>
        <v>2170</v>
      </c>
    </row>
  </sheetData>
  <mergeCells count="51">
    <mergeCell ref="E28:E29"/>
    <mergeCell ref="F28:F29"/>
    <mergeCell ref="G28:G29"/>
    <mergeCell ref="H28:H29"/>
    <mergeCell ref="I28:I29"/>
    <mergeCell ref="I26:I27"/>
    <mergeCell ref="D26:D27"/>
    <mergeCell ref="B24:B25"/>
    <mergeCell ref="E24:E25"/>
    <mergeCell ref="F24:F25"/>
    <mergeCell ref="G24:G25"/>
    <mergeCell ref="H24:H25"/>
    <mergeCell ref="I24:I25"/>
    <mergeCell ref="B26:B27"/>
    <mergeCell ref="E26:E27"/>
    <mergeCell ref="F26:F27"/>
    <mergeCell ref="G26:G27"/>
    <mergeCell ref="H26:H27"/>
    <mergeCell ref="A18:E18"/>
    <mergeCell ref="F18:I18"/>
    <mergeCell ref="B22:B23"/>
    <mergeCell ref="E22:E23"/>
    <mergeCell ref="F22:F23"/>
    <mergeCell ref="G22:G23"/>
    <mergeCell ref="H22:H23"/>
    <mergeCell ref="I22:I23"/>
    <mergeCell ref="A17:D17"/>
    <mergeCell ref="G17:I17"/>
    <mergeCell ref="A10:C10"/>
    <mergeCell ref="G10:I10"/>
    <mergeCell ref="G11:I11"/>
    <mergeCell ref="A12:C12"/>
    <mergeCell ref="G12:I12"/>
    <mergeCell ref="G13:I13"/>
    <mergeCell ref="G14:I14"/>
    <mergeCell ref="A15:C15"/>
    <mergeCell ref="G15:I15"/>
    <mergeCell ref="A16:C16"/>
    <mergeCell ref="G16:I16"/>
    <mergeCell ref="A6:I6"/>
    <mergeCell ref="A7:C7"/>
    <mergeCell ref="H7:I7"/>
    <mergeCell ref="A8:I8"/>
    <mergeCell ref="A9:C9"/>
    <mergeCell ref="G9:I9"/>
    <mergeCell ref="A5:I5"/>
    <mergeCell ref="A1:C1"/>
    <mergeCell ref="F1:I1"/>
    <mergeCell ref="A2:I2"/>
    <mergeCell ref="A3:I3"/>
    <mergeCell ref="A4:I4"/>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37"/>
  <sheetViews>
    <sheetView topLeftCell="A17" workbookViewId="0">
      <selection activeCell="J38" sqref="J38"/>
    </sheetView>
  </sheetViews>
  <sheetFormatPr defaultRowHeight="15"/>
  <cols>
    <col min="1" max="1" width="17.7109375" customWidth="1"/>
    <col min="3" max="3" width="23.85546875" customWidth="1"/>
    <col min="4" max="4" width="23.28515625" customWidth="1"/>
    <col min="5" max="5" width="16.7109375" customWidth="1"/>
    <col min="6" max="6" width="21" customWidth="1"/>
    <col min="7" max="7" width="18.28515625" customWidth="1"/>
  </cols>
  <sheetData>
    <row r="1" spans="1:7" ht="72.75">
      <c r="A1" s="270" t="s">
        <v>87</v>
      </c>
      <c r="B1" s="271"/>
      <c r="C1" s="271"/>
      <c r="D1" s="271"/>
      <c r="E1" s="271"/>
      <c r="F1" s="271"/>
      <c r="G1" s="272"/>
    </row>
    <row r="2" spans="1:7" ht="21">
      <c r="A2" s="330" t="s">
        <v>1</v>
      </c>
      <c r="B2" s="331"/>
      <c r="C2" s="331"/>
      <c r="D2" s="331"/>
      <c r="E2" s="331"/>
      <c r="F2" s="331"/>
      <c r="G2" s="332"/>
    </row>
    <row r="3" spans="1:7" ht="18.75" thickBot="1">
      <c r="A3" s="333"/>
      <c r="B3" s="334"/>
      <c r="C3" s="334"/>
      <c r="D3" s="334"/>
      <c r="E3" s="334"/>
      <c r="F3" s="334"/>
      <c r="G3" s="335"/>
    </row>
    <row r="4" spans="1:7" ht="18">
      <c r="A4" s="279" t="s">
        <v>88</v>
      </c>
      <c r="B4" s="280"/>
      <c r="C4" s="280"/>
      <c r="D4" s="280"/>
      <c r="E4" s="280"/>
      <c r="F4" s="280"/>
      <c r="G4" s="281"/>
    </row>
    <row r="5" spans="1:7" ht="18">
      <c r="A5" s="279" t="s">
        <v>89</v>
      </c>
      <c r="B5" s="280"/>
      <c r="C5" s="280"/>
      <c r="D5" s="280"/>
      <c r="E5" s="280"/>
      <c r="F5" s="280"/>
      <c r="G5" s="281"/>
    </row>
    <row r="6" spans="1:7" ht="18">
      <c r="A6" s="279" t="s">
        <v>90</v>
      </c>
      <c r="B6" s="280"/>
      <c r="C6" s="280"/>
      <c r="D6" s="280"/>
      <c r="E6" s="280"/>
      <c r="F6" s="280"/>
      <c r="G6" s="281"/>
    </row>
    <row r="7" spans="1:7" ht="21">
      <c r="A7" s="336" t="s">
        <v>62</v>
      </c>
      <c r="B7" s="337"/>
      <c r="C7" s="337"/>
      <c r="D7" s="337"/>
      <c r="E7" s="337"/>
      <c r="F7" s="337"/>
      <c r="G7" s="338"/>
    </row>
    <row r="8" spans="1:7" ht="18">
      <c r="A8" s="285"/>
      <c r="B8" s="286"/>
      <c r="C8" s="286"/>
      <c r="D8" s="286"/>
      <c r="E8" s="286"/>
      <c r="F8" s="286"/>
      <c r="G8" s="287"/>
    </row>
    <row r="9" spans="1:7" ht="18">
      <c r="A9" s="288" t="s">
        <v>120</v>
      </c>
      <c r="B9" s="289"/>
      <c r="C9" s="289"/>
      <c r="D9" s="289"/>
      <c r="E9" s="289"/>
      <c r="F9" s="289"/>
      <c r="G9" s="290"/>
    </row>
    <row r="10" spans="1:7" ht="18">
      <c r="A10" s="439" t="s">
        <v>167</v>
      </c>
      <c r="B10" s="289"/>
      <c r="C10" s="289"/>
      <c r="D10" s="289"/>
      <c r="E10" s="289"/>
      <c r="F10" s="289"/>
      <c r="G10" s="290"/>
    </row>
    <row r="11" spans="1:7" ht="18">
      <c r="A11" s="288" t="s">
        <v>91</v>
      </c>
      <c r="B11" s="289"/>
      <c r="C11" s="289"/>
      <c r="D11" s="289"/>
      <c r="E11" s="289"/>
      <c r="F11" s="289"/>
      <c r="G11" s="290"/>
    </row>
    <row r="12" spans="1:7" ht="18">
      <c r="A12" s="288" t="s">
        <v>65</v>
      </c>
      <c r="B12" s="289"/>
      <c r="C12" s="289"/>
      <c r="D12" s="289"/>
      <c r="E12" s="289"/>
      <c r="F12" s="289"/>
      <c r="G12" s="290"/>
    </row>
    <row r="13" spans="1:7" ht="18.75">
      <c r="A13" s="149"/>
      <c r="B13" s="150"/>
      <c r="C13" s="150"/>
      <c r="D13" s="150"/>
      <c r="E13" s="150"/>
      <c r="F13" s="13"/>
      <c r="G13" s="151" t="s">
        <v>66</v>
      </c>
    </row>
    <row r="14" spans="1:7" ht="18">
      <c r="A14" s="279" t="s">
        <v>92</v>
      </c>
      <c r="B14" s="280"/>
      <c r="C14" s="280"/>
      <c r="D14" s="280"/>
      <c r="E14" s="280"/>
      <c r="F14" s="280"/>
      <c r="G14" s="281"/>
    </row>
    <row r="15" spans="1:7" ht="18">
      <c r="A15" s="279" t="s">
        <v>67</v>
      </c>
      <c r="B15" s="280"/>
      <c r="C15" s="280"/>
      <c r="D15" s="280"/>
      <c r="E15" s="280"/>
      <c r="F15" s="280"/>
      <c r="G15" s="281"/>
    </row>
    <row r="16" spans="1:7" ht="18">
      <c r="A16" s="279" t="s">
        <v>68</v>
      </c>
      <c r="B16" s="280"/>
      <c r="C16" s="280"/>
      <c r="D16" s="280"/>
      <c r="E16" s="280"/>
      <c r="F16" s="280"/>
      <c r="G16" s="281"/>
    </row>
    <row r="17" spans="1:7" ht="18">
      <c r="A17" s="279" t="s">
        <v>69</v>
      </c>
      <c r="B17" s="280"/>
      <c r="C17" s="280"/>
      <c r="D17" s="280"/>
      <c r="E17" s="280"/>
      <c r="F17" s="280"/>
      <c r="G17" s="281"/>
    </row>
    <row r="18" spans="1:7" ht="18">
      <c r="A18" s="279" t="s">
        <v>70</v>
      </c>
      <c r="B18" s="280"/>
      <c r="C18" s="280"/>
      <c r="D18" s="280"/>
      <c r="E18" s="280"/>
      <c r="F18" s="280"/>
      <c r="G18" s="281"/>
    </row>
    <row r="19" spans="1:7" ht="18">
      <c r="A19" s="279" t="s">
        <v>71</v>
      </c>
      <c r="B19" s="280"/>
      <c r="C19" s="280"/>
      <c r="D19" s="280"/>
      <c r="E19" s="280"/>
      <c r="F19" s="280"/>
      <c r="G19" s="281"/>
    </row>
    <row r="20" spans="1:7" ht="18">
      <c r="A20" s="300" t="s">
        <v>130</v>
      </c>
      <c r="B20" s="301"/>
      <c r="C20" s="301"/>
      <c r="D20" s="301"/>
      <c r="E20" s="301"/>
      <c r="F20" s="301"/>
      <c r="G20" s="302"/>
    </row>
    <row r="21" spans="1:7" ht="36">
      <c r="A21" s="15" t="s">
        <v>72</v>
      </c>
      <c r="B21" s="294" t="s">
        <v>73</v>
      </c>
      <c r="C21" s="294"/>
      <c r="D21" s="147" t="s">
        <v>74</v>
      </c>
      <c r="E21" s="147" t="s">
        <v>75</v>
      </c>
      <c r="F21" s="147" t="s">
        <v>76</v>
      </c>
      <c r="G21" s="17" t="s">
        <v>77</v>
      </c>
    </row>
    <row r="22" spans="1:7">
      <c r="A22" s="306">
        <v>1</v>
      </c>
      <c r="B22" s="321" t="s">
        <v>78</v>
      </c>
      <c r="C22" s="322"/>
      <c r="D22" s="309" t="s">
        <v>79</v>
      </c>
      <c r="E22" s="312">
        <v>40</v>
      </c>
      <c r="F22" s="315"/>
      <c r="G22" s="318">
        <v>14430</v>
      </c>
    </row>
    <row r="23" spans="1:7">
      <c r="A23" s="307"/>
      <c r="B23" s="323"/>
      <c r="C23" s="324"/>
      <c r="D23" s="310"/>
      <c r="E23" s="313"/>
      <c r="F23" s="316"/>
      <c r="G23" s="319"/>
    </row>
    <row r="24" spans="1:7">
      <c r="A24" s="307"/>
      <c r="B24" s="323"/>
      <c r="C24" s="324"/>
      <c r="D24" s="310"/>
      <c r="E24" s="313"/>
      <c r="F24" s="316"/>
      <c r="G24" s="319"/>
    </row>
    <row r="25" spans="1:7">
      <c r="A25" s="307"/>
      <c r="B25" s="323"/>
      <c r="C25" s="324"/>
      <c r="D25" s="310"/>
      <c r="E25" s="313"/>
      <c r="F25" s="316"/>
      <c r="G25" s="319"/>
    </row>
    <row r="26" spans="1:7">
      <c r="A26" s="307"/>
      <c r="B26" s="323"/>
      <c r="C26" s="324"/>
      <c r="D26" s="310"/>
      <c r="E26" s="313"/>
      <c r="F26" s="316"/>
      <c r="G26" s="319"/>
    </row>
    <row r="27" spans="1:7">
      <c r="A27" s="307"/>
      <c r="B27" s="323"/>
      <c r="C27" s="324"/>
      <c r="D27" s="310"/>
      <c r="E27" s="313"/>
      <c r="F27" s="316"/>
      <c r="G27" s="319"/>
    </row>
    <row r="28" spans="1:7">
      <c r="A28" s="307"/>
      <c r="B28" s="323"/>
      <c r="C28" s="324"/>
      <c r="D28" s="310"/>
      <c r="E28" s="313"/>
      <c r="F28" s="316"/>
      <c r="G28" s="319"/>
    </row>
    <row r="29" spans="1:7">
      <c r="A29" s="307"/>
      <c r="B29" s="323"/>
      <c r="C29" s="324"/>
      <c r="D29" s="310"/>
      <c r="E29" s="313"/>
      <c r="F29" s="316"/>
      <c r="G29" s="319"/>
    </row>
    <row r="30" spans="1:7">
      <c r="A30" s="307"/>
      <c r="B30" s="323"/>
      <c r="C30" s="324"/>
      <c r="D30" s="310"/>
      <c r="E30" s="313"/>
      <c r="F30" s="316"/>
      <c r="G30" s="319"/>
    </row>
    <row r="31" spans="1:7">
      <c r="A31" s="308"/>
      <c r="B31" s="325"/>
      <c r="C31" s="326"/>
      <c r="D31" s="311"/>
      <c r="E31" s="314"/>
      <c r="F31" s="317"/>
      <c r="G31" s="320"/>
    </row>
    <row r="32" spans="1:7" ht="18">
      <c r="A32" s="295" t="s">
        <v>80</v>
      </c>
      <c r="B32" s="296"/>
      <c r="C32" s="296"/>
      <c r="D32" s="148"/>
      <c r="E32" s="19">
        <f>SUM(E22)</f>
        <v>40</v>
      </c>
      <c r="F32" s="19"/>
      <c r="G32" s="20">
        <v>14430</v>
      </c>
    </row>
    <row r="33" spans="1:7" ht="18">
      <c r="A33" s="297"/>
      <c r="B33" s="298"/>
      <c r="C33" s="298"/>
      <c r="D33" s="298"/>
      <c r="E33" s="298"/>
      <c r="F33" s="298"/>
      <c r="G33" s="299"/>
    </row>
    <row r="34" spans="1:7" ht="18">
      <c r="A34" s="327" t="s">
        <v>85</v>
      </c>
      <c r="B34" s="328"/>
      <c r="C34" s="328"/>
      <c r="D34" s="328"/>
      <c r="E34" s="328"/>
      <c r="F34" s="328"/>
      <c r="G34" s="329"/>
    </row>
    <row r="35" spans="1:7" ht="18">
      <c r="A35" s="144"/>
      <c r="B35" s="145"/>
      <c r="C35" s="145"/>
      <c r="D35" s="145"/>
      <c r="E35" s="145"/>
      <c r="F35" s="145"/>
      <c r="G35" s="146"/>
    </row>
    <row r="36" spans="1:7" ht="18">
      <c r="A36" s="288"/>
      <c r="B36" s="289"/>
      <c r="C36" s="289"/>
      <c r="D36" s="289"/>
      <c r="E36" s="289"/>
      <c r="F36" s="289"/>
      <c r="G36" s="290"/>
    </row>
    <row r="37" spans="1:7" ht="18.75" thickBot="1">
      <c r="A37" s="339" t="s">
        <v>86</v>
      </c>
      <c r="B37" s="340"/>
      <c r="C37" s="340"/>
      <c r="D37" s="340"/>
      <c r="E37" s="340"/>
      <c r="F37" s="340"/>
      <c r="G37" s="341"/>
    </row>
  </sheetData>
  <mergeCells count="31">
    <mergeCell ref="A32:C32"/>
    <mergeCell ref="A33:G33"/>
    <mergeCell ref="A34:G34"/>
    <mergeCell ref="A36:G36"/>
    <mergeCell ref="A37:G37"/>
    <mergeCell ref="A20:G20"/>
    <mergeCell ref="B21:C21"/>
    <mergeCell ref="A22:A31"/>
    <mergeCell ref="B22:C31"/>
    <mergeCell ref="D22:D31"/>
    <mergeCell ref="E22:E31"/>
    <mergeCell ref="F22:F31"/>
    <mergeCell ref="G22:G31"/>
    <mergeCell ref="A19:G19"/>
    <mergeCell ref="A7:G7"/>
    <mergeCell ref="A8:G8"/>
    <mergeCell ref="A9:G9"/>
    <mergeCell ref="A10:G10"/>
    <mergeCell ref="A11:G11"/>
    <mergeCell ref="A12:G12"/>
    <mergeCell ref="A14:G14"/>
    <mergeCell ref="A15:G15"/>
    <mergeCell ref="A16:G16"/>
    <mergeCell ref="A17:G17"/>
    <mergeCell ref="A18:G18"/>
    <mergeCell ref="A6:G6"/>
    <mergeCell ref="A1:G1"/>
    <mergeCell ref="A2:G2"/>
    <mergeCell ref="A3:G3"/>
    <mergeCell ref="A4:G4"/>
    <mergeCell ref="A5:G5"/>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37"/>
  <sheetViews>
    <sheetView topLeftCell="A20" zoomScale="70" zoomScaleNormal="70" workbookViewId="0">
      <selection activeCell="G32" sqref="G32"/>
    </sheetView>
  </sheetViews>
  <sheetFormatPr defaultRowHeight="15"/>
  <cols>
    <col min="3" max="3" width="43.28515625" customWidth="1"/>
    <col min="4" max="4" width="23.85546875" customWidth="1"/>
    <col min="5" max="5" width="22.28515625" customWidth="1"/>
    <col min="6" max="6" width="27.140625" customWidth="1"/>
    <col min="7" max="7" width="16" customWidth="1"/>
  </cols>
  <sheetData>
    <row r="1" spans="1:7" ht="72.75">
      <c r="A1" s="270" t="s">
        <v>0</v>
      </c>
      <c r="B1" s="271"/>
      <c r="C1" s="271"/>
      <c r="D1" s="271"/>
      <c r="E1" s="271"/>
      <c r="F1" s="271"/>
      <c r="G1" s="272"/>
    </row>
    <row r="2" spans="1:7" ht="21">
      <c r="A2" s="273" t="s">
        <v>1</v>
      </c>
      <c r="B2" s="274"/>
      <c r="C2" s="274"/>
      <c r="D2" s="274"/>
      <c r="E2" s="274"/>
      <c r="F2" s="274"/>
      <c r="G2" s="275"/>
    </row>
    <row r="3" spans="1:7" ht="15.75" thickBot="1">
      <c r="A3" s="276"/>
      <c r="B3" s="277"/>
      <c r="C3" s="277"/>
      <c r="D3" s="277"/>
      <c r="E3" s="277"/>
      <c r="F3" s="277"/>
      <c r="G3" s="278"/>
    </row>
    <row r="4" spans="1:7" ht="18">
      <c r="A4" s="279" t="s">
        <v>59</v>
      </c>
      <c r="B4" s="280"/>
      <c r="C4" s="280"/>
      <c r="D4" s="280"/>
      <c r="E4" s="280"/>
      <c r="F4" s="280"/>
      <c r="G4" s="281"/>
    </row>
    <row r="5" spans="1:7" ht="18">
      <c r="A5" s="279" t="s">
        <v>60</v>
      </c>
      <c r="B5" s="280"/>
      <c r="C5" s="280"/>
      <c r="D5" s="280"/>
      <c r="E5" s="280"/>
      <c r="F5" s="280"/>
      <c r="G5" s="281"/>
    </row>
    <row r="6" spans="1:7" ht="18">
      <c r="A6" s="279" t="s">
        <v>61</v>
      </c>
      <c r="B6" s="280"/>
      <c r="C6" s="280"/>
      <c r="D6" s="280"/>
      <c r="E6" s="280"/>
      <c r="F6" s="280"/>
      <c r="G6" s="281"/>
    </row>
    <row r="7" spans="1:7" ht="21">
      <c r="A7" s="282" t="s">
        <v>62</v>
      </c>
      <c r="B7" s="283"/>
      <c r="C7" s="283"/>
      <c r="D7" s="283"/>
      <c r="E7" s="283"/>
      <c r="F7" s="283"/>
      <c r="G7" s="284"/>
    </row>
    <row r="8" spans="1:7" ht="18">
      <c r="A8" s="285"/>
      <c r="B8" s="286"/>
      <c r="C8" s="286"/>
      <c r="D8" s="286"/>
      <c r="E8" s="286"/>
      <c r="F8" s="286"/>
      <c r="G8" s="287"/>
    </row>
    <row r="9" spans="1:7" ht="18">
      <c r="A9" s="288" t="s">
        <v>120</v>
      </c>
      <c r="B9" s="289"/>
      <c r="C9" s="289"/>
      <c r="D9" s="289"/>
      <c r="E9" s="289"/>
      <c r="F9" s="289"/>
      <c r="G9" s="290"/>
    </row>
    <row r="10" spans="1:7" ht="18">
      <c r="A10" s="439" t="s">
        <v>166</v>
      </c>
      <c r="B10" s="289"/>
      <c r="C10" s="289"/>
      <c r="D10" s="289"/>
      <c r="E10" s="289"/>
      <c r="F10" s="289"/>
      <c r="G10" s="290"/>
    </row>
    <row r="11" spans="1:7" ht="18">
      <c r="A11" s="288" t="s">
        <v>64</v>
      </c>
      <c r="B11" s="289"/>
      <c r="C11" s="289"/>
      <c r="D11" s="289"/>
      <c r="E11" s="289"/>
      <c r="F11" s="289"/>
      <c r="G11" s="290"/>
    </row>
    <row r="12" spans="1:7" ht="18">
      <c r="A12" s="288" t="s">
        <v>65</v>
      </c>
      <c r="B12" s="289"/>
      <c r="C12" s="289"/>
      <c r="D12" s="289"/>
      <c r="E12" s="289"/>
      <c r="F12" s="289"/>
      <c r="G12" s="290"/>
    </row>
    <row r="13" spans="1:7" ht="18">
      <c r="A13" s="291" t="s">
        <v>66</v>
      </c>
      <c r="B13" s="292"/>
      <c r="C13" s="292"/>
      <c r="D13" s="292"/>
      <c r="E13" s="292"/>
      <c r="F13" s="292"/>
      <c r="G13" s="293"/>
    </row>
    <row r="14" spans="1:7" ht="18">
      <c r="A14" s="279" t="s">
        <v>111</v>
      </c>
      <c r="B14" s="280"/>
      <c r="C14" s="280"/>
      <c r="D14" s="280"/>
      <c r="E14" s="280"/>
      <c r="F14" s="280"/>
      <c r="G14" s="281"/>
    </row>
    <row r="15" spans="1:7" ht="18">
      <c r="A15" s="279" t="s">
        <v>67</v>
      </c>
      <c r="B15" s="280"/>
      <c r="C15" s="280"/>
      <c r="D15" s="280"/>
      <c r="E15" s="280"/>
      <c r="F15" s="280"/>
      <c r="G15" s="281"/>
    </row>
    <row r="16" spans="1:7" ht="18">
      <c r="A16" s="279" t="s">
        <v>68</v>
      </c>
      <c r="B16" s="280"/>
      <c r="C16" s="280"/>
      <c r="D16" s="280"/>
      <c r="E16" s="280"/>
      <c r="F16" s="280"/>
      <c r="G16" s="281"/>
    </row>
    <row r="17" spans="1:7" ht="18">
      <c r="A17" s="279" t="s">
        <v>69</v>
      </c>
      <c r="B17" s="280"/>
      <c r="C17" s="280"/>
      <c r="D17" s="280"/>
      <c r="E17" s="280"/>
      <c r="F17" s="280"/>
      <c r="G17" s="281"/>
    </row>
    <row r="18" spans="1:7" ht="18">
      <c r="A18" s="279" t="s">
        <v>70</v>
      </c>
      <c r="B18" s="280"/>
      <c r="C18" s="280"/>
      <c r="D18" s="280"/>
      <c r="E18" s="280"/>
      <c r="F18" s="280"/>
      <c r="G18" s="281"/>
    </row>
    <row r="19" spans="1:7" ht="18">
      <c r="A19" s="279" t="s">
        <v>71</v>
      </c>
      <c r="B19" s="280"/>
      <c r="C19" s="280"/>
      <c r="D19" s="280"/>
      <c r="E19" s="280"/>
      <c r="F19" s="280"/>
      <c r="G19" s="281"/>
    </row>
    <row r="20" spans="1:7" ht="18">
      <c r="A20" s="300" t="s">
        <v>129</v>
      </c>
      <c r="B20" s="301"/>
      <c r="C20" s="301"/>
      <c r="D20" s="301"/>
      <c r="E20" s="301"/>
      <c r="F20" s="301"/>
      <c r="G20" s="302"/>
    </row>
    <row r="21" spans="1:7" ht="54">
      <c r="A21" s="15" t="s">
        <v>72</v>
      </c>
      <c r="B21" s="294" t="s">
        <v>73</v>
      </c>
      <c r="C21" s="294"/>
      <c r="D21" s="147" t="s">
        <v>74</v>
      </c>
      <c r="E21" s="147" t="s">
        <v>75</v>
      </c>
      <c r="F21" s="147" t="s">
        <v>76</v>
      </c>
      <c r="G21" s="17" t="s">
        <v>77</v>
      </c>
    </row>
    <row r="22" spans="1:7">
      <c r="A22" s="306">
        <v>1</v>
      </c>
      <c r="B22" s="321" t="s">
        <v>78</v>
      </c>
      <c r="C22" s="322"/>
      <c r="D22" s="309" t="s">
        <v>79</v>
      </c>
      <c r="E22" s="312">
        <v>40</v>
      </c>
      <c r="F22" s="315"/>
      <c r="G22" s="318">
        <v>2170</v>
      </c>
    </row>
    <row r="23" spans="1:7">
      <c r="A23" s="307"/>
      <c r="B23" s="323"/>
      <c r="C23" s="324"/>
      <c r="D23" s="310"/>
      <c r="E23" s="313"/>
      <c r="F23" s="316"/>
      <c r="G23" s="319"/>
    </row>
    <row r="24" spans="1:7">
      <c r="A24" s="307"/>
      <c r="B24" s="323"/>
      <c r="C24" s="324"/>
      <c r="D24" s="310"/>
      <c r="E24" s="313"/>
      <c r="F24" s="316"/>
      <c r="G24" s="319"/>
    </row>
    <row r="25" spans="1:7">
      <c r="A25" s="307"/>
      <c r="B25" s="323"/>
      <c r="C25" s="324"/>
      <c r="D25" s="310"/>
      <c r="E25" s="313"/>
      <c r="F25" s="316"/>
      <c r="G25" s="319"/>
    </row>
    <row r="26" spans="1:7">
      <c r="A26" s="307"/>
      <c r="B26" s="323"/>
      <c r="C26" s="324"/>
      <c r="D26" s="310"/>
      <c r="E26" s="313"/>
      <c r="F26" s="316"/>
      <c r="G26" s="319"/>
    </row>
    <row r="27" spans="1:7">
      <c r="A27" s="307"/>
      <c r="B27" s="323"/>
      <c r="C27" s="324"/>
      <c r="D27" s="310"/>
      <c r="E27" s="313"/>
      <c r="F27" s="316"/>
      <c r="G27" s="319"/>
    </row>
    <row r="28" spans="1:7">
      <c r="A28" s="307"/>
      <c r="B28" s="323"/>
      <c r="C28" s="324"/>
      <c r="D28" s="310"/>
      <c r="E28" s="313"/>
      <c r="F28" s="316"/>
      <c r="G28" s="319"/>
    </row>
    <row r="29" spans="1:7">
      <c r="A29" s="307"/>
      <c r="B29" s="323"/>
      <c r="C29" s="324"/>
      <c r="D29" s="310"/>
      <c r="E29" s="313"/>
      <c r="F29" s="316"/>
      <c r="G29" s="319"/>
    </row>
    <row r="30" spans="1:7">
      <c r="A30" s="307"/>
      <c r="B30" s="323"/>
      <c r="C30" s="324"/>
      <c r="D30" s="310"/>
      <c r="E30" s="313"/>
      <c r="F30" s="316"/>
      <c r="G30" s="319"/>
    </row>
    <row r="31" spans="1:7">
      <c r="A31" s="308"/>
      <c r="B31" s="325"/>
      <c r="C31" s="326"/>
      <c r="D31" s="311"/>
      <c r="E31" s="314"/>
      <c r="F31" s="317"/>
      <c r="G31" s="320"/>
    </row>
    <row r="32" spans="1:7" ht="18">
      <c r="A32" s="295" t="s">
        <v>80</v>
      </c>
      <c r="B32" s="296"/>
      <c r="C32" s="296"/>
      <c r="D32" s="148"/>
      <c r="E32" s="19">
        <f>SUM(E22)</f>
        <v>40</v>
      </c>
      <c r="F32" s="19"/>
      <c r="G32" s="20">
        <f>SUM(G22)</f>
        <v>2170</v>
      </c>
    </row>
    <row r="33" spans="1:7" ht="18">
      <c r="A33" s="297"/>
      <c r="B33" s="298"/>
      <c r="C33" s="298"/>
      <c r="D33" s="298"/>
      <c r="E33" s="298"/>
      <c r="F33" s="298"/>
      <c r="G33" s="299"/>
    </row>
    <row r="34" spans="1:7" ht="18">
      <c r="A34" s="327" t="s">
        <v>85</v>
      </c>
      <c r="B34" s="328"/>
      <c r="C34" s="328"/>
      <c r="D34" s="328"/>
      <c r="E34" s="328"/>
      <c r="F34" s="328"/>
      <c r="G34" s="329"/>
    </row>
    <row r="35" spans="1:7" ht="18">
      <c r="A35" s="144"/>
      <c r="B35" s="145"/>
      <c r="C35" s="145"/>
      <c r="D35" s="145"/>
      <c r="E35" s="145"/>
      <c r="F35" s="145"/>
      <c r="G35" s="146"/>
    </row>
    <row r="36" spans="1:7" ht="18">
      <c r="A36" s="288"/>
      <c r="B36" s="289"/>
      <c r="C36" s="289"/>
      <c r="D36" s="289"/>
      <c r="E36" s="289"/>
      <c r="F36" s="289"/>
      <c r="G36" s="290"/>
    </row>
    <row r="37" spans="1:7" ht="18">
      <c r="A37" s="303" t="s">
        <v>86</v>
      </c>
      <c r="B37" s="304"/>
      <c r="C37" s="304"/>
      <c r="D37" s="304"/>
      <c r="E37" s="304"/>
      <c r="F37" s="304"/>
      <c r="G37" s="305"/>
    </row>
  </sheetData>
  <mergeCells count="32">
    <mergeCell ref="A32:C32"/>
    <mergeCell ref="A33:G33"/>
    <mergeCell ref="A34:G34"/>
    <mergeCell ref="A36:G36"/>
    <mergeCell ref="A37:G37"/>
    <mergeCell ref="A19:G19"/>
    <mergeCell ref="A20:G20"/>
    <mergeCell ref="B21:C21"/>
    <mergeCell ref="A22:A31"/>
    <mergeCell ref="B22:C31"/>
    <mergeCell ref="D22:D31"/>
    <mergeCell ref="E22:E31"/>
    <mergeCell ref="F22:F31"/>
    <mergeCell ref="G22:G31"/>
    <mergeCell ref="A18:G18"/>
    <mergeCell ref="A7:G7"/>
    <mergeCell ref="A8:G8"/>
    <mergeCell ref="A9:G9"/>
    <mergeCell ref="A10:G10"/>
    <mergeCell ref="A11:G11"/>
    <mergeCell ref="A12:G12"/>
    <mergeCell ref="A13:G13"/>
    <mergeCell ref="A14:G14"/>
    <mergeCell ref="A15:G15"/>
    <mergeCell ref="A16:G16"/>
    <mergeCell ref="A17:G17"/>
    <mergeCell ref="A6:G6"/>
    <mergeCell ref="A1:G1"/>
    <mergeCell ref="A2:G2"/>
    <mergeCell ref="A3:G3"/>
    <mergeCell ref="A4:G4"/>
    <mergeCell ref="A5:G5"/>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C3:I46"/>
  <sheetViews>
    <sheetView topLeftCell="A31" workbookViewId="0">
      <selection activeCell="P48" sqref="P48"/>
    </sheetView>
  </sheetViews>
  <sheetFormatPr defaultRowHeight="15"/>
  <cols>
    <col min="9" max="9" width="41.28515625" customWidth="1"/>
  </cols>
  <sheetData>
    <row r="3" spans="3:9" ht="15.75" thickBot="1"/>
    <row r="4" spans="3:9" ht="72.75">
      <c r="C4" s="418" t="s">
        <v>87</v>
      </c>
      <c r="D4" s="419"/>
      <c r="E4" s="419"/>
      <c r="F4" s="419"/>
      <c r="G4" s="419"/>
      <c r="H4" s="419"/>
      <c r="I4" s="420"/>
    </row>
    <row r="5" spans="3:9" ht="21.75" thickBot="1">
      <c r="C5" s="421" t="s">
        <v>1</v>
      </c>
      <c r="D5" s="422"/>
      <c r="E5" s="422"/>
      <c r="F5" s="422"/>
      <c r="G5" s="422"/>
      <c r="H5" s="422"/>
      <c r="I5" s="423"/>
    </row>
    <row r="6" spans="3:9">
      <c r="C6" s="424"/>
      <c r="D6" s="425"/>
      <c r="E6" s="425"/>
      <c r="F6" s="425"/>
      <c r="G6" s="425"/>
      <c r="H6" s="425"/>
      <c r="I6" s="426"/>
    </row>
    <row r="7" spans="3:9" ht="18">
      <c r="C7" s="279" t="s">
        <v>88</v>
      </c>
      <c r="D7" s="280"/>
      <c r="E7" s="280"/>
      <c r="F7" s="280"/>
      <c r="G7" s="280"/>
      <c r="H7" s="280"/>
      <c r="I7" s="281"/>
    </row>
    <row r="8" spans="3:9" ht="18">
      <c r="C8" s="279" t="s">
        <v>89</v>
      </c>
      <c r="D8" s="280"/>
      <c r="E8" s="280"/>
      <c r="F8" s="280"/>
      <c r="G8" s="280"/>
      <c r="H8" s="280"/>
      <c r="I8" s="281"/>
    </row>
    <row r="9" spans="3:9" ht="18">
      <c r="C9" s="279" t="s">
        <v>105</v>
      </c>
      <c r="D9" s="280"/>
      <c r="E9" s="280"/>
      <c r="F9" s="280"/>
      <c r="G9" s="280"/>
      <c r="H9" s="280"/>
      <c r="I9" s="281"/>
    </row>
    <row r="10" spans="3:9" ht="18.75">
      <c r="C10" s="405" t="s">
        <v>62</v>
      </c>
      <c r="D10" s="406"/>
      <c r="E10" s="406"/>
      <c r="F10" s="406"/>
      <c r="G10" s="406"/>
      <c r="H10" s="406"/>
      <c r="I10" s="407"/>
    </row>
    <row r="11" spans="3:9" ht="18">
      <c r="C11" s="285"/>
      <c r="D11" s="286"/>
      <c r="E11" s="286"/>
      <c r="F11" s="286"/>
      <c r="G11" s="286"/>
      <c r="H11" s="286"/>
      <c r="I11" s="287"/>
    </row>
    <row r="12" spans="3:9" ht="18">
      <c r="C12" s="288" t="s">
        <v>63</v>
      </c>
      <c r="D12" s="289"/>
      <c r="E12" s="289"/>
      <c r="F12" s="289"/>
      <c r="G12" s="289"/>
      <c r="H12" s="289"/>
      <c r="I12" s="290"/>
    </row>
    <row r="13" spans="3:9" ht="18">
      <c r="C13" s="288" t="s">
        <v>106</v>
      </c>
      <c r="D13" s="289"/>
      <c r="E13" s="289"/>
      <c r="F13" s="289"/>
      <c r="G13" s="289"/>
      <c r="H13" s="289"/>
      <c r="I13" s="290"/>
    </row>
    <row r="14" spans="3:9" ht="18">
      <c r="C14" s="288" t="s">
        <v>91</v>
      </c>
      <c r="D14" s="289"/>
      <c r="E14" s="289"/>
      <c r="F14" s="289"/>
      <c r="G14" s="289"/>
      <c r="H14" s="289"/>
      <c r="I14" s="290"/>
    </row>
    <row r="15" spans="3:9" ht="18">
      <c r="C15" s="288" t="s">
        <v>65</v>
      </c>
      <c r="D15" s="289"/>
      <c r="E15" s="289"/>
      <c r="F15" s="289"/>
      <c r="G15" s="289"/>
      <c r="H15" s="289"/>
      <c r="I15" s="290"/>
    </row>
    <row r="16" spans="3:9" ht="18.75">
      <c r="C16" s="117"/>
      <c r="D16" s="118"/>
      <c r="E16" s="118"/>
      <c r="F16" s="118"/>
      <c r="G16" s="118"/>
      <c r="H16" s="13"/>
      <c r="I16" s="119" t="s">
        <v>66</v>
      </c>
    </row>
    <row r="17" spans="3:9" ht="18">
      <c r="C17" s="279" t="s">
        <v>107</v>
      </c>
      <c r="D17" s="280"/>
      <c r="E17" s="280"/>
      <c r="F17" s="280"/>
      <c r="G17" s="280"/>
      <c r="H17" s="280"/>
      <c r="I17" s="281"/>
    </row>
    <row r="18" spans="3:9" ht="18">
      <c r="C18" s="279" t="s">
        <v>108</v>
      </c>
      <c r="D18" s="280"/>
      <c r="E18" s="280"/>
      <c r="F18" s="280"/>
      <c r="G18" s="280"/>
      <c r="H18" s="280"/>
      <c r="I18" s="281"/>
    </row>
    <row r="19" spans="3:9" ht="18">
      <c r="C19" s="279" t="s">
        <v>68</v>
      </c>
      <c r="D19" s="280"/>
      <c r="E19" s="280"/>
      <c r="F19" s="280"/>
      <c r="G19" s="280"/>
      <c r="H19" s="280"/>
      <c r="I19" s="281"/>
    </row>
    <row r="20" spans="3:9" ht="18">
      <c r="C20" s="279" t="s">
        <v>69</v>
      </c>
      <c r="D20" s="280"/>
      <c r="E20" s="280"/>
      <c r="F20" s="280"/>
      <c r="G20" s="280"/>
      <c r="H20" s="280"/>
      <c r="I20" s="281"/>
    </row>
    <row r="21" spans="3:9" ht="18">
      <c r="C21" s="279" t="s">
        <v>70</v>
      </c>
      <c r="D21" s="280"/>
      <c r="E21" s="280"/>
      <c r="F21" s="280"/>
      <c r="G21" s="280"/>
      <c r="H21" s="280"/>
      <c r="I21" s="281"/>
    </row>
    <row r="22" spans="3:9" ht="18">
      <c r="C22" s="279" t="s">
        <v>71</v>
      </c>
      <c r="D22" s="280"/>
      <c r="E22" s="280"/>
      <c r="F22" s="280"/>
      <c r="G22" s="280"/>
      <c r="H22" s="280"/>
      <c r="I22" s="281"/>
    </row>
    <row r="23" spans="3:9" ht="18">
      <c r="C23" s="300" t="s">
        <v>114</v>
      </c>
      <c r="D23" s="301"/>
      <c r="E23" s="301"/>
      <c r="F23" s="301"/>
      <c r="G23" s="301"/>
      <c r="H23" s="301"/>
      <c r="I23" s="302"/>
    </row>
    <row r="24" spans="3:9" ht="90">
      <c r="C24" s="15" t="s">
        <v>72</v>
      </c>
      <c r="D24" s="294" t="s">
        <v>73</v>
      </c>
      <c r="E24" s="294"/>
      <c r="F24" s="120" t="s">
        <v>74</v>
      </c>
      <c r="G24" s="120" t="s">
        <v>75</v>
      </c>
      <c r="H24" s="120" t="s">
        <v>76</v>
      </c>
      <c r="I24" s="17" t="s">
        <v>77</v>
      </c>
    </row>
    <row r="25" spans="3:9">
      <c r="C25" s="306">
        <v>1</v>
      </c>
      <c r="D25" s="321" t="s">
        <v>78</v>
      </c>
      <c r="E25" s="322"/>
      <c r="F25" s="309" t="s">
        <v>79</v>
      </c>
      <c r="G25" s="312">
        <v>7.5</v>
      </c>
      <c r="H25" s="315"/>
      <c r="I25" s="318">
        <v>162.5</v>
      </c>
    </row>
    <row r="26" spans="3:9">
      <c r="C26" s="307"/>
      <c r="D26" s="323"/>
      <c r="E26" s="324"/>
      <c r="F26" s="310"/>
      <c r="G26" s="313"/>
      <c r="H26" s="316"/>
      <c r="I26" s="319"/>
    </row>
    <row r="27" spans="3:9">
      <c r="C27" s="307"/>
      <c r="D27" s="323"/>
      <c r="E27" s="324"/>
      <c r="F27" s="310"/>
      <c r="G27" s="313"/>
      <c r="H27" s="316"/>
      <c r="I27" s="319"/>
    </row>
    <row r="28" spans="3:9">
      <c r="C28" s="307"/>
      <c r="D28" s="323"/>
      <c r="E28" s="324"/>
      <c r="F28" s="310"/>
      <c r="G28" s="313"/>
      <c r="H28" s="316"/>
      <c r="I28" s="319"/>
    </row>
    <row r="29" spans="3:9">
      <c r="C29" s="307"/>
      <c r="D29" s="323"/>
      <c r="E29" s="324"/>
      <c r="F29" s="310"/>
      <c r="G29" s="313"/>
      <c r="H29" s="316"/>
      <c r="I29" s="319"/>
    </row>
    <row r="30" spans="3:9">
      <c r="C30" s="307"/>
      <c r="D30" s="323"/>
      <c r="E30" s="324"/>
      <c r="F30" s="310"/>
      <c r="G30" s="313"/>
      <c r="H30" s="316"/>
      <c r="I30" s="319"/>
    </row>
    <row r="31" spans="3:9">
      <c r="C31" s="307"/>
      <c r="D31" s="323"/>
      <c r="E31" s="324"/>
      <c r="F31" s="310"/>
      <c r="G31" s="313"/>
      <c r="H31" s="316"/>
      <c r="I31" s="319"/>
    </row>
    <row r="32" spans="3:9">
      <c r="C32" s="307"/>
      <c r="D32" s="323"/>
      <c r="E32" s="324"/>
      <c r="F32" s="310"/>
      <c r="G32" s="313"/>
      <c r="H32" s="316"/>
      <c r="I32" s="319"/>
    </row>
    <row r="33" spans="3:9">
      <c r="C33" s="307"/>
      <c r="D33" s="323"/>
      <c r="E33" s="324"/>
      <c r="F33" s="310"/>
      <c r="G33" s="313"/>
      <c r="H33" s="316"/>
      <c r="I33" s="319"/>
    </row>
    <row r="34" spans="3:9">
      <c r="C34" s="308"/>
      <c r="D34" s="325"/>
      <c r="E34" s="326"/>
      <c r="F34" s="311"/>
      <c r="G34" s="314"/>
      <c r="H34" s="317"/>
      <c r="I34" s="320"/>
    </row>
    <row r="35" spans="3:9" ht="18">
      <c r="C35" s="295" t="s">
        <v>80</v>
      </c>
      <c r="D35" s="296"/>
      <c r="E35" s="296"/>
      <c r="F35" s="122"/>
      <c r="G35" s="19">
        <f>SUM(G25)</f>
        <v>7.5</v>
      </c>
      <c r="H35" s="19"/>
      <c r="I35" s="20">
        <f>SUM(I25)</f>
        <v>162.5</v>
      </c>
    </row>
    <row r="36" spans="3:9" ht="18">
      <c r="C36" s="295"/>
      <c r="D36" s="296"/>
      <c r="E36" s="296"/>
      <c r="F36" s="296"/>
      <c r="G36" s="296"/>
      <c r="H36" s="296"/>
      <c r="I36" s="427"/>
    </row>
    <row r="37" spans="3:9" ht="18.75">
      <c r="C37" s="443" t="s">
        <v>81</v>
      </c>
      <c r="D37" s="444"/>
      <c r="E37" s="444"/>
      <c r="F37" s="444"/>
      <c r="G37" s="444"/>
      <c r="H37" s="444"/>
      <c r="I37" s="445"/>
    </row>
    <row r="38" spans="3:9" ht="18">
      <c r="C38" s="121"/>
      <c r="D38" s="446" t="s">
        <v>82</v>
      </c>
      <c r="E38" s="446"/>
      <c r="F38" s="446"/>
      <c r="G38" s="122"/>
      <c r="H38" s="122"/>
      <c r="I38" s="126">
        <f>I35*2.5%</f>
        <v>4.0625</v>
      </c>
    </row>
    <row r="39" spans="3:9" ht="18">
      <c r="C39" s="121"/>
      <c r="D39" s="446" t="s">
        <v>83</v>
      </c>
      <c r="E39" s="446"/>
      <c r="F39" s="446"/>
      <c r="G39" s="122"/>
      <c r="H39" s="122"/>
      <c r="I39" s="126">
        <f>I35*2.5%</f>
        <v>4.0625</v>
      </c>
    </row>
    <row r="40" spans="3:9" ht="18">
      <c r="C40" s="121"/>
      <c r="D40" s="122"/>
      <c r="E40" s="446" t="s">
        <v>109</v>
      </c>
      <c r="F40" s="446"/>
      <c r="G40" s="446"/>
      <c r="H40" s="446"/>
      <c r="I40" s="126">
        <f>I39+I38</f>
        <v>8.125</v>
      </c>
    </row>
    <row r="41" spans="3:9" ht="18">
      <c r="C41" s="121"/>
      <c r="D41" s="122"/>
      <c r="E41" s="122"/>
      <c r="F41" s="122"/>
      <c r="G41" s="122"/>
      <c r="H41" s="122"/>
      <c r="I41" s="126"/>
    </row>
    <row r="42" spans="3:9" ht="105.75" customHeight="1">
      <c r="C42" s="440" t="s">
        <v>84</v>
      </c>
      <c r="D42" s="441"/>
      <c r="E42" s="441"/>
      <c r="F42" s="441"/>
      <c r="G42" s="441"/>
      <c r="H42" s="441"/>
      <c r="I42" s="442"/>
    </row>
    <row r="43" spans="3:9">
      <c r="C43" s="408" t="s">
        <v>85</v>
      </c>
      <c r="D43" s="409"/>
      <c r="E43" s="409"/>
      <c r="F43" s="409"/>
      <c r="G43" s="409"/>
      <c r="H43" s="409"/>
      <c r="I43" s="410"/>
    </row>
    <row r="44" spans="3:9">
      <c r="C44" s="123"/>
      <c r="D44" s="124"/>
      <c r="E44" s="124"/>
      <c r="F44" s="124"/>
      <c r="G44" s="124"/>
      <c r="H44" s="124"/>
      <c r="I44" s="125"/>
    </row>
    <row r="45" spans="3:9">
      <c r="C45" s="411"/>
      <c r="D45" s="412"/>
      <c r="E45" s="412"/>
      <c r="F45" s="412"/>
      <c r="G45" s="412"/>
      <c r="H45" s="412"/>
      <c r="I45" s="413"/>
    </row>
    <row r="46" spans="3:9" ht="15.75" thickBot="1">
      <c r="C46" s="414" t="s">
        <v>86</v>
      </c>
      <c r="D46" s="415"/>
      <c r="E46" s="415"/>
      <c r="F46" s="415"/>
      <c r="G46" s="415"/>
      <c r="H46" s="415"/>
      <c r="I46" s="416"/>
    </row>
  </sheetData>
  <mergeCells count="36">
    <mergeCell ref="C9:I9"/>
    <mergeCell ref="C4:I4"/>
    <mergeCell ref="C5:I5"/>
    <mergeCell ref="C6:I6"/>
    <mergeCell ref="C7:I7"/>
    <mergeCell ref="C8:I8"/>
    <mergeCell ref="C22:I22"/>
    <mergeCell ref="C10:I10"/>
    <mergeCell ref="C11:I11"/>
    <mergeCell ref="C12:I12"/>
    <mergeCell ref="C13:I13"/>
    <mergeCell ref="C14:I14"/>
    <mergeCell ref="C15:I15"/>
    <mergeCell ref="C17:I17"/>
    <mergeCell ref="C18:I18"/>
    <mergeCell ref="C19:I19"/>
    <mergeCell ref="C20:I20"/>
    <mergeCell ref="C21:I21"/>
    <mergeCell ref="C23:I23"/>
    <mergeCell ref="D24:E24"/>
    <mergeCell ref="C25:C34"/>
    <mergeCell ref="D25:E34"/>
    <mergeCell ref="F25:F34"/>
    <mergeCell ref="G25:G34"/>
    <mergeCell ref="H25:H34"/>
    <mergeCell ref="I25:I34"/>
    <mergeCell ref="C42:I42"/>
    <mergeCell ref="C43:I43"/>
    <mergeCell ref="C45:I45"/>
    <mergeCell ref="C46:I46"/>
    <mergeCell ref="C35:E35"/>
    <mergeCell ref="C36:I36"/>
    <mergeCell ref="C37:I37"/>
    <mergeCell ref="D38:F38"/>
    <mergeCell ref="D39:F39"/>
    <mergeCell ref="E40:H40"/>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B1:J47"/>
  <sheetViews>
    <sheetView topLeftCell="A22" zoomScale="60" zoomScaleNormal="60" workbookViewId="0">
      <selection activeCell="C38" sqref="C38:C39"/>
    </sheetView>
  </sheetViews>
  <sheetFormatPr defaultColWidth="9" defaultRowHeight="15"/>
  <cols>
    <col min="2" max="2" width="10.7109375" customWidth="1"/>
    <col min="3" max="3" width="19.42578125" customWidth="1"/>
    <col min="4" max="4" width="14.7109375" customWidth="1"/>
    <col min="5" max="5" width="50" customWidth="1"/>
    <col min="6" max="6" width="23.28515625" customWidth="1"/>
    <col min="7" max="7" width="14.140625" customWidth="1"/>
    <col min="8" max="8" width="13.7109375" customWidth="1"/>
    <col min="9" max="9" width="17.85546875" customWidth="1"/>
    <col min="10" max="10" width="25.7109375" customWidth="1"/>
  </cols>
  <sheetData>
    <row r="1" spans="2:10">
      <c r="E1" s="25"/>
      <c r="F1" s="25"/>
    </row>
    <row r="2" spans="2:10" ht="15.75" thickBot="1">
      <c r="B2" s="69"/>
      <c r="C2" s="69"/>
      <c r="D2" s="70"/>
      <c r="E2" s="71"/>
      <c r="F2" s="71"/>
      <c r="G2" s="71"/>
      <c r="H2" s="239"/>
      <c r="I2" s="239"/>
      <c r="J2" s="239"/>
    </row>
    <row r="3" spans="2:10" ht="27" customHeight="1" thickBot="1">
      <c r="B3" s="240" t="s">
        <v>28</v>
      </c>
      <c r="C3" s="241"/>
      <c r="D3" s="241"/>
      <c r="E3" s="72"/>
      <c r="F3" s="73"/>
      <c r="G3" s="242" t="s">
        <v>29</v>
      </c>
      <c r="H3" s="242"/>
      <c r="I3" s="242"/>
      <c r="J3" s="243"/>
    </row>
    <row r="4" spans="2:10" ht="77.25" customHeight="1">
      <c r="B4" s="244" t="s">
        <v>0</v>
      </c>
      <c r="C4" s="245"/>
      <c r="D4" s="245"/>
      <c r="E4" s="245"/>
      <c r="F4" s="245"/>
      <c r="G4" s="245"/>
      <c r="H4" s="245"/>
      <c r="I4" s="245"/>
      <c r="J4" s="246"/>
    </row>
    <row r="5" spans="2:10" ht="24" customHeight="1">
      <c r="B5" s="211" t="s">
        <v>30</v>
      </c>
      <c r="C5" s="212"/>
      <c r="D5" s="212"/>
      <c r="E5" s="212"/>
      <c r="F5" s="212"/>
      <c r="G5" s="212"/>
      <c r="H5" s="212"/>
      <c r="I5" s="212"/>
      <c r="J5" s="213"/>
    </row>
    <row r="6" spans="2:10" ht="25.5" customHeight="1">
      <c r="B6" s="211" t="s">
        <v>31</v>
      </c>
      <c r="C6" s="212"/>
      <c r="D6" s="212"/>
      <c r="E6" s="212"/>
      <c r="F6" s="212"/>
      <c r="G6" s="212"/>
      <c r="H6" s="212"/>
      <c r="I6" s="212"/>
      <c r="J6" s="213"/>
    </row>
    <row r="7" spans="2:10" ht="29.25" customHeight="1">
      <c r="B7" s="214" t="s">
        <v>32</v>
      </c>
      <c r="C7" s="215"/>
      <c r="D7" s="215"/>
      <c r="E7" s="215"/>
      <c r="F7" s="215"/>
      <c r="G7" s="215"/>
      <c r="H7" s="215"/>
      <c r="I7" s="215"/>
      <c r="J7" s="216"/>
    </row>
    <row r="8" spans="2:10" ht="24" thickBot="1">
      <c r="B8" s="217" t="s">
        <v>33</v>
      </c>
      <c r="C8" s="218"/>
      <c r="D8" s="218"/>
      <c r="E8" s="218"/>
      <c r="F8" s="218"/>
      <c r="G8" s="218"/>
      <c r="H8" s="218"/>
      <c r="I8" s="218"/>
      <c r="J8" s="219"/>
    </row>
    <row r="9" spans="2:10" ht="18.75">
      <c r="B9" s="220"/>
      <c r="C9" s="221"/>
      <c r="D9" s="221"/>
      <c r="E9" s="74"/>
      <c r="F9" s="75"/>
      <c r="G9" s="75"/>
      <c r="H9" s="76"/>
      <c r="I9" s="222"/>
      <c r="J9" s="223"/>
    </row>
    <row r="10" spans="2:10" ht="27" customHeight="1">
      <c r="B10" s="224" t="s">
        <v>116</v>
      </c>
      <c r="C10" s="225"/>
      <c r="D10" s="225"/>
      <c r="E10" s="225"/>
      <c r="F10" s="225"/>
      <c r="G10" s="225"/>
      <c r="H10" s="225"/>
      <c r="I10" s="225"/>
      <c r="J10" s="226"/>
    </row>
    <row r="11" spans="2:10" ht="21" thickBot="1">
      <c r="B11" s="220"/>
      <c r="C11" s="221"/>
      <c r="D11" s="221"/>
      <c r="E11" s="77"/>
      <c r="F11" s="75"/>
      <c r="G11" s="75"/>
      <c r="H11" s="229"/>
      <c r="I11" s="229"/>
      <c r="J11" s="230"/>
    </row>
    <row r="12" spans="2:10" ht="34.5" customHeight="1">
      <c r="B12" s="227" t="s">
        <v>34</v>
      </c>
      <c r="C12" s="228"/>
      <c r="D12" s="228"/>
      <c r="E12" s="78"/>
      <c r="F12" s="79"/>
      <c r="G12" s="80"/>
      <c r="H12" s="231"/>
      <c r="I12" s="231"/>
      <c r="J12" s="232"/>
    </row>
    <row r="13" spans="2:10" ht="36.75" customHeight="1">
      <c r="B13" s="81" t="s">
        <v>35</v>
      </c>
      <c r="C13" s="82"/>
      <c r="D13" s="83"/>
      <c r="E13" s="128"/>
      <c r="F13" s="128"/>
      <c r="G13" s="84"/>
      <c r="H13" s="235" t="s">
        <v>117</v>
      </c>
      <c r="I13" s="235"/>
      <c r="J13" s="236"/>
    </row>
    <row r="14" spans="2:10" ht="32.25" customHeight="1">
      <c r="B14" s="233" t="s">
        <v>36</v>
      </c>
      <c r="C14" s="234"/>
      <c r="D14" s="234"/>
      <c r="E14" s="128"/>
      <c r="F14" s="128"/>
      <c r="G14" s="84"/>
      <c r="H14" s="235" t="s">
        <v>37</v>
      </c>
      <c r="I14" s="235"/>
      <c r="J14" s="236"/>
    </row>
    <row r="15" spans="2:10" ht="37.5" customHeight="1">
      <c r="B15" s="81" t="s">
        <v>38</v>
      </c>
      <c r="C15" s="82"/>
      <c r="D15" s="83"/>
      <c r="E15" s="128"/>
      <c r="F15" s="85"/>
      <c r="G15" s="84"/>
      <c r="H15" s="235" t="s">
        <v>39</v>
      </c>
      <c r="I15" s="235"/>
      <c r="J15" s="236"/>
    </row>
    <row r="16" spans="2:10" ht="36" customHeight="1">
      <c r="B16" s="81" t="s">
        <v>40</v>
      </c>
      <c r="C16" s="82"/>
      <c r="D16" s="83"/>
      <c r="E16" s="128"/>
      <c r="F16" s="85"/>
      <c r="G16" s="84"/>
      <c r="H16" s="237" t="s">
        <v>41</v>
      </c>
      <c r="I16" s="237"/>
      <c r="J16" s="238"/>
    </row>
    <row r="17" spans="2:10" ht="31.5" customHeight="1">
      <c r="B17" s="247" t="s">
        <v>42</v>
      </c>
      <c r="C17" s="248"/>
      <c r="D17" s="248"/>
      <c r="E17" s="128"/>
      <c r="F17" s="85"/>
      <c r="G17" s="84"/>
      <c r="H17" s="237" t="s">
        <v>43</v>
      </c>
      <c r="I17" s="237"/>
      <c r="J17" s="238"/>
    </row>
    <row r="18" spans="2:10" ht="34.5" customHeight="1">
      <c r="B18" s="247" t="s">
        <v>44</v>
      </c>
      <c r="C18" s="248"/>
      <c r="D18" s="248"/>
      <c r="E18" s="127"/>
      <c r="F18" s="85"/>
      <c r="G18" s="84"/>
      <c r="H18" s="237" t="s">
        <v>45</v>
      </c>
      <c r="I18" s="237"/>
      <c r="J18" s="238"/>
    </row>
    <row r="19" spans="2:10" ht="33.75" customHeight="1">
      <c r="B19" s="247" t="s">
        <v>46</v>
      </c>
      <c r="C19" s="248"/>
      <c r="D19" s="248"/>
      <c r="E19" s="248"/>
      <c r="F19" s="85"/>
      <c r="G19" s="84"/>
      <c r="H19" s="235" t="s">
        <v>47</v>
      </c>
      <c r="I19" s="235"/>
      <c r="J19" s="236"/>
    </row>
    <row r="20" spans="2:10" ht="33" customHeight="1">
      <c r="B20" s="249" t="s">
        <v>118</v>
      </c>
      <c r="C20" s="250"/>
      <c r="D20" s="250"/>
      <c r="E20" s="250"/>
      <c r="F20" s="250"/>
      <c r="G20" s="235" t="s">
        <v>48</v>
      </c>
      <c r="H20" s="235"/>
      <c r="I20" s="235"/>
      <c r="J20" s="236"/>
    </row>
    <row r="21" spans="2:10" ht="36" customHeight="1" thickBot="1">
      <c r="B21" s="86"/>
      <c r="C21" s="87"/>
      <c r="D21" s="88"/>
      <c r="E21" s="87"/>
      <c r="F21" s="87"/>
      <c r="G21" s="87"/>
      <c r="H21" s="87"/>
      <c r="I21" s="87"/>
      <c r="J21" s="102"/>
    </row>
    <row r="22" spans="2:10" ht="37.5" customHeight="1">
      <c r="B22" s="89" t="s">
        <v>49</v>
      </c>
      <c r="C22" s="84"/>
      <c r="D22" s="84"/>
      <c r="E22" s="84"/>
      <c r="F22" s="84"/>
      <c r="G22" s="84"/>
      <c r="H22" s="84"/>
      <c r="I22" s="67"/>
      <c r="J22" s="68"/>
    </row>
    <row r="23" spans="2:10" ht="129.75" customHeight="1">
      <c r="B23" s="90" t="s">
        <v>50</v>
      </c>
      <c r="C23" s="90" t="s">
        <v>51</v>
      </c>
      <c r="D23" s="90" t="s">
        <v>52</v>
      </c>
      <c r="E23" s="91" t="s">
        <v>53</v>
      </c>
      <c r="F23" s="90" t="s">
        <v>54</v>
      </c>
      <c r="G23" s="90" t="s">
        <v>55</v>
      </c>
      <c r="H23" s="90" t="s">
        <v>56</v>
      </c>
      <c r="I23" s="90" t="s">
        <v>57</v>
      </c>
      <c r="J23" s="90" t="s">
        <v>58</v>
      </c>
    </row>
    <row r="24" spans="2:10" ht="32.25" customHeight="1">
      <c r="B24" s="7">
        <v>1</v>
      </c>
      <c r="C24" s="266">
        <v>44475</v>
      </c>
      <c r="D24" s="92"/>
      <c r="E24" s="155" t="s">
        <v>22</v>
      </c>
      <c r="F24" s="254">
        <v>96</v>
      </c>
      <c r="G24" s="251">
        <v>10</v>
      </c>
      <c r="H24" s="257">
        <f>G24*F24*5</f>
        <v>4800</v>
      </c>
      <c r="I24" s="269">
        <v>3500</v>
      </c>
      <c r="J24" s="259">
        <f>H24-I24</f>
        <v>1300</v>
      </c>
    </row>
    <row r="25" spans="2:10" ht="35.25" customHeight="1">
      <c r="B25" s="56">
        <v>2</v>
      </c>
      <c r="C25" s="267"/>
      <c r="D25" s="94"/>
      <c r="E25" s="156" t="s">
        <v>22</v>
      </c>
      <c r="F25" s="210"/>
      <c r="G25" s="252"/>
      <c r="H25" s="263"/>
      <c r="I25" s="253"/>
      <c r="J25" s="268"/>
    </row>
    <row r="26" spans="2:10" ht="33.75" customHeight="1">
      <c r="B26" s="56">
        <v>3</v>
      </c>
      <c r="C26" s="266">
        <v>44480</v>
      </c>
      <c r="D26" s="92"/>
      <c r="E26" s="155" t="s">
        <v>22</v>
      </c>
      <c r="F26" s="254">
        <v>97</v>
      </c>
      <c r="G26" s="251">
        <v>10</v>
      </c>
      <c r="H26" s="257">
        <f>F26*G26*5</f>
        <v>4850</v>
      </c>
      <c r="I26" s="253">
        <v>3500</v>
      </c>
      <c r="J26" s="259">
        <f>H26-I26</f>
        <v>1350</v>
      </c>
    </row>
    <row r="27" spans="2:10" ht="40.5" customHeight="1">
      <c r="B27" s="56">
        <v>4</v>
      </c>
      <c r="C27" s="267"/>
      <c r="D27" s="92"/>
      <c r="E27" s="156" t="s">
        <v>22</v>
      </c>
      <c r="F27" s="261"/>
      <c r="G27" s="262"/>
      <c r="H27" s="263"/>
      <c r="I27" s="253"/>
      <c r="J27" s="260"/>
    </row>
    <row r="28" spans="2:10" ht="33.75" customHeight="1">
      <c r="B28" s="163">
        <v>5</v>
      </c>
      <c r="C28" s="266">
        <v>44486</v>
      </c>
      <c r="D28" s="92"/>
      <c r="E28" s="93" t="s">
        <v>14</v>
      </c>
      <c r="F28" s="255">
        <v>82</v>
      </c>
      <c r="G28" s="251">
        <v>12.5</v>
      </c>
      <c r="H28" s="257">
        <v>5125</v>
      </c>
      <c r="I28" s="253">
        <v>5625</v>
      </c>
      <c r="J28" s="259">
        <f>H28-I28</f>
        <v>-500</v>
      </c>
    </row>
    <row r="29" spans="2:10" ht="42" customHeight="1">
      <c r="B29" s="164">
        <v>6</v>
      </c>
      <c r="C29" s="267"/>
      <c r="D29" s="92"/>
      <c r="E29" s="95" t="s">
        <v>14</v>
      </c>
      <c r="F29" s="256"/>
      <c r="G29" s="252"/>
      <c r="H29" s="258"/>
      <c r="I29" s="253"/>
      <c r="J29" s="260"/>
    </row>
    <row r="30" spans="2:10" ht="39.75" customHeight="1">
      <c r="B30" s="7">
        <v>7</v>
      </c>
      <c r="C30" s="264">
        <v>44487</v>
      </c>
      <c r="D30" s="56"/>
      <c r="E30" s="156" t="s">
        <v>19</v>
      </c>
      <c r="F30" s="254">
        <v>62</v>
      </c>
      <c r="G30" s="251">
        <v>12.5</v>
      </c>
      <c r="H30" s="258">
        <f>F30*G30*5</f>
        <v>3875</v>
      </c>
      <c r="I30" s="253">
        <v>4000</v>
      </c>
      <c r="J30" s="259">
        <f>H30-I30</f>
        <v>-125</v>
      </c>
    </row>
    <row r="31" spans="2:10" ht="38.25" customHeight="1">
      <c r="B31" s="7">
        <v>8</v>
      </c>
      <c r="C31" s="265"/>
      <c r="D31" s="139"/>
      <c r="E31" s="156" t="s">
        <v>149</v>
      </c>
      <c r="F31" s="261"/>
      <c r="G31" s="262"/>
      <c r="H31" s="263"/>
      <c r="I31" s="253"/>
      <c r="J31" s="260"/>
    </row>
    <row r="32" spans="2:10" ht="31.5" customHeight="1">
      <c r="B32" s="7">
        <v>9</v>
      </c>
      <c r="C32" s="134">
        <v>44490</v>
      </c>
      <c r="D32" s="157"/>
      <c r="E32" s="155" t="s">
        <v>14</v>
      </c>
      <c r="F32" s="139">
        <v>81</v>
      </c>
      <c r="G32" s="131">
        <v>6.25</v>
      </c>
      <c r="H32" s="160">
        <f>F32*G32*5</f>
        <v>2531.25</v>
      </c>
      <c r="I32" s="165">
        <v>2812.5</v>
      </c>
      <c r="J32" s="154">
        <f>H32-I32</f>
        <v>-281.25</v>
      </c>
    </row>
    <row r="33" spans="2:10" ht="39.75" customHeight="1">
      <c r="B33" s="7">
        <v>10</v>
      </c>
      <c r="C33" s="135">
        <v>44491</v>
      </c>
      <c r="D33" s="158"/>
      <c r="E33" s="95" t="s">
        <v>14</v>
      </c>
      <c r="F33" s="140">
        <v>82</v>
      </c>
      <c r="G33" s="132">
        <v>6.25</v>
      </c>
      <c r="H33" s="160">
        <f>F33*G33*5</f>
        <v>2562.5</v>
      </c>
      <c r="I33" s="165">
        <v>2812.5</v>
      </c>
      <c r="J33" s="154">
        <f>H33-I33</f>
        <v>-250</v>
      </c>
    </row>
    <row r="34" spans="2:10" ht="42.75" customHeight="1">
      <c r="B34" s="7">
        <v>11</v>
      </c>
      <c r="C34" s="136">
        <v>44494</v>
      </c>
      <c r="D34" s="159"/>
      <c r="E34" s="161" t="s">
        <v>149</v>
      </c>
      <c r="F34" s="141">
        <v>25</v>
      </c>
      <c r="G34" s="133">
        <v>6.25</v>
      </c>
      <c r="H34" s="160">
        <f>F34*G34*5</f>
        <v>781.25</v>
      </c>
      <c r="I34" s="165">
        <v>2375</v>
      </c>
      <c r="J34" s="154">
        <f>H34-I34</f>
        <v>-1593.75</v>
      </c>
    </row>
    <row r="35" spans="2:10" ht="36.75" customHeight="1">
      <c r="B35" s="7">
        <v>12</v>
      </c>
      <c r="C35" s="134">
        <v>44495</v>
      </c>
      <c r="D35" s="56"/>
      <c r="E35" s="161" t="s">
        <v>14</v>
      </c>
      <c r="F35" s="139">
        <v>82</v>
      </c>
      <c r="G35" s="131">
        <v>5</v>
      </c>
      <c r="H35" s="160">
        <f>F35*G35*5</f>
        <v>2050</v>
      </c>
      <c r="I35" s="165">
        <v>2250</v>
      </c>
      <c r="J35" s="154">
        <f>H35-I35</f>
        <v>-200</v>
      </c>
    </row>
    <row r="36" spans="2:10" ht="30.75" customHeight="1">
      <c r="B36" s="7">
        <v>13</v>
      </c>
      <c r="C36" s="267">
        <v>44496</v>
      </c>
      <c r="D36" s="56"/>
      <c r="E36" s="162" t="s">
        <v>150</v>
      </c>
      <c r="F36" s="210">
        <v>83</v>
      </c>
      <c r="G36" s="252">
        <v>12.2</v>
      </c>
      <c r="H36" s="257">
        <f>F36*G36*5</f>
        <v>5063</v>
      </c>
      <c r="I36" s="253">
        <v>4440</v>
      </c>
      <c r="J36" s="259">
        <f>H36-I36</f>
        <v>623</v>
      </c>
    </row>
    <row r="37" spans="2:10" ht="37.5" customHeight="1">
      <c r="B37" s="7">
        <v>14</v>
      </c>
      <c r="C37" s="267"/>
      <c r="D37" s="56"/>
      <c r="E37" s="162" t="s">
        <v>14</v>
      </c>
      <c r="F37" s="210"/>
      <c r="G37" s="252"/>
      <c r="H37" s="263"/>
      <c r="I37" s="253"/>
      <c r="J37" s="260"/>
    </row>
    <row r="38" spans="2:10" ht="36" customHeight="1">
      <c r="B38" s="7">
        <v>15</v>
      </c>
      <c r="C38" s="267">
        <v>44499</v>
      </c>
      <c r="D38" s="56"/>
      <c r="E38" s="162" t="s">
        <v>151</v>
      </c>
      <c r="F38" s="210">
        <v>63</v>
      </c>
      <c r="G38" s="252">
        <v>12</v>
      </c>
      <c r="H38" s="257">
        <f>F38*G38*5</f>
        <v>3780</v>
      </c>
      <c r="I38" s="253">
        <v>2520</v>
      </c>
      <c r="J38" s="259">
        <f>H38-I38</f>
        <v>1260</v>
      </c>
    </row>
    <row r="39" spans="2:10" ht="37.5" customHeight="1">
      <c r="B39" s="7">
        <v>16</v>
      </c>
      <c r="C39" s="447"/>
      <c r="D39" s="56"/>
      <c r="E39" s="162" t="s">
        <v>148</v>
      </c>
      <c r="F39" s="261"/>
      <c r="G39" s="262"/>
      <c r="H39" s="263"/>
      <c r="I39" s="253"/>
      <c r="J39" s="260"/>
    </row>
    <row r="40" spans="2:10" ht="25.5" customHeight="1">
      <c r="B40" s="98"/>
      <c r="C40" s="99"/>
      <c r="D40" s="96"/>
      <c r="E40" s="97"/>
      <c r="F40" s="56">
        <v>523</v>
      </c>
      <c r="G40" s="100">
        <f>SUM(G24:G39)</f>
        <v>92.95</v>
      </c>
      <c r="H40" s="58">
        <f>SUM(H24,H26,H28,H30,H32,H35,H37)</f>
        <v>23231.25</v>
      </c>
      <c r="I40" s="166">
        <f>SUM(I24:I39)</f>
        <v>33835</v>
      </c>
      <c r="J40" s="129">
        <f>SUM(J24:J38)</f>
        <v>1583</v>
      </c>
    </row>
    <row r="41" spans="2:10" ht="39" customHeight="1"/>
    <row r="42" spans="2:10" ht="15.75" customHeight="1"/>
    <row r="43" spans="2:10" ht="15" customHeight="1"/>
    <row r="47" spans="2:10">
      <c r="B47" s="101"/>
    </row>
  </sheetData>
  <mergeCells count="64">
    <mergeCell ref="C36:C37"/>
    <mergeCell ref="C38:C39"/>
    <mergeCell ref="H30:H31"/>
    <mergeCell ref="G36:G37"/>
    <mergeCell ref="H36:H37"/>
    <mergeCell ref="G26:G27"/>
    <mergeCell ref="J30:J31"/>
    <mergeCell ref="J36:J37"/>
    <mergeCell ref="I36:I37"/>
    <mergeCell ref="C30:C31"/>
    <mergeCell ref="C24:C25"/>
    <mergeCell ref="G24:G25"/>
    <mergeCell ref="J24:J25"/>
    <mergeCell ref="C28:C29"/>
    <mergeCell ref="F30:F31"/>
    <mergeCell ref="C26:C27"/>
    <mergeCell ref="G30:G31"/>
    <mergeCell ref="F26:F27"/>
    <mergeCell ref="I24:I25"/>
    <mergeCell ref="I26:I27"/>
    <mergeCell ref="I30:I31"/>
    <mergeCell ref="H24:H25"/>
    <mergeCell ref="H26:H27"/>
    <mergeCell ref="J26:J27"/>
    <mergeCell ref="J28:J29"/>
    <mergeCell ref="I38:I39"/>
    <mergeCell ref="J38:J39"/>
    <mergeCell ref="F38:F39"/>
    <mergeCell ref="G38:G39"/>
    <mergeCell ref="H38:H39"/>
    <mergeCell ref="B20:F20"/>
    <mergeCell ref="G20:J20"/>
    <mergeCell ref="G28:G29"/>
    <mergeCell ref="I28:I29"/>
    <mergeCell ref="F24:F25"/>
    <mergeCell ref="F28:F29"/>
    <mergeCell ref="H28:H29"/>
    <mergeCell ref="B17:D17"/>
    <mergeCell ref="H17:J17"/>
    <mergeCell ref="H18:J18"/>
    <mergeCell ref="H19:J19"/>
    <mergeCell ref="B18:D18"/>
    <mergeCell ref="B19:E19"/>
    <mergeCell ref="H2:J2"/>
    <mergeCell ref="B3:D3"/>
    <mergeCell ref="G3:J3"/>
    <mergeCell ref="B4:J4"/>
    <mergeCell ref="B5:J5"/>
    <mergeCell ref="F36:F37"/>
    <mergeCell ref="B6:J6"/>
    <mergeCell ref="B7:J7"/>
    <mergeCell ref="B8:J8"/>
    <mergeCell ref="B9:D9"/>
    <mergeCell ref="I9:J9"/>
    <mergeCell ref="B10:J10"/>
    <mergeCell ref="B12:D12"/>
    <mergeCell ref="B11:D11"/>
    <mergeCell ref="H11:J11"/>
    <mergeCell ref="H12:J12"/>
    <mergeCell ref="B14:D14"/>
    <mergeCell ref="H14:J14"/>
    <mergeCell ref="H15:J15"/>
    <mergeCell ref="H13:J13"/>
    <mergeCell ref="H16:J16"/>
  </mergeCells>
  <pageMargins left="0.7" right="0.7" top="0.75" bottom="0.75" header="0.3" footer="0.3"/>
  <pageSetup paperSize="9" scale="48" fitToHeight="0"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G38"/>
  <sheetViews>
    <sheetView topLeftCell="A16" zoomScale="60" zoomScaleNormal="60" workbookViewId="0">
      <selection activeCell="A10" sqref="A10:G10"/>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56.140625" customWidth="1"/>
  </cols>
  <sheetData>
    <row r="1" spans="1:7" ht="71.25" customHeight="1">
      <c r="A1" s="270" t="s">
        <v>0</v>
      </c>
      <c r="B1" s="271"/>
      <c r="C1" s="271"/>
      <c r="D1" s="271"/>
      <c r="E1" s="271"/>
      <c r="F1" s="271"/>
      <c r="G1" s="272"/>
    </row>
    <row r="2" spans="1:7" ht="22.5" customHeight="1">
      <c r="A2" s="273" t="s">
        <v>1</v>
      </c>
      <c r="B2" s="274"/>
      <c r="C2" s="274"/>
      <c r="D2" s="274"/>
      <c r="E2" s="274"/>
      <c r="F2" s="274"/>
      <c r="G2" s="275"/>
    </row>
    <row r="3" spans="1:7">
      <c r="A3" s="276"/>
      <c r="B3" s="277"/>
      <c r="C3" s="277"/>
      <c r="D3" s="277"/>
      <c r="E3" s="277"/>
      <c r="F3" s="277"/>
      <c r="G3" s="278"/>
    </row>
    <row r="4" spans="1:7" ht="33.75" customHeight="1">
      <c r="A4" s="279" t="s">
        <v>59</v>
      </c>
      <c r="B4" s="280"/>
      <c r="C4" s="280"/>
      <c r="D4" s="280"/>
      <c r="E4" s="280"/>
      <c r="F4" s="280"/>
      <c r="G4" s="281"/>
    </row>
    <row r="5" spans="1:7" ht="27.75" customHeight="1">
      <c r="A5" s="279" t="s">
        <v>60</v>
      </c>
      <c r="B5" s="280"/>
      <c r="C5" s="280"/>
      <c r="D5" s="280"/>
      <c r="E5" s="280"/>
      <c r="F5" s="280"/>
      <c r="G5" s="281"/>
    </row>
    <row r="6" spans="1:7" ht="21.75" customHeight="1">
      <c r="A6" s="279" t="s">
        <v>61</v>
      </c>
      <c r="B6" s="280"/>
      <c r="C6" s="280"/>
      <c r="D6" s="280"/>
      <c r="E6" s="280"/>
      <c r="F6" s="280"/>
      <c r="G6" s="281"/>
    </row>
    <row r="7" spans="1:7" ht="26.25" customHeight="1">
      <c r="A7" s="282" t="s">
        <v>62</v>
      </c>
      <c r="B7" s="283"/>
      <c r="C7" s="283"/>
      <c r="D7" s="283"/>
      <c r="E7" s="283"/>
      <c r="F7" s="283"/>
      <c r="G7" s="284"/>
    </row>
    <row r="8" spans="1:7" ht="27" customHeight="1">
      <c r="A8" s="285"/>
      <c r="B8" s="286"/>
      <c r="C8" s="286"/>
      <c r="D8" s="286"/>
      <c r="E8" s="286"/>
      <c r="F8" s="286"/>
      <c r="G8" s="287"/>
    </row>
    <row r="9" spans="1:7" ht="24.75" customHeight="1">
      <c r="A9" s="288" t="s">
        <v>120</v>
      </c>
      <c r="B9" s="289"/>
      <c r="C9" s="289"/>
      <c r="D9" s="289"/>
      <c r="E9" s="289"/>
      <c r="F9" s="289"/>
      <c r="G9" s="290"/>
    </row>
    <row r="10" spans="1:7" ht="21.75" customHeight="1">
      <c r="A10" s="288" t="s">
        <v>119</v>
      </c>
      <c r="B10" s="289"/>
      <c r="C10" s="289"/>
      <c r="D10" s="289"/>
      <c r="E10" s="289"/>
      <c r="F10" s="289"/>
      <c r="G10" s="290"/>
    </row>
    <row r="11" spans="1:7" ht="22.5" customHeight="1">
      <c r="A11" s="288" t="s">
        <v>64</v>
      </c>
      <c r="B11" s="289"/>
      <c r="C11" s="289"/>
      <c r="D11" s="289"/>
      <c r="E11" s="289"/>
      <c r="F11" s="289"/>
      <c r="G11" s="290"/>
    </row>
    <row r="12" spans="1:7" ht="24.75" customHeight="1">
      <c r="A12" s="288" t="s">
        <v>65</v>
      </c>
      <c r="B12" s="289"/>
      <c r="C12" s="289"/>
      <c r="D12" s="289"/>
      <c r="E12" s="289"/>
      <c r="F12" s="289"/>
      <c r="G12" s="290"/>
    </row>
    <row r="13" spans="1:7" ht="27" customHeight="1">
      <c r="A13" s="291" t="s">
        <v>66</v>
      </c>
      <c r="B13" s="292"/>
      <c r="C13" s="292"/>
      <c r="D13" s="292"/>
      <c r="E13" s="292"/>
      <c r="F13" s="292"/>
      <c r="G13" s="293"/>
    </row>
    <row r="14" spans="1:7" ht="54" customHeight="1">
      <c r="A14" s="279" t="s">
        <v>111</v>
      </c>
      <c r="B14" s="280"/>
      <c r="C14" s="280"/>
      <c r="D14" s="280"/>
      <c r="E14" s="280"/>
      <c r="F14" s="280"/>
      <c r="G14" s="281"/>
    </row>
    <row r="15" spans="1:7" ht="32.25" customHeight="1">
      <c r="A15" s="279" t="s">
        <v>67</v>
      </c>
      <c r="B15" s="280"/>
      <c r="C15" s="280"/>
      <c r="D15" s="280"/>
      <c r="E15" s="280"/>
      <c r="F15" s="280"/>
      <c r="G15" s="281"/>
    </row>
    <row r="16" spans="1:7" ht="29.25" customHeight="1">
      <c r="A16" s="279" t="s">
        <v>68</v>
      </c>
      <c r="B16" s="280"/>
      <c r="C16" s="280"/>
      <c r="D16" s="280"/>
      <c r="E16" s="280"/>
      <c r="F16" s="280"/>
      <c r="G16" s="281"/>
    </row>
    <row r="17" spans="1:7" ht="35.25" customHeight="1">
      <c r="A17" s="279" t="s">
        <v>69</v>
      </c>
      <c r="B17" s="280"/>
      <c r="C17" s="280"/>
      <c r="D17" s="280"/>
      <c r="E17" s="280"/>
      <c r="F17" s="280"/>
      <c r="G17" s="281"/>
    </row>
    <row r="18" spans="1:7" ht="29.25" customHeight="1">
      <c r="A18" s="279" t="s">
        <v>70</v>
      </c>
      <c r="B18" s="280"/>
      <c r="C18" s="280"/>
      <c r="D18" s="280"/>
      <c r="E18" s="280"/>
      <c r="F18" s="280"/>
      <c r="G18" s="281"/>
    </row>
    <row r="19" spans="1:7" ht="33" customHeight="1">
      <c r="A19" s="279" t="s">
        <v>71</v>
      </c>
      <c r="B19" s="280"/>
      <c r="C19" s="280"/>
      <c r="D19" s="280"/>
      <c r="E19" s="280"/>
      <c r="F19" s="280"/>
      <c r="G19" s="281"/>
    </row>
    <row r="20" spans="1:7" ht="37.5" customHeight="1">
      <c r="A20" s="300" t="s">
        <v>129</v>
      </c>
      <c r="B20" s="301"/>
      <c r="C20" s="301"/>
      <c r="D20" s="301"/>
      <c r="E20" s="301"/>
      <c r="F20" s="301"/>
      <c r="G20" s="302"/>
    </row>
    <row r="21" spans="1:7" ht="72">
      <c r="A21" s="15" t="s">
        <v>72</v>
      </c>
      <c r="B21" s="294" t="s">
        <v>73</v>
      </c>
      <c r="C21" s="294"/>
      <c r="D21" s="16" t="s">
        <v>74</v>
      </c>
      <c r="E21" s="16" t="s">
        <v>75</v>
      </c>
      <c r="F21" s="16" t="s">
        <v>76</v>
      </c>
      <c r="G21" s="17" t="s">
        <v>77</v>
      </c>
    </row>
    <row r="22" spans="1:7">
      <c r="A22" s="306">
        <v>1</v>
      </c>
      <c r="B22" s="321" t="s">
        <v>78</v>
      </c>
      <c r="C22" s="322"/>
      <c r="D22" s="309" t="s">
        <v>79</v>
      </c>
      <c r="E22" s="312">
        <v>92.95</v>
      </c>
      <c r="F22" s="315"/>
      <c r="G22" s="318">
        <v>33835</v>
      </c>
    </row>
    <row r="23" spans="1:7">
      <c r="A23" s="307"/>
      <c r="B23" s="323"/>
      <c r="C23" s="324"/>
      <c r="D23" s="310"/>
      <c r="E23" s="313"/>
      <c r="F23" s="316"/>
      <c r="G23" s="319"/>
    </row>
    <row r="24" spans="1:7">
      <c r="A24" s="307"/>
      <c r="B24" s="323"/>
      <c r="C24" s="324"/>
      <c r="D24" s="310"/>
      <c r="E24" s="313"/>
      <c r="F24" s="316"/>
      <c r="G24" s="319"/>
    </row>
    <row r="25" spans="1:7">
      <c r="A25" s="307"/>
      <c r="B25" s="323"/>
      <c r="C25" s="324"/>
      <c r="D25" s="310"/>
      <c r="E25" s="313"/>
      <c r="F25" s="316"/>
      <c r="G25" s="319"/>
    </row>
    <row r="26" spans="1:7">
      <c r="A26" s="307"/>
      <c r="B26" s="323"/>
      <c r="C26" s="324"/>
      <c r="D26" s="310"/>
      <c r="E26" s="313"/>
      <c r="F26" s="316"/>
      <c r="G26" s="319"/>
    </row>
    <row r="27" spans="1:7">
      <c r="A27" s="307"/>
      <c r="B27" s="323"/>
      <c r="C27" s="324"/>
      <c r="D27" s="310"/>
      <c r="E27" s="313"/>
      <c r="F27" s="316"/>
      <c r="G27" s="319"/>
    </row>
    <row r="28" spans="1:7">
      <c r="A28" s="307"/>
      <c r="B28" s="323"/>
      <c r="C28" s="324"/>
      <c r="D28" s="310"/>
      <c r="E28" s="313"/>
      <c r="F28" s="316"/>
      <c r="G28" s="319"/>
    </row>
    <row r="29" spans="1:7">
      <c r="A29" s="307"/>
      <c r="B29" s="323"/>
      <c r="C29" s="324"/>
      <c r="D29" s="310"/>
      <c r="E29" s="313"/>
      <c r="F29" s="316"/>
      <c r="G29" s="319"/>
    </row>
    <row r="30" spans="1:7">
      <c r="A30" s="307"/>
      <c r="B30" s="323"/>
      <c r="C30" s="324"/>
      <c r="D30" s="310"/>
      <c r="E30" s="313"/>
      <c r="F30" s="316"/>
      <c r="G30" s="319"/>
    </row>
    <row r="31" spans="1:7">
      <c r="A31" s="308"/>
      <c r="B31" s="325"/>
      <c r="C31" s="326"/>
      <c r="D31" s="311"/>
      <c r="E31" s="314"/>
      <c r="F31" s="317"/>
      <c r="G31" s="320"/>
    </row>
    <row r="32" spans="1:7" ht="27" customHeight="1">
      <c r="A32" s="295" t="s">
        <v>80</v>
      </c>
      <c r="B32" s="296"/>
      <c r="C32" s="296"/>
      <c r="D32" s="18"/>
      <c r="E32" s="19">
        <f>SUM(E22)</f>
        <v>92.95</v>
      </c>
      <c r="F32" s="19"/>
      <c r="G32" s="20">
        <f>SUM(G22)</f>
        <v>33835</v>
      </c>
    </row>
    <row r="33" spans="1:7" ht="19.5" customHeight="1">
      <c r="A33" s="297"/>
      <c r="B33" s="298"/>
      <c r="C33" s="298"/>
      <c r="D33" s="298"/>
      <c r="E33" s="298"/>
      <c r="F33" s="298"/>
      <c r="G33" s="299"/>
    </row>
    <row r="34" spans="1:7" ht="27.75" customHeight="1">
      <c r="A34" s="327" t="s">
        <v>85</v>
      </c>
      <c r="B34" s="328"/>
      <c r="C34" s="328"/>
      <c r="D34" s="328"/>
      <c r="E34" s="328"/>
      <c r="F34" s="328"/>
      <c r="G34" s="329"/>
    </row>
    <row r="35" spans="1:7" ht="24" customHeight="1">
      <c r="A35" s="8"/>
      <c r="B35" s="9"/>
      <c r="C35" s="9"/>
      <c r="D35" s="9"/>
      <c r="E35" s="9"/>
      <c r="F35" s="9"/>
      <c r="G35" s="10"/>
    </row>
    <row r="36" spans="1:7" ht="23.25" customHeight="1">
      <c r="A36" s="288"/>
      <c r="B36" s="289"/>
      <c r="C36" s="289"/>
      <c r="D36" s="289"/>
      <c r="E36" s="289"/>
      <c r="F36" s="289"/>
      <c r="G36" s="290"/>
    </row>
    <row r="37" spans="1:7" ht="31.5" customHeight="1">
      <c r="A37" s="303" t="s">
        <v>86</v>
      </c>
      <c r="B37" s="304"/>
      <c r="C37" s="304"/>
      <c r="D37" s="304"/>
      <c r="E37" s="304"/>
      <c r="F37" s="304"/>
      <c r="G37" s="305"/>
    </row>
    <row r="38" spans="1:7" ht="110.25" customHeight="1"/>
  </sheetData>
  <mergeCells count="32">
    <mergeCell ref="A37:G37"/>
    <mergeCell ref="A22:A31"/>
    <mergeCell ref="D22:D31"/>
    <mergeCell ref="E22:E31"/>
    <mergeCell ref="F22:F31"/>
    <mergeCell ref="G22:G31"/>
    <mergeCell ref="B22:C31"/>
    <mergeCell ref="A34:G34"/>
    <mergeCell ref="A36:G36"/>
    <mergeCell ref="B21:C21"/>
    <mergeCell ref="A32:C32"/>
    <mergeCell ref="A33:G33"/>
    <mergeCell ref="A16:G16"/>
    <mergeCell ref="A17:G17"/>
    <mergeCell ref="A18:G18"/>
    <mergeCell ref="A19:G19"/>
    <mergeCell ref="A20:G20"/>
    <mergeCell ref="A11:G11"/>
    <mergeCell ref="A12:G12"/>
    <mergeCell ref="A13:G13"/>
    <mergeCell ref="A14:G14"/>
    <mergeCell ref="A15:G15"/>
    <mergeCell ref="A6:G6"/>
    <mergeCell ref="A7:G7"/>
    <mergeCell ref="A8:G8"/>
    <mergeCell ref="A9:G9"/>
    <mergeCell ref="A10:G10"/>
    <mergeCell ref="A1:G1"/>
    <mergeCell ref="A2:G2"/>
    <mergeCell ref="A3:G3"/>
    <mergeCell ref="A4:G4"/>
    <mergeCell ref="A5:G5"/>
  </mergeCells>
  <pageMargins left="0.7" right="0.7" top="0.5" bottom="0.75" header="0.3" footer="0.3"/>
  <pageSetup scale="61" fitToHeight="0" orientation="portrait" r:id="rId1"/>
</worksheet>
</file>

<file path=xl/worksheets/sheet4.xml><?xml version="1.0" encoding="utf-8"?>
<worksheet xmlns="http://schemas.openxmlformats.org/spreadsheetml/2006/main" xmlns:r="http://schemas.openxmlformats.org/officeDocument/2006/relationships">
  <dimension ref="A1:G38"/>
  <sheetViews>
    <sheetView topLeftCell="A13" zoomScale="60" zoomScaleNormal="60" workbookViewId="0">
      <selection activeCell="R14" sqref="R14"/>
    </sheetView>
  </sheetViews>
  <sheetFormatPr defaultColWidth="9" defaultRowHeight="15"/>
  <cols>
    <col min="2" max="2" width="22.140625" customWidth="1"/>
    <col min="4" max="4" width="13.140625" customWidth="1"/>
    <col min="5" max="5" width="12.7109375" customWidth="1"/>
    <col min="6" max="6" width="14.42578125" customWidth="1"/>
    <col min="7" max="7" width="52" customWidth="1"/>
  </cols>
  <sheetData>
    <row r="1" spans="1:7" ht="72" customHeight="1">
      <c r="A1" s="270" t="s">
        <v>87</v>
      </c>
      <c r="B1" s="271"/>
      <c r="C1" s="271"/>
      <c r="D1" s="271"/>
      <c r="E1" s="271"/>
      <c r="F1" s="271"/>
      <c r="G1" s="272"/>
    </row>
    <row r="2" spans="1:7" ht="18" customHeight="1">
      <c r="A2" s="330" t="s">
        <v>1</v>
      </c>
      <c r="B2" s="331"/>
      <c r="C2" s="331"/>
      <c r="D2" s="331"/>
      <c r="E2" s="331"/>
      <c r="F2" s="331"/>
      <c r="G2" s="332"/>
    </row>
    <row r="3" spans="1:7" ht="18">
      <c r="A3" s="333"/>
      <c r="B3" s="334"/>
      <c r="C3" s="334"/>
      <c r="D3" s="334"/>
      <c r="E3" s="334"/>
      <c r="F3" s="334"/>
      <c r="G3" s="335"/>
    </row>
    <row r="4" spans="1:7" ht="27.75" customHeight="1">
      <c r="A4" s="279" t="s">
        <v>88</v>
      </c>
      <c r="B4" s="280"/>
      <c r="C4" s="280"/>
      <c r="D4" s="280"/>
      <c r="E4" s="280"/>
      <c r="F4" s="280"/>
      <c r="G4" s="281"/>
    </row>
    <row r="5" spans="1:7" ht="24" customHeight="1">
      <c r="A5" s="279" t="s">
        <v>89</v>
      </c>
      <c r="B5" s="280"/>
      <c r="C5" s="280"/>
      <c r="D5" s="280"/>
      <c r="E5" s="280"/>
      <c r="F5" s="280"/>
      <c r="G5" s="281"/>
    </row>
    <row r="6" spans="1:7" ht="21.75" customHeight="1">
      <c r="A6" s="279" t="s">
        <v>90</v>
      </c>
      <c r="B6" s="280"/>
      <c r="C6" s="280"/>
      <c r="D6" s="280"/>
      <c r="E6" s="280"/>
      <c r="F6" s="280"/>
      <c r="G6" s="281"/>
    </row>
    <row r="7" spans="1:7" ht="34.5" customHeight="1">
      <c r="A7" s="336" t="s">
        <v>62</v>
      </c>
      <c r="B7" s="337"/>
      <c r="C7" s="337"/>
      <c r="D7" s="337"/>
      <c r="E7" s="337"/>
      <c r="F7" s="337"/>
      <c r="G7" s="338"/>
    </row>
    <row r="8" spans="1:7" ht="18">
      <c r="A8" s="285"/>
      <c r="B8" s="286"/>
      <c r="C8" s="286"/>
      <c r="D8" s="286"/>
      <c r="E8" s="286"/>
      <c r="F8" s="286"/>
      <c r="G8" s="287"/>
    </row>
    <row r="9" spans="1:7" ht="28.5" customHeight="1">
      <c r="A9" s="288" t="s">
        <v>120</v>
      </c>
      <c r="B9" s="289"/>
      <c r="C9" s="289"/>
      <c r="D9" s="289"/>
      <c r="E9" s="289"/>
      <c r="F9" s="289"/>
      <c r="G9" s="290"/>
    </row>
    <row r="10" spans="1:7" ht="23.25" customHeight="1">
      <c r="A10" s="288" t="s">
        <v>121</v>
      </c>
      <c r="B10" s="289"/>
      <c r="C10" s="289"/>
      <c r="D10" s="289"/>
      <c r="E10" s="289"/>
      <c r="F10" s="289"/>
      <c r="G10" s="290"/>
    </row>
    <row r="11" spans="1:7" ht="26.25" customHeight="1">
      <c r="A11" s="288" t="s">
        <v>91</v>
      </c>
      <c r="B11" s="289"/>
      <c r="C11" s="289"/>
      <c r="D11" s="289"/>
      <c r="E11" s="289"/>
      <c r="F11" s="289"/>
      <c r="G11" s="290"/>
    </row>
    <row r="12" spans="1:7" ht="26.25" customHeight="1">
      <c r="A12" s="288" t="s">
        <v>65</v>
      </c>
      <c r="B12" s="289"/>
      <c r="C12" s="289"/>
      <c r="D12" s="289"/>
      <c r="E12" s="289"/>
      <c r="F12" s="289"/>
      <c r="G12" s="290"/>
    </row>
    <row r="13" spans="1:7" ht="24.75" customHeight="1">
      <c r="A13" s="11"/>
      <c r="B13" s="12"/>
      <c r="C13" s="12"/>
      <c r="D13" s="12"/>
      <c r="E13" s="12"/>
      <c r="F13" s="13"/>
      <c r="G13" s="14" t="s">
        <v>66</v>
      </c>
    </row>
    <row r="14" spans="1:7" ht="32.25" customHeight="1">
      <c r="A14" s="279" t="s">
        <v>92</v>
      </c>
      <c r="B14" s="280"/>
      <c r="C14" s="280"/>
      <c r="D14" s="280"/>
      <c r="E14" s="280"/>
      <c r="F14" s="280"/>
      <c r="G14" s="281"/>
    </row>
    <row r="15" spans="1:7" ht="25.5" customHeight="1">
      <c r="A15" s="279" t="s">
        <v>67</v>
      </c>
      <c r="B15" s="280"/>
      <c r="C15" s="280"/>
      <c r="D15" s="280"/>
      <c r="E15" s="280"/>
      <c r="F15" s="280"/>
      <c r="G15" s="281"/>
    </row>
    <row r="16" spans="1:7" ht="25.5" customHeight="1">
      <c r="A16" s="279" t="s">
        <v>68</v>
      </c>
      <c r="B16" s="280"/>
      <c r="C16" s="280"/>
      <c r="D16" s="280"/>
      <c r="E16" s="280"/>
      <c r="F16" s="280"/>
      <c r="G16" s="281"/>
    </row>
    <row r="17" spans="1:7" ht="25.5" customHeight="1">
      <c r="A17" s="279" t="s">
        <v>69</v>
      </c>
      <c r="B17" s="280"/>
      <c r="C17" s="280"/>
      <c r="D17" s="280"/>
      <c r="E17" s="280"/>
      <c r="F17" s="280"/>
      <c r="G17" s="281"/>
    </row>
    <row r="18" spans="1:7" ht="24" customHeight="1">
      <c r="A18" s="279" t="s">
        <v>70</v>
      </c>
      <c r="B18" s="280"/>
      <c r="C18" s="280"/>
      <c r="D18" s="280"/>
      <c r="E18" s="280"/>
      <c r="F18" s="280"/>
      <c r="G18" s="281"/>
    </row>
    <row r="19" spans="1:7" ht="24.75" customHeight="1">
      <c r="A19" s="279" t="s">
        <v>71</v>
      </c>
      <c r="B19" s="280"/>
      <c r="C19" s="280"/>
      <c r="D19" s="280"/>
      <c r="E19" s="280"/>
      <c r="F19" s="280"/>
      <c r="G19" s="281"/>
    </row>
    <row r="20" spans="1:7" ht="35.25" customHeight="1">
      <c r="A20" s="300" t="s">
        <v>130</v>
      </c>
      <c r="B20" s="301"/>
      <c r="C20" s="301"/>
      <c r="D20" s="301"/>
      <c r="E20" s="301"/>
      <c r="F20" s="301"/>
      <c r="G20" s="302"/>
    </row>
    <row r="21" spans="1:7" ht="72">
      <c r="A21" s="15" t="s">
        <v>72</v>
      </c>
      <c r="B21" s="294" t="s">
        <v>73</v>
      </c>
      <c r="C21" s="294"/>
      <c r="D21" s="16" t="s">
        <v>74</v>
      </c>
      <c r="E21" s="16" t="s">
        <v>75</v>
      </c>
      <c r="F21" s="16" t="s">
        <v>76</v>
      </c>
      <c r="G21" s="17" t="s">
        <v>77</v>
      </c>
    </row>
    <row r="22" spans="1:7">
      <c r="A22" s="306">
        <v>1</v>
      </c>
      <c r="B22" s="321" t="s">
        <v>78</v>
      </c>
      <c r="C22" s="322"/>
      <c r="D22" s="309" t="s">
        <v>79</v>
      </c>
      <c r="E22" s="312">
        <v>92.95</v>
      </c>
      <c r="F22" s="315"/>
      <c r="G22" s="318">
        <v>1583</v>
      </c>
    </row>
    <row r="23" spans="1:7">
      <c r="A23" s="307"/>
      <c r="B23" s="323"/>
      <c r="C23" s="324"/>
      <c r="D23" s="310"/>
      <c r="E23" s="313"/>
      <c r="F23" s="316"/>
      <c r="G23" s="319"/>
    </row>
    <row r="24" spans="1:7">
      <c r="A24" s="307"/>
      <c r="B24" s="323"/>
      <c r="C24" s="324"/>
      <c r="D24" s="310"/>
      <c r="E24" s="313"/>
      <c r="F24" s="316"/>
      <c r="G24" s="319"/>
    </row>
    <row r="25" spans="1:7">
      <c r="A25" s="307"/>
      <c r="B25" s="323"/>
      <c r="C25" s="324"/>
      <c r="D25" s="310"/>
      <c r="E25" s="313"/>
      <c r="F25" s="316"/>
      <c r="G25" s="319"/>
    </row>
    <row r="26" spans="1:7">
      <c r="A26" s="307"/>
      <c r="B26" s="323"/>
      <c r="C26" s="324"/>
      <c r="D26" s="310"/>
      <c r="E26" s="313"/>
      <c r="F26" s="316"/>
      <c r="G26" s="319"/>
    </row>
    <row r="27" spans="1:7">
      <c r="A27" s="307"/>
      <c r="B27" s="323"/>
      <c r="C27" s="324"/>
      <c r="D27" s="310"/>
      <c r="E27" s="313"/>
      <c r="F27" s="316"/>
      <c r="G27" s="319"/>
    </row>
    <row r="28" spans="1:7">
      <c r="A28" s="307"/>
      <c r="B28" s="323"/>
      <c r="C28" s="324"/>
      <c r="D28" s="310"/>
      <c r="E28" s="313"/>
      <c r="F28" s="316"/>
      <c r="G28" s="319"/>
    </row>
    <row r="29" spans="1:7">
      <c r="A29" s="307"/>
      <c r="B29" s="323"/>
      <c r="C29" s="324"/>
      <c r="D29" s="310"/>
      <c r="E29" s="313"/>
      <c r="F29" s="316"/>
      <c r="G29" s="319"/>
    </row>
    <row r="30" spans="1:7">
      <c r="A30" s="307"/>
      <c r="B30" s="323"/>
      <c r="C30" s="324"/>
      <c r="D30" s="310"/>
      <c r="E30" s="313"/>
      <c r="F30" s="316"/>
      <c r="G30" s="319"/>
    </row>
    <row r="31" spans="1:7">
      <c r="A31" s="308"/>
      <c r="B31" s="325"/>
      <c r="C31" s="326"/>
      <c r="D31" s="311"/>
      <c r="E31" s="314"/>
      <c r="F31" s="317"/>
      <c r="G31" s="320"/>
    </row>
    <row r="32" spans="1:7" ht="29.25" customHeight="1">
      <c r="A32" s="295" t="s">
        <v>80</v>
      </c>
      <c r="B32" s="296"/>
      <c r="C32" s="296"/>
      <c r="D32" s="18"/>
      <c r="E32" s="19">
        <f>SUM(E22)</f>
        <v>92.95</v>
      </c>
      <c r="F32" s="19"/>
      <c r="G32" s="20">
        <v>1583</v>
      </c>
    </row>
    <row r="33" spans="1:7" ht="18">
      <c r="A33" s="297"/>
      <c r="B33" s="298"/>
      <c r="C33" s="298"/>
      <c r="D33" s="298"/>
      <c r="E33" s="298"/>
      <c r="F33" s="298"/>
      <c r="G33" s="299"/>
    </row>
    <row r="34" spans="1:7" ht="25.5" customHeight="1">
      <c r="A34" s="327" t="s">
        <v>85</v>
      </c>
      <c r="B34" s="328"/>
      <c r="C34" s="328"/>
      <c r="D34" s="328"/>
      <c r="E34" s="328"/>
      <c r="F34" s="328"/>
      <c r="G34" s="329"/>
    </row>
    <row r="35" spans="1:7" ht="25.5" customHeight="1">
      <c r="A35" s="8"/>
      <c r="B35" s="9"/>
      <c r="C35" s="9"/>
      <c r="D35" s="9"/>
      <c r="E35" s="9"/>
      <c r="F35" s="9"/>
      <c r="G35" s="10"/>
    </row>
    <row r="36" spans="1:7" ht="24" customHeight="1">
      <c r="A36" s="288"/>
      <c r="B36" s="289"/>
      <c r="C36" s="289"/>
      <c r="D36" s="289"/>
      <c r="E36" s="289"/>
      <c r="F36" s="289"/>
      <c r="G36" s="290"/>
    </row>
    <row r="37" spans="1:7" ht="27" customHeight="1" thickBot="1">
      <c r="A37" s="339" t="s">
        <v>86</v>
      </c>
      <c r="B37" s="340"/>
      <c r="C37" s="340"/>
      <c r="D37" s="340"/>
      <c r="E37" s="340"/>
      <c r="F37" s="340"/>
      <c r="G37" s="341"/>
    </row>
    <row r="38" spans="1:7" ht="128.25" customHeight="1">
      <c r="A38" s="66"/>
      <c r="B38" s="66"/>
      <c r="C38" s="66"/>
      <c r="D38" s="66"/>
      <c r="E38" s="66"/>
      <c r="F38" s="66"/>
      <c r="G38" s="66"/>
    </row>
  </sheetData>
  <mergeCells count="31">
    <mergeCell ref="A34:G34"/>
    <mergeCell ref="A36:G36"/>
    <mergeCell ref="A37:G37"/>
    <mergeCell ref="A22:A31"/>
    <mergeCell ref="D22:D31"/>
    <mergeCell ref="E22:E31"/>
    <mergeCell ref="F22:F31"/>
    <mergeCell ref="G22:G31"/>
    <mergeCell ref="B22:C31"/>
    <mergeCell ref="A32:C32"/>
    <mergeCell ref="A33:G33"/>
    <mergeCell ref="A17:G17"/>
    <mergeCell ref="A18:G18"/>
    <mergeCell ref="A19:G19"/>
    <mergeCell ref="A20:G20"/>
    <mergeCell ref="B21:C21"/>
    <mergeCell ref="A11:G11"/>
    <mergeCell ref="A12:G12"/>
    <mergeCell ref="A14:G14"/>
    <mergeCell ref="A15:G15"/>
    <mergeCell ref="A16:G16"/>
    <mergeCell ref="A6:G6"/>
    <mergeCell ref="A7:G7"/>
    <mergeCell ref="A8:G8"/>
    <mergeCell ref="A9:G9"/>
    <mergeCell ref="A10:G10"/>
    <mergeCell ref="A1:G1"/>
    <mergeCell ref="A2:G2"/>
    <mergeCell ref="A3:G3"/>
    <mergeCell ref="A4:G4"/>
    <mergeCell ref="A5:G5"/>
  </mergeCells>
  <pageMargins left="0.95" right="0.7" top="0.75" bottom="0.75" header="0.3" footer="0.3"/>
  <pageSetup scale="60" fitToHeight="0" orientation="portrait" r:id="rId1"/>
</worksheet>
</file>

<file path=xl/worksheets/sheet5.xml><?xml version="1.0" encoding="utf-8"?>
<worksheet xmlns="http://schemas.openxmlformats.org/spreadsheetml/2006/main" xmlns:r="http://schemas.openxmlformats.org/officeDocument/2006/relationships">
  <dimension ref="A1:G17"/>
  <sheetViews>
    <sheetView zoomScale="60" zoomScaleNormal="60" workbookViewId="0">
      <selection activeCell="P15" sqref="P15"/>
    </sheetView>
  </sheetViews>
  <sheetFormatPr defaultColWidth="9.140625" defaultRowHeight="15"/>
  <cols>
    <col min="1" max="1" width="20.7109375" customWidth="1"/>
    <col min="2" max="2" width="33.7109375" customWidth="1"/>
    <col min="3" max="3" width="30.5703125" customWidth="1"/>
    <col min="4" max="4" width="16.28515625" customWidth="1"/>
    <col min="5" max="5" width="23.28515625" customWidth="1"/>
    <col min="6" max="6" width="19" customWidth="1"/>
    <col min="7" max="7" width="32.7109375" customWidth="1"/>
  </cols>
  <sheetData>
    <row r="1" spans="1:7">
      <c r="A1" s="209" t="s">
        <v>0</v>
      </c>
      <c r="B1" s="209"/>
      <c r="C1" s="209"/>
      <c r="D1" s="209"/>
      <c r="E1" s="209"/>
      <c r="F1" s="209"/>
      <c r="G1" s="209"/>
    </row>
    <row r="2" spans="1:7">
      <c r="A2" s="209"/>
      <c r="B2" s="209"/>
      <c r="C2" s="209"/>
      <c r="D2" s="209"/>
      <c r="E2" s="209"/>
      <c r="F2" s="209"/>
      <c r="G2" s="209"/>
    </row>
    <row r="3" spans="1:7">
      <c r="A3" s="209"/>
      <c r="B3" s="209"/>
      <c r="C3" s="209"/>
      <c r="D3" s="209"/>
      <c r="E3" s="209"/>
      <c r="F3" s="209"/>
      <c r="G3" s="209"/>
    </row>
    <row r="4" spans="1:7">
      <c r="A4" s="209"/>
      <c r="B4" s="209"/>
      <c r="C4" s="209"/>
      <c r="D4" s="209"/>
      <c r="E4" s="209"/>
      <c r="F4" s="209"/>
      <c r="G4" s="209"/>
    </row>
    <row r="5" spans="1:7">
      <c r="A5" s="209"/>
      <c r="B5" s="209"/>
      <c r="C5" s="209"/>
      <c r="D5" s="209"/>
      <c r="E5" s="209"/>
      <c r="F5" s="209"/>
      <c r="G5" s="209"/>
    </row>
    <row r="6" spans="1:7" ht="23.25">
      <c r="A6" s="342" t="s">
        <v>1</v>
      </c>
      <c r="B6" s="342"/>
      <c r="C6" s="342"/>
      <c r="D6" s="342"/>
      <c r="E6" s="342"/>
      <c r="F6" s="342"/>
      <c r="G6" s="342"/>
    </row>
    <row r="7" spans="1:7">
      <c r="A7" s="116"/>
      <c r="B7" s="116"/>
      <c r="C7" s="116"/>
      <c r="D7" s="116"/>
      <c r="E7" s="116"/>
      <c r="F7" s="116"/>
      <c r="G7" s="116"/>
    </row>
    <row r="8" spans="1:7" ht="23.25">
      <c r="A8" s="342" t="s">
        <v>122</v>
      </c>
      <c r="B8" s="342"/>
      <c r="C8" s="342"/>
      <c r="D8" s="342"/>
      <c r="E8" s="342"/>
      <c r="F8" s="342"/>
      <c r="G8" s="342"/>
    </row>
    <row r="9" spans="1:7" ht="23.25">
      <c r="A9" s="342" t="s">
        <v>2</v>
      </c>
      <c r="B9" s="342"/>
      <c r="C9" s="342"/>
      <c r="D9" s="342"/>
      <c r="E9" s="342"/>
      <c r="F9" s="342"/>
      <c r="G9" s="342"/>
    </row>
    <row r="10" spans="1:7" ht="23.25">
      <c r="A10" s="343" t="s">
        <v>113</v>
      </c>
      <c r="B10" s="343"/>
      <c r="C10" s="343"/>
      <c r="D10" s="343"/>
      <c r="E10" s="343"/>
      <c r="F10" s="343"/>
      <c r="G10" s="343"/>
    </row>
    <row r="11" spans="1:7" ht="18.75">
      <c r="A11" s="5"/>
      <c r="B11" s="5"/>
      <c r="C11" s="5"/>
      <c r="D11" s="5"/>
      <c r="E11" s="5"/>
      <c r="F11" s="5"/>
      <c r="G11" s="5"/>
    </row>
    <row r="12" spans="1:7" ht="30" customHeight="1">
      <c r="A12" s="170" t="s">
        <v>3</v>
      </c>
      <c r="B12" s="170" t="s">
        <v>4</v>
      </c>
      <c r="C12" s="170" t="s">
        <v>5</v>
      </c>
      <c r="D12" s="170" t="s">
        <v>6</v>
      </c>
      <c r="E12" s="170" t="s">
        <v>7</v>
      </c>
      <c r="F12" s="170" t="s">
        <v>8</v>
      </c>
      <c r="G12" s="170" t="s">
        <v>9</v>
      </c>
    </row>
    <row r="13" spans="1:7" ht="36" customHeight="1">
      <c r="A13" s="171">
        <v>44483</v>
      </c>
      <c r="B13" s="170"/>
      <c r="C13" s="172" t="s">
        <v>22</v>
      </c>
      <c r="D13" s="173">
        <v>6.25</v>
      </c>
      <c r="E13" s="174">
        <v>2187.5</v>
      </c>
      <c r="F13" s="170" t="s">
        <v>11</v>
      </c>
      <c r="G13" s="172" t="s">
        <v>152</v>
      </c>
    </row>
    <row r="14" spans="1:7" ht="33.75" customHeight="1">
      <c r="A14" s="171">
        <v>44500</v>
      </c>
      <c r="B14" s="170"/>
      <c r="C14" s="172" t="s">
        <v>14</v>
      </c>
      <c r="D14" s="173">
        <v>5.5</v>
      </c>
      <c r="E14" s="174">
        <v>2475</v>
      </c>
      <c r="F14" s="170" t="s">
        <v>11</v>
      </c>
      <c r="G14" s="172" t="s">
        <v>153</v>
      </c>
    </row>
    <row r="15" spans="1:7" ht="33.75" customHeight="1">
      <c r="A15" s="171">
        <v>44500</v>
      </c>
      <c r="B15" s="170"/>
      <c r="C15" s="172" t="s">
        <v>12</v>
      </c>
      <c r="D15" s="173">
        <v>6</v>
      </c>
      <c r="E15" s="174">
        <v>1800</v>
      </c>
      <c r="F15" s="170" t="s">
        <v>155</v>
      </c>
      <c r="G15" s="172" t="s">
        <v>154</v>
      </c>
    </row>
    <row r="16" spans="1:7" ht="37.5" customHeight="1">
      <c r="A16" s="175"/>
      <c r="B16" s="168" t="s">
        <v>110</v>
      </c>
      <c r="C16" s="172"/>
      <c r="D16" s="177">
        <f>SUM(D13:D15)</f>
        <v>17.75</v>
      </c>
      <c r="E16" s="176">
        <f>SUM(E13:E15)</f>
        <v>6462.5</v>
      </c>
      <c r="F16" s="169"/>
      <c r="G16" s="169"/>
    </row>
    <row r="17" spans="1:7">
      <c r="A17" s="116"/>
      <c r="B17" s="116"/>
      <c r="C17" s="116"/>
      <c r="D17" s="116"/>
      <c r="E17" s="116"/>
      <c r="F17" s="116"/>
      <c r="G17" s="116"/>
    </row>
  </sheetData>
  <mergeCells count="5">
    <mergeCell ref="A6:G6"/>
    <mergeCell ref="A8:G8"/>
    <mergeCell ref="A9:G9"/>
    <mergeCell ref="A10:G10"/>
    <mergeCell ref="A1:G5"/>
  </mergeCells>
  <pageMargins left="0.75" right="0.75" top="1" bottom="1" header="0.5" footer="0.5"/>
  <pageSetup scale="50" orientation="portrait" r:id="rId1"/>
</worksheet>
</file>

<file path=xl/worksheets/sheet6.xml><?xml version="1.0" encoding="utf-8"?>
<worksheet xmlns="http://schemas.openxmlformats.org/spreadsheetml/2006/main" xmlns:r="http://schemas.openxmlformats.org/officeDocument/2006/relationships">
  <dimension ref="B3:K38"/>
  <sheetViews>
    <sheetView topLeftCell="A19" zoomScale="50" zoomScaleNormal="50" workbookViewId="0">
      <selection activeCell="C29" sqref="C29:C30"/>
    </sheetView>
  </sheetViews>
  <sheetFormatPr defaultColWidth="9" defaultRowHeight="15"/>
  <cols>
    <col min="2" max="2" width="9.7109375" customWidth="1"/>
    <col min="3" max="3" width="22.42578125" customWidth="1"/>
    <col min="4" max="4" width="19.5703125" customWidth="1"/>
    <col min="5" max="5" width="38" customWidth="1"/>
    <col min="6" max="6" width="15.5703125" customWidth="1"/>
    <col min="7" max="7" width="14" customWidth="1"/>
    <col min="8" max="8" width="20.7109375" customWidth="1"/>
    <col min="9" max="9" width="18.7109375" customWidth="1"/>
    <col min="10" max="10" width="22.140625" customWidth="1"/>
  </cols>
  <sheetData>
    <row r="3" spans="2:11" ht="15.75">
      <c r="B3" s="29"/>
      <c r="C3" s="29"/>
      <c r="D3" s="30"/>
      <c r="E3" s="31"/>
      <c r="F3" s="31"/>
      <c r="G3" s="31"/>
      <c r="H3" s="344"/>
      <c r="I3" s="344"/>
      <c r="J3" s="344"/>
    </row>
    <row r="4" spans="2:11" ht="20.25" customHeight="1">
      <c r="B4" s="377"/>
      <c r="C4" s="377"/>
      <c r="D4" s="377"/>
      <c r="E4" s="377"/>
      <c r="F4" s="377"/>
      <c r="G4" s="377"/>
      <c r="H4" s="377"/>
      <c r="I4" s="377"/>
      <c r="J4" s="377"/>
    </row>
    <row r="5" spans="2:11" hidden="1">
      <c r="B5" s="377"/>
      <c r="C5" s="377"/>
      <c r="D5" s="377"/>
      <c r="E5" s="377"/>
      <c r="F5" s="377"/>
      <c r="G5" s="377"/>
      <c r="H5" s="377"/>
      <c r="I5" s="377"/>
      <c r="J5" s="377"/>
    </row>
    <row r="6" spans="2:11" hidden="1">
      <c r="B6" s="377"/>
      <c r="C6" s="377"/>
      <c r="D6" s="377"/>
      <c r="E6" s="377"/>
      <c r="F6" s="377"/>
      <c r="G6" s="377"/>
      <c r="H6" s="377"/>
      <c r="I6" s="377"/>
      <c r="J6" s="377"/>
    </row>
    <row r="7" spans="2:11" ht="30.75" customHeight="1">
      <c r="B7" s="240" t="s">
        <v>28</v>
      </c>
      <c r="C7" s="241"/>
      <c r="D7" s="241"/>
      <c r="E7" s="32"/>
      <c r="F7" s="33"/>
      <c r="G7" s="345" t="s">
        <v>93</v>
      </c>
      <c r="H7" s="345"/>
      <c r="I7" s="345"/>
      <c r="J7" s="346"/>
      <c r="K7" s="25"/>
    </row>
    <row r="8" spans="2:11" ht="70.5" customHeight="1">
      <c r="B8" s="244" t="s">
        <v>0</v>
      </c>
      <c r="C8" s="245"/>
      <c r="D8" s="245"/>
      <c r="E8" s="245"/>
      <c r="F8" s="245"/>
      <c r="G8" s="245"/>
      <c r="H8" s="245"/>
      <c r="I8" s="245"/>
      <c r="J8" s="246"/>
    </row>
    <row r="9" spans="2:11" ht="20.25">
      <c r="B9" s="347" t="s">
        <v>30</v>
      </c>
      <c r="C9" s="348"/>
      <c r="D9" s="348"/>
      <c r="E9" s="348"/>
      <c r="F9" s="348"/>
      <c r="G9" s="348"/>
      <c r="H9" s="348"/>
      <c r="I9" s="348"/>
      <c r="J9" s="349"/>
    </row>
    <row r="10" spans="2:11" ht="20.25">
      <c r="B10" s="347" t="s">
        <v>31</v>
      </c>
      <c r="C10" s="348"/>
      <c r="D10" s="348"/>
      <c r="E10" s="348"/>
      <c r="F10" s="348"/>
      <c r="G10" s="348"/>
      <c r="H10" s="348"/>
      <c r="I10" s="348"/>
      <c r="J10" s="349"/>
    </row>
    <row r="11" spans="2:11" ht="23.25">
      <c r="B11" s="214" t="s">
        <v>32</v>
      </c>
      <c r="C11" s="215"/>
      <c r="D11" s="215"/>
      <c r="E11" s="215"/>
      <c r="F11" s="215"/>
      <c r="G11" s="215"/>
      <c r="H11" s="215"/>
      <c r="I11" s="215"/>
      <c r="J11" s="216"/>
    </row>
    <row r="12" spans="2:11" ht="23.25">
      <c r="B12" s="350" t="s">
        <v>33</v>
      </c>
      <c r="C12" s="351"/>
      <c r="D12" s="351"/>
      <c r="E12" s="351"/>
      <c r="F12" s="351"/>
      <c r="G12" s="351"/>
      <c r="H12" s="351"/>
      <c r="I12" s="351"/>
      <c r="J12" s="352"/>
    </row>
    <row r="13" spans="2:11" ht="15.75">
      <c r="B13" s="353"/>
      <c r="C13" s="354"/>
      <c r="D13" s="354"/>
      <c r="E13" s="34"/>
      <c r="F13" s="35"/>
      <c r="G13" s="35"/>
      <c r="H13" s="36"/>
      <c r="I13" s="355"/>
      <c r="J13" s="356"/>
    </row>
    <row r="14" spans="2:11" ht="39" customHeight="1">
      <c r="B14" s="363" t="s">
        <v>131</v>
      </c>
      <c r="C14" s="364"/>
      <c r="D14" s="364"/>
      <c r="E14" s="364"/>
      <c r="F14" s="364"/>
      <c r="G14" s="364"/>
      <c r="H14" s="364"/>
      <c r="I14" s="364"/>
      <c r="J14" s="365"/>
    </row>
    <row r="15" spans="2:11" ht="20.25">
      <c r="B15" s="366"/>
      <c r="C15" s="344"/>
      <c r="D15" s="344"/>
      <c r="E15" s="37"/>
      <c r="F15" s="38"/>
      <c r="G15" s="38"/>
      <c r="H15" s="367"/>
      <c r="I15" s="367"/>
      <c r="J15" s="368"/>
    </row>
    <row r="16" spans="2:11" ht="31.5" customHeight="1">
      <c r="B16" s="369" t="s">
        <v>34</v>
      </c>
      <c r="C16" s="370"/>
      <c r="D16" s="370"/>
      <c r="E16" s="39"/>
      <c r="F16" s="40"/>
      <c r="G16" s="41"/>
      <c r="H16" s="371"/>
      <c r="I16" s="371"/>
      <c r="J16" s="372"/>
    </row>
    <row r="17" spans="2:10" ht="39.75" customHeight="1">
      <c r="B17" s="43" t="s">
        <v>94</v>
      </c>
      <c r="C17" s="44"/>
      <c r="D17" s="45"/>
      <c r="E17" s="42"/>
      <c r="F17" s="42"/>
      <c r="G17" s="41"/>
      <c r="H17" s="359" t="s">
        <v>123</v>
      </c>
      <c r="I17" s="359"/>
      <c r="J17" s="360"/>
    </row>
    <row r="18" spans="2:10" ht="33" customHeight="1">
      <c r="B18" s="357" t="s">
        <v>36</v>
      </c>
      <c r="C18" s="358"/>
      <c r="D18" s="358"/>
      <c r="E18" s="42"/>
      <c r="F18" s="42"/>
      <c r="G18" s="41"/>
      <c r="H18" s="359" t="s">
        <v>95</v>
      </c>
      <c r="I18" s="359"/>
      <c r="J18" s="360"/>
    </row>
    <row r="19" spans="2:10" ht="42.75" customHeight="1">
      <c r="B19" s="43" t="s">
        <v>38</v>
      </c>
      <c r="C19" s="44"/>
      <c r="D19" s="45"/>
      <c r="E19" s="42"/>
      <c r="F19" s="41"/>
      <c r="G19" s="41"/>
      <c r="H19" s="359" t="s">
        <v>96</v>
      </c>
      <c r="I19" s="359"/>
      <c r="J19" s="360"/>
    </row>
    <row r="20" spans="2:10" ht="33.75" customHeight="1">
      <c r="B20" s="43" t="s">
        <v>40</v>
      </c>
      <c r="C20" s="44"/>
      <c r="D20" s="45"/>
      <c r="E20" s="42"/>
      <c r="F20" s="41"/>
      <c r="G20" s="41"/>
      <c r="H20" s="361" t="s">
        <v>97</v>
      </c>
      <c r="I20" s="361"/>
      <c r="J20" s="362"/>
    </row>
    <row r="21" spans="2:10" ht="34.5" customHeight="1">
      <c r="B21" s="388" t="s">
        <v>42</v>
      </c>
      <c r="C21" s="389"/>
      <c r="D21" s="389"/>
      <c r="E21" s="42"/>
      <c r="F21" s="41"/>
      <c r="G21" s="41"/>
      <c r="H21" s="361" t="s">
        <v>98</v>
      </c>
      <c r="I21" s="361"/>
      <c r="J21" s="362"/>
    </row>
    <row r="22" spans="2:10" ht="33" customHeight="1">
      <c r="B22" s="388" t="s">
        <v>44</v>
      </c>
      <c r="C22" s="389"/>
      <c r="D22" s="389"/>
      <c r="E22" s="46"/>
      <c r="F22" s="41"/>
      <c r="G22" s="41"/>
      <c r="H22" s="361" t="s">
        <v>45</v>
      </c>
      <c r="I22" s="361"/>
      <c r="J22" s="362"/>
    </row>
    <row r="23" spans="2:10" ht="38.25" customHeight="1">
      <c r="B23" s="388" t="s">
        <v>46</v>
      </c>
      <c r="C23" s="389"/>
      <c r="D23" s="389"/>
      <c r="E23" s="389"/>
      <c r="F23" s="41"/>
      <c r="G23" s="41"/>
      <c r="H23" s="359" t="s">
        <v>99</v>
      </c>
      <c r="I23" s="359"/>
      <c r="J23" s="360"/>
    </row>
    <row r="24" spans="2:10" ht="24.75" customHeight="1">
      <c r="B24" s="382" t="s">
        <v>124</v>
      </c>
      <c r="C24" s="383"/>
      <c r="D24" s="383"/>
      <c r="E24" s="383"/>
      <c r="F24" s="383"/>
      <c r="G24" s="47" t="s">
        <v>100</v>
      </c>
      <c r="H24" s="47"/>
      <c r="I24" s="47"/>
      <c r="J24" s="60"/>
    </row>
    <row r="25" spans="2:10" ht="18.75">
      <c r="B25" s="48"/>
      <c r="C25" s="49"/>
      <c r="D25" s="50"/>
      <c r="E25" s="49"/>
      <c r="F25" s="49"/>
      <c r="G25" s="49"/>
      <c r="H25" s="49"/>
      <c r="I25" s="49"/>
      <c r="J25" s="61"/>
    </row>
    <row r="26" spans="2:10" ht="40.5" customHeight="1">
      <c r="B26" s="51" t="s">
        <v>49</v>
      </c>
      <c r="C26" s="13"/>
      <c r="D26" s="13"/>
      <c r="E26" s="13"/>
      <c r="F26" s="13"/>
      <c r="G26" s="13"/>
      <c r="H26" s="13"/>
      <c r="I26" s="13"/>
      <c r="J26" s="62"/>
    </row>
    <row r="27" spans="2:10" ht="131.25" customHeight="1">
      <c r="B27" s="52" t="s">
        <v>50</v>
      </c>
      <c r="C27" s="53" t="s">
        <v>51</v>
      </c>
      <c r="D27" s="53" t="s">
        <v>52</v>
      </c>
      <c r="E27" s="53" t="s">
        <v>53</v>
      </c>
      <c r="F27" s="53" t="s">
        <v>54</v>
      </c>
      <c r="G27" s="53" t="s">
        <v>55</v>
      </c>
      <c r="H27" s="53" t="s">
        <v>56</v>
      </c>
      <c r="I27" s="53" t="s">
        <v>57</v>
      </c>
      <c r="J27" s="63" t="s">
        <v>58</v>
      </c>
    </row>
    <row r="28" spans="2:10" ht="34.5" customHeight="1">
      <c r="B28" s="54">
        <v>1</v>
      </c>
      <c r="C28" s="55">
        <v>44483</v>
      </c>
      <c r="D28" s="56">
        <v>4</v>
      </c>
      <c r="E28" s="178" t="s">
        <v>101</v>
      </c>
      <c r="F28" s="56">
        <v>99</v>
      </c>
      <c r="G28" s="57">
        <v>6.25</v>
      </c>
      <c r="H28" s="58">
        <f>F28*G28*5</f>
        <v>3093.75</v>
      </c>
      <c r="I28" s="64">
        <v>2187.5</v>
      </c>
      <c r="J28" s="65">
        <f>H28-I28</f>
        <v>906.25</v>
      </c>
    </row>
    <row r="29" spans="2:10" ht="47.25" customHeight="1">
      <c r="B29" s="59">
        <v>2</v>
      </c>
      <c r="C29" s="448">
        <v>44500</v>
      </c>
      <c r="D29" s="390">
        <v>1</v>
      </c>
      <c r="E29" s="178" t="s">
        <v>14</v>
      </c>
      <c r="F29" s="254">
        <v>84</v>
      </c>
      <c r="G29" s="392">
        <v>11.5</v>
      </c>
      <c r="H29" s="257">
        <f>F29*G29*5</f>
        <v>4830</v>
      </c>
      <c r="I29" s="394">
        <v>4275</v>
      </c>
      <c r="J29" s="373">
        <f>H29-I29</f>
        <v>555</v>
      </c>
    </row>
    <row r="30" spans="2:10" ht="33.75" customHeight="1">
      <c r="B30" s="59">
        <v>3</v>
      </c>
      <c r="C30" s="449"/>
      <c r="D30" s="391"/>
      <c r="E30" s="178" t="s">
        <v>150</v>
      </c>
      <c r="F30" s="261"/>
      <c r="G30" s="393"/>
      <c r="H30" s="263"/>
      <c r="I30" s="395"/>
      <c r="J30" s="374"/>
    </row>
    <row r="31" spans="2:10" ht="36" customHeight="1">
      <c r="B31" s="378" t="s">
        <v>80</v>
      </c>
      <c r="C31" s="379"/>
      <c r="D31" s="379"/>
      <c r="E31" s="379"/>
      <c r="F31" s="384">
        <f>SUM(F28:F29)</f>
        <v>183</v>
      </c>
      <c r="G31" s="384">
        <f>SUM(G28:G29)</f>
        <v>17.75</v>
      </c>
      <c r="H31" s="384">
        <f>SUM(H28:H29)</f>
        <v>7923.75</v>
      </c>
      <c r="I31" s="386">
        <f>SUM(I28:I29)</f>
        <v>6462.5</v>
      </c>
      <c r="J31" s="375">
        <f>SUM(J28:J29)</f>
        <v>1461.25</v>
      </c>
    </row>
    <row r="32" spans="2:10" ht="45" customHeight="1">
      <c r="B32" s="380"/>
      <c r="C32" s="381"/>
      <c r="D32" s="381"/>
      <c r="E32" s="381"/>
      <c r="F32" s="385"/>
      <c r="G32" s="385"/>
      <c r="H32" s="385"/>
      <c r="I32" s="387"/>
      <c r="J32" s="376"/>
    </row>
    <row r="33" ht="23.25" customHeight="1"/>
    <row r="34" ht="27.75" customHeight="1"/>
    <row r="35" ht="27" customHeight="1"/>
    <row r="36" ht="21" customHeight="1"/>
    <row r="37" ht="28.5" customHeight="1"/>
    <row r="38" ht="36" customHeight="1"/>
  </sheetData>
  <mergeCells count="41">
    <mergeCell ref="C29:C30"/>
    <mergeCell ref="D29:D30"/>
    <mergeCell ref="F29:F30"/>
    <mergeCell ref="G29:G30"/>
    <mergeCell ref="H29:H30"/>
    <mergeCell ref="I29:I30"/>
    <mergeCell ref="J29:J30"/>
    <mergeCell ref="J31:J32"/>
    <mergeCell ref="B4:J6"/>
    <mergeCell ref="B31:E32"/>
    <mergeCell ref="B24:F24"/>
    <mergeCell ref="F31:F32"/>
    <mergeCell ref="G31:G32"/>
    <mergeCell ref="H31:H32"/>
    <mergeCell ref="I31:I32"/>
    <mergeCell ref="B21:D21"/>
    <mergeCell ref="H21:J21"/>
    <mergeCell ref="B22:D22"/>
    <mergeCell ref="H22:J22"/>
    <mergeCell ref="B23:E23"/>
    <mergeCell ref="H23:J23"/>
    <mergeCell ref="H17:J17"/>
    <mergeCell ref="B18:D18"/>
    <mergeCell ref="H18:J18"/>
    <mergeCell ref="H19:J19"/>
    <mergeCell ref="H20:J20"/>
    <mergeCell ref="B14:J14"/>
    <mergeCell ref="B15:D15"/>
    <mergeCell ref="H15:J15"/>
    <mergeCell ref="B16:D16"/>
    <mergeCell ref="H16:J16"/>
    <mergeCell ref="B10:J10"/>
    <mergeCell ref="B11:J11"/>
    <mergeCell ref="B12:J12"/>
    <mergeCell ref="B13:D13"/>
    <mergeCell ref="I13:J13"/>
    <mergeCell ref="H3:J3"/>
    <mergeCell ref="B7:D7"/>
    <mergeCell ref="G7:J7"/>
    <mergeCell ref="B8:J8"/>
    <mergeCell ref="B9:J9"/>
  </mergeCells>
  <pageMargins left="0.7" right="0.7" top="0.75" bottom="0.75" header="0.3" footer="0.3"/>
  <pageSetup scale="45" orientation="portrait" r:id="rId1"/>
</worksheet>
</file>

<file path=xl/worksheets/sheet7.xml><?xml version="1.0" encoding="utf-8"?>
<worksheet xmlns="http://schemas.openxmlformats.org/spreadsheetml/2006/main" xmlns:r="http://schemas.openxmlformats.org/officeDocument/2006/relationships">
  <dimension ref="A1:G39"/>
  <sheetViews>
    <sheetView topLeftCell="A12" zoomScale="60" zoomScaleNormal="60" workbookViewId="0">
      <selection activeCell="M21" sqref="M21"/>
    </sheetView>
  </sheetViews>
  <sheetFormatPr defaultColWidth="9" defaultRowHeight="15"/>
  <cols>
    <col min="3" max="3" width="13.7109375" customWidth="1"/>
    <col min="4" max="4" width="12.42578125" customWidth="1"/>
    <col min="5" max="5" width="20.5703125" customWidth="1"/>
    <col min="6" max="6" width="15.42578125" customWidth="1"/>
    <col min="7" max="7" width="47.28515625" customWidth="1"/>
  </cols>
  <sheetData>
    <row r="1" spans="1:7" ht="72.75">
      <c r="A1" s="396" t="s">
        <v>0</v>
      </c>
      <c r="B1" s="397"/>
      <c r="C1" s="397"/>
      <c r="D1" s="397"/>
      <c r="E1" s="397"/>
      <c r="F1" s="397"/>
      <c r="G1" s="398"/>
    </row>
    <row r="2" spans="1:7" ht="24.75" customHeight="1">
      <c r="A2" s="399" t="s">
        <v>1</v>
      </c>
      <c r="B2" s="400"/>
      <c r="C2" s="400"/>
      <c r="D2" s="400"/>
      <c r="E2" s="400"/>
      <c r="F2" s="400"/>
      <c r="G2" s="401"/>
    </row>
    <row r="3" spans="1:7">
      <c r="A3" s="402"/>
      <c r="B3" s="403"/>
      <c r="C3" s="403"/>
      <c r="D3" s="403"/>
      <c r="E3" s="403"/>
      <c r="F3" s="403"/>
      <c r="G3" s="404"/>
    </row>
    <row r="4" spans="1:7" ht="26.25" customHeight="1">
      <c r="A4" s="279" t="s">
        <v>59</v>
      </c>
      <c r="B4" s="280"/>
      <c r="C4" s="280"/>
      <c r="D4" s="280"/>
      <c r="E4" s="280"/>
      <c r="F4" s="280"/>
      <c r="G4" s="281"/>
    </row>
    <row r="5" spans="1:7" ht="23.25" customHeight="1">
      <c r="A5" s="279" t="s">
        <v>89</v>
      </c>
      <c r="B5" s="280"/>
      <c r="C5" s="280"/>
      <c r="D5" s="280"/>
      <c r="E5" s="280"/>
      <c r="F5" s="280"/>
      <c r="G5" s="281"/>
    </row>
    <row r="6" spans="1:7" ht="27.75" customHeight="1">
      <c r="A6" s="279" t="s">
        <v>90</v>
      </c>
      <c r="B6" s="280"/>
      <c r="C6" s="280"/>
      <c r="D6" s="280"/>
      <c r="E6" s="280"/>
      <c r="F6" s="280"/>
      <c r="G6" s="281"/>
    </row>
    <row r="7" spans="1:7" ht="22.5" customHeight="1">
      <c r="A7" s="405" t="s">
        <v>62</v>
      </c>
      <c r="B7" s="406"/>
      <c r="C7" s="406"/>
      <c r="D7" s="406"/>
      <c r="E7" s="406"/>
      <c r="F7" s="406"/>
      <c r="G7" s="407"/>
    </row>
    <row r="8" spans="1:7" ht="15" customHeight="1">
      <c r="A8" s="285"/>
      <c r="B8" s="286"/>
      <c r="C8" s="286"/>
      <c r="D8" s="286"/>
      <c r="E8" s="286"/>
      <c r="F8" s="286"/>
      <c r="G8" s="287"/>
    </row>
    <row r="9" spans="1:7" ht="18.75" customHeight="1">
      <c r="A9" s="26"/>
      <c r="B9" s="27"/>
      <c r="C9" s="27"/>
      <c r="D9" s="27"/>
      <c r="E9" s="27"/>
      <c r="F9" s="27"/>
      <c r="G9" s="146" t="s">
        <v>120</v>
      </c>
    </row>
    <row r="10" spans="1:7" ht="22.5" customHeight="1">
      <c r="A10" s="26"/>
      <c r="B10" s="27"/>
      <c r="C10" s="27"/>
      <c r="D10" s="27"/>
      <c r="E10" s="27"/>
      <c r="F10" s="27"/>
      <c r="G10" s="146" t="s">
        <v>125</v>
      </c>
    </row>
    <row r="11" spans="1:7" ht="20.25" customHeight="1">
      <c r="A11" s="26"/>
      <c r="B11" s="27"/>
      <c r="C11" s="27"/>
      <c r="D11" s="27"/>
      <c r="E11" s="27"/>
      <c r="F11" s="27"/>
      <c r="G11" s="10" t="s">
        <v>64</v>
      </c>
    </row>
    <row r="12" spans="1:7" ht="22.5" customHeight="1">
      <c r="A12" s="26"/>
      <c r="B12" s="27"/>
      <c r="C12" s="27"/>
      <c r="D12" s="27"/>
      <c r="E12" s="27"/>
      <c r="F12" s="27"/>
      <c r="G12" s="10" t="s">
        <v>65</v>
      </c>
    </row>
    <row r="13" spans="1:7" ht="22.5" customHeight="1">
      <c r="A13" s="11"/>
      <c r="B13" s="12"/>
      <c r="C13" s="12"/>
      <c r="D13" s="12"/>
      <c r="E13" s="12"/>
      <c r="F13" s="13"/>
      <c r="G13" s="14" t="s">
        <v>66</v>
      </c>
    </row>
    <row r="14" spans="1:7" ht="21.75" customHeight="1">
      <c r="A14" s="28" t="s">
        <v>102</v>
      </c>
      <c r="B14" s="27"/>
      <c r="C14" s="27"/>
      <c r="D14" s="27"/>
      <c r="E14" s="27"/>
      <c r="F14" s="27"/>
      <c r="G14" s="10" t="s">
        <v>103</v>
      </c>
    </row>
    <row r="15" spans="1:7" ht="20.25" customHeight="1">
      <c r="A15" s="279" t="s">
        <v>104</v>
      </c>
      <c r="B15" s="280"/>
      <c r="C15" s="280"/>
      <c r="D15" s="280"/>
      <c r="E15" s="280"/>
      <c r="F15" s="280"/>
      <c r="G15" s="281"/>
    </row>
    <row r="16" spans="1:7" ht="26.25" customHeight="1">
      <c r="A16" s="279" t="s">
        <v>68</v>
      </c>
      <c r="B16" s="280"/>
      <c r="C16" s="280"/>
      <c r="D16" s="280"/>
      <c r="E16" s="280"/>
      <c r="F16" s="280"/>
      <c r="G16" s="281"/>
    </row>
    <row r="17" spans="1:7" ht="24.75" customHeight="1">
      <c r="A17" s="279" t="s">
        <v>69</v>
      </c>
      <c r="B17" s="280"/>
      <c r="C17" s="280"/>
      <c r="D17" s="280"/>
      <c r="E17" s="280"/>
      <c r="F17" s="280"/>
      <c r="G17" s="281"/>
    </row>
    <row r="18" spans="1:7" ht="29.25" customHeight="1">
      <c r="A18" s="279" t="s">
        <v>70</v>
      </c>
      <c r="B18" s="280"/>
      <c r="C18" s="280"/>
      <c r="D18" s="280"/>
      <c r="E18" s="280"/>
      <c r="F18" s="280"/>
      <c r="G18" s="281"/>
    </row>
    <row r="19" spans="1:7" ht="27.75" customHeight="1">
      <c r="A19" s="279" t="s">
        <v>71</v>
      </c>
      <c r="B19" s="280"/>
      <c r="C19" s="280"/>
      <c r="D19" s="280"/>
      <c r="E19" s="280"/>
      <c r="F19" s="280"/>
      <c r="G19" s="281"/>
    </row>
    <row r="20" spans="1:7" ht="38.25" customHeight="1">
      <c r="A20" s="300" t="s">
        <v>128</v>
      </c>
      <c r="B20" s="301"/>
      <c r="C20" s="301"/>
      <c r="D20" s="301"/>
      <c r="E20" s="301"/>
      <c r="F20" s="301"/>
      <c r="G20" s="302"/>
    </row>
    <row r="21" spans="1:7" ht="80.25" customHeight="1">
      <c r="A21" s="15" t="s">
        <v>72</v>
      </c>
      <c r="B21" s="294" t="s">
        <v>73</v>
      </c>
      <c r="C21" s="294"/>
      <c r="D21" s="16" t="s">
        <v>74</v>
      </c>
      <c r="E21" s="16" t="s">
        <v>75</v>
      </c>
      <c r="F21" s="16" t="s">
        <v>76</v>
      </c>
      <c r="G21" s="17" t="s">
        <v>77</v>
      </c>
    </row>
    <row r="22" spans="1:7" ht="15" customHeight="1">
      <c r="A22" s="306">
        <v>1</v>
      </c>
      <c r="B22" s="321" t="s">
        <v>78</v>
      </c>
      <c r="C22" s="322"/>
      <c r="D22" s="417" t="s">
        <v>170</v>
      </c>
      <c r="E22" s="312">
        <v>17.75</v>
      </c>
      <c r="F22" s="315"/>
      <c r="G22" s="318">
        <v>6462.5</v>
      </c>
    </row>
    <row r="23" spans="1:7" ht="15" customHeight="1">
      <c r="A23" s="307"/>
      <c r="B23" s="323"/>
      <c r="C23" s="324"/>
      <c r="D23" s="310"/>
      <c r="E23" s="313"/>
      <c r="F23" s="316"/>
      <c r="G23" s="319"/>
    </row>
    <row r="24" spans="1:7" ht="15" customHeight="1">
      <c r="A24" s="307"/>
      <c r="B24" s="323"/>
      <c r="C24" s="324"/>
      <c r="D24" s="310"/>
      <c r="E24" s="313"/>
      <c r="F24" s="316"/>
      <c r="G24" s="319"/>
    </row>
    <row r="25" spans="1:7">
      <c r="A25" s="307"/>
      <c r="B25" s="323"/>
      <c r="C25" s="324"/>
      <c r="D25" s="310"/>
      <c r="E25" s="313"/>
      <c r="F25" s="316"/>
      <c r="G25" s="319"/>
    </row>
    <row r="26" spans="1:7" ht="15" customHeight="1">
      <c r="A26" s="307"/>
      <c r="B26" s="323"/>
      <c r="C26" s="324"/>
      <c r="D26" s="310"/>
      <c r="E26" s="313"/>
      <c r="F26" s="316"/>
      <c r="G26" s="319"/>
    </row>
    <row r="27" spans="1:7" ht="15" customHeight="1">
      <c r="A27" s="307"/>
      <c r="B27" s="323"/>
      <c r="C27" s="324"/>
      <c r="D27" s="310"/>
      <c r="E27" s="313"/>
      <c r="F27" s="316"/>
      <c r="G27" s="319"/>
    </row>
    <row r="28" spans="1:7" ht="15" customHeight="1">
      <c r="A28" s="307"/>
      <c r="B28" s="323"/>
      <c r="C28" s="324"/>
      <c r="D28" s="310"/>
      <c r="E28" s="313"/>
      <c r="F28" s="316"/>
      <c r="G28" s="319"/>
    </row>
    <row r="29" spans="1:7" ht="15" customHeight="1">
      <c r="A29" s="307"/>
      <c r="B29" s="323"/>
      <c r="C29" s="324"/>
      <c r="D29" s="310"/>
      <c r="E29" s="313"/>
      <c r="F29" s="316"/>
      <c r="G29" s="319"/>
    </row>
    <row r="30" spans="1:7" ht="15" customHeight="1">
      <c r="A30" s="307"/>
      <c r="B30" s="323"/>
      <c r="C30" s="324"/>
      <c r="D30" s="310"/>
      <c r="E30" s="313"/>
      <c r="F30" s="316"/>
      <c r="G30" s="319"/>
    </row>
    <row r="31" spans="1:7" ht="15" customHeight="1">
      <c r="A31" s="308"/>
      <c r="B31" s="325"/>
      <c r="C31" s="326"/>
      <c r="D31" s="311"/>
      <c r="E31" s="314"/>
      <c r="F31" s="317"/>
      <c r="G31" s="320"/>
    </row>
    <row r="32" spans="1:7" ht="24" customHeight="1">
      <c r="A32" s="295" t="s">
        <v>80</v>
      </c>
      <c r="B32" s="296"/>
      <c r="C32" s="296"/>
      <c r="D32" s="18"/>
      <c r="E32" s="19">
        <f>SUM(E22)</f>
        <v>17.75</v>
      </c>
      <c r="F32" s="19"/>
      <c r="G32" s="20">
        <f>SUM(G22)</f>
        <v>6462.5</v>
      </c>
    </row>
    <row r="33" spans="1:7" ht="18.75" customHeight="1">
      <c r="A33" s="297"/>
      <c r="B33" s="298"/>
      <c r="C33" s="298"/>
      <c r="D33" s="298"/>
      <c r="E33" s="298"/>
      <c r="F33" s="298"/>
      <c r="G33" s="299"/>
    </row>
    <row r="34" spans="1:7" ht="29.25" customHeight="1">
      <c r="A34" s="408" t="s">
        <v>85</v>
      </c>
      <c r="B34" s="409"/>
      <c r="C34" s="409"/>
      <c r="D34" s="409"/>
      <c r="E34" s="409"/>
      <c r="F34" s="409"/>
      <c r="G34" s="410"/>
    </row>
    <row r="35" spans="1:7" ht="25.5" customHeight="1">
      <c r="A35" s="21"/>
      <c r="B35" s="22"/>
      <c r="C35" s="22"/>
      <c r="D35" s="22"/>
      <c r="E35" s="22"/>
      <c r="F35" s="22"/>
      <c r="G35" s="23"/>
    </row>
    <row r="36" spans="1:7" ht="26.25" customHeight="1">
      <c r="A36" s="411"/>
      <c r="B36" s="412"/>
      <c r="C36" s="412"/>
      <c r="D36" s="412"/>
      <c r="E36" s="412"/>
      <c r="F36" s="412"/>
      <c r="G36" s="413"/>
    </row>
    <row r="37" spans="1:7" ht="26.25" customHeight="1" thickBot="1">
      <c r="A37" s="414" t="s">
        <v>86</v>
      </c>
      <c r="B37" s="415"/>
      <c r="C37" s="415"/>
      <c r="D37" s="415"/>
      <c r="E37" s="415"/>
      <c r="F37" s="415"/>
      <c r="G37" s="416"/>
    </row>
    <row r="38" spans="1:7" ht="19.5" customHeight="1"/>
    <row r="39" spans="1:7" ht="111.75" customHeight="1"/>
  </sheetData>
  <mergeCells count="26">
    <mergeCell ref="A22:A31"/>
    <mergeCell ref="D22:D31"/>
    <mergeCell ref="E22:E31"/>
    <mergeCell ref="F22:F31"/>
    <mergeCell ref="G22:G31"/>
    <mergeCell ref="B22:C31"/>
    <mergeCell ref="A32:C32"/>
    <mergeCell ref="A33:G33"/>
    <mergeCell ref="A34:G34"/>
    <mergeCell ref="A36:G36"/>
    <mergeCell ref="A37:G37"/>
    <mergeCell ref="A17:G17"/>
    <mergeCell ref="A18:G18"/>
    <mergeCell ref="A19:G19"/>
    <mergeCell ref="A20:G20"/>
    <mergeCell ref="B21:C21"/>
    <mergeCell ref="A6:G6"/>
    <mergeCell ref="A7:G7"/>
    <mergeCell ref="A8:G8"/>
    <mergeCell ref="A15:G15"/>
    <mergeCell ref="A16:G16"/>
    <mergeCell ref="A1:G1"/>
    <mergeCell ref="A2:G2"/>
    <mergeCell ref="A3:G3"/>
    <mergeCell ref="A4:G4"/>
    <mergeCell ref="A5:G5"/>
  </mergeCells>
  <pageMargins left="0.95" right="0.7" top="1.5" bottom="0.75" header="0.3" footer="0.3"/>
  <pageSetup scale="56" orientation="portrait" r:id="rId1"/>
</worksheet>
</file>

<file path=xl/worksheets/sheet8.xml><?xml version="1.0" encoding="utf-8"?>
<worksheet xmlns="http://schemas.openxmlformats.org/spreadsheetml/2006/main" xmlns:r="http://schemas.openxmlformats.org/officeDocument/2006/relationships">
  <dimension ref="A1:I39"/>
  <sheetViews>
    <sheetView topLeftCell="A13" zoomScale="70" zoomScaleNormal="70" workbookViewId="0">
      <selection activeCell="N1" sqref="N1"/>
    </sheetView>
  </sheetViews>
  <sheetFormatPr defaultColWidth="9" defaultRowHeight="15"/>
  <cols>
    <col min="4" max="4" width="12.7109375" customWidth="1"/>
    <col min="5" max="5" width="14.85546875" customWidth="1"/>
    <col min="6" max="6" width="20.85546875" customWidth="1"/>
    <col min="7" max="7" width="70.28515625" customWidth="1"/>
  </cols>
  <sheetData>
    <row r="1" spans="1:9" ht="72.75" customHeight="1">
      <c r="A1" s="418" t="s">
        <v>87</v>
      </c>
      <c r="B1" s="419"/>
      <c r="C1" s="419"/>
      <c r="D1" s="419"/>
      <c r="E1" s="419"/>
      <c r="F1" s="419"/>
      <c r="G1" s="420"/>
    </row>
    <row r="2" spans="1:9" ht="21.75" customHeight="1">
      <c r="A2" s="421" t="s">
        <v>1</v>
      </c>
      <c r="B2" s="422"/>
      <c r="C2" s="422"/>
      <c r="D2" s="422"/>
      <c r="E2" s="422"/>
      <c r="F2" s="422"/>
      <c r="G2" s="423"/>
    </row>
    <row r="3" spans="1:9">
      <c r="A3" s="424"/>
      <c r="B3" s="425"/>
      <c r="C3" s="425"/>
      <c r="D3" s="425"/>
      <c r="E3" s="425"/>
      <c r="F3" s="425"/>
      <c r="G3" s="426"/>
    </row>
    <row r="4" spans="1:9" ht="32.25" customHeight="1">
      <c r="A4" s="279" t="s">
        <v>88</v>
      </c>
      <c r="B4" s="280"/>
      <c r="C4" s="280"/>
      <c r="D4" s="280"/>
      <c r="E4" s="280"/>
      <c r="F4" s="280"/>
      <c r="G4" s="281"/>
    </row>
    <row r="5" spans="1:9" ht="24.75" customHeight="1">
      <c r="A5" s="279" t="s">
        <v>89</v>
      </c>
      <c r="B5" s="280"/>
      <c r="C5" s="280"/>
      <c r="D5" s="280"/>
      <c r="E5" s="280"/>
      <c r="F5" s="280"/>
      <c r="G5" s="281"/>
    </row>
    <row r="6" spans="1:9" ht="21" customHeight="1">
      <c r="A6" s="279" t="s">
        <v>105</v>
      </c>
      <c r="B6" s="280"/>
      <c r="C6" s="280"/>
      <c r="D6" s="280"/>
      <c r="E6" s="280"/>
      <c r="F6" s="280"/>
      <c r="G6" s="281"/>
    </row>
    <row r="7" spans="1:9" ht="21.75" customHeight="1">
      <c r="A7" s="405" t="s">
        <v>62</v>
      </c>
      <c r="B7" s="406"/>
      <c r="C7" s="406"/>
      <c r="D7" s="406"/>
      <c r="E7" s="406"/>
      <c r="F7" s="406"/>
      <c r="G7" s="407"/>
    </row>
    <row r="8" spans="1:9" ht="18">
      <c r="A8" s="285"/>
      <c r="B8" s="286"/>
      <c r="C8" s="286"/>
      <c r="D8" s="286"/>
      <c r="E8" s="286"/>
      <c r="F8" s="286"/>
      <c r="G8" s="287"/>
    </row>
    <row r="9" spans="1:9" ht="24.75" customHeight="1">
      <c r="A9" s="288" t="s">
        <v>120</v>
      </c>
      <c r="B9" s="289"/>
      <c r="C9" s="289"/>
      <c r="D9" s="289"/>
      <c r="E9" s="289"/>
      <c r="F9" s="289"/>
      <c r="G9" s="290"/>
    </row>
    <row r="10" spans="1:9" ht="24.75" customHeight="1">
      <c r="A10" s="288" t="s">
        <v>126</v>
      </c>
      <c r="B10" s="289"/>
      <c r="C10" s="289"/>
      <c r="D10" s="289"/>
      <c r="E10" s="289"/>
      <c r="F10" s="289"/>
      <c r="G10" s="290"/>
      <c r="I10" s="25"/>
    </row>
    <row r="11" spans="1:9" ht="26.25" customHeight="1">
      <c r="A11" s="288" t="s">
        <v>91</v>
      </c>
      <c r="B11" s="289"/>
      <c r="C11" s="289"/>
      <c r="D11" s="289"/>
      <c r="E11" s="289"/>
      <c r="F11" s="289"/>
      <c r="G11" s="290"/>
    </row>
    <row r="12" spans="1:9" ht="21" customHeight="1">
      <c r="A12" s="288" t="s">
        <v>65</v>
      </c>
      <c r="B12" s="289"/>
      <c r="C12" s="289"/>
      <c r="D12" s="289"/>
      <c r="E12" s="289"/>
      <c r="F12" s="289"/>
      <c r="G12" s="290"/>
    </row>
    <row r="13" spans="1:9" ht="24" customHeight="1">
      <c r="A13" s="11"/>
      <c r="B13" s="12"/>
      <c r="C13" s="12"/>
      <c r="D13" s="12"/>
      <c r="E13" s="12"/>
      <c r="F13" s="13"/>
      <c r="G13" s="14" t="s">
        <v>66</v>
      </c>
    </row>
    <row r="14" spans="1:9" ht="23.25" customHeight="1">
      <c r="A14" s="279" t="s">
        <v>107</v>
      </c>
      <c r="B14" s="280"/>
      <c r="C14" s="280"/>
      <c r="D14" s="280"/>
      <c r="E14" s="280"/>
      <c r="F14" s="280"/>
      <c r="G14" s="281"/>
    </row>
    <row r="15" spans="1:9" ht="22.5" customHeight="1">
      <c r="A15" s="279" t="s">
        <v>108</v>
      </c>
      <c r="B15" s="280"/>
      <c r="C15" s="280"/>
      <c r="D15" s="280"/>
      <c r="E15" s="280"/>
      <c r="F15" s="280"/>
      <c r="G15" s="281"/>
    </row>
    <row r="16" spans="1:9" ht="23.25" customHeight="1">
      <c r="A16" s="279" t="s">
        <v>68</v>
      </c>
      <c r="B16" s="280"/>
      <c r="C16" s="280"/>
      <c r="D16" s="280"/>
      <c r="E16" s="280"/>
      <c r="F16" s="280"/>
      <c r="G16" s="281"/>
    </row>
    <row r="17" spans="1:7" ht="21" customHeight="1">
      <c r="A17" s="279" t="s">
        <v>69</v>
      </c>
      <c r="B17" s="280"/>
      <c r="C17" s="280"/>
      <c r="D17" s="280"/>
      <c r="E17" s="280"/>
      <c r="F17" s="280"/>
      <c r="G17" s="281"/>
    </row>
    <row r="18" spans="1:7" ht="22.5" customHeight="1">
      <c r="A18" s="279" t="s">
        <v>70</v>
      </c>
      <c r="B18" s="280"/>
      <c r="C18" s="280"/>
      <c r="D18" s="280"/>
      <c r="E18" s="280"/>
      <c r="F18" s="280"/>
      <c r="G18" s="281"/>
    </row>
    <row r="19" spans="1:7" ht="21.75" customHeight="1">
      <c r="A19" s="279" t="s">
        <v>71</v>
      </c>
      <c r="B19" s="280"/>
      <c r="C19" s="280"/>
      <c r="D19" s="280"/>
      <c r="E19" s="280"/>
      <c r="F19" s="280"/>
      <c r="G19" s="281"/>
    </row>
    <row r="20" spans="1:7" ht="48" customHeight="1">
      <c r="A20" s="300" t="s">
        <v>127</v>
      </c>
      <c r="B20" s="301"/>
      <c r="C20" s="301"/>
      <c r="D20" s="301"/>
      <c r="E20" s="301"/>
      <c r="F20" s="301"/>
      <c r="G20" s="302"/>
    </row>
    <row r="21" spans="1:7" ht="45" customHeight="1">
      <c r="A21" s="15" t="s">
        <v>72</v>
      </c>
      <c r="B21" s="294" t="s">
        <v>73</v>
      </c>
      <c r="C21" s="294"/>
      <c r="D21" s="16" t="s">
        <v>74</v>
      </c>
      <c r="E21" s="16" t="s">
        <v>75</v>
      </c>
      <c r="F21" s="16" t="s">
        <v>76</v>
      </c>
      <c r="G21" s="17" t="s">
        <v>77</v>
      </c>
    </row>
    <row r="22" spans="1:7" ht="15" customHeight="1">
      <c r="A22" s="306">
        <v>1</v>
      </c>
      <c r="B22" s="321" t="s">
        <v>78</v>
      </c>
      <c r="C22" s="322"/>
      <c r="D22" s="309" t="s">
        <v>79</v>
      </c>
      <c r="E22" s="312">
        <v>17.75</v>
      </c>
      <c r="F22" s="315"/>
      <c r="G22" s="318">
        <v>1461.25</v>
      </c>
    </row>
    <row r="23" spans="1:7" ht="15" customHeight="1">
      <c r="A23" s="307"/>
      <c r="B23" s="323"/>
      <c r="C23" s="324"/>
      <c r="D23" s="310"/>
      <c r="E23" s="313"/>
      <c r="F23" s="316"/>
      <c r="G23" s="319"/>
    </row>
    <row r="24" spans="1:7" ht="15" customHeight="1">
      <c r="A24" s="307"/>
      <c r="B24" s="323"/>
      <c r="C24" s="324"/>
      <c r="D24" s="310"/>
      <c r="E24" s="313"/>
      <c r="F24" s="316"/>
      <c r="G24" s="319"/>
    </row>
    <row r="25" spans="1:7" ht="15" customHeight="1">
      <c r="A25" s="307"/>
      <c r="B25" s="323"/>
      <c r="C25" s="324"/>
      <c r="D25" s="310"/>
      <c r="E25" s="313"/>
      <c r="F25" s="316"/>
      <c r="G25" s="319"/>
    </row>
    <row r="26" spans="1:7" ht="15" customHeight="1">
      <c r="A26" s="307"/>
      <c r="B26" s="323"/>
      <c r="C26" s="324"/>
      <c r="D26" s="310"/>
      <c r="E26" s="313"/>
      <c r="F26" s="316"/>
      <c r="G26" s="319"/>
    </row>
    <row r="27" spans="1:7" ht="15" customHeight="1">
      <c r="A27" s="307"/>
      <c r="B27" s="323"/>
      <c r="C27" s="324"/>
      <c r="D27" s="310"/>
      <c r="E27" s="313"/>
      <c r="F27" s="316"/>
      <c r="G27" s="319"/>
    </row>
    <row r="28" spans="1:7" ht="15" customHeight="1">
      <c r="A28" s="307"/>
      <c r="B28" s="323"/>
      <c r="C28" s="324"/>
      <c r="D28" s="310"/>
      <c r="E28" s="313"/>
      <c r="F28" s="316"/>
      <c r="G28" s="319"/>
    </row>
    <row r="29" spans="1:7" ht="15" customHeight="1">
      <c r="A29" s="307"/>
      <c r="B29" s="323"/>
      <c r="C29" s="324"/>
      <c r="D29" s="310"/>
      <c r="E29" s="313"/>
      <c r="F29" s="316"/>
      <c r="G29" s="319"/>
    </row>
    <row r="30" spans="1:7" ht="15" customHeight="1">
      <c r="A30" s="307"/>
      <c r="B30" s="323"/>
      <c r="C30" s="324"/>
      <c r="D30" s="310"/>
      <c r="E30" s="313"/>
      <c r="F30" s="316"/>
      <c r="G30" s="319"/>
    </row>
    <row r="31" spans="1:7" ht="15" customHeight="1">
      <c r="A31" s="308"/>
      <c r="B31" s="325"/>
      <c r="C31" s="326"/>
      <c r="D31" s="311"/>
      <c r="E31" s="314"/>
      <c r="F31" s="317"/>
      <c r="G31" s="320"/>
    </row>
    <row r="32" spans="1:7" ht="18">
      <c r="A32" s="295" t="s">
        <v>80</v>
      </c>
      <c r="B32" s="296"/>
      <c r="C32" s="296"/>
      <c r="D32" s="18"/>
      <c r="E32" s="19">
        <f>SUM(E22)</f>
        <v>17.75</v>
      </c>
      <c r="F32" s="19"/>
      <c r="G32" s="20">
        <f>SUM(G22)</f>
        <v>1461.25</v>
      </c>
    </row>
    <row r="33" spans="1:7" ht="15" customHeight="1">
      <c r="A33" s="295"/>
      <c r="B33" s="296"/>
      <c r="C33" s="296"/>
      <c r="D33" s="296"/>
      <c r="E33" s="296"/>
      <c r="F33" s="296"/>
      <c r="G33" s="427"/>
    </row>
    <row r="34" spans="1:7" ht="22.5" customHeight="1">
      <c r="A34" s="408" t="s">
        <v>85</v>
      </c>
      <c r="B34" s="409"/>
      <c r="C34" s="409"/>
      <c r="D34" s="409"/>
      <c r="E34" s="409"/>
      <c r="F34" s="409"/>
      <c r="G34" s="410"/>
    </row>
    <row r="35" spans="1:7" ht="22.5" customHeight="1">
      <c r="A35" s="21"/>
      <c r="B35" s="22"/>
      <c r="C35" s="22"/>
      <c r="D35" s="22"/>
      <c r="E35" s="22"/>
      <c r="F35" s="22"/>
      <c r="G35" s="23"/>
    </row>
    <row r="36" spans="1:7" ht="24" customHeight="1">
      <c r="A36" s="411"/>
      <c r="B36" s="412"/>
      <c r="C36" s="412"/>
      <c r="D36" s="412"/>
      <c r="E36" s="412"/>
      <c r="F36" s="412"/>
      <c r="G36" s="413"/>
    </row>
    <row r="37" spans="1:7" ht="21.75" customHeight="1" thickBot="1">
      <c r="A37" s="414" t="s">
        <v>86</v>
      </c>
      <c r="B37" s="415"/>
      <c r="C37" s="415"/>
      <c r="D37" s="415"/>
      <c r="E37" s="415"/>
      <c r="F37" s="415"/>
      <c r="G37" s="416"/>
    </row>
    <row r="38" spans="1:7" ht="22.5" customHeight="1">
      <c r="A38" s="24"/>
      <c r="B38" s="24"/>
      <c r="C38" s="24"/>
      <c r="D38" s="24"/>
      <c r="E38" s="24"/>
      <c r="F38" s="24"/>
      <c r="G38" s="24"/>
    </row>
    <row r="39" spans="1:7" ht="88.5" customHeight="1"/>
  </sheetData>
  <mergeCells count="31">
    <mergeCell ref="A22:A31"/>
    <mergeCell ref="D22:D31"/>
    <mergeCell ref="E22:E31"/>
    <mergeCell ref="F22:F31"/>
    <mergeCell ref="G22:G31"/>
    <mergeCell ref="B22:C31"/>
    <mergeCell ref="A32:C32"/>
    <mergeCell ref="A33:G33"/>
    <mergeCell ref="A34:G34"/>
    <mergeCell ref="A36:G36"/>
    <mergeCell ref="A37:G37"/>
    <mergeCell ref="A17:G17"/>
    <mergeCell ref="A18:G18"/>
    <mergeCell ref="A19:G19"/>
    <mergeCell ref="A20:G20"/>
    <mergeCell ref="B21:C21"/>
    <mergeCell ref="A11:G11"/>
    <mergeCell ref="A12:G12"/>
    <mergeCell ref="A14:G14"/>
    <mergeCell ref="A15:G15"/>
    <mergeCell ref="A16:G16"/>
    <mergeCell ref="A6:G6"/>
    <mergeCell ref="A7:G7"/>
    <mergeCell ref="A8:G8"/>
    <mergeCell ref="A9:G9"/>
    <mergeCell ref="A10:G10"/>
    <mergeCell ref="A1:G1"/>
    <mergeCell ref="A2:G2"/>
    <mergeCell ref="A3:G3"/>
    <mergeCell ref="A4:G4"/>
    <mergeCell ref="A5:G5"/>
  </mergeCells>
  <pageMargins left="0.7" right="0.7" top="1.5" bottom="0.75" header="0.3" footer="0.3"/>
  <pageSetup scale="60" orientation="portrait" r:id="rId1"/>
</worksheet>
</file>

<file path=xl/worksheets/sheet9.xml><?xml version="1.0" encoding="utf-8"?>
<worksheet xmlns="http://schemas.openxmlformats.org/spreadsheetml/2006/main" xmlns:r="http://schemas.openxmlformats.org/officeDocument/2006/relationships">
  <dimension ref="A1:G21"/>
  <sheetViews>
    <sheetView zoomScale="80" zoomScaleNormal="80" workbookViewId="0">
      <selection activeCell="K12" sqref="K12"/>
    </sheetView>
  </sheetViews>
  <sheetFormatPr defaultRowHeight="15"/>
  <cols>
    <col min="1" max="1" width="15.140625" customWidth="1"/>
    <col min="2" max="2" width="33.140625" customWidth="1"/>
    <col min="3" max="3" width="51.42578125" customWidth="1"/>
    <col min="4" max="4" width="19.42578125" customWidth="1"/>
    <col min="5" max="5" width="27.5703125" customWidth="1"/>
    <col min="6" max="6" width="32" customWidth="1"/>
    <col min="7" max="7" width="14.140625" customWidth="1"/>
  </cols>
  <sheetData>
    <row r="1" spans="1:7">
      <c r="A1" s="428" t="s">
        <v>0</v>
      </c>
      <c r="B1" s="429"/>
      <c r="C1" s="429"/>
      <c r="D1" s="429"/>
      <c r="E1" s="429"/>
      <c r="F1" s="429"/>
      <c r="G1" s="430"/>
    </row>
    <row r="2" spans="1:7">
      <c r="A2" s="431"/>
      <c r="B2" s="209"/>
      <c r="C2" s="209"/>
      <c r="D2" s="209"/>
      <c r="E2" s="209"/>
      <c r="F2" s="209"/>
      <c r="G2" s="432"/>
    </row>
    <row r="3" spans="1:7">
      <c r="A3" s="431"/>
      <c r="B3" s="209"/>
      <c r="C3" s="209"/>
      <c r="D3" s="209"/>
      <c r="E3" s="209"/>
      <c r="F3" s="209"/>
      <c r="G3" s="432"/>
    </row>
    <row r="4" spans="1:7">
      <c r="A4" s="431"/>
      <c r="B4" s="209"/>
      <c r="C4" s="209"/>
      <c r="D4" s="209"/>
      <c r="E4" s="209"/>
      <c r="F4" s="209"/>
      <c r="G4" s="432"/>
    </row>
    <row r="5" spans="1:7">
      <c r="A5" s="431"/>
      <c r="B5" s="209"/>
      <c r="C5" s="209"/>
      <c r="D5" s="209"/>
      <c r="E5" s="209"/>
      <c r="F5" s="209"/>
      <c r="G5" s="432"/>
    </row>
    <row r="6" spans="1:7" ht="23.25">
      <c r="A6" s="433" t="s">
        <v>1</v>
      </c>
      <c r="B6" s="342"/>
      <c r="C6" s="342"/>
      <c r="D6" s="342"/>
      <c r="E6" s="342"/>
      <c r="F6" s="342"/>
      <c r="G6" s="434"/>
    </row>
    <row r="7" spans="1:7" ht="15.75" thickBot="1">
      <c r="A7" s="1"/>
      <c r="B7" s="2"/>
      <c r="C7" s="2"/>
      <c r="D7" s="2"/>
      <c r="E7" s="2"/>
      <c r="F7" s="2"/>
      <c r="G7" s="3"/>
    </row>
    <row r="8" spans="1:7" ht="23.25">
      <c r="A8" s="433" t="s">
        <v>115</v>
      </c>
      <c r="B8" s="342"/>
      <c r="C8" s="342"/>
      <c r="D8" s="342"/>
      <c r="E8" s="342"/>
      <c r="F8" s="342"/>
      <c r="G8" s="434"/>
    </row>
    <row r="9" spans="1:7" ht="23.25">
      <c r="A9" s="433" t="s">
        <v>2</v>
      </c>
      <c r="B9" s="342"/>
      <c r="C9" s="342"/>
      <c r="D9" s="342"/>
      <c r="E9" s="342"/>
      <c r="F9" s="342"/>
      <c r="G9" s="434"/>
    </row>
    <row r="10" spans="1:7" ht="23.25">
      <c r="A10" s="435" t="s">
        <v>168</v>
      </c>
      <c r="B10" s="343"/>
      <c r="C10" s="343"/>
      <c r="D10" s="343"/>
      <c r="E10" s="343"/>
      <c r="F10" s="343"/>
      <c r="G10" s="436"/>
    </row>
    <row r="11" spans="1:7" ht="18.75">
      <c r="A11" s="4"/>
      <c r="B11" s="5"/>
      <c r="C11" s="5"/>
      <c r="D11" s="5"/>
      <c r="E11" s="5"/>
      <c r="F11" s="5"/>
      <c r="G11" s="6"/>
    </row>
    <row r="12" spans="1:7" ht="18.75">
      <c r="A12" s="179" t="s">
        <v>3</v>
      </c>
      <c r="B12" s="179" t="s">
        <v>4</v>
      </c>
      <c r="C12" s="179" t="s">
        <v>5</v>
      </c>
      <c r="D12" s="179" t="s">
        <v>6</v>
      </c>
      <c r="E12" s="179" t="s">
        <v>7</v>
      </c>
      <c r="F12" s="179" t="s">
        <v>8</v>
      </c>
      <c r="G12" s="179" t="s">
        <v>9</v>
      </c>
    </row>
    <row r="13" spans="1:7" ht="18.75">
      <c r="A13" s="181">
        <v>44489</v>
      </c>
      <c r="B13" s="179" t="s">
        <v>10</v>
      </c>
      <c r="C13" s="182" t="s">
        <v>156</v>
      </c>
      <c r="D13" s="183">
        <v>5</v>
      </c>
      <c r="E13" s="184">
        <v>1750</v>
      </c>
      <c r="F13" s="180" t="s">
        <v>11</v>
      </c>
      <c r="G13" s="182" t="s">
        <v>159</v>
      </c>
    </row>
    <row r="14" spans="1:7" ht="18.75">
      <c r="A14" s="181">
        <v>44489</v>
      </c>
      <c r="B14" s="179" t="s">
        <v>10</v>
      </c>
      <c r="C14" s="182" t="s">
        <v>156</v>
      </c>
      <c r="D14" s="183">
        <v>7</v>
      </c>
      <c r="E14" s="184">
        <v>2450</v>
      </c>
      <c r="F14" s="180" t="s">
        <v>11</v>
      </c>
      <c r="G14" s="182" t="s">
        <v>160</v>
      </c>
    </row>
    <row r="15" spans="1:7" ht="18.75">
      <c r="A15" s="181">
        <v>44489</v>
      </c>
      <c r="B15" s="179" t="s">
        <v>13</v>
      </c>
      <c r="C15" s="182" t="s">
        <v>157</v>
      </c>
      <c r="D15" s="183">
        <v>6</v>
      </c>
      <c r="E15" s="184">
        <v>2100</v>
      </c>
      <c r="F15" s="180" t="s">
        <v>11</v>
      </c>
      <c r="G15" s="182" t="s">
        <v>161</v>
      </c>
    </row>
    <row r="16" spans="1:7" ht="18.75">
      <c r="A16" s="181">
        <v>44489</v>
      </c>
      <c r="B16" s="179" t="s">
        <v>15</v>
      </c>
      <c r="C16" s="182" t="s">
        <v>157</v>
      </c>
      <c r="D16" s="183">
        <v>6</v>
      </c>
      <c r="E16" s="184">
        <v>2100</v>
      </c>
      <c r="F16" s="180" t="s">
        <v>11</v>
      </c>
      <c r="G16" s="182" t="s">
        <v>162</v>
      </c>
    </row>
    <row r="17" spans="1:7" ht="18.75">
      <c r="A17" s="181">
        <v>44496</v>
      </c>
      <c r="B17" s="179" t="s">
        <v>16</v>
      </c>
      <c r="C17" s="182" t="s">
        <v>158</v>
      </c>
      <c r="D17" s="183">
        <v>6</v>
      </c>
      <c r="E17" s="184">
        <v>2280</v>
      </c>
      <c r="F17" s="180" t="s">
        <v>11</v>
      </c>
      <c r="G17" s="182" t="s">
        <v>163</v>
      </c>
    </row>
    <row r="18" spans="1:7" ht="18.75">
      <c r="A18" s="181">
        <v>44498</v>
      </c>
      <c r="B18" s="179" t="s">
        <v>18</v>
      </c>
      <c r="C18" s="182" t="s">
        <v>158</v>
      </c>
      <c r="D18" s="183">
        <v>5</v>
      </c>
      <c r="E18" s="184">
        <v>1500</v>
      </c>
      <c r="F18" s="180" t="s">
        <v>11</v>
      </c>
      <c r="G18" s="182" t="s">
        <v>164</v>
      </c>
    </row>
    <row r="19" spans="1:7" ht="18.75">
      <c r="A19" s="181">
        <v>44498</v>
      </c>
      <c r="B19" s="179" t="s">
        <v>20</v>
      </c>
      <c r="C19" s="182" t="s">
        <v>158</v>
      </c>
      <c r="D19" s="183">
        <v>5</v>
      </c>
      <c r="E19" s="184">
        <v>2250</v>
      </c>
      <c r="F19" s="180" t="s">
        <v>11</v>
      </c>
      <c r="G19" s="182" t="s">
        <v>165</v>
      </c>
    </row>
    <row r="20" spans="1:7" ht="21">
      <c r="A20" s="108" t="s">
        <v>27</v>
      </c>
      <c r="B20" s="109"/>
      <c r="C20" s="109"/>
      <c r="D20" s="110">
        <f>SUM(D13:D19)</f>
        <v>40</v>
      </c>
      <c r="E20" s="153">
        <f>SUM(E13:E19)</f>
        <v>14430</v>
      </c>
      <c r="F20" s="111"/>
      <c r="G20" s="112"/>
    </row>
    <row r="21" spans="1:7" ht="19.5" thickBot="1">
      <c r="A21" s="113"/>
      <c r="B21" s="114"/>
      <c r="C21" s="114"/>
      <c r="D21" s="114"/>
      <c r="E21" s="114"/>
      <c r="F21" s="114"/>
      <c r="G21" s="115"/>
    </row>
  </sheetData>
  <mergeCells count="5">
    <mergeCell ref="A1:G5"/>
    <mergeCell ref="A6:G6"/>
    <mergeCell ref="A8:G8"/>
    <mergeCell ref="A9:G9"/>
    <mergeCell ref="A10:G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MANG. SUMM.</vt:lpstr>
      <vt:lpstr>LOG BOOK </vt:lpstr>
      <vt:lpstr>SYSTEM FRIGHT</vt:lpstr>
      <vt:lpstr>DIFFERENTIAL FRIGHT </vt:lpstr>
      <vt:lpstr>NIMB. SUMM. </vt:lpstr>
      <vt:lpstr>LOG BOOK MILK </vt:lpstr>
      <vt:lpstr>SYSTEM FRT. </vt:lpstr>
      <vt:lpstr>DIFFERENTIAL FRT</vt:lpstr>
      <vt:lpstr>ALIGARH SUMM.</vt:lpstr>
      <vt:lpstr>LG BK </vt:lpstr>
      <vt:lpstr>SYSTEM FRHT </vt:lpstr>
      <vt:lpstr>DIFFERENT. </vt:lpstr>
      <vt:lpstr>EXAMPLE LAST DECLRATION </vt:lpstr>
      <vt:lpstr>'DIFFERENTIAL FRIGHT '!Print_Area</vt:lpstr>
      <vt:lpstr>'DIFFERENTIAL FRT'!Print_Area</vt:lpstr>
      <vt:lpstr>'LOG BOOK MILK '!Print_Area</vt:lpstr>
      <vt:lpstr>'SYSTEM FRIGHT'!Print_Area</vt:lpstr>
      <vt:lpstr>'SYSTEM FRT.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A</cp:lastModifiedBy>
  <cp:lastPrinted>2021-09-15T03:21:46Z</cp:lastPrinted>
  <dcterms:created xsi:type="dcterms:W3CDTF">2019-06-25T12:34:00Z</dcterms:created>
  <dcterms:modified xsi:type="dcterms:W3CDTF">2021-11-08T05:03:03Z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1033-11.2.0.10196</vt:lpwstr>
  </property>
</Properties>
</file>