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815" tabRatio="713" activeTab="3"/>
  </bookViews>
  <sheets>
    <sheet name="NIMB. SUMM. " sheetId="15" r:id="rId1"/>
    <sheet name="LOG BOOK MILK " sheetId="11" r:id="rId2"/>
    <sheet name="SYSTEM FRT. " sheetId="12" r:id="rId3"/>
    <sheet name="DIFFERENTIAL FRT" sheetId="13" r:id="rId4"/>
  </sheets>
  <definedNames>
    <definedName name="_xlnm.Print_Area" localSheetId="3">'DIFFERENTIAL FRT'!$A$1:$J$49</definedName>
    <definedName name="_xlnm.Print_Area" localSheetId="1">'LOG BOOK MILK '!$A$1:$M$62</definedName>
    <definedName name="_xlnm.Print_Area" localSheetId="0">'NIMB. SUMM. '!$A$1:$G$33</definedName>
    <definedName name="_xlnm.Print_Area" localSheetId="2">'SYSTEM FRT. '!$A$1:$I$47</definedName>
  </definedNames>
  <calcPr calcId="125725"/>
</workbook>
</file>

<file path=xl/calcChain.xml><?xml version="1.0" encoding="utf-8"?>
<calcChain xmlns="http://schemas.openxmlformats.org/spreadsheetml/2006/main">
  <c r="F45" i="11"/>
  <c r="I45"/>
  <c r="J32"/>
  <c r="J33"/>
  <c r="J34"/>
  <c r="J35"/>
  <c r="J36"/>
  <c r="J37"/>
  <c r="J38"/>
  <c r="J39"/>
  <c r="J40"/>
  <c r="J41"/>
  <c r="J42"/>
  <c r="J43"/>
  <c r="J44"/>
  <c r="H32"/>
  <c r="H33"/>
  <c r="H34"/>
  <c r="H35"/>
  <c r="H36"/>
  <c r="H37"/>
  <c r="H38"/>
  <c r="H39"/>
  <c r="H40"/>
  <c r="H41"/>
  <c r="H42"/>
  <c r="H43"/>
  <c r="H44"/>
  <c r="H29"/>
  <c r="H30"/>
  <c r="J30" s="1"/>
  <c r="H31"/>
  <c r="J31" s="1"/>
  <c r="J29"/>
  <c r="G45"/>
  <c r="E30" i="15"/>
  <c r="D30"/>
  <c r="H28" i="11"/>
  <c r="J28" s="1"/>
  <c r="J45" s="1"/>
  <c r="H45" l="1"/>
  <c r="G32" i="13"/>
  <c r="G32" i="12" l="1"/>
  <c r="E32"/>
</calcChain>
</file>

<file path=xl/sharedStrings.xml><?xml version="1.0" encoding="utf-8"?>
<sst xmlns="http://schemas.openxmlformats.org/spreadsheetml/2006/main" count="193" uniqueCount="107">
  <si>
    <t xml:space="preserve">GANESHA TRADERS </t>
  </si>
  <si>
    <t xml:space="preserve">NEAR INDANE GAS AGENCY NABAB BASAI ROAD MANIA DHOLPUR ( RAJ. ) </t>
  </si>
  <si>
    <t>UNIT: JK CEMENT WORK'S LIMITED</t>
  </si>
  <si>
    <t>DATE</t>
  </si>
  <si>
    <t>SOLD TO PARTY NAME</t>
  </si>
  <si>
    <t>CITY CODE</t>
  </si>
  <si>
    <t>QUANTITY</t>
  </si>
  <si>
    <t>FREIGHT AMOUNT</t>
  </si>
  <si>
    <t>TRUCK NO.</t>
  </si>
  <si>
    <t>L.R.NO.</t>
  </si>
  <si>
    <t>GSTIN  :  08KHAPK9767B1ZZ</t>
  </si>
  <si>
    <t xml:space="preserve">                                                                   PAN: KHAPK9767B</t>
  </si>
  <si>
    <t>TRANSPORT CONTRACTOR &amp; HANDLING AGENT</t>
  </si>
  <si>
    <t>Regd. &amp; Auth. Transporter: J. K. CEMENT LTD.</t>
  </si>
  <si>
    <t xml:space="preserve">Depot :-  NEAR INDANE GAS AGENCY NABAB BASAI ROAD MANIA DHOLPUR ( RAJ . ) </t>
  </si>
  <si>
    <t>MANIA DHOLPUR  (Raj.)</t>
  </si>
  <si>
    <t>To,</t>
  </si>
  <si>
    <t>unit :-J.K.Cement Ltd.</t>
  </si>
  <si>
    <t>4th Floor , Plot No. A-2, UDB Corporate,JLN Marg</t>
  </si>
  <si>
    <t>Near Jawahar Circle ,Jaipur-302017</t>
  </si>
  <si>
    <t>Rajasthan India</t>
  </si>
  <si>
    <t xml:space="preserve">State Code :- 08    </t>
  </si>
  <si>
    <t>Place of Supply State : Rajasthan</t>
  </si>
  <si>
    <t>GST NO - 08AABCJ0355R1Z7</t>
  </si>
  <si>
    <t>Original copy of Log book containing daily KMs traveled and sale quantity alongwith proper route detail</t>
  </si>
  <si>
    <t>S.No</t>
  </si>
  <si>
    <t>Date</t>
  </si>
  <si>
    <t>Route No.</t>
  </si>
  <si>
    <t>Route description</t>
  </si>
  <si>
    <t>No. of KMs traveled (as per log book)</t>
  </si>
  <si>
    <t>Sale Qty</t>
  </si>
  <si>
    <t>Milk Van freight (Sale*KMs*PTPK negotiated)</t>
  </si>
  <si>
    <t>Freight as per system</t>
  </si>
  <si>
    <t>Differential freight</t>
  </si>
  <si>
    <t xml:space="preserve">Name of Depot :- GANESHA TRADERS </t>
  </si>
  <si>
    <t>Location  Code :- 1312845</t>
  </si>
  <si>
    <t xml:space="preserve">DEPOT ADDRESS : NEAR INDANE GAS AGENCY NABAB BASAI ROAD MANIA DHOLPUR ( RAJ. ) </t>
  </si>
  <si>
    <t>Pan No :- KHAPK9767B</t>
  </si>
  <si>
    <t>GSTIN :- 08KHAPK9767B1ZZ</t>
  </si>
  <si>
    <t>HSN CODE :-  996791</t>
  </si>
  <si>
    <t>UNIT:- J. K. CEMENT LTD</t>
  </si>
  <si>
    <t>UDB CORPORATE TOWER,</t>
  </si>
  <si>
    <t>JAWAHAR LAL NEHRU MARG NEAR JAWAHAR CIRCLE, 302017</t>
  </si>
  <si>
    <t>GST NO. 08AABCJ0355R1Z7</t>
  </si>
  <si>
    <t>Sr.No</t>
  </si>
  <si>
    <t>Particulars</t>
  </si>
  <si>
    <t>Product Code</t>
  </si>
  <si>
    <t>Dispatch Qty in MT</t>
  </si>
  <si>
    <t>Product wise Amount (Rs)</t>
  </si>
  <si>
    <t>Total Amount (Rs)</t>
  </si>
  <si>
    <t>Cement Transportation Charges</t>
  </si>
  <si>
    <t>Total</t>
  </si>
  <si>
    <t>Authorized Signatory</t>
  </si>
  <si>
    <t>Stamp</t>
  </si>
  <si>
    <t>Locatio Code :- 1312845</t>
  </si>
  <si>
    <t xml:space="preserve">Location Name :-  MANIA ( DHOLPUR ) </t>
  </si>
  <si>
    <t xml:space="preserve"> NIMBHERA ,  (MILKVAN)</t>
  </si>
  <si>
    <t xml:space="preserve">J.K. Cement Works , NIMBHERA </t>
  </si>
  <si>
    <t>Vendor Registartion : 1312845</t>
  </si>
  <si>
    <t>Mode of Transport:   Road</t>
  </si>
  <si>
    <t>Material Transport : Cement</t>
  </si>
  <si>
    <t>Reverse Charge : Applicable</t>
  </si>
  <si>
    <t>Depot Code:  1468</t>
  </si>
  <si>
    <t xml:space="preserve">To                                                                                              </t>
  </si>
  <si>
    <t>DEPOT : 1468</t>
  </si>
  <si>
    <t xml:space="preserve">J. K. CEMENT WORKS.  NIMBHERA </t>
  </si>
  <si>
    <t xml:space="preserve">                                                              SAC / HSN Code : 996791</t>
  </si>
  <si>
    <t>DHOLPUR</t>
  </si>
  <si>
    <t>PPC &amp; OPC &amp; PPCWS &amp; ADSTAR</t>
  </si>
  <si>
    <t>PRIYA ENTERPRISES</t>
  </si>
  <si>
    <t>UP80GE3268</t>
  </si>
  <si>
    <t>SHARMA CEMENT AGENCY</t>
  </si>
  <si>
    <t>RAJAKHERA</t>
  </si>
  <si>
    <t>SAIPAU</t>
  </si>
  <si>
    <t>BARI</t>
  </si>
  <si>
    <t>AKHLESH TRADING COMPANY</t>
  </si>
  <si>
    <t>LAVANIA CEMENT SALES CORPORATI</t>
  </si>
  <si>
    <t>SHUBHAM CEMENT AGENCY</t>
  </si>
  <si>
    <t>SHRI HARI DAIRY AND FOOD PRODU</t>
  </si>
  <si>
    <t>SHRIPATI CONSTRUCTION</t>
  </si>
  <si>
    <t>BASAI NABAB</t>
  </si>
  <si>
    <t>15</t>
  </si>
  <si>
    <t>18</t>
  </si>
  <si>
    <t>38</t>
  </si>
  <si>
    <t>39</t>
  </si>
  <si>
    <t>42</t>
  </si>
  <si>
    <t>49</t>
  </si>
  <si>
    <t>51</t>
  </si>
  <si>
    <t>47</t>
  </si>
  <si>
    <t>55</t>
  </si>
  <si>
    <t>3</t>
  </si>
  <si>
    <t>5</t>
  </si>
  <si>
    <t>11</t>
  </si>
  <si>
    <t>12</t>
  </si>
  <si>
    <t>13</t>
  </si>
  <si>
    <t>14</t>
  </si>
  <si>
    <t>30</t>
  </si>
  <si>
    <t>48</t>
  </si>
  <si>
    <t>Bill No:- 08</t>
  </si>
  <si>
    <t>Bill No:- 09</t>
  </si>
  <si>
    <t>Date:- 30/04/2023</t>
  </si>
  <si>
    <t>PERIOD: 01  APRIL.  2023  TO  30 APRIL .   2023</t>
  </si>
  <si>
    <t>Transportation Freight Bill For The Period 01 to 30 APRIL 2023 For MILK VAN.</t>
  </si>
  <si>
    <t>Date : 30/04/2023</t>
  </si>
  <si>
    <t xml:space="preserve"> Dispatch Period : 01/04/2023 to 30/04/2023</t>
  </si>
  <si>
    <t>Subject :-  Secondary  freight chages Of milK van as per system for the Month of  APRIL  -  2023</t>
  </si>
  <si>
    <t>Subject :-  differential  freight chages Of milK van as per system for the Month of  APRIL  -    2023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</si>
</sst>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[$-409]d\-mmm\-yy;@"/>
    <numFmt numFmtId="166" formatCode="#,##0.000"/>
  </numFmts>
  <fonts count="31">
    <font>
      <sz val="11"/>
      <color theme="1"/>
      <name val="Calibri"/>
      <charset val="134"/>
      <scheme val="minor"/>
    </font>
    <font>
      <b/>
      <sz val="48"/>
      <color theme="1"/>
      <name val="Arial Black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entury Gothic"/>
      <family val="2"/>
    </font>
    <font>
      <b/>
      <sz val="14"/>
      <color theme="1"/>
      <name val="Calibri"/>
      <family val="2"/>
      <scheme val="minor"/>
    </font>
    <font>
      <b/>
      <u/>
      <sz val="14"/>
      <color theme="1"/>
      <name val="Century Gothic"/>
      <family val="2"/>
    </font>
    <font>
      <sz val="14"/>
      <color theme="1"/>
      <name val="Century Gothic"/>
      <family val="2"/>
    </font>
    <font>
      <b/>
      <sz val="11"/>
      <color theme="1"/>
      <name val="Century Gothic"/>
      <family val="2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entury Gothic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 val="singleAccounting"/>
      <sz val="12"/>
      <color theme="1"/>
      <name val="David"/>
      <charset val="177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sz val="18"/>
      <color theme="1"/>
      <name val="Century Gothic"/>
      <family val="2"/>
    </font>
    <font>
      <b/>
      <i/>
      <sz val="24"/>
      <color theme="1"/>
      <name val="Calibri"/>
      <family val="2"/>
      <scheme val="minor"/>
    </font>
    <font>
      <b/>
      <sz val="100"/>
      <color theme="1"/>
      <name val="Arial Black"/>
      <family val="2"/>
    </font>
    <font>
      <sz val="20"/>
      <color theme="1"/>
      <name val="Calibri"/>
      <family val="2"/>
      <scheme val="minor"/>
    </font>
    <font>
      <u/>
      <sz val="90"/>
      <name val="Arial Black"/>
      <family val="2"/>
    </font>
    <font>
      <b/>
      <u/>
      <sz val="28"/>
      <name val="Calibri"/>
      <family val="2"/>
      <scheme val="minor"/>
    </font>
    <font>
      <b/>
      <sz val="28"/>
      <name val="Cambria"/>
      <family val="1"/>
    </font>
    <font>
      <b/>
      <sz val="28"/>
      <name val="Calibri"/>
      <family val="2"/>
      <scheme val="minor"/>
    </font>
    <font>
      <b/>
      <u val="doubleAccounting"/>
      <sz val="26"/>
      <color theme="1"/>
      <name val="David"/>
      <charset val="134"/>
    </font>
    <font>
      <b/>
      <sz val="24"/>
      <color rgb="FF000000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3" fillId="0" borderId="5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4" fillId="0" borderId="0" xfId="0" applyFont="1" applyBorder="1"/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right" vertical="center" wrapText="1"/>
    </xf>
    <xf numFmtId="0" fontId="3" fillId="0" borderId="26" xfId="0" applyFont="1" applyBorder="1" applyAlignment="1">
      <alignment horizontal="right" vertical="center"/>
    </xf>
    <xf numFmtId="0" fontId="3" fillId="0" borderId="28" xfId="0" applyFont="1" applyBorder="1" applyAlignment="1">
      <alignment horizontal="center" vertical="center" wrapText="1"/>
    </xf>
    <xf numFmtId="0" fontId="0" fillId="0" borderId="0" xfId="0" applyBorder="1"/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2" fontId="10" fillId="0" borderId="9" xfId="0" applyNumberFormat="1" applyFont="1" applyBorder="1" applyAlignment="1">
      <alignment horizontal="center" vertical="center" wrapText="1"/>
    </xf>
    <xf numFmtId="0" fontId="11" fillId="0" borderId="0" xfId="0" applyFont="1"/>
    <xf numFmtId="0" fontId="0" fillId="0" borderId="0" xfId="0" applyAlignment="1">
      <alignment horizontal="center"/>
    </xf>
    <xf numFmtId="0" fontId="8" fillId="0" borderId="5" xfId="0" applyFont="1" applyBorder="1"/>
    <xf numFmtId="0" fontId="3" fillId="0" borderId="0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1" fillId="0" borderId="0" xfId="0" applyFont="1" applyBorder="1" applyAlignment="1"/>
    <xf numFmtId="0" fontId="11" fillId="0" borderId="0" xfId="0" applyFont="1" applyBorder="1" applyAlignment="1">
      <alignment horizontal="center"/>
    </xf>
    <xf numFmtId="0" fontId="11" fillId="0" borderId="0" xfId="0" applyFont="1" applyBorder="1"/>
    <xf numFmtId="164" fontId="11" fillId="0" borderId="0" xfId="0" applyNumberFormat="1" applyFont="1" applyBorder="1" applyAlignment="1"/>
    <xf numFmtId="164" fontId="11" fillId="0" borderId="0" xfId="0" applyNumberFormat="1" applyFont="1" applyBorder="1" applyAlignment="1">
      <alignment wrapText="1"/>
    </xf>
    <xf numFmtId="164" fontId="12" fillId="0" borderId="0" xfId="0" applyNumberFormat="1" applyFont="1" applyBorder="1" applyAlignment="1">
      <alignment horizontal="right" wrapText="1"/>
    </xf>
    <xf numFmtId="164" fontId="13" fillId="0" borderId="0" xfId="0" applyNumberFormat="1" applyFont="1" applyBorder="1" applyAlignment="1"/>
    <xf numFmtId="164" fontId="12" fillId="0" borderId="0" xfId="0" applyNumberFormat="1" applyFont="1" applyBorder="1" applyAlignment="1">
      <alignment wrapText="1"/>
    </xf>
    <xf numFmtId="0" fontId="14" fillId="0" borderId="0" xfId="0" applyFont="1" applyBorder="1"/>
    <xf numFmtId="0" fontId="14" fillId="0" borderId="33" xfId="0" applyFont="1" applyBorder="1" applyAlignment="1"/>
    <xf numFmtId="0" fontId="4" fillId="0" borderId="3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25" xfId="0" applyFont="1" applyBorder="1"/>
    <xf numFmtId="0" fontId="0" fillId="0" borderId="0" xfId="0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3" fillId="0" borderId="26" xfId="0" applyFont="1" applyBorder="1" applyAlignment="1">
      <alignment horizontal="right" vertical="center" wrapText="1"/>
    </xf>
    <xf numFmtId="0" fontId="10" fillId="0" borderId="5" xfId="0" applyFont="1" applyBorder="1" applyAlignment="1">
      <alignment horizontal="right" vertical="center" wrapText="1"/>
    </xf>
    <xf numFmtId="0" fontId="10" fillId="0" borderId="0" xfId="0" applyFont="1" applyBorder="1" applyAlignment="1">
      <alignment horizontal="right" vertical="center" wrapText="1"/>
    </xf>
    <xf numFmtId="0" fontId="10" fillId="0" borderId="26" xfId="0" applyFont="1" applyBorder="1" applyAlignment="1">
      <alignment horizontal="right" vertical="center" wrapText="1"/>
    </xf>
    <xf numFmtId="2" fontId="10" fillId="5" borderId="28" xfId="0" applyNumberFormat="1" applyFont="1" applyFill="1" applyBorder="1" applyAlignment="1">
      <alignment horizontal="right" vertical="center" wrapText="1"/>
    </xf>
    <xf numFmtId="0" fontId="9" fillId="0" borderId="2" xfId="0" applyFont="1" applyBorder="1" applyAlignment="1"/>
    <xf numFmtId="0" fontId="20" fillId="0" borderId="2" xfId="0" applyFont="1" applyBorder="1" applyAlignment="1">
      <alignment horizontal="center"/>
    </xf>
    <xf numFmtId="0" fontId="15" fillId="0" borderId="0" xfId="0" applyFont="1" applyBorder="1" applyAlignment="1"/>
    <xf numFmtId="0" fontId="26" fillId="0" borderId="5" xfId="0" applyFont="1" applyBorder="1" applyAlignment="1"/>
    <xf numFmtId="0" fontId="26" fillId="0" borderId="0" xfId="0" applyFont="1" applyBorder="1" applyAlignment="1"/>
    <xf numFmtId="0" fontId="2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0" fontId="15" fillId="0" borderId="34" xfId="0" applyFont="1" applyBorder="1" applyAlignment="1"/>
    <xf numFmtId="0" fontId="28" fillId="0" borderId="5" xfId="0" applyFont="1" applyBorder="1"/>
    <xf numFmtId="0" fontId="28" fillId="0" borderId="0" xfId="0" applyFont="1" applyBorder="1"/>
    <xf numFmtId="0" fontId="28" fillId="0" borderId="26" xfId="0" applyFont="1" applyBorder="1"/>
    <xf numFmtId="0" fontId="3" fillId="0" borderId="26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26" xfId="0" applyFont="1" applyBorder="1" applyAlignment="1">
      <alignment horizontal="right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right" vertical="center" wrapText="1"/>
    </xf>
    <xf numFmtId="0" fontId="10" fillId="0" borderId="0" xfId="0" applyFont="1" applyBorder="1" applyAlignment="1">
      <alignment horizontal="right" vertical="center" wrapText="1"/>
    </xf>
    <xf numFmtId="0" fontId="10" fillId="0" borderId="26" xfId="0" applyFont="1" applyBorder="1" applyAlignment="1">
      <alignment horizontal="right" vertical="center" wrapText="1"/>
    </xf>
    <xf numFmtId="2" fontId="10" fillId="5" borderId="9" xfId="0" applyNumberFormat="1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5" fillId="0" borderId="9" xfId="0" applyFont="1" applyBorder="1" applyAlignment="1">
      <alignment horizontal="center" vertical="center" wrapText="1"/>
    </xf>
    <xf numFmtId="0" fontId="27" fillId="0" borderId="36" xfId="0" applyFont="1" applyBorder="1" applyAlignment="1">
      <alignment horizontal="center" vertical="center"/>
    </xf>
    <xf numFmtId="0" fontId="27" fillId="0" borderId="37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3" fillId="0" borderId="26" xfId="0" applyFont="1" applyBorder="1" applyAlignment="1">
      <alignment horizontal="right" vertical="center" wrapText="1"/>
    </xf>
    <xf numFmtId="4" fontId="15" fillId="0" borderId="9" xfId="0" applyNumberFormat="1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 wrapText="1"/>
    </xf>
    <xf numFmtId="0" fontId="15" fillId="0" borderId="9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4" fontId="15" fillId="4" borderId="9" xfId="0" applyNumberFormat="1" applyFont="1" applyFill="1" applyBorder="1" applyAlignment="1">
      <alignment horizontal="center" vertical="center" wrapText="1"/>
    </xf>
    <xf numFmtId="165" fontId="15" fillId="0" borderId="9" xfId="0" applyNumberFormat="1" applyFont="1" applyBorder="1" applyAlignment="1">
      <alignment horizontal="center" vertical="center"/>
    </xf>
    <xf numFmtId="166" fontId="15" fillId="5" borderId="9" xfId="0" applyNumberFormat="1" applyFont="1" applyFill="1" applyBorder="1" applyAlignment="1">
      <alignment horizontal="center" vertical="center"/>
    </xf>
    <xf numFmtId="4" fontId="15" fillId="5" borderId="9" xfId="0" applyNumberFormat="1" applyFont="1" applyFill="1" applyBorder="1" applyAlignment="1">
      <alignment horizontal="center" vertical="center"/>
    </xf>
    <xf numFmtId="165" fontId="15" fillId="0" borderId="0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66" fontId="15" fillId="0" borderId="0" xfId="0" applyNumberFormat="1" applyFont="1" applyBorder="1" applyAlignment="1">
      <alignment horizontal="center" vertical="center"/>
    </xf>
    <xf numFmtId="4" fontId="15" fillId="0" borderId="0" xfId="0" applyNumberFormat="1" applyFont="1" applyBorder="1" applyAlignment="1">
      <alignment horizontal="center" vertical="center"/>
    </xf>
    <xf numFmtId="166" fontId="15" fillId="4" borderId="0" xfId="0" applyNumberFormat="1" applyFont="1" applyFill="1" applyBorder="1" applyAlignment="1">
      <alignment horizontal="center" vertical="center"/>
    </xf>
    <xf numFmtId="4" fontId="15" fillId="4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4" fontId="15" fillId="4" borderId="0" xfId="0" applyNumberFormat="1" applyFont="1" applyFill="1" applyBorder="1" applyAlignment="1">
      <alignment horizontal="center" vertical="center" wrapText="1"/>
    </xf>
    <xf numFmtId="0" fontId="15" fillId="4" borderId="0" xfId="0" applyFont="1" applyFill="1" applyBorder="1" applyAlignment="1">
      <alignment horizontal="center" vertical="center"/>
    </xf>
    <xf numFmtId="166" fontId="15" fillId="0" borderId="9" xfId="0" applyNumberFormat="1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166" fontId="30" fillId="0" borderId="9" xfId="0" applyNumberFormat="1" applyFont="1" applyBorder="1" applyAlignment="1">
      <alignment horizontal="center" vertical="center"/>
    </xf>
    <xf numFmtId="4" fontId="30" fillId="0" borderId="9" xfId="0" applyNumberFormat="1" applyFont="1" applyBorder="1" applyAlignment="1">
      <alignment horizontal="center" vertical="center"/>
    </xf>
    <xf numFmtId="165" fontId="30" fillId="0" borderId="9" xfId="0" applyNumberFormat="1" applyFont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166" fontId="30" fillId="5" borderId="9" xfId="0" applyNumberFormat="1" applyFont="1" applyFill="1" applyBorder="1" applyAlignment="1">
      <alignment horizontal="center" vertical="center"/>
    </xf>
    <xf numFmtId="4" fontId="30" fillId="5" borderId="9" xfId="0" applyNumberFormat="1" applyFont="1" applyFill="1" applyBorder="1" applyAlignment="1">
      <alignment horizontal="center" vertical="center"/>
    </xf>
    <xf numFmtId="0" fontId="15" fillId="5" borderId="9" xfId="0" applyFont="1" applyFill="1" applyBorder="1" applyAlignment="1">
      <alignment horizontal="center" vertical="center"/>
    </xf>
    <xf numFmtId="0" fontId="27" fillId="0" borderId="5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7" fillId="0" borderId="26" xfId="0" applyFont="1" applyBorder="1" applyAlignment="1">
      <alignment horizontal="center"/>
    </xf>
    <xf numFmtId="0" fontId="29" fillId="0" borderId="5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26" xfId="0" applyFont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/>
    </xf>
    <xf numFmtId="0" fontId="19" fillId="4" borderId="0" xfId="0" applyFont="1" applyFill="1" applyBorder="1" applyAlignment="1">
      <alignment horizontal="center" vertical="center"/>
    </xf>
    <xf numFmtId="0" fontId="19" fillId="4" borderId="26" xfId="0" applyFont="1" applyFill="1" applyBorder="1" applyAlignment="1">
      <alignment horizontal="center" vertical="center"/>
    </xf>
    <xf numFmtId="0" fontId="19" fillId="4" borderId="3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/>
    </xf>
    <xf numFmtId="0" fontId="19" fillId="4" borderId="25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right"/>
    </xf>
    <xf numFmtId="0" fontId="15" fillId="0" borderId="26" xfId="0" applyFont="1" applyBorder="1" applyAlignment="1">
      <alignment horizontal="right"/>
    </xf>
    <xf numFmtId="0" fontId="26" fillId="0" borderId="5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15" fillId="0" borderId="0" xfId="0" applyFont="1" applyFill="1" applyBorder="1" applyAlignment="1">
      <alignment horizontal="right"/>
    </xf>
    <xf numFmtId="0" fontId="15" fillId="0" borderId="26" xfId="0" applyFont="1" applyFill="1" applyBorder="1" applyAlignment="1">
      <alignment horizontal="right"/>
    </xf>
    <xf numFmtId="0" fontId="15" fillId="0" borderId="35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26" fillId="0" borderId="5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15" fillId="0" borderId="5" xfId="0" applyFont="1" applyBorder="1" applyAlignment="1">
      <alignment horizontal="left" vertical="top"/>
    </xf>
    <xf numFmtId="0" fontId="15" fillId="0" borderId="0" xfId="0" applyFont="1" applyBorder="1" applyAlignment="1">
      <alignment horizontal="left" vertical="top"/>
    </xf>
    <xf numFmtId="0" fontId="14" fillId="0" borderId="0" xfId="0" applyFont="1" applyBorder="1" applyAlignment="1">
      <alignment horizontal="left"/>
    </xf>
    <xf numFmtId="0" fontId="14" fillId="0" borderId="26" xfId="0" applyFont="1" applyBorder="1" applyAlignment="1">
      <alignment horizontal="left"/>
    </xf>
    <xf numFmtId="0" fontId="23" fillId="2" borderId="5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23" fillId="2" borderId="26" xfId="0" applyFont="1" applyFill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 vertical="center"/>
    </xf>
    <xf numFmtId="0" fontId="22" fillId="2" borderId="26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24" fillId="2" borderId="2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64" fontId="12" fillId="0" borderId="0" xfId="0" applyNumberFormat="1" applyFont="1" applyBorder="1" applyAlignment="1">
      <alignment horizontal="center" wrapText="1"/>
    </xf>
    <xf numFmtId="164" fontId="12" fillId="0" borderId="26" xfId="0" applyNumberFormat="1" applyFont="1" applyBorder="1" applyAlignment="1">
      <alignment horizontal="center" wrapText="1"/>
    </xf>
    <xf numFmtId="164" fontId="25" fillId="3" borderId="5" xfId="0" applyNumberFormat="1" applyFont="1" applyFill="1" applyBorder="1" applyAlignment="1">
      <alignment horizontal="center" vertical="center"/>
    </xf>
    <xf numFmtId="164" fontId="25" fillId="3" borderId="0" xfId="0" applyNumberFormat="1" applyFont="1" applyFill="1" applyBorder="1" applyAlignment="1">
      <alignment horizontal="center" vertical="center"/>
    </xf>
    <xf numFmtId="164" fontId="25" fillId="3" borderId="26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64" fontId="12" fillId="0" borderId="0" xfId="0" applyNumberFormat="1" applyFont="1" applyBorder="1" applyAlignment="1">
      <alignment horizontal="left" wrapText="1"/>
    </xf>
    <xf numFmtId="164" fontId="12" fillId="0" borderId="26" xfId="0" applyNumberFormat="1" applyFont="1" applyBorder="1" applyAlignment="1">
      <alignment horizontal="left" wrapText="1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3" xfId="0" applyFont="1" applyBorder="1" applyAlignment="1">
      <alignment horizontal="right"/>
    </xf>
    <xf numFmtId="0" fontId="9" fillId="0" borderId="34" xfId="0" applyFont="1" applyBorder="1" applyAlignment="1">
      <alignment horizontal="right"/>
    </xf>
    <xf numFmtId="0" fontId="21" fillId="2" borderId="1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2" fontId="10" fillId="0" borderId="13" xfId="0" applyNumberFormat="1" applyFont="1" applyBorder="1" applyAlignment="1">
      <alignment horizontal="center" vertical="center" wrapText="1"/>
    </xf>
    <xf numFmtId="2" fontId="10" fillId="0" borderId="17" xfId="0" applyNumberFormat="1" applyFont="1" applyBorder="1" applyAlignment="1">
      <alignment horizontal="center" vertical="center" wrapText="1"/>
    </xf>
    <xf numFmtId="2" fontId="10" fillId="0" borderId="21" xfId="0" applyNumberFormat="1" applyFont="1" applyBorder="1" applyAlignment="1">
      <alignment horizontal="center" vertical="center" wrapText="1"/>
    </xf>
    <xf numFmtId="1" fontId="10" fillId="0" borderId="13" xfId="0" applyNumberFormat="1" applyFont="1" applyBorder="1" applyAlignment="1">
      <alignment horizontal="center" vertical="center" wrapText="1"/>
    </xf>
    <xf numFmtId="1" fontId="10" fillId="0" borderId="17" xfId="0" applyNumberFormat="1" applyFont="1" applyBorder="1" applyAlignment="1">
      <alignment horizontal="center" vertical="center" wrapText="1"/>
    </xf>
    <xf numFmtId="1" fontId="10" fillId="0" borderId="21" xfId="0" applyNumberFormat="1" applyFont="1" applyBorder="1" applyAlignment="1">
      <alignment horizontal="center" vertical="center" wrapText="1"/>
    </xf>
    <xf numFmtId="2" fontId="10" fillId="0" borderId="29" xfId="0" applyNumberFormat="1" applyFont="1" applyBorder="1" applyAlignment="1">
      <alignment horizontal="right" vertical="center" wrapText="1"/>
    </xf>
    <xf numFmtId="2" fontId="10" fillId="0" borderId="30" xfId="0" applyNumberFormat="1" applyFont="1" applyBorder="1" applyAlignment="1">
      <alignment horizontal="right" vertical="center" wrapText="1"/>
    </xf>
    <xf numFmtId="2" fontId="10" fillId="0" borderId="31" xfId="0" applyNumberFormat="1" applyFont="1" applyBorder="1" applyAlignment="1">
      <alignment horizontal="righ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3" fillId="0" borderId="32" xfId="0" applyFont="1" applyBorder="1" applyAlignment="1">
      <alignment horizontal="left" vertical="center" wrapText="1"/>
    </xf>
    <xf numFmtId="0" fontId="10" fillId="0" borderId="22" xfId="0" applyFont="1" applyBorder="1" applyAlignment="1">
      <alignment horizontal="right" vertical="center" wrapText="1"/>
    </xf>
    <xf numFmtId="0" fontId="10" fillId="0" borderId="23" xfId="0" applyFont="1" applyBorder="1" applyAlignment="1">
      <alignment horizontal="right" vertical="center" wrapText="1"/>
    </xf>
    <xf numFmtId="0" fontId="10" fillId="0" borderId="32" xfId="0" applyFont="1" applyBorder="1" applyAlignment="1">
      <alignment horizontal="right" vertical="center" wrapText="1"/>
    </xf>
    <xf numFmtId="0" fontId="10" fillId="0" borderId="5" xfId="0" applyFont="1" applyBorder="1" applyAlignment="1">
      <alignment horizontal="right" vertical="center" wrapText="1"/>
    </xf>
    <xf numFmtId="0" fontId="10" fillId="0" borderId="0" xfId="0" applyFont="1" applyBorder="1" applyAlignment="1">
      <alignment horizontal="right" vertical="center" wrapText="1"/>
    </xf>
    <xf numFmtId="0" fontId="10" fillId="0" borderId="26" xfId="0" applyFont="1" applyBorder="1" applyAlignment="1">
      <alignment horizontal="right" vertical="center" wrapText="1"/>
    </xf>
    <xf numFmtId="0" fontId="10" fillId="0" borderId="3" xfId="0" applyFont="1" applyBorder="1" applyAlignment="1">
      <alignment horizontal="right" vertical="center" wrapText="1"/>
    </xf>
    <xf numFmtId="0" fontId="10" fillId="0" borderId="4" xfId="0" applyFont="1" applyBorder="1" applyAlignment="1">
      <alignment horizontal="right" vertical="center" wrapText="1"/>
    </xf>
    <xf numFmtId="0" fontId="10" fillId="0" borderId="25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27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right" vertical="center" wrapText="1"/>
    </xf>
    <xf numFmtId="0" fontId="17" fillId="0" borderId="4" xfId="0" applyFont="1" applyBorder="1" applyAlignment="1">
      <alignment horizontal="right" vertical="center" wrapText="1"/>
    </xf>
    <xf numFmtId="0" fontId="17" fillId="0" borderId="25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K40"/>
  <sheetViews>
    <sheetView topLeftCell="A19" zoomScale="40" zoomScaleNormal="40" zoomScaleSheetLayoutView="30" workbookViewId="0">
      <selection activeCell="A9" sqref="A9:G9"/>
    </sheetView>
  </sheetViews>
  <sheetFormatPr defaultColWidth="9.140625" defaultRowHeight="15"/>
  <cols>
    <col min="1" max="1" width="32.5703125" customWidth="1"/>
    <col min="2" max="2" width="79.5703125" customWidth="1"/>
    <col min="3" max="3" width="44.5703125" customWidth="1"/>
    <col min="4" max="4" width="36.28515625" customWidth="1"/>
    <col min="5" max="5" width="63.42578125" customWidth="1"/>
    <col min="6" max="6" width="45.140625" customWidth="1"/>
    <col min="7" max="7" width="32.28515625" customWidth="1"/>
  </cols>
  <sheetData>
    <row r="1" spans="1:7">
      <c r="A1" s="106" t="s">
        <v>0</v>
      </c>
      <c r="B1" s="107"/>
      <c r="C1" s="107"/>
      <c r="D1" s="107"/>
      <c r="E1" s="107"/>
      <c r="F1" s="107"/>
      <c r="G1" s="108"/>
    </row>
    <row r="2" spans="1:7">
      <c r="A2" s="109"/>
      <c r="B2" s="110"/>
      <c r="C2" s="110"/>
      <c r="D2" s="110"/>
      <c r="E2" s="110"/>
      <c r="F2" s="110"/>
      <c r="G2" s="111"/>
    </row>
    <row r="3" spans="1:7">
      <c r="A3" s="109"/>
      <c r="B3" s="110"/>
      <c r="C3" s="110"/>
      <c r="D3" s="110"/>
      <c r="E3" s="110"/>
      <c r="F3" s="110"/>
      <c r="G3" s="111"/>
    </row>
    <row r="4" spans="1:7">
      <c r="A4" s="109"/>
      <c r="B4" s="110"/>
      <c r="C4" s="110"/>
      <c r="D4" s="110"/>
      <c r="E4" s="110"/>
      <c r="F4" s="110"/>
      <c r="G4" s="111"/>
    </row>
    <row r="5" spans="1:7" ht="84" customHeight="1" thickBot="1">
      <c r="A5" s="112"/>
      <c r="B5" s="113"/>
      <c r="C5" s="113"/>
      <c r="D5" s="113"/>
      <c r="E5" s="113"/>
      <c r="F5" s="113"/>
      <c r="G5" s="114"/>
    </row>
    <row r="6" spans="1:7" ht="65.25" customHeight="1">
      <c r="A6" s="100" t="s">
        <v>1</v>
      </c>
      <c r="B6" s="101"/>
      <c r="C6" s="101"/>
      <c r="D6" s="101"/>
      <c r="E6" s="101"/>
      <c r="F6" s="101"/>
      <c r="G6" s="102"/>
    </row>
    <row r="7" spans="1:7" ht="15" customHeight="1">
      <c r="A7" s="52"/>
      <c r="B7" s="53"/>
      <c r="C7" s="53"/>
      <c r="D7" s="53"/>
      <c r="E7" s="53"/>
      <c r="F7" s="53"/>
      <c r="G7" s="54"/>
    </row>
    <row r="8" spans="1:7" ht="57.75" customHeight="1">
      <c r="A8" s="100" t="s">
        <v>101</v>
      </c>
      <c r="B8" s="101"/>
      <c r="C8" s="101"/>
      <c r="D8" s="101"/>
      <c r="E8" s="101"/>
      <c r="F8" s="101"/>
      <c r="G8" s="102"/>
    </row>
    <row r="9" spans="1:7" ht="63" customHeight="1">
      <c r="A9" s="100" t="s">
        <v>2</v>
      </c>
      <c r="B9" s="101"/>
      <c r="C9" s="101"/>
      <c r="D9" s="101"/>
      <c r="E9" s="101"/>
      <c r="F9" s="101"/>
      <c r="G9" s="102"/>
    </row>
    <row r="10" spans="1:7" ht="67.5" customHeight="1">
      <c r="A10" s="103" t="s">
        <v>56</v>
      </c>
      <c r="B10" s="104"/>
      <c r="C10" s="104"/>
      <c r="D10" s="104"/>
      <c r="E10" s="104"/>
      <c r="F10" s="104"/>
      <c r="G10" s="105"/>
    </row>
    <row r="11" spans="1:7" ht="19.5" thickBot="1">
      <c r="A11" s="11"/>
      <c r="B11" s="12"/>
      <c r="C11" s="12"/>
      <c r="D11" s="12"/>
      <c r="E11" s="12"/>
      <c r="F11" s="12"/>
      <c r="G11" s="13"/>
    </row>
    <row r="12" spans="1:7" ht="85.5" customHeight="1">
      <c r="A12" s="69" t="s">
        <v>3</v>
      </c>
      <c r="B12" s="70" t="s">
        <v>4</v>
      </c>
      <c r="C12" s="70" t="s">
        <v>5</v>
      </c>
      <c r="D12" s="70" t="s">
        <v>6</v>
      </c>
      <c r="E12" s="70" t="s">
        <v>7</v>
      </c>
      <c r="F12" s="70" t="s">
        <v>8</v>
      </c>
      <c r="G12" s="71" t="s">
        <v>9</v>
      </c>
    </row>
    <row r="13" spans="1:7" ht="55.5" customHeight="1">
      <c r="A13" s="95">
        <v>45022</v>
      </c>
      <c r="B13" s="92" t="s">
        <v>69</v>
      </c>
      <c r="C13" s="92" t="s">
        <v>67</v>
      </c>
      <c r="D13" s="93">
        <v>5</v>
      </c>
      <c r="E13" s="94">
        <v>675</v>
      </c>
      <c r="F13" s="92" t="s">
        <v>70</v>
      </c>
      <c r="G13" s="92" t="s">
        <v>90</v>
      </c>
    </row>
    <row r="14" spans="1:7" ht="55.5" customHeight="1">
      <c r="A14" s="95">
        <v>45023</v>
      </c>
      <c r="B14" s="92" t="s">
        <v>69</v>
      </c>
      <c r="C14" s="92" t="s">
        <v>74</v>
      </c>
      <c r="D14" s="93">
        <v>5</v>
      </c>
      <c r="E14" s="94">
        <v>2070</v>
      </c>
      <c r="F14" s="92" t="s">
        <v>70</v>
      </c>
      <c r="G14" s="92" t="s">
        <v>91</v>
      </c>
    </row>
    <row r="15" spans="1:7" ht="55.5" customHeight="1">
      <c r="A15" s="95">
        <v>45026</v>
      </c>
      <c r="B15" s="92" t="s">
        <v>71</v>
      </c>
      <c r="C15" s="92" t="s">
        <v>67</v>
      </c>
      <c r="D15" s="93">
        <v>2</v>
      </c>
      <c r="E15" s="94">
        <v>270</v>
      </c>
      <c r="F15" s="92" t="s">
        <v>70</v>
      </c>
      <c r="G15" s="92" t="s">
        <v>92</v>
      </c>
    </row>
    <row r="16" spans="1:7" ht="55.5" customHeight="1">
      <c r="A16" s="95">
        <v>45026</v>
      </c>
      <c r="B16" s="92" t="s">
        <v>71</v>
      </c>
      <c r="C16" s="92" t="s">
        <v>74</v>
      </c>
      <c r="D16" s="93">
        <v>10</v>
      </c>
      <c r="E16" s="94">
        <v>4140</v>
      </c>
      <c r="F16" s="92" t="s">
        <v>70</v>
      </c>
      <c r="G16" s="92" t="s">
        <v>93</v>
      </c>
    </row>
    <row r="17" spans="1:7" ht="55.5" customHeight="1">
      <c r="A17" s="95">
        <v>45027</v>
      </c>
      <c r="B17" s="92" t="s">
        <v>79</v>
      </c>
      <c r="C17" s="92" t="s">
        <v>80</v>
      </c>
      <c r="D17" s="93">
        <v>2</v>
      </c>
      <c r="E17" s="94">
        <v>360</v>
      </c>
      <c r="F17" s="92" t="s">
        <v>70</v>
      </c>
      <c r="G17" s="92" t="s">
        <v>94</v>
      </c>
    </row>
    <row r="18" spans="1:7" ht="55.5" customHeight="1">
      <c r="A18" s="95">
        <v>45027</v>
      </c>
      <c r="B18" s="92" t="s">
        <v>79</v>
      </c>
      <c r="C18" s="92" t="s">
        <v>73</v>
      </c>
      <c r="D18" s="93">
        <v>6.75</v>
      </c>
      <c r="E18" s="94">
        <v>1822.5</v>
      </c>
      <c r="F18" s="92" t="s">
        <v>70</v>
      </c>
      <c r="G18" s="92" t="s">
        <v>95</v>
      </c>
    </row>
    <row r="19" spans="1:7" ht="55.5" customHeight="1">
      <c r="A19" s="95">
        <v>45028</v>
      </c>
      <c r="B19" s="92" t="s">
        <v>71</v>
      </c>
      <c r="C19" s="92" t="s">
        <v>67</v>
      </c>
      <c r="D19" s="93">
        <v>5</v>
      </c>
      <c r="E19" s="94">
        <v>675</v>
      </c>
      <c r="F19" s="92" t="s">
        <v>70</v>
      </c>
      <c r="G19" s="92" t="s">
        <v>81</v>
      </c>
    </row>
    <row r="20" spans="1:7" ht="55.5" customHeight="1">
      <c r="A20" s="95">
        <v>45029</v>
      </c>
      <c r="B20" s="92" t="s">
        <v>71</v>
      </c>
      <c r="C20" s="92" t="s">
        <v>74</v>
      </c>
      <c r="D20" s="93">
        <v>5</v>
      </c>
      <c r="E20" s="94">
        <v>2070</v>
      </c>
      <c r="F20" s="92" t="s">
        <v>70</v>
      </c>
      <c r="G20" s="92" t="s">
        <v>82</v>
      </c>
    </row>
    <row r="21" spans="1:7" ht="55.5" customHeight="1">
      <c r="A21" s="95">
        <v>45031</v>
      </c>
      <c r="B21" s="92" t="s">
        <v>79</v>
      </c>
      <c r="C21" s="92" t="s">
        <v>67</v>
      </c>
      <c r="D21" s="93">
        <v>3</v>
      </c>
      <c r="E21" s="94">
        <v>405</v>
      </c>
      <c r="F21" s="92" t="s">
        <v>70</v>
      </c>
      <c r="G21" s="92" t="s">
        <v>96</v>
      </c>
    </row>
    <row r="22" spans="1:7" ht="55.5" customHeight="1">
      <c r="A22" s="95">
        <v>45033</v>
      </c>
      <c r="B22" s="92" t="s">
        <v>75</v>
      </c>
      <c r="C22" s="92" t="s">
        <v>72</v>
      </c>
      <c r="D22" s="93">
        <v>5</v>
      </c>
      <c r="E22" s="94">
        <v>1395</v>
      </c>
      <c r="F22" s="92" t="s">
        <v>70</v>
      </c>
      <c r="G22" s="92" t="s">
        <v>83</v>
      </c>
    </row>
    <row r="23" spans="1:7" ht="55.5" customHeight="1">
      <c r="A23" s="95">
        <v>45033</v>
      </c>
      <c r="B23" s="92" t="s">
        <v>75</v>
      </c>
      <c r="C23" s="92" t="s">
        <v>72</v>
      </c>
      <c r="D23" s="93">
        <v>5</v>
      </c>
      <c r="E23" s="94">
        <v>1395</v>
      </c>
      <c r="F23" s="92" t="s">
        <v>70</v>
      </c>
      <c r="G23" s="92" t="s">
        <v>84</v>
      </c>
    </row>
    <row r="24" spans="1:7" ht="55.5" customHeight="1">
      <c r="A24" s="95">
        <v>45034</v>
      </c>
      <c r="B24" s="92" t="s">
        <v>76</v>
      </c>
      <c r="C24" s="92" t="s">
        <v>67</v>
      </c>
      <c r="D24" s="93">
        <v>5</v>
      </c>
      <c r="E24" s="94">
        <v>675</v>
      </c>
      <c r="F24" s="92" t="s">
        <v>70</v>
      </c>
      <c r="G24" s="92" t="s">
        <v>85</v>
      </c>
    </row>
    <row r="25" spans="1:7" ht="55.5" customHeight="1">
      <c r="A25" s="95">
        <v>45039</v>
      </c>
      <c r="B25" s="92" t="s">
        <v>78</v>
      </c>
      <c r="C25" s="92" t="s">
        <v>67</v>
      </c>
      <c r="D25" s="93">
        <v>5</v>
      </c>
      <c r="E25" s="94">
        <v>675</v>
      </c>
      <c r="F25" s="92" t="s">
        <v>70</v>
      </c>
      <c r="G25" s="92" t="s">
        <v>88</v>
      </c>
    </row>
    <row r="26" spans="1:7" ht="55.5" customHeight="1">
      <c r="A26" s="95">
        <v>45040</v>
      </c>
      <c r="B26" s="92" t="s">
        <v>79</v>
      </c>
      <c r="C26" s="92" t="s">
        <v>67</v>
      </c>
      <c r="D26" s="93">
        <v>5</v>
      </c>
      <c r="E26" s="94">
        <v>675</v>
      </c>
      <c r="F26" s="92" t="s">
        <v>70</v>
      </c>
      <c r="G26" s="92" t="s">
        <v>97</v>
      </c>
    </row>
    <row r="27" spans="1:7" ht="55.5" customHeight="1">
      <c r="A27" s="95">
        <v>45041</v>
      </c>
      <c r="B27" s="92" t="s">
        <v>77</v>
      </c>
      <c r="C27" s="92" t="s">
        <v>80</v>
      </c>
      <c r="D27" s="93">
        <v>5</v>
      </c>
      <c r="E27" s="94">
        <v>900</v>
      </c>
      <c r="F27" s="92" t="s">
        <v>70</v>
      </c>
      <c r="G27" s="92" t="s">
        <v>86</v>
      </c>
    </row>
    <row r="28" spans="1:7" ht="55.5" customHeight="1">
      <c r="A28" s="95">
        <v>45041</v>
      </c>
      <c r="B28" s="92" t="s">
        <v>77</v>
      </c>
      <c r="C28" s="92" t="s">
        <v>73</v>
      </c>
      <c r="D28" s="93">
        <v>5</v>
      </c>
      <c r="E28" s="94">
        <v>1350</v>
      </c>
      <c r="F28" s="92" t="s">
        <v>70</v>
      </c>
      <c r="G28" s="92" t="s">
        <v>87</v>
      </c>
    </row>
    <row r="29" spans="1:7" ht="55.5" customHeight="1">
      <c r="A29" s="95">
        <v>45044</v>
      </c>
      <c r="B29" s="92" t="s">
        <v>71</v>
      </c>
      <c r="C29" s="92" t="s">
        <v>72</v>
      </c>
      <c r="D29" s="93">
        <v>10</v>
      </c>
      <c r="E29" s="94">
        <v>2790</v>
      </c>
      <c r="F29" s="92" t="s">
        <v>70</v>
      </c>
      <c r="G29" s="92" t="s">
        <v>89</v>
      </c>
    </row>
    <row r="30" spans="1:7" ht="55.5" customHeight="1">
      <c r="A30" s="95"/>
      <c r="B30" s="92"/>
      <c r="C30" s="92"/>
      <c r="D30" s="97">
        <f>SUM(D13:D29)</f>
        <v>88.75</v>
      </c>
      <c r="E30" s="98">
        <f>SUM(E13:E29)</f>
        <v>22342.5</v>
      </c>
      <c r="F30" s="92"/>
      <c r="G30" s="92"/>
    </row>
    <row r="31" spans="1:7" ht="39" customHeight="1">
      <c r="A31" s="81"/>
      <c r="B31" s="82"/>
      <c r="C31" s="82"/>
      <c r="D31" s="83"/>
      <c r="E31" s="84"/>
      <c r="F31" s="82"/>
      <c r="G31" s="82"/>
    </row>
    <row r="32" spans="1:7" ht="31.5">
      <c r="A32" s="81"/>
      <c r="B32" s="82"/>
      <c r="C32" s="82"/>
      <c r="D32" s="83"/>
      <c r="E32" s="84"/>
      <c r="F32" s="82"/>
      <c r="G32" s="82"/>
    </row>
    <row r="33" spans="1:11" ht="40.5" customHeight="1">
      <c r="A33" s="82"/>
      <c r="B33" s="82"/>
      <c r="C33" s="82"/>
      <c r="D33" s="85"/>
      <c r="E33" s="86"/>
      <c r="F33" s="82"/>
      <c r="G33" s="82"/>
    </row>
    <row r="34" spans="1:11" ht="40.5" customHeight="1">
      <c r="K34" s="10"/>
    </row>
    <row r="35" spans="1:11" ht="40.5" customHeight="1"/>
    <row r="36" spans="1:11" ht="37.5" customHeight="1"/>
    <row r="37" spans="1:11" ht="39" customHeight="1"/>
    <row r="38" spans="1:11" ht="40.5" customHeight="1"/>
    <row r="39" spans="1:11" ht="36" customHeight="1"/>
    <row r="40" spans="1:11" ht="37.5" customHeight="1"/>
  </sheetData>
  <sortState ref="A13:G31">
    <sortCondition ref="A13"/>
  </sortState>
  <mergeCells count="5">
    <mergeCell ref="A6:G6"/>
    <mergeCell ref="A8:G8"/>
    <mergeCell ref="A9:G9"/>
    <mergeCell ref="A10:G10"/>
    <mergeCell ref="A1:G5"/>
  </mergeCells>
  <pageMargins left="0.75" right="0.75" top="1.5" bottom="1" header="0.5" footer="0.5"/>
  <pageSetup scale="2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B3:P62"/>
  <sheetViews>
    <sheetView topLeftCell="A22" zoomScale="60" zoomScaleNormal="60" workbookViewId="0">
      <selection activeCell="E50" sqref="E50"/>
    </sheetView>
  </sheetViews>
  <sheetFormatPr defaultColWidth="9" defaultRowHeight="15"/>
  <cols>
    <col min="2" max="2" width="12" customWidth="1"/>
    <col min="3" max="3" width="27" customWidth="1"/>
    <col min="4" max="4" width="22.140625" customWidth="1"/>
    <col min="5" max="5" width="40.85546875" customWidth="1"/>
    <col min="6" max="6" width="21" customWidth="1"/>
    <col min="7" max="7" width="20.28515625" customWidth="1"/>
    <col min="8" max="9" width="33.42578125" customWidth="1"/>
    <col min="10" max="10" width="31.140625" customWidth="1"/>
    <col min="15" max="15" width="17.5703125" customWidth="1"/>
  </cols>
  <sheetData>
    <row r="3" spans="2:16" ht="15.75">
      <c r="B3" s="20"/>
      <c r="C3" s="20"/>
      <c r="D3" s="21"/>
      <c r="E3" s="22"/>
      <c r="F3" s="22"/>
      <c r="G3" s="22"/>
      <c r="H3" s="146"/>
      <c r="I3" s="146"/>
      <c r="J3" s="146"/>
    </row>
    <row r="4" spans="2:16" ht="20.25" customHeight="1" thickBot="1">
      <c r="B4" s="156"/>
      <c r="C4" s="156"/>
      <c r="D4" s="156"/>
      <c r="E4" s="156"/>
      <c r="F4" s="156"/>
      <c r="G4" s="156"/>
      <c r="H4" s="156"/>
      <c r="I4" s="156"/>
      <c r="J4" s="156"/>
    </row>
    <row r="5" spans="2:16" hidden="1">
      <c r="B5" s="156"/>
      <c r="C5" s="156"/>
      <c r="D5" s="156"/>
      <c r="E5" s="156"/>
      <c r="F5" s="156"/>
      <c r="G5" s="156"/>
      <c r="H5" s="156"/>
      <c r="I5" s="156"/>
      <c r="J5" s="156"/>
    </row>
    <row r="6" spans="2:16" hidden="1">
      <c r="B6" s="156"/>
      <c r="C6" s="156"/>
      <c r="D6" s="156"/>
      <c r="E6" s="156"/>
      <c r="F6" s="156"/>
      <c r="G6" s="156"/>
      <c r="H6" s="156"/>
      <c r="I6" s="156"/>
      <c r="J6" s="156"/>
    </row>
    <row r="7" spans="2:16" ht="30.75" customHeight="1" thickBot="1">
      <c r="B7" s="149" t="s">
        <v>10</v>
      </c>
      <c r="C7" s="150"/>
      <c r="D7" s="150"/>
      <c r="E7" s="44"/>
      <c r="F7" s="45"/>
      <c r="G7" s="151" t="s">
        <v>11</v>
      </c>
      <c r="H7" s="151"/>
      <c r="I7" s="151"/>
      <c r="J7" s="152"/>
      <c r="K7" s="16"/>
    </row>
    <row r="8" spans="2:16" ht="120" customHeight="1">
      <c r="B8" s="153" t="s">
        <v>0</v>
      </c>
      <c r="C8" s="154"/>
      <c r="D8" s="154"/>
      <c r="E8" s="154"/>
      <c r="F8" s="154"/>
      <c r="G8" s="154"/>
      <c r="H8" s="154"/>
      <c r="I8" s="154"/>
      <c r="J8" s="155"/>
    </row>
    <row r="9" spans="2:16" ht="34.5">
      <c r="B9" s="129" t="s">
        <v>12</v>
      </c>
      <c r="C9" s="130"/>
      <c r="D9" s="130"/>
      <c r="E9" s="130"/>
      <c r="F9" s="130"/>
      <c r="G9" s="130"/>
      <c r="H9" s="130"/>
      <c r="I9" s="130"/>
      <c r="J9" s="131"/>
    </row>
    <row r="10" spans="2:16" ht="34.5">
      <c r="B10" s="129" t="s">
        <v>13</v>
      </c>
      <c r="C10" s="130"/>
      <c r="D10" s="130"/>
      <c r="E10" s="130"/>
      <c r="F10" s="130"/>
      <c r="G10" s="130"/>
      <c r="H10" s="130"/>
      <c r="I10" s="130"/>
      <c r="J10" s="131"/>
    </row>
    <row r="11" spans="2:16" ht="36">
      <c r="B11" s="132" t="s">
        <v>14</v>
      </c>
      <c r="C11" s="133"/>
      <c r="D11" s="133"/>
      <c r="E11" s="133"/>
      <c r="F11" s="133"/>
      <c r="G11" s="133"/>
      <c r="H11" s="133"/>
      <c r="I11" s="133"/>
      <c r="J11" s="134"/>
    </row>
    <row r="12" spans="2:16" ht="29.25" customHeight="1" thickBot="1">
      <c r="B12" s="135" t="s">
        <v>15</v>
      </c>
      <c r="C12" s="136"/>
      <c r="D12" s="136"/>
      <c r="E12" s="136"/>
      <c r="F12" s="136"/>
      <c r="G12" s="136"/>
      <c r="H12" s="136"/>
      <c r="I12" s="136"/>
      <c r="J12" s="137"/>
    </row>
    <row r="13" spans="2:16" ht="15.75">
      <c r="B13" s="138"/>
      <c r="C13" s="139"/>
      <c r="D13" s="139"/>
      <c r="E13" s="23"/>
      <c r="F13" s="24"/>
      <c r="G13" s="24"/>
      <c r="H13" s="25"/>
      <c r="I13" s="140"/>
      <c r="J13" s="141"/>
    </row>
    <row r="14" spans="2:16" ht="39" customHeight="1">
      <c r="B14" s="142" t="s">
        <v>102</v>
      </c>
      <c r="C14" s="143"/>
      <c r="D14" s="143"/>
      <c r="E14" s="143"/>
      <c r="F14" s="143"/>
      <c r="G14" s="143"/>
      <c r="H14" s="143"/>
      <c r="I14" s="143"/>
      <c r="J14" s="144"/>
    </row>
    <row r="15" spans="2:16" ht="20.25">
      <c r="B15" s="145"/>
      <c r="C15" s="146"/>
      <c r="D15" s="146"/>
      <c r="E15" s="26"/>
      <c r="F15" s="27"/>
      <c r="G15" s="27"/>
      <c r="H15" s="147"/>
      <c r="I15" s="147"/>
      <c r="J15" s="148"/>
    </row>
    <row r="16" spans="2:16" ht="31.5" customHeight="1">
      <c r="B16" s="125" t="s">
        <v>16</v>
      </c>
      <c r="C16" s="126"/>
      <c r="D16" s="126"/>
      <c r="E16" s="46"/>
      <c r="F16" s="67"/>
      <c r="G16" s="28"/>
      <c r="H16" s="127"/>
      <c r="I16" s="127"/>
      <c r="J16" s="128"/>
      <c r="P16" s="34"/>
    </row>
    <row r="17" spans="2:10" ht="44.25" customHeight="1">
      <c r="B17" s="47" t="s">
        <v>57</v>
      </c>
      <c r="C17" s="48"/>
      <c r="D17" s="49"/>
      <c r="E17" s="50"/>
      <c r="F17" s="66"/>
      <c r="G17" s="28"/>
      <c r="H17" s="115" t="s">
        <v>103</v>
      </c>
      <c r="I17" s="115"/>
      <c r="J17" s="116"/>
    </row>
    <row r="18" spans="2:10" ht="39" customHeight="1">
      <c r="B18" s="117" t="s">
        <v>17</v>
      </c>
      <c r="C18" s="118"/>
      <c r="D18" s="118"/>
      <c r="E18" s="50"/>
      <c r="F18" s="66"/>
      <c r="G18" s="28"/>
      <c r="H18" s="115" t="s">
        <v>58</v>
      </c>
      <c r="I18" s="115"/>
      <c r="J18" s="116"/>
    </row>
    <row r="19" spans="2:10" ht="41.25" customHeight="1">
      <c r="B19" s="47" t="s">
        <v>18</v>
      </c>
      <c r="C19" s="48"/>
      <c r="D19" s="49"/>
      <c r="E19" s="50"/>
      <c r="F19" s="28"/>
      <c r="G19" s="28"/>
      <c r="H19" s="115" t="s">
        <v>59</v>
      </c>
      <c r="I19" s="115"/>
      <c r="J19" s="116"/>
    </row>
    <row r="20" spans="2:10" ht="39.75" customHeight="1">
      <c r="B20" s="47" t="s">
        <v>19</v>
      </c>
      <c r="C20" s="48"/>
      <c r="D20" s="49"/>
      <c r="E20" s="50"/>
      <c r="F20" s="28"/>
      <c r="G20" s="28"/>
      <c r="H20" s="119" t="s">
        <v>60</v>
      </c>
      <c r="I20" s="119"/>
      <c r="J20" s="120"/>
    </row>
    <row r="21" spans="2:10" ht="40.5" customHeight="1">
      <c r="B21" s="123" t="s">
        <v>20</v>
      </c>
      <c r="C21" s="124"/>
      <c r="D21" s="124"/>
      <c r="E21" s="50"/>
      <c r="F21" s="28"/>
      <c r="G21" s="28"/>
      <c r="H21" s="119" t="s">
        <v>61</v>
      </c>
      <c r="I21" s="119"/>
      <c r="J21" s="120"/>
    </row>
    <row r="22" spans="2:10" ht="42" customHeight="1">
      <c r="B22" s="123" t="s">
        <v>21</v>
      </c>
      <c r="C22" s="124"/>
      <c r="D22" s="124"/>
      <c r="E22" s="65"/>
      <c r="F22" s="28"/>
      <c r="G22" s="28"/>
      <c r="H22" s="119" t="s">
        <v>22</v>
      </c>
      <c r="I22" s="119"/>
      <c r="J22" s="120"/>
    </row>
    <row r="23" spans="2:10" ht="38.25" customHeight="1" thickBot="1">
      <c r="B23" s="123" t="s">
        <v>23</v>
      </c>
      <c r="C23" s="124"/>
      <c r="D23" s="124"/>
      <c r="E23" s="124"/>
      <c r="F23" s="28"/>
      <c r="G23" s="28"/>
      <c r="H23" s="115" t="s">
        <v>62</v>
      </c>
      <c r="I23" s="115"/>
      <c r="J23" s="116"/>
    </row>
    <row r="24" spans="2:10" ht="41.25" customHeight="1" thickBot="1">
      <c r="B24" s="121" t="s">
        <v>104</v>
      </c>
      <c r="C24" s="122"/>
      <c r="D24" s="122"/>
      <c r="E24" s="122"/>
      <c r="F24" s="122"/>
      <c r="G24" s="29" t="s">
        <v>66</v>
      </c>
      <c r="H24" s="29"/>
      <c r="I24" s="29"/>
      <c r="J24" s="51"/>
    </row>
    <row r="25" spans="2:10" ht="19.5" thickBot="1">
      <c r="B25" s="30"/>
      <c r="C25" s="31"/>
      <c r="D25" s="32"/>
      <c r="E25" s="31"/>
      <c r="F25" s="31"/>
      <c r="G25" s="31"/>
      <c r="H25" s="31"/>
      <c r="I25" s="31"/>
      <c r="J25" s="33"/>
    </row>
    <row r="26" spans="2:10" ht="40.5" customHeight="1">
      <c r="B26" s="35" t="s">
        <v>24</v>
      </c>
      <c r="C26" s="36"/>
      <c r="D26" s="36"/>
      <c r="E26" s="36"/>
      <c r="F26" s="36"/>
      <c r="G26" s="36"/>
      <c r="H26" s="36"/>
      <c r="I26" s="37"/>
      <c r="J26" s="38"/>
    </row>
    <row r="27" spans="2:10" ht="180" customHeight="1">
      <c r="B27" s="74" t="s">
        <v>25</v>
      </c>
      <c r="C27" s="74" t="s">
        <v>26</v>
      </c>
      <c r="D27" s="74" t="s">
        <v>27</v>
      </c>
      <c r="E27" s="74" t="s">
        <v>28</v>
      </c>
      <c r="F27" s="74" t="s">
        <v>29</v>
      </c>
      <c r="G27" s="74" t="s">
        <v>30</v>
      </c>
      <c r="H27" s="74" t="s">
        <v>31</v>
      </c>
      <c r="I27" s="74" t="s">
        <v>32</v>
      </c>
      <c r="J27" s="74" t="s">
        <v>33</v>
      </c>
    </row>
    <row r="28" spans="2:10" ht="32.25" customHeight="1">
      <c r="B28" s="75">
        <v>1</v>
      </c>
      <c r="C28" s="78">
        <v>45022</v>
      </c>
      <c r="D28" s="76">
        <v>1</v>
      </c>
      <c r="E28" s="76" t="s">
        <v>67</v>
      </c>
      <c r="F28" s="76">
        <v>36</v>
      </c>
      <c r="G28" s="91">
        <v>5</v>
      </c>
      <c r="H28" s="73">
        <f>F28*G28*4.5</f>
        <v>810</v>
      </c>
      <c r="I28" s="73">
        <v>675</v>
      </c>
      <c r="J28" s="77">
        <f>H28-I28</f>
        <v>135</v>
      </c>
    </row>
    <row r="29" spans="2:10" ht="33.75" customHeight="1">
      <c r="B29" s="75">
        <v>2</v>
      </c>
      <c r="C29" s="78">
        <v>45023</v>
      </c>
      <c r="D29" s="76">
        <v>4</v>
      </c>
      <c r="E29" s="76" t="s">
        <v>74</v>
      </c>
      <c r="F29" s="76">
        <v>95</v>
      </c>
      <c r="G29" s="91">
        <v>5</v>
      </c>
      <c r="H29" s="73">
        <f t="shared" ref="H29:H44" si="0">F29*G29*4.5</f>
        <v>2137.5</v>
      </c>
      <c r="I29" s="73">
        <v>2070</v>
      </c>
      <c r="J29" s="77">
        <f>H29-I29</f>
        <v>67.5</v>
      </c>
    </row>
    <row r="30" spans="2:10" ht="36.75" customHeight="1">
      <c r="B30" s="75">
        <v>3</v>
      </c>
      <c r="C30" s="78">
        <v>45026</v>
      </c>
      <c r="D30" s="76">
        <v>1</v>
      </c>
      <c r="E30" s="76" t="s">
        <v>67</v>
      </c>
      <c r="F30" s="96">
        <v>97</v>
      </c>
      <c r="G30" s="91">
        <v>2</v>
      </c>
      <c r="H30" s="73">
        <f t="shared" si="0"/>
        <v>873</v>
      </c>
      <c r="I30" s="73">
        <v>270</v>
      </c>
      <c r="J30" s="77">
        <f t="shared" ref="J30:J44" si="1">H30-I30</f>
        <v>603</v>
      </c>
    </row>
    <row r="31" spans="2:10" ht="33" customHeight="1">
      <c r="B31" s="75">
        <v>4</v>
      </c>
      <c r="C31" s="78">
        <v>45026</v>
      </c>
      <c r="D31" s="76">
        <v>4</v>
      </c>
      <c r="E31" s="76" t="s">
        <v>74</v>
      </c>
      <c r="F31" s="76">
        <v>97</v>
      </c>
      <c r="G31" s="91">
        <v>10</v>
      </c>
      <c r="H31" s="73">
        <f t="shared" si="0"/>
        <v>4365</v>
      </c>
      <c r="I31" s="73">
        <v>4140</v>
      </c>
      <c r="J31" s="77">
        <f t="shared" si="1"/>
        <v>225</v>
      </c>
    </row>
    <row r="32" spans="2:10" ht="39" customHeight="1">
      <c r="B32" s="75">
        <v>5</v>
      </c>
      <c r="C32" s="78">
        <v>45027</v>
      </c>
      <c r="D32" s="76">
        <v>2</v>
      </c>
      <c r="E32" s="76" t="s">
        <v>80</v>
      </c>
      <c r="F32" s="76">
        <v>73</v>
      </c>
      <c r="G32" s="91">
        <v>2</v>
      </c>
      <c r="H32" s="73">
        <f t="shared" si="0"/>
        <v>657</v>
      </c>
      <c r="I32" s="73">
        <v>360</v>
      </c>
      <c r="J32" s="77">
        <f t="shared" si="1"/>
        <v>297</v>
      </c>
    </row>
    <row r="33" spans="2:10" ht="39" customHeight="1">
      <c r="B33" s="75">
        <v>6</v>
      </c>
      <c r="C33" s="78">
        <v>45027</v>
      </c>
      <c r="D33" s="76">
        <v>2</v>
      </c>
      <c r="E33" s="76" t="s">
        <v>73</v>
      </c>
      <c r="F33" s="76">
        <v>73</v>
      </c>
      <c r="G33" s="91">
        <v>6.75</v>
      </c>
      <c r="H33" s="73">
        <f t="shared" si="0"/>
        <v>2217.375</v>
      </c>
      <c r="I33" s="73">
        <v>1822.5</v>
      </c>
      <c r="J33" s="77">
        <f t="shared" si="1"/>
        <v>394.875</v>
      </c>
    </row>
    <row r="34" spans="2:10" ht="37.5" customHeight="1">
      <c r="B34" s="75">
        <v>7</v>
      </c>
      <c r="C34" s="78">
        <v>45028</v>
      </c>
      <c r="D34" s="68">
        <v>1</v>
      </c>
      <c r="E34" s="76" t="s">
        <v>67</v>
      </c>
      <c r="F34" s="68">
        <v>33</v>
      </c>
      <c r="G34" s="91">
        <v>5</v>
      </c>
      <c r="H34" s="73">
        <f t="shared" si="0"/>
        <v>742.5</v>
      </c>
      <c r="I34" s="73">
        <v>675</v>
      </c>
      <c r="J34" s="77">
        <f t="shared" si="1"/>
        <v>67.5</v>
      </c>
    </row>
    <row r="35" spans="2:10" ht="37.5" customHeight="1">
      <c r="B35" s="75">
        <v>8</v>
      </c>
      <c r="C35" s="78">
        <v>45029</v>
      </c>
      <c r="D35" s="68">
        <v>4</v>
      </c>
      <c r="E35" s="76" t="s">
        <v>74</v>
      </c>
      <c r="F35" s="68">
        <v>97</v>
      </c>
      <c r="G35" s="91">
        <v>5</v>
      </c>
      <c r="H35" s="73">
        <f t="shared" si="0"/>
        <v>2182.5</v>
      </c>
      <c r="I35" s="73">
        <v>2070</v>
      </c>
      <c r="J35" s="77">
        <f t="shared" si="1"/>
        <v>112.5</v>
      </c>
    </row>
    <row r="36" spans="2:10" ht="40.5" customHeight="1">
      <c r="B36" s="75">
        <v>9</v>
      </c>
      <c r="C36" s="78">
        <v>45031</v>
      </c>
      <c r="D36" s="76">
        <v>1</v>
      </c>
      <c r="E36" s="76" t="s">
        <v>67</v>
      </c>
      <c r="F36" s="76">
        <v>33</v>
      </c>
      <c r="G36" s="91">
        <v>3</v>
      </c>
      <c r="H36" s="73">
        <f t="shared" si="0"/>
        <v>445.5</v>
      </c>
      <c r="I36" s="73">
        <v>405</v>
      </c>
      <c r="J36" s="77">
        <f t="shared" si="1"/>
        <v>40.5</v>
      </c>
    </row>
    <row r="37" spans="2:10" ht="41.25" customHeight="1">
      <c r="B37" s="75">
        <v>10</v>
      </c>
      <c r="C37" s="78">
        <v>45033</v>
      </c>
      <c r="D37" s="68">
        <v>1</v>
      </c>
      <c r="E37" s="76" t="s">
        <v>72</v>
      </c>
      <c r="F37" s="68">
        <v>70</v>
      </c>
      <c r="G37" s="91">
        <v>5</v>
      </c>
      <c r="H37" s="73">
        <f t="shared" si="0"/>
        <v>1575</v>
      </c>
      <c r="I37" s="73">
        <v>1395</v>
      </c>
      <c r="J37" s="77">
        <f t="shared" si="1"/>
        <v>180</v>
      </c>
    </row>
    <row r="38" spans="2:10" ht="37.5" customHeight="1">
      <c r="B38" s="75">
        <v>11</v>
      </c>
      <c r="C38" s="78">
        <v>45033</v>
      </c>
      <c r="D38" s="68">
        <v>1</v>
      </c>
      <c r="E38" s="76" t="s">
        <v>72</v>
      </c>
      <c r="F38" s="68">
        <v>70</v>
      </c>
      <c r="G38" s="91">
        <v>5</v>
      </c>
      <c r="H38" s="73">
        <f t="shared" si="0"/>
        <v>1575</v>
      </c>
      <c r="I38" s="73">
        <v>1395</v>
      </c>
      <c r="J38" s="77">
        <f t="shared" si="1"/>
        <v>180</v>
      </c>
    </row>
    <row r="39" spans="2:10" ht="37.5" customHeight="1">
      <c r="B39" s="75">
        <v>12</v>
      </c>
      <c r="C39" s="78">
        <v>45034</v>
      </c>
      <c r="D39" s="68">
        <v>1</v>
      </c>
      <c r="E39" s="76" t="s">
        <v>67</v>
      </c>
      <c r="F39" s="68">
        <v>37</v>
      </c>
      <c r="G39" s="91">
        <v>5</v>
      </c>
      <c r="H39" s="73">
        <f t="shared" si="0"/>
        <v>832.5</v>
      </c>
      <c r="I39" s="73">
        <v>675</v>
      </c>
      <c r="J39" s="77">
        <f t="shared" si="1"/>
        <v>157.5</v>
      </c>
    </row>
    <row r="40" spans="2:10" ht="37.5" customHeight="1">
      <c r="B40" s="75">
        <v>13</v>
      </c>
      <c r="C40" s="78">
        <v>45039</v>
      </c>
      <c r="D40" s="68">
        <v>1</v>
      </c>
      <c r="E40" s="76" t="s">
        <v>67</v>
      </c>
      <c r="F40" s="68">
        <v>33</v>
      </c>
      <c r="G40" s="91">
        <v>5</v>
      </c>
      <c r="H40" s="73">
        <f t="shared" si="0"/>
        <v>742.5</v>
      </c>
      <c r="I40" s="73">
        <v>675</v>
      </c>
      <c r="J40" s="77">
        <f t="shared" si="1"/>
        <v>67.5</v>
      </c>
    </row>
    <row r="41" spans="2:10" ht="30.75" customHeight="1">
      <c r="B41" s="75">
        <v>14</v>
      </c>
      <c r="C41" s="78">
        <v>45040</v>
      </c>
      <c r="D41" s="76">
        <v>1</v>
      </c>
      <c r="E41" s="76" t="s">
        <v>67</v>
      </c>
      <c r="F41" s="96">
        <v>36</v>
      </c>
      <c r="G41" s="91">
        <v>5</v>
      </c>
      <c r="H41" s="73">
        <f t="shared" si="0"/>
        <v>810</v>
      </c>
      <c r="I41" s="73">
        <v>675</v>
      </c>
      <c r="J41" s="77">
        <f t="shared" si="1"/>
        <v>135</v>
      </c>
    </row>
    <row r="42" spans="2:10" ht="30.75" customHeight="1">
      <c r="B42" s="75">
        <v>15</v>
      </c>
      <c r="C42" s="78">
        <v>45041</v>
      </c>
      <c r="D42" s="76">
        <v>2</v>
      </c>
      <c r="E42" s="76" t="s">
        <v>80</v>
      </c>
      <c r="F42" s="96">
        <v>80</v>
      </c>
      <c r="G42" s="91">
        <v>5</v>
      </c>
      <c r="H42" s="73">
        <f t="shared" si="0"/>
        <v>1800</v>
      </c>
      <c r="I42" s="73">
        <v>900</v>
      </c>
      <c r="J42" s="77">
        <f t="shared" si="1"/>
        <v>900</v>
      </c>
    </row>
    <row r="43" spans="2:10" ht="37.5" customHeight="1">
      <c r="B43" s="75">
        <v>16</v>
      </c>
      <c r="C43" s="78">
        <v>45041</v>
      </c>
      <c r="D43" s="68">
        <v>2</v>
      </c>
      <c r="E43" s="76" t="s">
        <v>73</v>
      </c>
      <c r="F43" s="68">
        <v>80</v>
      </c>
      <c r="G43" s="91">
        <v>5</v>
      </c>
      <c r="H43" s="73">
        <f t="shared" si="0"/>
        <v>1800</v>
      </c>
      <c r="I43" s="73">
        <v>1350</v>
      </c>
      <c r="J43" s="77">
        <f t="shared" si="1"/>
        <v>450</v>
      </c>
    </row>
    <row r="44" spans="2:10" ht="36" customHeight="1">
      <c r="B44" s="75">
        <v>17</v>
      </c>
      <c r="C44" s="78">
        <v>45044</v>
      </c>
      <c r="D44" s="76">
        <v>1</v>
      </c>
      <c r="E44" s="76" t="s">
        <v>72</v>
      </c>
      <c r="F44" s="76">
        <v>71</v>
      </c>
      <c r="G44" s="91">
        <v>10</v>
      </c>
      <c r="H44" s="73">
        <f t="shared" si="0"/>
        <v>3195</v>
      </c>
      <c r="I44" s="73">
        <v>2790</v>
      </c>
      <c r="J44" s="77">
        <f t="shared" si="1"/>
        <v>405</v>
      </c>
    </row>
    <row r="45" spans="2:10" ht="39" customHeight="1">
      <c r="B45" s="76"/>
      <c r="C45" s="76"/>
      <c r="D45" s="76"/>
      <c r="E45" s="76"/>
      <c r="F45" s="99">
        <f>SUM(F28:F44)</f>
        <v>1111</v>
      </c>
      <c r="G45" s="79">
        <f>SUM(G28:G44)</f>
        <v>88.75</v>
      </c>
      <c r="H45" s="80">
        <f>SUM(H28:H44)</f>
        <v>26760.375</v>
      </c>
      <c r="I45" s="80">
        <f>SUM(I28:I44)</f>
        <v>22342.5</v>
      </c>
      <c r="J45" s="80">
        <f>SUM(J28:J44)</f>
        <v>4417.875</v>
      </c>
    </row>
    <row r="47" spans="2:10" ht="31.5">
      <c r="B47" s="87"/>
      <c r="C47" s="81"/>
      <c r="D47" s="88"/>
      <c r="E47" s="82"/>
      <c r="F47" s="88"/>
      <c r="G47" s="83"/>
      <c r="H47" s="84"/>
      <c r="I47" s="84"/>
      <c r="J47" s="89"/>
    </row>
    <row r="48" spans="2:10" ht="31.5">
      <c r="B48" s="87"/>
      <c r="C48" s="81"/>
      <c r="D48" s="82"/>
      <c r="E48" s="82"/>
      <c r="F48" s="90"/>
      <c r="G48" s="83"/>
      <c r="H48" s="85"/>
      <c r="I48" s="84"/>
      <c r="J48" s="86"/>
    </row>
    <row r="49" spans="2:10" ht="28.5" customHeight="1">
      <c r="B49" s="87"/>
      <c r="C49" s="81"/>
      <c r="D49" s="82"/>
      <c r="E49" s="82"/>
      <c r="F49" s="82"/>
      <c r="G49" s="83"/>
      <c r="H49" s="82"/>
      <c r="I49" s="84"/>
      <c r="J49" s="82"/>
    </row>
    <row r="50" spans="2:10" ht="31.5">
      <c r="B50" s="87"/>
      <c r="C50" s="81"/>
      <c r="D50" s="82"/>
      <c r="E50" s="82"/>
      <c r="F50" s="82"/>
      <c r="G50" s="83"/>
      <c r="H50" s="82"/>
      <c r="I50" s="84"/>
      <c r="J50" s="82"/>
    </row>
    <row r="51" spans="2:10" ht="31.5">
      <c r="B51" s="87"/>
      <c r="C51" s="81"/>
      <c r="D51" s="82"/>
      <c r="E51" s="82"/>
      <c r="F51" s="82"/>
      <c r="G51" s="83"/>
      <c r="H51" s="82"/>
      <c r="I51" s="84"/>
      <c r="J51" s="82"/>
    </row>
    <row r="52" spans="2:10" ht="31.5">
      <c r="B52" s="87"/>
      <c r="C52" s="81"/>
      <c r="D52" s="82"/>
      <c r="E52" s="82"/>
      <c r="F52" s="82"/>
      <c r="G52" s="83"/>
      <c r="H52" s="82"/>
      <c r="I52" s="84"/>
      <c r="J52" s="82"/>
    </row>
    <row r="53" spans="2:10" ht="28.5" customHeight="1">
      <c r="B53" s="87"/>
      <c r="C53" s="81"/>
      <c r="D53" s="82"/>
      <c r="E53" s="82"/>
      <c r="F53" s="82"/>
      <c r="G53" s="83"/>
      <c r="H53" s="82"/>
      <c r="I53" s="84"/>
      <c r="J53" s="82"/>
    </row>
    <row r="54" spans="2:10" ht="31.5">
      <c r="B54" s="87"/>
      <c r="C54" s="81"/>
      <c r="D54" s="82"/>
      <c r="E54" s="82"/>
      <c r="F54" s="82"/>
      <c r="G54" s="83"/>
      <c r="H54" s="82"/>
      <c r="I54" s="84"/>
      <c r="J54" s="82"/>
    </row>
    <row r="55" spans="2:10" ht="31.5">
      <c r="B55" s="87"/>
      <c r="C55" s="81"/>
      <c r="D55" s="82"/>
      <c r="E55" s="82"/>
      <c r="F55" s="82"/>
      <c r="G55" s="83"/>
      <c r="H55" s="82"/>
      <c r="I55" s="84"/>
      <c r="J55" s="82"/>
    </row>
    <row r="56" spans="2:10" ht="31.5">
      <c r="B56" s="87"/>
      <c r="C56" s="81"/>
      <c r="D56" s="82"/>
      <c r="E56" s="82"/>
      <c r="F56" s="82"/>
      <c r="G56" s="83"/>
      <c r="H56" s="82"/>
      <c r="I56" s="84"/>
      <c r="J56" s="82"/>
    </row>
    <row r="57" spans="2:10" ht="31.5">
      <c r="B57" s="87"/>
      <c r="C57" s="81"/>
      <c r="D57" s="82"/>
      <c r="E57" s="82"/>
      <c r="F57" s="82"/>
      <c r="G57" s="83"/>
      <c r="H57" s="82"/>
      <c r="I57" s="84"/>
      <c r="J57" s="82"/>
    </row>
    <row r="58" spans="2:10" ht="31.5">
      <c r="B58" s="87"/>
      <c r="C58" s="81"/>
      <c r="D58" s="82"/>
      <c r="E58" s="82"/>
      <c r="F58" s="82"/>
      <c r="G58" s="83"/>
      <c r="H58" s="82"/>
      <c r="I58" s="84"/>
      <c r="J58" s="82"/>
    </row>
    <row r="59" spans="2:10" ht="31.5">
      <c r="B59" s="87"/>
      <c r="C59" s="81"/>
      <c r="D59" s="82"/>
      <c r="E59" s="82"/>
      <c r="F59" s="82"/>
      <c r="G59" s="83"/>
      <c r="H59" s="82"/>
      <c r="I59" s="86"/>
      <c r="J59" s="82"/>
    </row>
    <row r="60" spans="2:10" ht="31.5">
      <c r="B60" s="87"/>
      <c r="C60" s="81"/>
      <c r="D60" s="82"/>
      <c r="E60" s="82"/>
      <c r="F60" s="82"/>
      <c r="G60" s="83"/>
      <c r="H60" s="82"/>
      <c r="I60" s="10"/>
      <c r="J60" s="82"/>
    </row>
    <row r="61" spans="2:10" ht="31.5">
      <c r="B61" s="82"/>
      <c r="C61" s="82"/>
      <c r="D61" s="82"/>
      <c r="E61" s="82"/>
      <c r="F61" s="90"/>
      <c r="G61" s="85"/>
      <c r="H61" s="86"/>
      <c r="I61" s="10"/>
      <c r="J61" s="86"/>
    </row>
    <row r="62" spans="2:10" ht="27.75" customHeight="1"/>
  </sheetData>
  <mergeCells count="28">
    <mergeCell ref="H3:J3"/>
    <mergeCell ref="B7:D7"/>
    <mergeCell ref="G7:J7"/>
    <mergeCell ref="B8:J8"/>
    <mergeCell ref="B9:J9"/>
    <mergeCell ref="B4:J6"/>
    <mergeCell ref="B16:D16"/>
    <mergeCell ref="H16:J16"/>
    <mergeCell ref="B10:J10"/>
    <mergeCell ref="B11:J11"/>
    <mergeCell ref="B12:J12"/>
    <mergeCell ref="B13:D13"/>
    <mergeCell ref="I13:J13"/>
    <mergeCell ref="B14:J14"/>
    <mergeCell ref="B15:D15"/>
    <mergeCell ref="H15:J15"/>
    <mergeCell ref="B24:F24"/>
    <mergeCell ref="B21:D21"/>
    <mergeCell ref="H21:J21"/>
    <mergeCell ref="B22:D22"/>
    <mergeCell ref="H22:J22"/>
    <mergeCell ref="B23:E23"/>
    <mergeCell ref="H23:J23"/>
    <mergeCell ref="H17:J17"/>
    <mergeCell ref="B18:D18"/>
    <mergeCell ref="H18:J18"/>
    <mergeCell ref="H19:J19"/>
    <mergeCell ref="H20:J20"/>
  </mergeCells>
  <pageMargins left="1.1000000000000001" right="0.7" top="0.5" bottom="1.75" header="0.3" footer="0.3"/>
  <pageSetup scale="2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G39"/>
  <sheetViews>
    <sheetView topLeftCell="A25" zoomScaleNormal="100" workbookViewId="0">
      <selection activeCell="A21" sqref="A21"/>
    </sheetView>
  </sheetViews>
  <sheetFormatPr defaultColWidth="9" defaultRowHeight="15"/>
  <cols>
    <col min="3" max="3" width="13.7109375" customWidth="1"/>
    <col min="4" max="4" width="20.85546875" customWidth="1"/>
    <col min="5" max="5" width="20.5703125" customWidth="1"/>
    <col min="6" max="6" width="15.42578125" customWidth="1"/>
    <col min="7" max="7" width="48.85546875" customWidth="1"/>
  </cols>
  <sheetData>
    <row r="1" spans="1:7" ht="72.75">
      <c r="A1" s="205" t="s">
        <v>0</v>
      </c>
      <c r="B1" s="206"/>
      <c r="C1" s="206"/>
      <c r="D1" s="206"/>
      <c r="E1" s="206"/>
      <c r="F1" s="206"/>
      <c r="G1" s="207"/>
    </row>
    <row r="2" spans="1:7" ht="24.75" customHeight="1">
      <c r="A2" s="208" t="s">
        <v>1</v>
      </c>
      <c r="B2" s="209"/>
      <c r="C2" s="209"/>
      <c r="D2" s="209"/>
      <c r="E2" s="209"/>
      <c r="F2" s="209"/>
      <c r="G2" s="210"/>
    </row>
    <row r="3" spans="1:7">
      <c r="A3" s="211"/>
      <c r="B3" s="212"/>
      <c r="C3" s="212"/>
      <c r="D3" s="212"/>
      <c r="E3" s="212"/>
      <c r="F3" s="212"/>
      <c r="G3" s="213"/>
    </row>
    <row r="4" spans="1:7" ht="29.25" customHeight="1">
      <c r="A4" s="192" t="s">
        <v>34</v>
      </c>
      <c r="B4" s="193"/>
      <c r="C4" s="193"/>
      <c r="D4" s="193"/>
      <c r="E4" s="193"/>
      <c r="F4" s="193"/>
      <c r="G4" s="194"/>
    </row>
    <row r="5" spans="1:7" ht="26.25" customHeight="1">
      <c r="A5" s="192" t="s">
        <v>35</v>
      </c>
      <c r="B5" s="193"/>
      <c r="C5" s="193"/>
      <c r="D5" s="193"/>
      <c r="E5" s="193"/>
      <c r="F5" s="193"/>
      <c r="G5" s="194"/>
    </row>
    <row r="6" spans="1:7" ht="30" customHeight="1">
      <c r="A6" s="192" t="s">
        <v>55</v>
      </c>
      <c r="B6" s="193"/>
      <c r="C6" s="193"/>
      <c r="D6" s="193"/>
      <c r="E6" s="193"/>
      <c r="F6" s="193"/>
      <c r="G6" s="194"/>
    </row>
    <row r="7" spans="1:7" ht="24.75" customHeight="1">
      <c r="A7" s="199" t="s">
        <v>36</v>
      </c>
      <c r="B7" s="200"/>
      <c r="C7" s="200"/>
      <c r="D7" s="200"/>
      <c r="E7" s="200"/>
      <c r="F7" s="200"/>
      <c r="G7" s="201"/>
    </row>
    <row r="8" spans="1:7" ht="15" customHeight="1">
      <c r="A8" s="202"/>
      <c r="B8" s="203"/>
      <c r="C8" s="203"/>
      <c r="D8" s="203"/>
      <c r="E8" s="203"/>
      <c r="F8" s="203"/>
      <c r="G8" s="204"/>
    </row>
    <row r="9" spans="1:7" ht="23.25" customHeight="1">
      <c r="A9" s="17"/>
      <c r="B9" s="18"/>
      <c r="C9" s="18"/>
      <c r="D9" s="18"/>
      <c r="E9" s="18"/>
      <c r="F9" s="18"/>
      <c r="G9" s="72" t="s">
        <v>100</v>
      </c>
    </row>
    <row r="10" spans="1:7" ht="27.75" customHeight="1">
      <c r="A10" s="17"/>
      <c r="B10" s="18"/>
      <c r="C10" s="18"/>
      <c r="D10" s="18"/>
      <c r="E10" s="18"/>
      <c r="F10" s="18"/>
      <c r="G10" s="72" t="s">
        <v>98</v>
      </c>
    </row>
    <row r="11" spans="1:7" ht="24.75" customHeight="1">
      <c r="A11" s="17"/>
      <c r="B11" s="18"/>
      <c r="C11" s="18"/>
      <c r="D11" s="18"/>
      <c r="E11" s="18"/>
      <c r="F11" s="18"/>
      <c r="G11" s="7" t="s">
        <v>37</v>
      </c>
    </row>
    <row r="12" spans="1:7" ht="27.75" customHeight="1">
      <c r="A12" s="17"/>
      <c r="B12" s="18"/>
      <c r="C12" s="18"/>
      <c r="D12" s="18"/>
      <c r="E12" s="18"/>
      <c r="F12" s="18"/>
      <c r="G12" s="7" t="s">
        <v>38</v>
      </c>
    </row>
    <row r="13" spans="1:7" ht="27" customHeight="1">
      <c r="A13" s="1"/>
      <c r="B13" s="2"/>
      <c r="C13" s="2"/>
      <c r="D13" s="2"/>
      <c r="E13" s="2"/>
      <c r="F13" s="3"/>
      <c r="G13" s="8" t="s">
        <v>39</v>
      </c>
    </row>
    <row r="14" spans="1:7" ht="27" customHeight="1">
      <c r="A14" s="19" t="s">
        <v>63</v>
      </c>
      <c r="B14" s="18"/>
      <c r="C14" s="18"/>
      <c r="D14" s="18"/>
      <c r="E14" s="18"/>
      <c r="F14" s="18"/>
      <c r="G14" s="39" t="s">
        <v>64</v>
      </c>
    </row>
    <row r="15" spans="1:7" ht="24.75" customHeight="1">
      <c r="A15" s="192" t="s">
        <v>65</v>
      </c>
      <c r="B15" s="193"/>
      <c r="C15" s="193"/>
      <c r="D15" s="193"/>
      <c r="E15" s="193"/>
      <c r="F15" s="193"/>
      <c r="G15" s="194"/>
    </row>
    <row r="16" spans="1:7" ht="30.75" customHeight="1">
      <c r="A16" s="192" t="s">
        <v>40</v>
      </c>
      <c r="B16" s="193"/>
      <c r="C16" s="193"/>
      <c r="D16" s="193"/>
      <c r="E16" s="193"/>
      <c r="F16" s="193"/>
      <c r="G16" s="194"/>
    </row>
    <row r="17" spans="1:7" ht="27.75" customHeight="1">
      <c r="A17" s="192" t="s">
        <v>41</v>
      </c>
      <c r="B17" s="193"/>
      <c r="C17" s="193"/>
      <c r="D17" s="193"/>
      <c r="E17" s="193"/>
      <c r="F17" s="193"/>
      <c r="G17" s="194"/>
    </row>
    <row r="18" spans="1:7" ht="33.75" customHeight="1">
      <c r="A18" s="192" t="s">
        <v>42</v>
      </c>
      <c r="B18" s="193"/>
      <c r="C18" s="193"/>
      <c r="D18" s="193"/>
      <c r="E18" s="193"/>
      <c r="F18" s="193"/>
      <c r="G18" s="194"/>
    </row>
    <row r="19" spans="1:7" ht="30.75" customHeight="1">
      <c r="A19" s="192" t="s">
        <v>43</v>
      </c>
      <c r="B19" s="193"/>
      <c r="C19" s="193"/>
      <c r="D19" s="193"/>
      <c r="E19" s="193"/>
      <c r="F19" s="193"/>
      <c r="G19" s="194"/>
    </row>
    <row r="20" spans="1:7" ht="38.25" customHeight="1">
      <c r="A20" s="195" t="s">
        <v>105</v>
      </c>
      <c r="B20" s="196"/>
      <c r="C20" s="196"/>
      <c r="D20" s="196"/>
      <c r="E20" s="196"/>
      <c r="F20" s="196"/>
      <c r="G20" s="197"/>
    </row>
    <row r="21" spans="1:7" ht="80.25" customHeight="1">
      <c r="A21" s="4" t="s">
        <v>44</v>
      </c>
      <c r="B21" s="198" t="s">
        <v>45</v>
      </c>
      <c r="C21" s="198"/>
      <c r="D21" s="5" t="s">
        <v>46</v>
      </c>
      <c r="E21" s="5" t="s">
        <v>47</v>
      </c>
      <c r="F21" s="5" t="s">
        <v>48</v>
      </c>
      <c r="G21" s="9" t="s">
        <v>49</v>
      </c>
    </row>
    <row r="22" spans="1:7" ht="15" customHeight="1">
      <c r="A22" s="157">
        <v>1</v>
      </c>
      <c r="B22" s="172" t="s">
        <v>50</v>
      </c>
      <c r="C22" s="173"/>
      <c r="D22" s="160" t="s">
        <v>68</v>
      </c>
      <c r="E22" s="163">
        <v>88.75</v>
      </c>
      <c r="F22" s="166"/>
      <c r="G22" s="169">
        <v>22342.5</v>
      </c>
    </row>
    <row r="23" spans="1:7" ht="15" customHeight="1">
      <c r="A23" s="158"/>
      <c r="B23" s="174"/>
      <c r="C23" s="175"/>
      <c r="D23" s="161"/>
      <c r="E23" s="164"/>
      <c r="F23" s="167"/>
      <c r="G23" s="170"/>
    </row>
    <row r="24" spans="1:7" ht="15" customHeight="1">
      <c r="A24" s="158"/>
      <c r="B24" s="174"/>
      <c r="C24" s="175"/>
      <c r="D24" s="161"/>
      <c r="E24" s="164"/>
      <c r="F24" s="167"/>
      <c r="G24" s="170"/>
    </row>
    <row r="25" spans="1:7" ht="15" customHeight="1">
      <c r="A25" s="158"/>
      <c r="B25" s="174"/>
      <c r="C25" s="175"/>
      <c r="D25" s="161"/>
      <c r="E25" s="164"/>
      <c r="F25" s="167"/>
      <c r="G25" s="170"/>
    </row>
    <row r="26" spans="1:7" ht="15" customHeight="1">
      <c r="A26" s="158"/>
      <c r="B26" s="174"/>
      <c r="C26" s="175"/>
      <c r="D26" s="161"/>
      <c r="E26" s="164"/>
      <c r="F26" s="167"/>
      <c r="G26" s="170"/>
    </row>
    <row r="27" spans="1:7" ht="15" customHeight="1">
      <c r="A27" s="158"/>
      <c r="B27" s="174"/>
      <c r="C27" s="175"/>
      <c r="D27" s="161"/>
      <c r="E27" s="164"/>
      <c r="F27" s="167"/>
      <c r="G27" s="170"/>
    </row>
    <row r="28" spans="1:7" ht="15" customHeight="1">
      <c r="A28" s="158"/>
      <c r="B28" s="174"/>
      <c r="C28" s="175"/>
      <c r="D28" s="161"/>
      <c r="E28" s="164"/>
      <c r="F28" s="167"/>
      <c r="G28" s="170"/>
    </row>
    <row r="29" spans="1:7" ht="15" customHeight="1">
      <c r="A29" s="158"/>
      <c r="B29" s="174"/>
      <c r="C29" s="175"/>
      <c r="D29" s="161"/>
      <c r="E29" s="164"/>
      <c r="F29" s="167"/>
      <c r="G29" s="170"/>
    </row>
    <row r="30" spans="1:7" ht="15" customHeight="1">
      <c r="A30" s="158"/>
      <c r="B30" s="174"/>
      <c r="C30" s="175"/>
      <c r="D30" s="161"/>
      <c r="E30" s="164"/>
      <c r="F30" s="167"/>
      <c r="G30" s="170"/>
    </row>
    <row r="31" spans="1:7" ht="15" customHeight="1">
      <c r="A31" s="159"/>
      <c r="B31" s="176"/>
      <c r="C31" s="177"/>
      <c r="D31" s="162"/>
      <c r="E31" s="165"/>
      <c r="F31" s="168"/>
      <c r="G31" s="171"/>
    </row>
    <row r="32" spans="1:7" ht="31.5" customHeight="1">
      <c r="A32" s="178" t="s">
        <v>51</v>
      </c>
      <c r="B32" s="179"/>
      <c r="C32" s="179"/>
      <c r="D32" s="6"/>
      <c r="E32" s="64">
        <f>SUM(E22)</f>
        <v>88.75</v>
      </c>
      <c r="F32" s="14"/>
      <c r="G32" s="43">
        <f>SUM(G22)</f>
        <v>22342.5</v>
      </c>
    </row>
    <row r="33" spans="1:7" ht="18.75" customHeight="1">
      <c r="A33" s="180"/>
      <c r="B33" s="181"/>
      <c r="C33" s="181"/>
      <c r="D33" s="181"/>
      <c r="E33" s="181"/>
      <c r="F33" s="181"/>
      <c r="G33" s="182"/>
    </row>
    <row r="34" spans="1:7" ht="29.25" customHeight="1">
      <c r="A34" s="183" t="s">
        <v>52</v>
      </c>
      <c r="B34" s="184"/>
      <c r="C34" s="184"/>
      <c r="D34" s="184"/>
      <c r="E34" s="184"/>
      <c r="F34" s="184"/>
      <c r="G34" s="185"/>
    </row>
    <row r="35" spans="1:7" ht="25.5" customHeight="1">
      <c r="A35" s="40"/>
      <c r="B35" s="41"/>
      <c r="C35" s="41"/>
      <c r="D35" s="41"/>
      <c r="E35" s="41"/>
      <c r="F35" s="41"/>
      <c r="G35" s="42"/>
    </row>
    <row r="36" spans="1:7" ht="26.25" customHeight="1">
      <c r="A36" s="186"/>
      <c r="B36" s="187"/>
      <c r="C36" s="187"/>
      <c r="D36" s="187"/>
      <c r="E36" s="187"/>
      <c r="F36" s="187"/>
      <c r="G36" s="188"/>
    </row>
    <row r="37" spans="1:7" ht="26.25" customHeight="1">
      <c r="A37" s="189" t="s">
        <v>53</v>
      </c>
      <c r="B37" s="190"/>
      <c r="C37" s="190"/>
      <c r="D37" s="190"/>
      <c r="E37" s="190"/>
      <c r="F37" s="190"/>
      <c r="G37" s="191"/>
    </row>
    <row r="38" spans="1:7" ht="19.5" customHeight="1"/>
    <row r="39" spans="1:7" ht="111.75" customHeight="1"/>
  </sheetData>
  <mergeCells count="26">
    <mergeCell ref="A1:G1"/>
    <mergeCell ref="A2:G2"/>
    <mergeCell ref="A3:G3"/>
    <mergeCell ref="A4:G4"/>
    <mergeCell ref="A5:G5"/>
    <mergeCell ref="A6:G6"/>
    <mergeCell ref="A7:G7"/>
    <mergeCell ref="A8:G8"/>
    <mergeCell ref="A15:G15"/>
    <mergeCell ref="A16:G16"/>
    <mergeCell ref="A17:G17"/>
    <mergeCell ref="A18:G18"/>
    <mergeCell ref="A19:G19"/>
    <mergeCell ref="A20:G20"/>
    <mergeCell ref="B21:C21"/>
    <mergeCell ref="A32:C32"/>
    <mergeCell ref="A33:G33"/>
    <mergeCell ref="A34:G34"/>
    <mergeCell ref="A36:G36"/>
    <mergeCell ref="A37:G37"/>
    <mergeCell ref="A22:A31"/>
    <mergeCell ref="D22:D31"/>
    <mergeCell ref="E22:E31"/>
    <mergeCell ref="F22:F31"/>
    <mergeCell ref="G22:G31"/>
    <mergeCell ref="B22:C31"/>
  </mergeCells>
  <pageMargins left="0.95" right="0.7" top="1.25" bottom="0.75" header="0.3" footer="0.3"/>
  <pageSetup scale="5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5" tint="0.59999389629810485"/>
  </sheetPr>
  <dimension ref="A1:I39"/>
  <sheetViews>
    <sheetView tabSelected="1" topLeftCell="A19" zoomScaleNormal="100" workbookViewId="0">
      <selection activeCell="I20" sqref="I20"/>
    </sheetView>
  </sheetViews>
  <sheetFormatPr defaultColWidth="9" defaultRowHeight="15"/>
  <cols>
    <col min="4" max="4" width="19.7109375" customWidth="1"/>
    <col min="5" max="5" width="14.85546875" customWidth="1"/>
    <col min="6" max="6" width="20.85546875" customWidth="1"/>
    <col min="7" max="7" width="70.28515625" customWidth="1"/>
  </cols>
  <sheetData>
    <row r="1" spans="1:9" ht="72.75" customHeight="1">
      <c r="A1" s="205" t="s">
        <v>0</v>
      </c>
      <c r="B1" s="206"/>
      <c r="C1" s="206"/>
      <c r="D1" s="206"/>
      <c r="E1" s="206"/>
      <c r="F1" s="206"/>
      <c r="G1" s="207"/>
    </row>
    <row r="2" spans="1:9" ht="21.75" customHeight="1" thickBot="1">
      <c r="A2" s="208" t="s">
        <v>1</v>
      </c>
      <c r="B2" s="209"/>
      <c r="C2" s="209"/>
      <c r="D2" s="209"/>
      <c r="E2" s="209"/>
      <c r="F2" s="209"/>
      <c r="G2" s="210"/>
    </row>
    <row r="3" spans="1:9">
      <c r="A3" s="211"/>
      <c r="B3" s="212"/>
      <c r="C3" s="212"/>
      <c r="D3" s="212"/>
      <c r="E3" s="212"/>
      <c r="F3" s="212"/>
      <c r="G3" s="213"/>
    </row>
    <row r="4" spans="1:9" ht="39.75" customHeight="1">
      <c r="A4" s="192" t="s">
        <v>34</v>
      </c>
      <c r="B4" s="193"/>
      <c r="C4" s="193"/>
      <c r="D4" s="193"/>
      <c r="E4" s="193"/>
      <c r="F4" s="193"/>
      <c r="G4" s="194"/>
    </row>
    <row r="5" spans="1:9" ht="30" customHeight="1">
      <c r="A5" s="192" t="s">
        <v>54</v>
      </c>
      <c r="B5" s="193"/>
      <c r="C5" s="193"/>
      <c r="D5" s="193"/>
      <c r="E5" s="193"/>
      <c r="F5" s="193"/>
      <c r="G5" s="194"/>
    </row>
    <row r="6" spans="1:9" ht="26.25" customHeight="1">
      <c r="A6" s="192" t="s">
        <v>55</v>
      </c>
      <c r="B6" s="193"/>
      <c r="C6" s="193"/>
      <c r="D6" s="193"/>
      <c r="E6" s="193"/>
      <c r="F6" s="193"/>
      <c r="G6" s="194"/>
    </row>
    <row r="7" spans="1:9" ht="28.5" customHeight="1">
      <c r="A7" s="199" t="s">
        <v>36</v>
      </c>
      <c r="B7" s="200"/>
      <c r="C7" s="200"/>
      <c r="D7" s="200"/>
      <c r="E7" s="200"/>
      <c r="F7" s="200"/>
      <c r="G7" s="201"/>
    </row>
    <row r="8" spans="1:9" ht="18">
      <c r="A8" s="202"/>
      <c r="B8" s="203"/>
      <c r="C8" s="203"/>
      <c r="D8" s="203"/>
      <c r="E8" s="203"/>
      <c r="F8" s="203"/>
      <c r="G8" s="204"/>
    </row>
    <row r="9" spans="1:9" ht="31.5" customHeight="1">
      <c r="A9" s="17"/>
      <c r="B9" s="18"/>
      <c r="C9" s="18"/>
      <c r="D9" s="18"/>
      <c r="E9" s="18"/>
      <c r="F9" s="18"/>
      <c r="G9" s="72" t="s">
        <v>100</v>
      </c>
    </row>
    <row r="10" spans="1:9" ht="29.25" customHeight="1">
      <c r="A10" s="17"/>
      <c r="B10" s="18"/>
      <c r="C10" s="18"/>
      <c r="D10" s="18"/>
      <c r="E10" s="18"/>
      <c r="F10" s="18"/>
      <c r="G10" s="72" t="s">
        <v>99</v>
      </c>
      <c r="I10" s="16"/>
    </row>
    <row r="11" spans="1:9" ht="31.5" customHeight="1">
      <c r="A11" s="17"/>
      <c r="B11" s="18"/>
      <c r="C11" s="18"/>
      <c r="D11" s="18"/>
      <c r="E11" s="18"/>
      <c r="F11" s="18"/>
      <c r="G11" s="55" t="s">
        <v>37</v>
      </c>
    </row>
    <row r="12" spans="1:9" ht="25.5" customHeight="1">
      <c r="A12" s="17"/>
      <c r="B12" s="18"/>
      <c r="C12" s="18"/>
      <c r="D12" s="18"/>
      <c r="E12" s="18"/>
      <c r="F12" s="18"/>
      <c r="G12" s="55" t="s">
        <v>38</v>
      </c>
    </row>
    <row r="13" spans="1:9" ht="30.75" customHeight="1">
      <c r="A13" s="56"/>
      <c r="B13" s="57"/>
      <c r="C13" s="57"/>
      <c r="D13" s="57"/>
      <c r="E13" s="57"/>
      <c r="F13" s="3"/>
      <c r="G13" s="58" t="s">
        <v>39</v>
      </c>
    </row>
    <row r="14" spans="1:9" ht="28.5" customHeight="1">
      <c r="A14" s="19" t="s">
        <v>63</v>
      </c>
      <c r="B14" s="18"/>
      <c r="C14" s="18"/>
      <c r="D14" s="18"/>
      <c r="E14" s="18"/>
      <c r="F14" s="18"/>
      <c r="G14" s="55" t="s">
        <v>64</v>
      </c>
    </row>
    <row r="15" spans="1:9" ht="27.75" customHeight="1">
      <c r="A15" s="192" t="s">
        <v>65</v>
      </c>
      <c r="B15" s="193"/>
      <c r="C15" s="193"/>
      <c r="D15" s="193"/>
      <c r="E15" s="193"/>
      <c r="F15" s="193"/>
      <c r="G15" s="194"/>
    </row>
    <row r="16" spans="1:9" ht="28.5" customHeight="1">
      <c r="A16" s="192" t="s">
        <v>40</v>
      </c>
      <c r="B16" s="193"/>
      <c r="C16" s="193"/>
      <c r="D16" s="193"/>
      <c r="E16" s="193"/>
      <c r="F16" s="193"/>
      <c r="G16" s="194"/>
    </row>
    <row r="17" spans="1:7" ht="27.75" customHeight="1">
      <c r="A17" s="192" t="s">
        <v>41</v>
      </c>
      <c r="B17" s="193"/>
      <c r="C17" s="193"/>
      <c r="D17" s="193"/>
      <c r="E17" s="193"/>
      <c r="F17" s="193"/>
      <c r="G17" s="194"/>
    </row>
    <row r="18" spans="1:7" ht="29.25" customHeight="1">
      <c r="A18" s="192" t="s">
        <v>42</v>
      </c>
      <c r="B18" s="193"/>
      <c r="C18" s="193"/>
      <c r="D18" s="193"/>
      <c r="E18" s="193"/>
      <c r="F18" s="193"/>
      <c r="G18" s="194"/>
    </row>
    <row r="19" spans="1:7" ht="27" customHeight="1">
      <c r="A19" s="192" t="s">
        <v>43</v>
      </c>
      <c r="B19" s="193"/>
      <c r="C19" s="193"/>
      <c r="D19" s="193"/>
      <c r="E19" s="193"/>
      <c r="F19" s="193"/>
      <c r="G19" s="194"/>
    </row>
    <row r="20" spans="1:7" ht="48" customHeight="1">
      <c r="A20" s="195" t="s">
        <v>106</v>
      </c>
      <c r="B20" s="196"/>
      <c r="C20" s="196"/>
      <c r="D20" s="196"/>
      <c r="E20" s="196"/>
      <c r="F20" s="196"/>
      <c r="G20" s="197"/>
    </row>
    <row r="21" spans="1:7" ht="45" customHeight="1">
      <c r="A21" s="4" t="s">
        <v>44</v>
      </c>
      <c r="B21" s="198" t="s">
        <v>45</v>
      </c>
      <c r="C21" s="198"/>
      <c r="D21" s="59" t="s">
        <v>46</v>
      </c>
      <c r="E21" s="59" t="s">
        <v>47</v>
      </c>
      <c r="F21" s="59" t="s">
        <v>48</v>
      </c>
      <c r="G21" s="9" t="s">
        <v>49</v>
      </c>
    </row>
    <row r="22" spans="1:7" ht="47.25" customHeight="1">
      <c r="A22" s="157">
        <v>1</v>
      </c>
      <c r="B22" s="172" t="s">
        <v>50</v>
      </c>
      <c r="C22" s="173"/>
      <c r="D22" s="160" t="s">
        <v>68</v>
      </c>
      <c r="E22" s="163">
        <v>88.75</v>
      </c>
      <c r="F22" s="166"/>
      <c r="G22" s="169">
        <v>4417.88</v>
      </c>
    </row>
    <row r="23" spans="1:7" ht="15" customHeight="1">
      <c r="A23" s="158"/>
      <c r="B23" s="174"/>
      <c r="C23" s="175"/>
      <c r="D23" s="161"/>
      <c r="E23" s="164"/>
      <c r="F23" s="167"/>
      <c r="G23" s="170"/>
    </row>
    <row r="24" spans="1:7" ht="15" customHeight="1">
      <c r="A24" s="158"/>
      <c r="B24" s="174"/>
      <c r="C24" s="175"/>
      <c r="D24" s="161"/>
      <c r="E24" s="164"/>
      <c r="F24" s="167"/>
      <c r="G24" s="170"/>
    </row>
    <row r="25" spans="1:7" ht="15" customHeight="1">
      <c r="A25" s="158"/>
      <c r="B25" s="174"/>
      <c r="C25" s="175"/>
      <c r="D25" s="161"/>
      <c r="E25" s="164"/>
      <c r="F25" s="167"/>
      <c r="G25" s="170"/>
    </row>
    <row r="26" spans="1:7" ht="15" customHeight="1">
      <c r="A26" s="158"/>
      <c r="B26" s="174"/>
      <c r="C26" s="175"/>
      <c r="D26" s="161"/>
      <c r="E26" s="164"/>
      <c r="F26" s="167"/>
      <c r="G26" s="170"/>
    </row>
    <row r="27" spans="1:7" ht="15" customHeight="1">
      <c r="A27" s="158"/>
      <c r="B27" s="174"/>
      <c r="C27" s="175"/>
      <c r="D27" s="161"/>
      <c r="E27" s="164"/>
      <c r="F27" s="167"/>
      <c r="G27" s="170"/>
    </row>
    <row r="28" spans="1:7" ht="15" customHeight="1">
      <c r="A28" s="158"/>
      <c r="B28" s="174"/>
      <c r="C28" s="175"/>
      <c r="D28" s="161"/>
      <c r="E28" s="164"/>
      <c r="F28" s="167"/>
      <c r="G28" s="170"/>
    </row>
    <row r="29" spans="1:7" ht="15" customHeight="1">
      <c r="A29" s="158"/>
      <c r="B29" s="174"/>
      <c r="C29" s="175"/>
      <c r="D29" s="161"/>
      <c r="E29" s="164"/>
      <c r="F29" s="167"/>
      <c r="G29" s="170"/>
    </row>
    <row r="30" spans="1:7" ht="15" customHeight="1">
      <c r="A30" s="158"/>
      <c r="B30" s="174"/>
      <c r="C30" s="175"/>
      <c r="D30" s="161"/>
      <c r="E30" s="164"/>
      <c r="F30" s="167"/>
      <c r="G30" s="170"/>
    </row>
    <row r="31" spans="1:7" ht="15" customHeight="1">
      <c r="A31" s="159"/>
      <c r="B31" s="176"/>
      <c r="C31" s="177"/>
      <c r="D31" s="162"/>
      <c r="E31" s="165"/>
      <c r="F31" s="168"/>
      <c r="G31" s="171"/>
    </row>
    <row r="32" spans="1:7" ht="35.25" customHeight="1">
      <c r="A32" s="178" t="s">
        <v>51</v>
      </c>
      <c r="B32" s="179"/>
      <c r="C32" s="179"/>
      <c r="D32" s="60"/>
      <c r="E32" s="64">
        <v>88.75</v>
      </c>
      <c r="F32" s="14"/>
      <c r="G32" s="43">
        <f>SUM(G22)</f>
        <v>4417.88</v>
      </c>
    </row>
    <row r="33" spans="1:7" ht="27.75" customHeight="1">
      <c r="A33" s="180"/>
      <c r="B33" s="181"/>
      <c r="C33" s="181"/>
      <c r="D33" s="181"/>
      <c r="E33" s="181"/>
      <c r="F33" s="181"/>
      <c r="G33" s="182"/>
    </row>
    <row r="34" spans="1:7" ht="22.5" customHeight="1">
      <c r="A34" s="183" t="s">
        <v>52</v>
      </c>
      <c r="B34" s="184"/>
      <c r="C34" s="184"/>
      <c r="D34" s="184"/>
      <c r="E34" s="184"/>
      <c r="F34" s="184"/>
      <c r="G34" s="185"/>
    </row>
    <row r="35" spans="1:7" ht="22.5" customHeight="1">
      <c r="A35" s="61"/>
      <c r="B35" s="62"/>
      <c r="C35" s="62"/>
      <c r="D35" s="62"/>
      <c r="E35" s="62"/>
      <c r="F35" s="62"/>
      <c r="G35" s="63"/>
    </row>
    <row r="36" spans="1:7" ht="24" customHeight="1">
      <c r="A36" s="186"/>
      <c r="B36" s="187"/>
      <c r="C36" s="187"/>
      <c r="D36" s="187"/>
      <c r="E36" s="187"/>
      <c r="F36" s="187"/>
      <c r="G36" s="188"/>
    </row>
    <row r="37" spans="1:7" ht="21.75" customHeight="1" thickBot="1">
      <c r="A37" s="189" t="s">
        <v>53</v>
      </c>
      <c r="B37" s="190"/>
      <c r="C37" s="190"/>
      <c r="D37" s="190"/>
      <c r="E37" s="190"/>
      <c r="F37" s="190"/>
      <c r="G37" s="191"/>
    </row>
    <row r="38" spans="1:7" ht="22.5" customHeight="1" thickBot="1">
      <c r="A38" s="214" t="s">
        <v>53</v>
      </c>
      <c r="B38" s="215"/>
      <c r="C38" s="215"/>
      <c r="D38" s="215"/>
      <c r="E38" s="215"/>
      <c r="F38" s="215"/>
      <c r="G38" s="216"/>
    </row>
    <row r="39" spans="1:7" ht="88.5" customHeight="1">
      <c r="A39" s="15"/>
      <c r="B39" s="15"/>
      <c r="C39" s="15"/>
      <c r="D39" s="15"/>
      <c r="E39" s="15"/>
      <c r="F39" s="15"/>
      <c r="G39" s="15"/>
    </row>
  </sheetData>
  <mergeCells count="27">
    <mergeCell ref="A1:G1"/>
    <mergeCell ref="A2:G2"/>
    <mergeCell ref="A3:G3"/>
    <mergeCell ref="A4:G4"/>
    <mergeCell ref="A5:G5"/>
    <mergeCell ref="A6:G6"/>
    <mergeCell ref="A7:G7"/>
    <mergeCell ref="A8:G8"/>
    <mergeCell ref="A15:G15"/>
    <mergeCell ref="A16:G16"/>
    <mergeCell ref="A17:G17"/>
    <mergeCell ref="A18:G18"/>
    <mergeCell ref="A19:G19"/>
    <mergeCell ref="A20:G20"/>
    <mergeCell ref="B21:C21"/>
    <mergeCell ref="G22:G31"/>
    <mergeCell ref="A34:G34"/>
    <mergeCell ref="A37:G37"/>
    <mergeCell ref="A38:G38"/>
    <mergeCell ref="A33:G33"/>
    <mergeCell ref="A36:G36"/>
    <mergeCell ref="A32:C32"/>
    <mergeCell ref="A22:A31"/>
    <mergeCell ref="B22:C31"/>
    <mergeCell ref="D22:D31"/>
    <mergeCell ref="E22:E31"/>
    <mergeCell ref="F22:F31"/>
  </mergeCells>
  <pageMargins left="0.8" right="0.7" top="1.25" bottom="0.75" header="0.3" footer="0.3"/>
  <pageSetup scale="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NIMB. SUMM. </vt:lpstr>
      <vt:lpstr>LOG BOOK MILK </vt:lpstr>
      <vt:lpstr>SYSTEM FRT. </vt:lpstr>
      <vt:lpstr>DIFFERENTIAL FRT</vt:lpstr>
      <vt:lpstr>'DIFFERENTIAL FRT'!Print_Area</vt:lpstr>
      <vt:lpstr>'LOG BOOK MILK '!Print_Area</vt:lpstr>
      <vt:lpstr>'NIMB. SUMM. '!Print_Area</vt:lpstr>
      <vt:lpstr>'SYSTEM FRT. 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</dc:creator>
  <cp:lastModifiedBy>dell</cp:lastModifiedBy>
  <cp:lastPrinted>2023-01-05T09:49:15Z</cp:lastPrinted>
  <dcterms:created xsi:type="dcterms:W3CDTF">2019-06-25T12:34:00Z</dcterms:created>
  <dcterms:modified xsi:type="dcterms:W3CDTF">2023-07-15T07:59:44Z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1033-11.2.0.10463</vt:lpwstr>
  </property>
  <property fmtid="{D5CDD505-2E9C-101B-9397-08002B2CF9AE}" pid="3" name="ICV">
    <vt:lpwstr>62D3C6960B2C4403AD18317558ADCCCF</vt:lpwstr>
  </property>
</Properties>
</file>