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835" activeTab="4"/>
  </bookViews>
  <sheets>
    <sheet name="MNG SUMM." sheetId="21" r:id="rId1"/>
    <sheet name="LOG BOOK " sheetId="8" r:id="rId2"/>
    <sheet name="SYSTEM FRIGHT" sheetId="9" r:id="rId3"/>
    <sheet name="DIFFERENTIAL FRIGHT " sheetId="10" r:id="rId4"/>
    <sheet name="ALIGARH SUMM." sheetId="17" r:id="rId5"/>
    <sheet name="ALIGARH LOG BOOK" sheetId="20" r:id="rId6"/>
    <sheet name="system fright  " sheetId="19" r:id="rId7"/>
    <sheet name="DIFFE. FRGT " sheetId="26" r:id="rId8"/>
  </sheets>
  <definedNames>
    <definedName name="_xlnm.Print_Area" localSheetId="5">'ALIGARH LOG BOOK'!$A$1:$I$43</definedName>
    <definedName name="_xlnm.Print_Area" localSheetId="4">'ALIGARH SUMM.'!$A$1:$G$34</definedName>
    <definedName name="_xlnm.Print_Area" localSheetId="3">'DIFFERENTIAL FRIGHT '!$A$1:$H$38</definedName>
    <definedName name="_xlnm.Print_Area" localSheetId="1">'LOG BOOK '!$A$1:$L$53</definedName>
    <definedName name="_xlnm.Print_Area" localSheetId="2">'SYSTEM FRIGHT'!$A$1:$H$39</definedName>
  </definedNames>
  <calcPr calcId="125725"/>
</workbook>
</file>

<file path=xl/calcChain.xml><?xml version="1.0" encoding="utf-8"?>
<calcChain xmlns="http://schemas.openxmlformats.org/spreadsheetml/2006/main">
  <c r="J27" i="8"/>
  <c r="I27"/>
  <c r="H27"/>
  <c r="G27"/>
  <c r="F27"/>
  <c r="J26"/>
  <c r="J25"/>
  <c r="H26"/>
  <c r="H25"/>
  <c r="E16" i="21"/>
  <c r="D16"/>
  <c r="G40" i="20" l="1"/>
  <c r="I40"/>
  <c r="G41"/>
  <c r="I41" s="1"/>
  <c r="G42"/>
  <c r="I42" s="1"/>
  <c r="G36" l="1"/>
  <c r="G37"/>
  <c r="I37" s="1"/>
  <c r="G38"/>
  <c r="I38" s="1"/>
  <c r="G39"/>
  <c r="I35"/>
  <c r="I36"/>
  <c r="I39"/>
  <c r="I34"/>
  <c r="G35"/>
  <c r="G32"/>
  <c r="I32" s="1"/>
  <c r="G31"/>
  <c r="I31" s="1"/>
  <c r="G29"/>
  <c r="I29" s="1"/>
  <c r="G34"/>
  <c r="G33"/>
  <c r="I33" s="1"/>
  <c r="G23" l="1"/>
  <c r="I23" s="1"/>
  <c r="G24"/>
  <c r="I24" s="1"/>
  <c r="G25"/>
  <c r="I25" s="1"/>
  <c r="G26"/>
  <c r="I26" s="1"/>
  <c r="G27"/>
  <c r="I27" s="1"/>
  <c r="G28"/>
  <c r="I28" s="1"/>
  <c r="G30"/>
  <c r="I30" s="1"/>
  <c r="G22"/>
  <c r="I22" s="1"/>
  <c r="I43" l="1"/>
  <c r="G32" i="26"/>
  <c r="E32"/>
  <c r="H24" i="8" l="1"/>
  <c r="G32" i="19"/>
  <c r="E32" l="1"/>
  <c r="G33" i="9"/>
  <c r="E33"/>
  <c r="J24" i="8"/>
</calcChain>
</file>

<file path=xl/sharedStrings.xml><?xml version="1.0" encoding="utf-8"?>
<sst xmlns="http://schemas.openxmlformats.org/spreadsheetml/2006/main" count="334" uniqueCount="133">
  <si>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</si>
  <si>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</si>
  <si>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</si>
  <si>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</si>
  <si>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</si>
  <si>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</si>
  <si>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</si>
  <si>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</si>
  <si>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</si>
  <si>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</si>
  <si>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SAIPAU</t>
  </si>
  <si>
    <t>RAJAKHERA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</si>
  <si>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</si>
  <si>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</si>
  <si>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</si>
  <si>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</si>
  <si>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</si>
  <si>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</si>
  <si>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</si>
  <si>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</si>
  <si>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Vendor Registartion :  1312845</t>
  </si>
  <si>
    <t>4th Floor , Plot No. A-2, UDB Corporate,JLN Marg</t>
  </si>
  <si>
    <t>Mode of Transport :   Road</t>
  </si>
  <si>
    <t>Near Jawahar Circle ,Jaipur-302017</t>
  </si>
  <si>
    <t>Material Transport :   Cement</t>
  </si>
  <si>
    <t>Rajasthan India</t>
  </si>
  <si>
    <t>Reverse Charge :   Applicable</t>
  </si>
  <si>
    <t xml:space="preserve">State Code :- 08    </t>
  </si>
  <si>
    <t>Place of Supply State : Rajasthan</t>
  </si>
  <si>
    <t>GST NO - 08AABCJ0355R1Z7</t>
  </si>
  <si>
    <t>Depot Code :  1468</t>
  </si>
  <si>
    <t xml:space="preserve">                      SAC / HSN Code :  996791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</si>
  <si>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</si>
  <si>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</si>
  <si>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</si>
  <si>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</si>
  <si>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</si>
  <si>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</si>
  <si>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</si>
  <si>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</si>
  <si>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</si>
  <si>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</si>
  <si>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</si>
  <si>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</si>
  <si>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Location Name :-   MANIA ( DHOLPUR ) 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</si>
  <si>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</si>
  <si>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</si>
  <si>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</si>
  <si>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</si>
  <si>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J. K. CEMENT WORKS. MANGROL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</si>
  <si>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</si>
  <si>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</si>
  <si>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</si>
  <si>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</si>
  <si>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</si>
  <si>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</si>
  <si>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</si>
  <si>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</si>
  <si>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</si>
  <si>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</si>
  <si>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</si>
  <si>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OPC43
&amp;
PPC</t>
  </si>
  <si>
    <t>Total</t>
  </si>
  <si>
    <t>Authorized Signatory</t>
  </si>
  <si>
    <t>Stamp</t>
  </si>
  <si>
    <t xml:space="preserve"> GANESHA TRADERS </t>
  </si>
  <si>
    <t xml:space="preserve">Name of Depot :-  GANESHA TRADERS </t>
  </si>
  <si>
    <t xml:space="preserve">Location Name :-  MANIA ( DHOLPUR ) </t>
  </si>
  <si>
    <t>Pan No : KHAPK9767B</t>
  </si>
  <si>
    <t xml:space="preserve"> ALIGARH  (MILKVAN)</t>
  </si>
  <si>
    <t xml:space="preserve">J.K. Cement Works , ALIGARH </t>
  </si>
  <si>
    <t xml:space="preserve">J. K. CEMENT WORKS.  ALIGARH </t>
  </si>
  <si>
    <t xml:space="preserve">To                                                                                                                           </t>
  </si>
  <si>
    <t xml:space="preserve">      DEPOT CODE :- 1468  </t>
  </si>
  <si>
    <t xml:space="preserve"> To                                                                                                                                                                                    </t>
  </si>
  <si>
    <t>DEPOT CODE:- 1468</t>
  </si>
  <si>
    <t xml:space="preserve"> MANGROL (MILKVAN)</t>
  </si>
  <si>
    <t>DEPOT CODE :- 1468</t>
  </si>
  <si>
    <t xml:space="preserve">To                                                                                                                            </t>
  </si>
  <si>
    <t xml:space="preserve">TOTAL </t>
  </si>
  <si>
    <t>P</t>
  </si>
  <si>
    <r>
      <t>J.K. Cement Works ,</t>
    </r>
    <r>
      <rPr>
        <b/>
        <u/>
        <sz val="26"/>
        <color rgb="FF000000"/>
        <rFont val="Calibri"/>
        <family val="2"/>
        <scheme val="minor"/>
      </rPr>
      <t>MANGROL</t>
    </r>
  </si>
  <si>
    <t>UP80GE3268</t>
  </si>
  <si>
    <t>SHRIPATI CONSTRUCTION</t>
  </si>
  <si>
    <t>PRIYA ENTERPRISES</t>
  </si>
  <si>
    <t>AKHLESH TRADING COMPANY</t>
  </si>
  <si>
    <t>HARDENIYA CEMENT AGENCIES</t>
  </si>
  <si>
    <t>DHOLPUR</t>
  </si>
  <si>
    <t>MARENA</t>
  </si>
  <si>
    <t>SHARMA CEMENT AGENCY</t>
  </si>
  <si>
    <t>KANHA BUILDING MATERIAL</t>
  </si>
  <si>
    <t>SHUBHAM CEMENT AGENCY</t>
  </si>
  <si>
    <t>BARI</t>
  </si>
  <si>
    <t>1437</t>
  </si>
  <si>
    <t>1439</t>
  </si>
  <si>
    <t>1442</t>
  </si>
  <si>
    <t>1465</t>
  </si>
  <si>
    <t>1466</t>
  </si>
  <si>
    <t>1467</t>
  </si>
  <si>
    <t>1469</t>
  </si>
  <si>
    <t>1475</t>
  </si>
  <si>
    <t>1486</t>
  </si>
  <si>
    <t>1488</t>
  </si>
  <si>
    <t>1489</t>
  </si>
  <si>
    <t>1499</t>
  </si>
  <si>
    <t>1500</t>
  </si>
  <si>
    <t>1510</t>
  </si>
  <si>
    <t>1515</t>
  </si>
  <si>
    <t>1519</t>
  </si>
  <si>
    <t>1528</t>
  </si>
  <si>
    <t>1471</t>
  </si>
  <si>
    <t>1477</t>
  </si>
  <si>
    <t>1484</t>
  </si>
  <si>
    <t>1521</t>
  </si>
  <si>
    <t>PPC &amp; ADSTAR</t>
  </si>
  <si>
    <t>1455</t>
  </si>
  <si>
    <t>1456</t>
  </si>
  <si>
    <t>1458</t>
  </si>
  <si>
    <t>PERIOD: 01  JAN  2023  TO  31  JAN  2023</t>
  </si>
  <si>
    <t>Transportation Freight Bill For The Period 01 to 31 JANUARY   2022 For MILK VAN.</t>
  </si>
  <si>
    <t>Date :  31/01/2023</t>
  </si>
  <si>
    <t>Dispatch Period : 01/01/2023 to 31/01/2023</t>
  </si>
  <si>
    <t>Date:- 31/01/2023</t>
  </si>
  <si>
    <t>Subject :-  Secondary freight chages Of milK van as per system for the Month of  JANUARY  - 2023</t>
  </si>
  <si>
    <t>Subject :-  differential freight  chages Of milK van differential fright for the Month of  JANUARY - 2023</t>
  </si>
  <si>
    <t>Transportation Freight Bill For The Period 01 to 31 JANUARY  2023 For MILK VAN.</t>
  </si>
  <si>
    <t>Subject :-Secondary freightchages Of milK van as per system for the Month of JAN.-2023</t>
  </si>
  <si>
    <t>Subject :-  DIFFERENTIAL FRIGHT chages Of milK van as per system for the Month of JAN. - 2023</t>
  </si>
  <si>
    <t>Bill No:-  99</t>
  </si>
  <si>
    <t>Bill No:- 100</t>
  </si>
  <si>
    <t>Bill No:- 101</t>
  </si>
  <si>
    <t>Bill No:- 102</t>
  </si>
  <si>
    <t>PERIOD: 01 JANUARY  2023 TO 31 JANUARY    2023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</si>
</sst>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409]d\-mmm\-yy;@"/>
    <numFmt numFmtId="166" formatCode="#,##0.000"/>
  </numFmts>
  <fonts count="54">
    <font>
      <sz val="11"/>
      <color theme="1"/>
      <name val="Calibri"/>
      <charset val="13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theme="1"/>
      <name val="David"/>
      <charset val="177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entury Gothic"/>
      <family val="2"/>
    </font>
    <font>
      <b/>
      <sz val="2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8"/>
      <color theme="1"/>
      <name val="Century Gothic"/>
      <family val="2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entury Gothic"/>
      <family val="2"/>
    </font>
    <font>
      <u/>
      <sz val="100"/>
      <name val="Arial Black"/>
      <family val="2"/>
    </font>
    <font>
      <b/>
      <sz val="100"/>
      <color theme="1"/>
      <name val="Arial Black"/>
      <family val="2"/>
    </font>
    <font>
      <sz val="1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90"/>
      <color theme="1"/>
      <name val="Arial Black"/>
      <family val="2"/>
    </font>
    <font>
      <b/>
      <sz val="22"/>
      <name val="Cambria"/>
      <family val="1"/>
    </font>
    <font>
      <b/>
      <u val="singleAccounting"/>
      <sz val="20"/>
      <color theme="1"/>
      <name val="David"/>
      <charset val="134"/>
    </font>
    <font>
      <u/>
      <sz val="80"/>
      <name val="Arial Black"/>
      <family val="2"/>
    </font>
    <font>
      <b/>
      <sz val="72"/>
      <color theme="1"/>
      <name val="Arial Black"/>
      <family val="2"/>
    </font>
    <font>
      <b/>
      <sz val="70"/>
      <color theme="1"/>
      <name val="Arial Black"/>
      <family val="2"/>
    </font>
    <font>
      <b/>
      <u/>
      <sz val="18"/>
      <color theme="1"/>
      <name val="Century Gothic"/>
      <family val="2"/>
    </font>
    <font>
      <b/>
      <sz val="22"/>
      <color theme="1"/>
      <name val="Century Gothic"/>
      <family val="2"/>
    </font>
    <font>
      <b/>
      <sz val="60"/>
      <color theme="1"/>
      <name val="Arial Black"/>
      <family val="2"/>
    </font>
    <font>
      <b/>
      <sz val="30"/>
      <color theme="1"/>
      <name val="Calibri"/>
      <family val="2"/>
      <scheme val="minor"/>
    </font>
    <font>
      <b/>
      <u/>
      <sz val="16"/>
      <color theme="1"/>
      <name val="Century Gothic"/>
      <family val="2"/>
    </font>
    <font>
      <sz val="26"/>
      <color theme="1"/>
      <name val="Calibri"/>
      <family val="2"/>
      <scheme val="minor"/>
    </font>
    <font>
      <b/>
      <sz val="26"/>
      <name val="Cambria"/>
      <family val="1"/>
    </font>
    <font>
      <b/>
      <u/>
      <sz val="26"/>
      <name val="Calibri"/>
      <family val="2"/>
      <scheme val="minor"/>
    </font>
    <font>
      <b/>
      <u val="singleAccounting"/>
      <sz val="26"/>
      <color theme="1"/>
      <name val="David"/>
      <charset val="134"/>
    </font>
    <font>
      <u val="singleAccounting"/>
      <sz val="26"/>
      <color theme="1"/>
      <name val="David"/>
      <charset val="177"/>
    </font>
    <font>
      <b/>
      <sz val="26"/>
      <color rgb="FF000000"/>
      <name val="Calibri"/>
      <family val="2"/>
      <scheme val="minor"/>
    </font>
    <font>
      <b/>
      <u/>
      <sz val="26"/>
      <color rgb="FF000000"/>
      <name val="Calibri"/>
      <family val="2"/>
      <scheme val="minor"/>
    </font>
    <font>
      <b/>
      <i/>
      <sz val="30"/>
      <color theme="1"/>
      <name val="Calibri"/>
      <family val="2"/>
      <scheme val="minor"/>
    </font>
    <font>
      <b/>
      <sz val="30"/>
      <name val="Calibri"/>
      <family val="2"/>
      <scheme val="minor"/>
    </font>
    <font>
      <b/>
      <sz val="30"/>
      <color rgb="FFFF0000"/>
      <name val="Calibri"/>
      <family val="2"/>
      <scheme val="minor"/>
    </font>
    <font>
      <b/>
      <sz val="2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5">
    <xf numFmtId="0" fontId="0" fillId="0" borderId="0" xfId="0"/>
    <xf numFmtId="0" fontId="2" fillId="0" borderId="8" xfId="0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164" fontId="8" fillId="0" borderId="0" xfId="0" applyNumberFormat="1" applyFont="1" applyBorder="1" applyAlignment="1"/>
    <xf numFmtId="164" fontId="8" fillId="0" borderId="0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right" wrapText="1"/>
    </xf>
    <xf numFmtId="164" fontId="9" fillId="0" borderId="0" xfId="0" applyNumberFormat="1" applyFont="1" applyBorder="1" applyAlignment="1"/>
    <xf numFmtId="0" fontId="11" fillId="0" borderId="2" xfId="0" applyFont="1" applyBorder="1" applyAlignment="1"/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0" fontId="12" fillId="0" borderId="5" xfId="0" applyFont="1" applyBorder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0" fontId="11" fillId="0" borderId="0" xfId="0" applyFont="1" applyBorder="1"/>
    <xf numFmtId="0" fontId="10" fillId="0" borderId="0" xfId="0" applyFont="1" applyBorder="1"/>
    <xf numFmtId="0" fontId="11" fillId="0" borderId="5" xfId="0" applyFont="1" applyBorder="1"/>
    <xf numFmtId="0" fontId="11" fillId="0" borderId="0" xfId="0" applyFont="1" applyBorder="1" applyAlignment="1">
      <alignment horizontal="center"/>
    </xf>
    <xf numFmtId="0" fontId="13" fillId="0" borderId="8" xfId="0" applyFont="1" applyBorder="1"/>
    <xf numFmtId="0" fontId="11" fillId="0" borderId="9" xfId="0" applyFont="1" applyBorder="1"/>
    <xf numFmtId="0" fontId="8" fillId="0" borderId="9" xfId="0" applyFont="1" applyBorder="1"/>
    <xf numFmtId="0" fontId="11" fillId="0" borderId="28" xfId="0" applyFont="1" applyBorder="1"/>
    <xf numFmtId="0" fontId="8" fillId="0" borderId="30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2" fontId="14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vertical="center" wrapText="1"/>
    </xf>
    <xf numFmtId="0" fontId="8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/>
    <xf numFmtId="4" fontId="0" fillId="0" borderId="0" xfId="0" applyNumberFormat="1" applyAlignment="1">
      <alignment horizontal="right" vertical="top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2" fontId="14" fillId="5" borderId="30" xfId="0" applyNumberFormat="1" applyFont="1" applyFill="1" applyBorder="1" applyAlignment="1">
      <alignment horizontal="right" vertical="center" wrapText="1"/>
    </xf>
    <xf numFmtId="2" fontId="2" fillId="5" borderId="9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0" fontId="28" fillId="0" borderId="2" xfId="0" applyFont="1" applyBorder="1" applyAlignment="1">
      <alignment horizontal="center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28" xfId="0" applyFont="1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4" fillId="0" borderId="5" xfId="0" applyFont="1" applyBorder="1"/>
    <xf numFmtId="0" fontId="24" fillId="0" borderId="0" xfId="0" applyFont="1" applyBorder="1"/>
    <xf numFmtId="0" fontId="24" fillId="0" borderId="28" xfId="0" applyFont="1" applyBorder="1"/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2" fontId="25" fillId="5" borderId="9" xfId="0" applyNumberFormat="1" applyFont="1" applyFill="1" applyBorder="1" applyAlignment="1">
      <alignment horizontal="center" vertical="center" wrapText="1"/>
    </xf>
    <xf numFmtId="2" fontId="25" fillId="5" borderId="30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28" xfId="0" applyFont="1" applyBorder="1" applyAlignment="1">
      <alignment horizontal="right" vertical="center"/>
    </xf>
    <xf numFmtId="2" fontId="39" fillId="5" borderId="9" xfId="0" applyNumberFormat="1" applyFont="1" applyFill="1" applyBorder="1" applyAlignment="1">
      <alignment horizontal="center" vertical="center" wrapText="1"/>
    </xf>
    <xf numFmtId="4" fontId="17" fillId="5" borderId="44" xfId="0" applyNumberFormat="1" applyFont="1" applyFill="1" applyBorder="1" applyAlignment="1">
      <alignment horizontal="right" vertical="center"/>
    </xf>
    <xf numFmtId="0" fontId="1" fillId="0" borderId="0" xfId="0" applyFont="1" applyBorder="1"/>
    <xf numFmtId="0" fontId="21" fillId="0" borderId="5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2" fillId="5" borderId="45" xfId="0" applyFont="1" applyFill="1" applyBorder="1" applyAlignment="1">
      <alignment horizontal="center" vertical="center"/>
    </xf>
    <xf numFmtId="0" fontId="22" fillId="5" borderId="46" xfId="0" applyFont="1" applyFill="1" applyBorder="1" applyAlignment="1">
      <alignment horizontal="center" vertical="center"/>
    </xf>
    <xf numFmtId="0" fontId="22" fillId="5" borderId="47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46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22" fillId="0" borderId="2" xfId="0" applyFont="1" applyBorder="1" applyAlignment="1"/>
    <xf numFmtId="0" fontId="43" fillId="0" borderId="2" xfId="0" applyFont="1" applyBorder="1" applyAlignment="1">
      <alignment horizontal="center"/>
    </xf>
    <xf numFmtId="164" fontId="43" fillId="0" borderId="0" xfId="0" applyNumberFormat="1" applyFont="1" applyBorder="1" applyAlignment="1"/>
    <xf numFmtId="164" fontId="43" fillId="0" borderId="0" xfId="0" applyNumberFormat="1" applyFont="1" applyBorder="1" applyAlignment="1">
      <alignment wrapText="1"/>
    </xf>
    <xf numFmtId="164" fontId="22" fillId="0" borderId="0" xfId="0" applyNumberFormat="1" applyFont="1" applyBorder="1" applyAlignment="1">
      <alignment horizontal="right" wrapText="1"/>
    </xf>
    <xf numFmtId="164" fontId="47" fillId="0" borderId="0" xfId="0" applyNumberFormat="1" applyFont="1" applyBorder="1" applyAlignment="1"/>
    <xf numFmtId="0" fontId="43" fillId="0" borderId="2" xfId="0" applyFont="1" applyBorder="1" applyAlignment="1"/>
    <xf numFmtId="0" fontId="43" fillId="0" borderId="2" xfId="0" applyFont="1" applyBorder="1"/>
    <xf numFmtId="0" fontId="48" fillId="0" borderId="5" xfId="0" applyFont="1" applyBorder="1" applyAlignment="1"/>
    <xf numFmtId="0" fontId="48" fillId="0" borderId="0" xfId="0" applyFont="1" applyBorder="1" applyAlignment="1"/>
    <xf numFmtId="0" fontId="4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43" fillId="0" borderId="0" xfId="0" applyFont="1" applyBorder="1"/>
    <xf numFmtId="0" fontId="22" fillId="0" borderId="0" xfId="0" applyFont="1" applyBorder="1"/>
    <xf numFmtId="0" fontId="48" fillId="0" borderId="0" xfId="0" applyFont="1" applyFill="1" applyBorder="1" applyAlignment="1">
      <alignment horizontal="left"/>
    </xf>
    <xf numFmtId="0" fontId="43" fillId="0" borderId="3" xfId="0" applyFont="1" applyBorder="1"/>
    <xf numFmtId="0" fontId="43" fillId="0" borderId="4" xfId="0" applyFont="1" applyBorder="1"/>
    <xf numFmtId="0" fontId="43" fillId="0" borderId="4" xfId="0" applyFont="1" applyBorder="1" applyAlignment="1">
      <alignment horizontal="center"/>
    </xf>
    <xf numFmtId="0" fontId="43" fillId="0" borderId="27" xfId="0" applyFont="1" applyBorder="1"/>
    <xf numFmtId="0" fontId="50" fillId="0" borderId="8" xfId="0" applyFont="1" applyBorder="1" applyAlignment="1">
      <alignment horizontal="center" vertical="center" wrapText="1"/>
    </xf>
    <xf numFmtId="0" fontId="50" fillId="0" borderId="9" xfId="0" applyFont="1" applyBorder="1" applyAlignment="1">
      <alignment horizontal="center" vertical="center" wrapText="1"/>
    </xf>
    <xf numFmtId="0" fontId="50" fillId="0" borderId="3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6" fillId="0" borderId="9" xfId="0" applyFont="1" applyBorder="1" applyAlignment="1">
      <alignment horizontal="center" vertical="center"/>
    </xf>
    <xf numFmtId="0" fontId="17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4" fontId="17" fillId="0" borderId="9" xfId="0" applyNumberFormat="1" applyFont="1" applyBorder="1" applyAlignment="1">
      <alignment horizontal="center" vertical="center"/>
    </xf>
    <xf numFmtId="166" fontId="17" fillId="0" borderId="9" xfId="0" applyNumberFormat="1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6" fontId="22" fillId="0" borderId="0" xfId="0" applyNumberFormat="1" applyFont="1" applyBorder="1" applyAlignment="1">
      <alignment horizontal="center" vertical="center"/>
    </xf>
    <xf numFmtId="4" fontId="22" fillId="0" borderId="0" xfId="0" applyNumberFormat="1" applyFont="1" applyBorder="1" applyAlignment="1">
      <alignment horizontal="center" vertical="center"/>
    </xf>
    <xf numFmtId="166" fontId="41" fillId="4" borderId="0" xfId="0" applyNumberFormat="1" applyFont="1" applyFill="1" applyBorder="1" applyAlignment="1">
      <alignment horizontal="center"/>
    </xf>
    <xf numFmtId="4" fontId="41" fillId="4" borderId="0" xfId="0" applyNumberFormat="1" applyFont="1" applyFill="1" applyBorder="1" applyAlignment="1">
      <alignment horizontal="center"/>
    </xf>
    <xf numFmtId="165" fontId="24" fillId="0" borderId="9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5" fontId="41" fillId="0" borderId="0" xfId="0" applyNumberFormat="1" applyFont="1" applyBorder="1" applyAlignment="1">
      <alignment horizontal="center" vertical="center"/>
    </xf>
    <xf numFmtId="166" fontId="41" fillId="0" borderId="0" xfId="0" applyNumberFormat="1" applyFont="1" applyBorder="1" applyAlignment="1">
      <alignment horizontal="center" vertical="center"/>
    </xf>
    <xf numFmtId="0" fontId="41" fillId="0" borderId="0" xfId="0" applyNumberFormat="1" applyFont="1" applyBorder="1" applyAlignment="1">
      <alignment horizontal="center" vertical="center"/>
    </xf>
    <xf numFmtId="4" fontId="41" fillId="0" borderId="0" xfId="0" applyNumberFormat="1" applyFont="1" applyBorder="1" applyAlignment="1">
      <alignment horizontal="center" vertical="center"/>
    </xf>
    <xf numFmtId="4" fontId="52" fillId="0" borderId="0" xfId="0" applyNumberFormat="1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7" fillId="0" borderId="0" xfId="0" applyFont="1" applyBorder="1"/>
    <xf numFmtId="165" fontId="22" fillId="0" borderId="0" xfId="0" applyNumberFormat="1" applyFont="1" applyBorder="1"/>
    <xf numFmtId="0" fontId="41" fillId="4" borderId="0" xfId="0" applyFont="1" applyFill="1" applyBorder="1" applyAlignment="1">
      <alignment horizontal="center" vertical="center"/>
    </xf>
    <xf numFmtId="166" fontId="41" fillId="4" borderId="0" xfId="0" applyNumberFormat="1" applyFont="1" applyFill="1" applyBorder="1" applyAlignment="1">
      <alignment horizontal="center" vertical="center"/>
    </xf>
    <xf numFmtId="4" fontId="41" fillId="4" borderId="0" xfId="0" applyNumberFormat="1" applyFont="1" applyFill="1" applyBorder="1" applyAlignment="1">
      <alignment horizontal="center" vertical="center"/>
    </xf>
    <xf numFmtId="4" fontId="24" fillId="5" borderId="9" xfId="0" applyNumberFormat="1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0" fillId="0" borderId="9" xfId="0" applyBorder="1"/>
    <xf numFmtId="0" fontId="17" fillId="4" borderId="9" xfId="0" applyFont="1" applyFill="1" applyBorder="1" applyAlignment="1">
      <alignment horizontal="center" vertical="center"/>
    </xf>
    <xf numFmtId="165" fontId="22" fillId="0" borderId="9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4" fontId="22" fillId="0" borderId="9" xfId="0" applyNumberFormat="1" applyFont="1" applyBorder="1" applyAlignment="1">
      <alignment horizontal="center" vertical="center"/>
    </xf>
    <xf numFmtId="166" fontId="22" fillId="5" borderId="9" xfId="0" applyNumberFormat="1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53" fillId="0" borderId="9" xfId="0" applyFont="1" applyBorder="1" applyAlignment="1">
      <alignment horizontal="center" vertical="center"/>
    </xf>
    <xf numFmtId="166" fontId="24" fillId="0" borderId="9" xfId="0" applyNumberFormat="1" applyFont="1" applyBorder="1" applyAlignment="1">
      <alignment horizontal="center" vertical="center"/>
    </xf>
    <xf numFmtId="0" fontId="24" fillId="0" borderId="9" xfId="0" applyNumberFormat="1" applyFont="1" applyBorder="1" applyAlignment="1">
      <alignment horizontal="center" vertical="center"/>
    </xf>
    <xf numFmtId="4" fontId="24" fillId="0" borderId="9" xfId="0" applyNumberFormat="1" applyFont="1" applyBorder="1" applyAlignment="1">
      <alignment horizontal="center" vertical="center"/>
    </xf>
    <xf numFmtId="0" fontId="53" fillId="5" borderId="9" xfId="0" applyFont="1" applyFill="1" applyBorder="1" applyAlignment="1">
      <alignment horizontal="center" vertical="center"/>
    </xf>
    <xf numFmtId="0" fontId="24" fillId="5" borderId="9" xfId="0" applyNumberFormat="1" applyFont="1" applyFill="1" applyBorder="1" applyAlignment="1">
      <alignment horizontal="center" vertical="center"/>
    </xf>
    <xf numFmtId="0" fontId="53" fillId="4" borderId="9" xfId="0" applyFont="1" applyFill="1" applyBorder="1" applyAlignment="1">
      <alignment horizontal="center" vertical="center"/>
    </xf>
    <xf numFmtId="166" fontId="24" fillId="5" borderId="9" xfId="0" applyNumberFormat="1" applyFont="1" applyFill="1" applyBorder="1" applyAlignment="1">
      <alignment horizontal="center" vertical="center"/>
    </xf>
    <xf numFmtId="4" fontId="17" fillId="5" borderId="9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22" fillId="0" borderId="5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right"/>
    </xf>
    <xf numFmtId="0" fontId="22" fillId="0" borderId="28" xfId="0" applyFont="1" applyBorder="1" applyAlignment="1">
      <alignment horizontal="right"/>
    </xf>
    <xf numFmtId="0" fontId="51" fillId="0" borderId="0" xfId="0" applyFont="1" applyBorder="1" applyAlignment="1">
      <alignment horizontal="center" vertical="center"/>
    </xf>
    <xf numFmtId="0" fontId="41" fillId="0" borderId="0" xfId="0" applyNumberFormat="1" applyFont="1" applyBorder="1" applyAlignment="1">
      <alignment horizontal="center" vertical="center"/>
    </xf>
    <xf numFmtId="4" fontId="52" fillId="0" borderId="0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26" xfId="0" applyFont="1" applyBorder="1" applyAlignment="1">
      <alignment horizontal="center"/>
    </xf>
    <xf numFmtId="0" fontId="48" fillId="0" borderId="5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2" fillId="0" borderId="28" xfId="0" applyFont="1" applyFill="1" applyBorder="1" applyAlignment="1">
      <alignment horizontal="right"/>
    </xf>
    <xf numFmtId="0" fontId="48" fillId="0" borderId="5" xfId="0" applyFont="1" applyBorder="1" applyAlignment="1">
      <alignment horizontal="left"/>
    </xf>
    <xf numFmtId="0" fontId="48" fillId="0" borderId="0" xfId="0" applyFont="1" applyBorder="1" applyAlignment="1">
      <alignment horizontal="left"/>
    </xf>
    <xf numFmtId="164" fontId="46" fillId="3" borderId="5" xfId="0" applyNumberFormat="1" applyFont="1" applyFill="1" applyBorder="1" applyAlignment="1">
      <alignment horizontal="center"/>
    </xf>
    <xf numFmtId="164" fontId="46" fillId="3" borderId="0" xfId="0" applyNumberFormat="1" applyFont="1" applyFill="1" applyBorder="1" applyAlignment="1">
      <alignment horizontal="center"/>
    </xf>
    <xf numFmtId="164" fontId="46" fillId="3" borderId="28" xfId="0" applyNumberFormat="1" applyFont="1" applyFill="1" applyBorder="1" applyAlignment="1">
      <alignment horizontal="center"/>
    </xf>
    <xf numFmtId="0" fontId="43" fillId="0" borderId="5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64" fontId="22" fillId="0" borderId="0" xfId="0" applyNumberFormat="1" applyFont="1" applyBorder="1" applyAlignment="1">
      <alignment horizontal="left" wrapText="1"/>
    </xf>
    <xf numFmtId="164" fontId="22" fillId="0" borderId="28" xfId="0" applyNumberFormat="1" applyFont="1" applyBorder="1" applyAlignment="1">
      <alignment horizontal="left" wrapText="1"/>
    </xf>
    <xf numFmtId="0" fontId="22" fillId="0" borderId="1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0" fontId="22" fillId="0" borderId="2" xfId="0" applyFont="1" applyBorder="1" applyAlignment="1">
      <alignment horizontal="left"/>
    </xf>
    <xf numFmtId="0" fontId="22" fillId="0" borderId="26" xfId="0" applyFont="1" applyBorder="1" applyAlignment="1">
      <alignment horizontal="left"/>
    </xf>
    <xf numFmtId="0" fontId="44" fillId="2" borderId="5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0" fontId="44" fillId="2" borderId="28" xfId="0" applyFont="1" applyFill="1" applyBorder="1" applyAlignment="1">
      <alignment horizontal="center" vertical="center"/>
    </xf>
    <xf numFmtId="0" fontId="45" fillId="2" borderId="5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45" fillId="2" borderId="28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wrapText="1"/>
    </xf>
    <xf numFmtId="164" fontId="22" fillId="0" borderId="28" xfId="0" applyNumberFormat="1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6" fillId="2" borderId="2" xfId="0" applyFont="1" applyFill="1" applyBorder="1" applyAlignment="1">
      <alignment horizontal="center"/>
    </xf>
    <xf numFmtId="0" fontId="26" fillId="2" borderId="26" xfId="0" applyFont="1" applyFill="1" applyBorder="1" applyAlignment="1">
      <alignment horizontal="center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27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2" fontId="14" fillId="0" borderId="31" xfId="0" applyNumberFormat="1" applyFont="1" applyBorder="1" applyAlignment="1">
      <alignment horizontal="right" vertical="center" wrapText="1"/>
    </xf>
    <xf numFmtId="2" fontId="14" fillId="0" borderId="32" xfId="0" applyNumberFormat="1" applyFont="1" applyBorder="1" applyAlignment="1">
      <alignment horizontal="right" vertical="center" wrapText="1"/>
    </xf>
    <xf numFmtId="2" fontId="14" fillId="0" borderId="33" xfId="0" applyNumberFormat="1" applyFont="1" applyBorder="1" applyAlignment="1">
      <alignment horizontal="righ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3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40" fillId="0" borderId="36" xfId="0" applyFont="1" applyBorder="1" applyAlignment="1">
      <alignment horizontal="center" vertical="center" wrapText="1"/>
    </xf>
    <xf numFmtId="0" fontId="40" fillId="0" borderId="37" xfId="0" applyFont="1" applyBorder="1" applyAlignment="1">
      <alignment horizontal="center" vertical="center" wrapText="1"/>
    </xf>
    <xf numFmtId="0" fontId="40" fillId="0" borderId="3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2" fontId="21" fillId="0" borderId="13" xfId="0" applyNumberFormat="1" applyFont="1" applyBorder="1" applyAlignment="1">
      <alignment horizontal="center" vertical="center" wrapText="1"/>
    </xf>
    <xf numFmtId="2" fontId="21" fillId="0" borderId="17" xfId="0" applyNumberFormat="1" applyFont="1" applyBorder="1" applyAlignment="1">
      <alignment horizontal="center" vertical="center" wrapText="1"/>
    </xf>
    <xf numFmtId="2" fontId="21" fillId="0" borderId="21" xfId="0" applyNumberFormat="1" applyFont="1" applyBorder="1" applyAlignment="1">
      <alignment horizontal="center" vertical="center" wrapText="1"/>
    </xf>
    <xf numFmtId="1" fontId="21" fillId="0" borderId="13" xfId="0" applyNumberFormat="1" applyFont="1" applyBorder="1" applyAlignment="1">
      <alignment horizontal="center" vertical="center" wrapText="1"/>
    </xf>
    <xf numFmtId="1" fontId="21" fillId="0" borderId="17" xfId="0" applyNumberFormat="1" applyFont="1" applyBorder="1" applyAlignment="1">
      <alignment horizontal="center" vertical="center" wrapText="1"/>
    </xf>
    <xf numFmtId="1" fontId="21" fillId="0" borderId="21" xfId="0" applyNumberFormat="1" applyFont="1" applyBorder="1" applyAlignment="1">
      <alignment horizontal="center" vertical="center" wrapText="1"/>
    </xf>
    <xf numFmtId="2" fontId="21" fillId="0" borderId="31" xfId="0" applyNumberFormat="1" applyFont="1" applyBorder="1" applyAlignment="1">
      <alignment horizontal="right" vertical="center" wrapText="1"/>
    </xf>
    <xf numFmtId="2" fontId="21" fillId="0" borderId="32" xfId="0" applyNumberFormat="1" applyFont="1" applyBorder="1" applyAlignment="1">
      <alignment horizontal="right" vertical="center" wrapText="1"/>
    </xf>
    <xf numFmtId="2" fontId="21" fillId="0" borderId="33" xfId="0" applyNumberFormat="1" applyFont="1" applyBorder="1" applyAlignment="1">
      <alignment horizontal="righ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right" vertical="center" wrapText="1"/>
    </xf>
    <xf numFmtId="0" fontId="21" fillId="0" borderId="25" xfId="0" applyFont="1" applyBorder="1" applyAlignment="1">
      <alignment horizontal="right" vertical="center" wrapText="1"/>
    </xf>
    <xf numFmtId="0" fontId="21" fillId="0" borderId="35" xfId="0" applyFont="1" applyBorder="1" applyAlignment="1">
      <alignment horizontal="right" vertical="center" wrapText="1"/>
    </xf>
    <xf numFmtId="0" fontId="21" fillId="0" borderId="5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right" vertical="center" wrapText="1"/>
    </xf>
    <xf numFmtId="0" fontId="21" fillId="0" borderId="4" xfId="0" applyFont="1" applyBorder="1" applyAlignment="1">
      <alignment horizontal="right" vertical="center" wrapText="1"/>
    </xf>
    <xf numFmtId="0" fontId="21" fillId="0" borderId="27" xfId="0" applyFont="1" applyBorder="1" applyAlignment="1">
      <alignment horizontal="righ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42" fillId="0" borderId="6" xfId="0" applyFont="1" applyBorder="1" applyAlignment="1">
      <alignment horizontal="left" vertical="center" wrapText="1"/>
    </xf>
    <xf numFmtId="0" fontId="42" fillId="0" borderId="7" xfId="0" applyFont="1" applyBorder="1" applyAlignment="1">
      <alignment horizontal="left" vertical="center" wrapText="1"/>
    </xf>
    <xf numFmtId="0" fontId="42" fillId="0" borderId="2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 wrapText="1"/>
    </xf>
    <xf numFmtId="0" fontId="14" fillId="0" borderId="28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36" fillId="0" borderId="36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28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28" xfId="0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28" xfId="0" applyFont="1" applyBorder="1" applyAlignment="1">
      <alignment horizontal="right"/>
    </xf>
    <xf numFmtId="0" fontId="10" fillId="0" borderId="5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 wrapText="1"/>
    </xf>
    <xf numFmtId="164" fontId="3" fillId="0" borderId="28" xfId="0" applyNumberFormat="1" applyFont="1" applyBorder="1" applyAlignment="1">
      <alignment horizontal="left" wrapText="1"/>
    </xf>
    <xf numFmtId="0" fontId="10" fillId="0" borderId="1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20" fillId="2" borderId="5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wrapText="1"/>
    </xf>
    <xf numFmtId="164" fontId="3" fillId="0" borderId="28" xfId="0" applyNumberFormat="1" applyFont="1" applyBorder="1" applyAlignment="1">
      <alignment horizontal="center" wrapText="1"/>
    </xf>
    <xf numFmtId="164" fontId="34" fillId="3" borderId="5" xfId="0" applyNumberFormat="1" applyFont="1" applyFill="1" applyBorder="1" applyAlignment="1">
      <alignment horizontal="center"/>
    </xf>
    <xf numFmtId="164" fontId="34" fillId="3" borderId="0" xfId="0" applyNumberFormat="1" applyFont="1" applyFill="1" applyBorder="1" applyAlignment="1">
      <alignment horizontal="center"/>
    </xf>
    <xf numFmtId="164" fontId="34" fillId="3" borderId="28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35" fillId="2" borderId="2" xfId="0" applyFont="1" applyFill="1" applyBorder="1" applyAlignment="1">
      <alignment horizontal="center"/>
    </xf>
    <xf numFmtId="0" fontId="35" fillId="2" borderId="26" xfId="0" applyFont="1" applyFill="1" applyBorder="1" applyAlignment="1">
      <alignment horizontal="center"/>
    </xf>
    <xf numFmtId="0" fontId="33" fillId="2" borderId="5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33" fillId="2" borderId="28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right" vertical="center" wrapText="1"/>
    </xf>
    <xf numFmtId="0" fontId="39" fillId="0" borderId="4" xfId="0" applyFont="1" applyBorder="1" applyAlignment="1">
      <alignment horizontal="right" vertical="center" wrapText="1"/>
    </xf>
    <xf numFmtId="0" fontId="39" fillId="0" borderId="27" xfId="0" applyFont="1" applyBorder="1" applyAlignment="1">
      <alignment horizontal="right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2" fontId="14" fillId="0" borderId="13" xfId="0" applyNumberFormat="1" applyFont="1" applyBorder="1" applyAlignment="1">
      <alignment horizontal="center" vertical="center" wrapText="1"/>
    </xf>
    <xf numFmtId="2" fontId="14" fillId="0" borderId="17" xfId="0" applyNumberFormat="1" applyFont="1" applyBorder="1" applyAlignment="1">
      <alignment horizontal="center" vertical="center" wrapText="1"/>
    </xf>
    <xf numFmtId="2" fontId="14" fillId="0" borderId="21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39" fillId="0" borderId="24" xfId="0" applyFont="1" applyBorder="1" applyAlignment="1">
      <alignment horizontal="right" vertical="center" wrapText="1"/>
    </xf>
    <xf numFmtId="0" fontId="39" fillId="0" borderId="25" xfId="0" applyFont="1" applyBorder="1" applyAlignment="1">
      <alignment horizontal="right" vertical="center" wrapText="1"/>
    </xf>
    <xf numFmtId="0" fontId="39" fillId="0" borderId="35" xfId="0" applyFont="1" applyBorder="1" applyAlignment="1">
      <alignment horizontal="right" vertical="center" wrapText="1"/>
    </xf>
    <xf numFmtId="0" fontId="38" fillId="0" borderId="6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38" fillId="0" borderId="29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28" xfId="0" applyFont="1" applyBorder="1" applyAlignment="1">
      <alignment horizontal="right" vertical="center"/>
    </xf>
    <xf numFmtId="0" fontId="37" fillId="0" borderId="36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G40"/>
  <sheetViews>
    <sheetView zoomScale="50" zoomScaleNormal="50" workbookViewId="0">
      <selection activeCell="B17" sqref="B17"/>
    </sheetView>
  </sheetViews>
  <sheetFormatPr defaultRowHeight="15"/>
  <cols>
    <col min="1" max="1" width="25.85546875" customWidth="1"/>
    <col min="2" max="2" width="56.140625" bestFit="1" customWidth="1"/>
    <col min="3" max="3" width="44.5703125" customWidth="1"/>
    <col min="4" max="4" width="26" customWidth="1"/>
    <col min="5" max="5" width="40.42578125" customWidth="1"/>
    <col min="6" max="6" width="31.85546875" customWidth="1"/>
    <col min="7" max="7" width="31.42578125" customWidth="1"/>
  </cols>
  <sheetData>
    <row r="1" spans="1:7">
      <c r="A1" s="157" t="s">
        <v>0</v>
      </c>
      <c r="B1" s="158"/>
      <c r="C1" s="158"/>
      <c r="D1" s="158"/>
      <c r="E1" s="158"/>
      <c r="F1" s="158"/>
      <c r="G1" s="159"/>
    </row>
    <row r="2" spans="1:7">
      <c r="A2" s="160"/>
      <c r="B2" s="161"/>
      <c r="C2" s="161"/>
      <c r="D2" s="161"/>
      <c r="E2" s="161"/>
      <c r="F2" s="161"/>
      <c r="G2" s="162"/>
    </row>
    <row r="3" spans="1:7">
      <c r="A3" s="160"/>
      <c r="B3" s="161"/>
      <c r="C3" s="161"/>
      <c r="D3" s="161"/>
      <c r="E3" s="161"/>
      <c r="F3" s="161"/>
      <c r="G3" s="162"/>
    </row>
    <row r="4" spans="1:7">
      <c r="A4" s="160"/>
      <c r="B4" s="161"/>
      <c r="C4" s="161"/>
      <c r="D4" s="161"/>
      <c r="E4" s="161"/>
      <c r="F4" s="161"/>
      <c r="G4" s="162"/>
    </row>
    <row r="5" spans="1:7" ht="77.25" customHeight="1">
      <c r="A5" s="163"/>
      <c r="B5" s="164"/>
      <c r="C5" s="164"/>
      <c r="D5" s="164"/>
      <c r="E5" s="164"/>
      <c r="F5" s="164"/>
      <c r="G5" s="165"/>
    </row>
    <row r="6" spans="1:7" ht="51.75" customHeight="1" thickBot="1">
      <c r="A6" s="166" t="s">
        <v>1</v>
      </c>
      <c r="B6" s="167"/>
      <c r="C6" s="167"/>
      <c r="D6" s="167"/>
      <c r="E6" s="167"/>
      <c r="F6" s="167"/>
      <c r="G6" s="168"/>
    </row>
    <row r="7" spans="1:7">
      <c r="A7" s="49"/>
      <c r="B7" s="50"/>
      <c r="C7" s="50"/>
      <c r="D7" s="50"/>
      <c r="E7" s="50"/>
      <c r="F7" s="50"/>
      <c r="G7" s="51"/>
    </row>
    <row r="8" spans="1:7" ht="33.75" customHeight="1">
      <c r="A8" s="169" t="s">
        <v>118</v>
      </c>
      <c r="B8" s="170"/>
      <c r="C8" s="170"/>
      <c r="D8" s="170"/>
      <c r="E8" s="170"/>
      <c r="F8" s="170"/>
      <c r="G8" s="171"/>
    </row>
    <row r="9" spans="1:7" ht="33" customHeight="1">
      <c r="A9" s="169" t="s">
        <v>2</v>
      </c>
      <c r="B9" s="170"/>
      <c r="C9" s="170"/>
      <c r="D9" s="170"/>
      <c r="E9" s="170"/>
      <c r="F9" s="170"/>
      <c r="G9" s="171"/>
    </row>
    <row r="10" spans="1:7" ht="33.75" customHeight="1">
      <c r="A10" s="172" t="s">
        <v>76</v>
      </c>
      <c r="B10" s="173"/>
      <c r="C10" s="173"/>
      <c r="D10" s="173"/>
      <c r="E10" s="173"/>
      <c r="F10" s="173"/>
      <c r="G10" s="174"/>
    </row>
    <row r="11" spans="1:7" ht="22.5" customHeight="1" thickBot="1">
      <c r="A11" s="23"/>
      <c r="B11" s="24"/>
      <c r="C11" s="24"/>
      <c r="D11" s="24"/>
      <c r="E11" s="24"/>
      <c r="F11" s="24"/>
      <c r="G11" s="25"/>
    </row>
    <row r="12" spans="1:7" ht="50.25" customHeight="1">
      <c r="A12" s="88" t="s">
        <v>3</v>
      </c>
      <c r="B12" s="87" t="s">
        <v>4</v>
      </c>
      <c r="C12" s="87" t="s">
        <v>5</v>
      </c>
      <c r="D12" s="87" t="s">
        <v>6</v>
      </c>
      <c r="E12" s="87" t="s">
        <v>7</v>
      </c>
      <c r="F12" s="87" t="s">
        <v>8</v>
      </c>
      <c r="G12" s="89" t="s">
        <v>9</v>
      </c>
    </row>
    <row r="13" spans="1:7" ht="49.5" customHeight="1">
      <c r="A13" s="118">
        <v>44934</v>
      </c>
      <c r="B13" s="115" t="s">
        <v>89</v>
      </c>
      <c r="C13" s="115" t="s">
        <v>87</v>
      </c>
      <c r="D13" s="117">
        <v>2</v>
      </c>
      <c r="E13" s="116">
        <v>270</v>
      </c>
      <c r="F13" s="115" t="s">
        <v>82</v>
      </c>
      <c r="G13" s="115" t="s">
        <v>115</v>
      </c>
    </row>
    <row r="14" spans="1:7" ht="49.5" customHeight="1">
      <c r="A14" s="118">
        <v>44934</v>
      </c>
      <c r="B14" s="115" t="s">
        <v>89</v>
      </c>
      <c r="C14" s="115" t="s">
        <v>10</v>
      </c>
      <c r="D14" s="117">
        <v>8</v>
      </c>
      <c r="E14" s="116">
        <v>2160</v>
      </c>
      <c r="F14" s="115" t="s">
        <v>82</v>
      </c>
      <c r="G14" s="115" t="s">
        <v>116</v>
      </c>
    </row>
    <row r="15" spans="1:7" ht="45.75" customHeight="1">
      <c r="A15" s="118">
        <v>44936</v>
      </c>
      <c r="B15" s="115" t="s">
        <v>89</v>
      </c>
      <c r="C15" s="115" t="s">
        <v>11</v>
      </c>
      <c r="D15" s="117">
        <v>12.5</v>
      </c>
      <c r="E15" s="116">
        <v>3487.5</v>
      </c>
      <c r="F15" s="115" t="s">
        <v>82</v>
      </c>
      <c r="G15" s="115" t="s">
        <v>117</v>
      </c>
    </row>
    <row r="16" spans="1:7" ht="47.25" customHeight="1">
      <c r="A16" s="141"/>
      <c r="B16" s="143"/>
      <c r="C16" s="144"/>
      <c r="D16" s="146">
        <f>SUM(D13:D15)</f>
        <v>22.5</v>
      </c>
      <c r="E16" s="146">
        <f>SUM(E13:E15)</f>
        <v>5917.5</v>
      </c>
      <c r="F16" s="145"/>
      <c r="G16" s="144"/>
    </row>
    <row r="17" spans="1:7" ht="49.5" customHeight="1">
      <c r="A17" s="119"/>
      <c r="B17" s="120"/>
      <c r="C17" s="120"/>
      <c r="D17" s="121"/>
      <c r="E17" s="122"/>
      <c r="F17" s="120"/>
      <c r="G17" s="120"/>
    </row>
    <row r="18" spans="1:7" ht="49.5" customHeight="1">
      <c r="A18" s="119"/>
      <c r="B18" s="120"/>
      <c r="C18" s="120"/>
      <c r="D18" s="121"/>
      <c r="E18" s="122"/>
      <c r="F18" s="120"/>
      <c r="G18" s="120"/>
    </row>
    <row r="19" spans="1:7" ht="44.25" customHeight="1">
      <c r="A19" s="119"/>
      <c r="B19" s="120"/>
      <c r="C19" s="120"/>
      <c r="D19" s="121"/>
      <c r="E19" s="122"/>
      <c r="F19" s="120"/>
      <c r="G19" s="120"/>
    </row>
    <row r="20" spans="1:7" ht="51" customHeight="1">
      <c r="A20" s="119"/>
      <c r="B20" s="120"/>
      <c r="C20" s="120"/>
      <c r="D20" s="121"/>
      <c r="E20" s="122"/>
      <c r="F20" s="120"/>
      <c r="G20" s="120"/>
    </row>
    <row r="21" spans="1:7" ht="51" customHeight="1">
      <c r="A21" s="119"/>
      <c r="B21" s="120"/>
      <c r="C21" s="120"/>
      <c r="D21" s="121"/>
      <c r="E21" s="122"/>
      <c r="F21" s="120"/>
      <c r="G21" s="120"/>
    </row>
    <row r="22" spans="1:7" ht="46.5" customHeight="1">
      <c r="A22" s="119"/>
      <c r="B22" s="120"/>
      <c r="C22" s="120"/>
      <c r="D22" s="121"/>
      <c r="E22" s="122"/>
      <c r="F22" s="120"/>
      <c r="G22" s="120"/>
    </row>
    <row r="23" spans="1:7" ht="50.25" customHeight="1">
      <c r="A23" s="119"/>
      <c r="B23" s="120"/>
      <c r="C23" s="120"/>
      <c r="D23" s="121"/>
      <c r="E23" s="122"/>
      <c r="F23" s="120"/>
      <c r="G23" s="120"/>
    </row>
    <row r="24" spans="1:7" ht="54" customHeight="1">
      <c r="A24" s="119"/>
      <c r="B24" s="120"/>
      <c r="C24" s="120"/>
      <c r="D24" s="121"/>
      <c r="E24" s="122"/>
      <c r="F24" s="120"/>
      <c r="G24" s="120"/>
    </row>
    <row r="25" spans="1:7" ht="45.75" customHeight="1">
      <c r="A25" s="119"/>
      <c r="B25" s="120"/>
      <c r="C25" s="120"/>
      <c r="D25" s="121"/>
      <c r="E25" s="122"/>
      <c r="F25" s="120"/>
      <c r="G25" s="120"/>
    </row>
    <row r="26" spans="1:7" ht="50.25" customHeight="1">
      <c r="A26" s="119"/>
      <c r="B26" s="120"/>
      <c r="C26" s="120"/>
      <c r="D26" s="121"/>
      <c r="E26" s="122"/>
      <c r="F26" s="120"/>
      <c r="G26" s="120"/>
    </row>
    <row r="27" spans="1:7" ht="36" customHeight="1">
      <c r="A27" s="112"/>
      <c r="B27" s="112"/>
      <c r="C27" s="112"/>
      <c r="D27" s="123"/>
      <c r="E27" s="124"/>
      <c r="F27" s="112"/>
      <c r="G27" s="112"/>
    </row>
    <row r="28" spans="1:7" ht="41.25" customHeight="1"/>
    <row r="29" spans="1:7" ht="41.25" customHeight="1"/>
    <row r="30" spans="1:7" ht="46.5" customHeight="1"/>
    <row r="31" spans="1:7" ht="40.5" customHeight="1"/>
    <row r="32" spans="1:7" ht="41.25" customHeight="1"/>
    <row r="33" ht="39" customHeight="1"/>
    <row r="34" ht="41.25" customHeight="1"/>
    <row r="35" ht="40.5" customHeight="1"/>
    <row r="36" ht="41.25" customHeight="1"/>
    <row r="37" ht="43.5" customHeight="1"/>
    <row r="38" ht="39" customHeight="1"/>
    <row r="39" ht="45.75" customHeight="1"/>
    <row r="40" ht="37.5" customHeight="1"/>
  </sheetData>
  <mergeCells count="5">
    <mergeCell ref="A1:G5"/>
    <mergeCell ref="A6:G6"/>
    <mergeCell ref="A8:G8"/>
    <mergeCell ref="A9:G9"/>
    <mergeCell ref="A10:G10"/>
  </mergeCells>
  <pageMargins left="0.7" right="0.7" top="1.5" bottom="0.75" header="0.3" footer="0.3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B1:R54"/>
  <sheetViews>
    <sheetView topLeftCell="A16" zoomScale="40" zoomScaleNormal="40" workbookViewId="0">
      <selection activeCell="N23" sqref="N23"/>
    </sheetView>
  </sheetViews>
  <sheetFormatPr defaultColWidth="9" defaultRowHeight="15"/>
  <cols>
    <col min="2" max="2" width="24.140625" customWidth="1"/>
    <col min="3" max="3" width="31.42578125" customWidth="1"/>
    <col min="4" max="4" width="22.85546875" customWidth="1"/>
    <col min="5" max="5" width="42.28515625" customWidth="1"/>
    <col min="6" max="6" width="30.7109375" customWidth="1"/>
    <col min="7" max="7" width="28.7109375" customWidth="1"/>
    <col min="8" max="8" width="32.140625" customWidth="1"/>
    <col min="9" max="9" width="27.5703125" customWidth="1"/>
    <col min="10" max="10" width="36" customWidth="1"/>
    <col min="14" max="14" width="21.85546875" bestFit="1" customWidth="1"/>
    <col min="18" max="18" width="21" customWidth="1"/>
  </cols>
  <sheetData>
    <row r="1" spans="2:10">
      <c r="E1" s="27"/>
      <c r="F1" s="27"/>
    </row>
    <row r="2" spans="2:10" ht="15.75" thickBot="1">
      <c r="B2" s="30"/>
      <c r="C2" s="30"/>
      <c r="D2" s="31"/>
      <c r="E2" s="32"/>
      <c r="F2" s="32"/>
      <c r="G2" s="32"/>
      <c r="H2" s="213"/>
      <c r="I2" s="213"/>
      <c r="J2" s="213"/>
    </row>
    <row r="3" spans="2:10" ht="36" customHeight="1" thickBot="1">
      <c r="B3" s="214" t="s">
        <v>12</v>
      </c>
      <c r="C3" s="215"/>
      <c r="D3" s="215"/>
      <c r="E3" s="90"/>
      <c r="F3" s="91"/>
      <c r="G3" s="216" t="s">
        <v>13</v>
      </c>
      <c r="H3" s="216"/>
      <c r="I3" s="216"/>
      <c r="J3" s="217"/>
    </row>
    <row r="4" spans="2:10" ht="153.75" customHeight="1">
      <c r="B4" s="218" t="s">
        <v>0</v>
      </c>
      <c r="C4" s="219"/>
      <c r="D4" s="219"/>
      <c r="E4" s="219"/>
      <c r="F4" s="219"/>
      <c r="G4" s="219"/>
      <c r="H4" s="219"/>
      <c r="I4" s="219"/>
      <c r="J4" s="220"/>
    </row>
    <row r="5" spans="2:10" ht="24" customHeight="1">
      <c r="B5" s="202" t="s">
        <v>14</v>
      </c>
      <c r="C5" s="203"/>
      <c r="D5" s="203"/>
      <c r="E5" s="203"/>
      <c r="F5" s="203"/>
      <c r="G5" s="203"/>
      <c r="H5" s="203"/>
      <c r="I5" s="203"/>
      <c r="J5" s="204"/>
    </row>
    <row r="6" spans="2:10" ht="25.5" customHeight="1">
      <c r="B6" s="202" t="s">
        <v>15</v>
      </c>
      <c r="C6" s="203"/>
      <c r="D6" s="203"/>
      <c r="E6" s="203"/>
      <c r="F6" s="203"/>
      <c r="G6" s="203"/>
      <c r="H6" s="203"/>
      <c r="I6" s="203"/>
      <c r="J6" s="204"/>
    </row>
    <row r="7" spans="2:10" ht="29.25" customHeight="1">
      <c r="B7" s="205" t="s">
        <v>16</v>
      </c>
      <c r="C7" s="206"/>
      <c r="D7" s="206"/>
      <c r="E7" s="206"/>
      <c r="F7" s="206"/>
      <c r="G7" s="206"/>
      <c r="H7" s="206"/>
      <c r="I7" s="206"/>
      <c r="J7" s="207"/>
    </row>
    <row r="8" spans="2:10" ht="34.5" thickBot="1">
      <c r="B8" s="208" t="s">
        <v>17</v>
      </c>
      <c r="C8" s="209"/>
      <c r="D8" s="209"/>
      <c r="E8" s="209"/>
      <c r="F8" s="209"/>
      <c r="G8" s="209"/>
      <c r="H8" s="209"/>
      <c r="I8" s="209"/>
      <c r="J8" s="210"/>
    </row>
    <row r="9" spans="2:10" ht="33.75">
      <c r="B9" s="194"/>
      <c r="C9" s="195"/>
      <c r="D9" s="195"/>
      <c r="E9" s="92"/>
      <c r="F9" s="93"/>
      <c r="G9" s="93"/>
      <c r="H9" s="94"/>
      <c r="I9" s="211"/>
      <c r="J9" s="212"/>
    </row>
    <row r="10" spans="2:10" ht="45" customHeight="1">
      <c r="B10" s="191" t="s">
        <v>119</v>
      </c>
      <c r="C10" s="192"/>
      <c r="D10" s="192"/>
      <c r="E10" s="192"/>
      <c r="F10" s="192"/>
      <c r="G10" s="192"/>
      <c r="H10" s="192"/>
      <c r="I10" s="192"/>
      <c r="J10" s="193"/>
    </row>
    <row r="11" spans="2:10" ht="40.5" thickBot="1">
      <c r="B11" s="194"/>
      <c r="C11" s="195"/>
      <c r="D11" s="195"/>
      <c r="E11" s="95"/>
      <c r="F11" s="93"/>
      <c r="G11" s="93"/>
      <c r="H11" s="196"/>
      <c r="I11" s="196"/>
      <c r="J11" s="197"/>
    </row>
    <row r="12" spans="2:10" ht="40.5" customHeight="1">
      <c r="B12" s="198" t="s">
        <v>18</v>
      </c>
      <c r="C12" s="199"/>
      <c r="D12" s="199"/>
      <c r="E12" s="96"/>
      <c r="F12" s="91"/>
      <c r="G12" s="97"/>
      <c r="H12" s="200"/>
      <c r="I12" s="200"/>
      <c r="J12" s="201"/>
    </row>
    <row r="13" spans="2:10" ht="47.25" customHeight="1">
      <c r="B13" s="98" t="s">
        <v>81</v>
      </c>
      <c r="C13" s="99"/>
      <c r="D13" s="100"/>
      <c r="E13" s="101"/>
      <c r="F13" s="101"/>
      <c r="G13" s="102"/>
      <c r="H13" s="177" t="s">
        <v>120</v>
      </c>
      <c r="I13" s="177"/>
      <c r="J13" s="178"/>
    </row>
    <row r="14" spans="2:10" ht="39" customHeight="1">
      <c r="B14" s="189" t="s">
        <v>19</v>
      </c>
      <c r="C14" s="190"/>
      <c r="D14" s="190"/>
      <c r="E14" s="101"/>
      <c r="F14" s="101"/>
      <c r="G14" s="102"/>
      <c r="H14" s="177" t="s">
        <v>20</v>
      </c>
      <c r="I14" s="177"/>
      <c r="J14" s="178"/>
    </row>
    <row r="15" spans="2:10" ht="44.25" customHeight="1">
      <c r="B15" s="98" t="s">
        <v>21</v>
      </c>
      <c r="C15" s="99"/>
      <c r="D15" s="100"/>
      <c r="E15" s="101"/>
      <c r="F15" s="103"/>
      <c r="G15" s="102"/>
      <c r="H15" s="177" t="s">
        <v>22</v>
      </c>
      <c r="I15" s="177"/>
      <c r="J15" s="178"/>
    </row>
    <row r="16" spans="2:10" ht="44.25" customHeight="1">
      <c r="B16" s="98" t="s">
        <v>23</v>
      </c>
      <c r="C16" s="99"/>
      <c r="D16" s="100"/>
      <c r="E16" s="101"/>
      <c r="F16" s="103"/>
      <c r="G16" s="102"/>
      <c r="H16" s="187" t="s">
        <v>24</v>
      </c>
      <c r="I16" s="187"/>
      <c r="J16" s="188"/>
    </row>
    <row r="17" spans="2:17" ht="39.75" customHeight="1">
      <c r="B17" s="185" t="s">
        <v>25</v>
      </c>
      <c r="C17" s="186"/>
      <c r="D17" s="186"/>
      <c r="E17" s="101"/>
      <c r="F17" s="103"/>
      <c r="G17" s="102"/>
      <c r="H17" s="187" t="s">
        <v>26</v>
      </c>
      <c r="I17" s="187"/>
      <c r="J17" s="188"/>
    </row>
    <row r="18" spans="2:17" ht="48" customHeight="1">
      <c r="B18" s="185" t="s">
        <v>27</v>
      </c>
      <c r="C18" s="186"/>
      <c r="D18" s="186"/>
      <c r="E18" s="104"/>
      <c r="F18" s="103"/>
      <c r="G18" s="102"/>
      <c r="H18" s="187" t="s">
        <v>28</v>
      </c>
      <c r="I18" s="187"/>
      <c r="J18" s="188"/>
    </row>
    <row r="19" spans="2:17" ht="40.5" customHeight="1">
      <c r="B19" s="185" t="s">
        <v>29</v>
      </c>
      <c r="C19" s="186"/>
      <c r="D19" s="186"/>
      <c r="E19" s="186"/>
      <c r="F19" s="103"/>
      <c r="G19" s="102"/>
      <c r="H19" s="177" t="s">
        <v>30</v>
      </c>
      <c r="I19" s="177"/>
      <c r="J19" s="178"/>
    </row>
    <row r="20" spans="2:17" ht="42.75" customHeight="1">
      <c r="B20" s="175" t="s">
        <v>121</v>
      </c>
      <c r="C20" s="176"/>
      <c r="D20" s="176"/>
      <c r="E20" s="176"/>
      <c r="F20" s="176"/>
      <c r="G20" s="177" t="s">
        <v>31</v>
      </c>
      <c r="H20" s="177"/>
      <c r="I20" s="177"/>
      <c r="J20" s="178"/>
    </row>
    <row r="21" spans="2:17" ht="36" customHeight="1" thickBot="1">
      <c r="B21" s="105"/>
      <c r="C21" s="106"/>
      <c r="D21" s="107"/>
      <c r="E21" s="106"/>
      <c r="F21" s="106"/>
      <c r="G21" s="106"/>
      <c r="H21" s="106"/>
      <c r="I21" s="106"/>
      <c r="J21" s="108"/>
    </row>
    <row r="22" spans="2:17" ht="51" customHeight="1">
      <c r="B22" s="182" t="s">
        <v>32</v>
      </c>
      <c r="C22" s="183"/>
      <c r="D22" s="183"/>
      <c r="E22" s="183"/>
      <c r="F22" s="183"/>
      <c r="G22" s="183"/>
      <c r="H22" s="183"/>
      <c r="I22" s="183"/>
      <c r="J22" s="184"/>
    </row>
    <row r="23" spans="2:17" ht="204.75" customHeight="1">
      <c r="B23" s="109" t="s">
        <v>33</v>
      </c>
      <c r="C23" s="110" t="s">
        <v>34</v>
      </c>
      <c r="D23" s="110" t="s">
        <v>35</v>
      </c>
      <c r="E23" s="110" t="s">
        <v>36</v>
      </c>
      <c r="F23" s="110" t="s">
        <v>37</v>
      </c>
      <c r="G23" s="110" t="s">
        <v>38</v>
      </c>
      <c r="H23" s="110" t="s">
        <v>39</v>
      </c>
      <c r="I23" s="110" t="s">
        <v>40</v>
      </c>
      <c r="J23" s="111" t="s">
        <v>41</v>
      </c>
    </row>
    <row r="24" spans="2:17" ht="78" customHeight="1">
      <c r="B24" s="147">
        <v>1</v>
      </c>
      <c r="C24" s="125">
        <v>44934</v>
      </c>
      <c r="D24" s="148">
        <v>1</v>
      </c>
      <c r="E24" s="147" t="s">
        <v>87</v>
      </c>
      <c r="F24" s="148">
        <v>79</v>
      </c>
      <c r="G24" s="149">
        <v>2</v>
      </c>
      <c r="H24" s="150">
        <f t="shared" ref="H24:H26" si="0">F24*G24*5</f>
        <v>790</v>
      </c>
      <c r="I24" s="151">
        <v>270</v>
      </c>
      <c r="J24" s="151">
        <f>H24-I24</f>
        <v>520</v>
      </c>
      <c r="Q24" s="33"/>
    </row>
    <row r="25" spans="2:17" ht="75.75" customHeight="1">
      <c r="B25" s="147">
        <v>2</v>
      </c>
      <c r="C25" s="125">
        <v>44934</v>
      </c>
      <c r="D25" s="148">
        <v>2</v>
      </c>
      <c r="E25" s="147" t="s">
        <v>10</v>
      </c>
      <c r="F25" s="154">
        <v>79</v>
      </c>
      <c r="G25" s="149">
        <v>8</v>
      </c>
      <c r="H25" s="150">
        <f t="shared" si="0"/>
        <v>3160</v>
      </c>
      <c r="I25" s="151">
        <v>2160</v>
      </c>
      <c r="J25" s="151">
        <f>H25-I25</f>
        <v>1000</v>
      </c>
      <c r="Q25" s="33"/>
    </row>
    <row r="26" spans="2:17" ht="66" customHeight="1">
      <c r="B26" s="147">
        <v>3</v>
      </c>
      <c r="C26" s="125">
        <v>44936</v>
      </c>
      <c r="D26" s="147">
        <v>1</v>
      </c>
      <c r="E26" s="147" t="s">
        <v>11</v>
      </c>
      <c r="F26" s="147">
        <v>70</v>
      </c>
      <c r="G26" s="149">
        <v>12.5</v>
      </c>
      <c r="H26" s="150">
        <f t="shared" si="0"/>
        <v>4375</v>
      </c>
      <c r="I26" s="151">
        <v>3487.5</v>
      </c>
      <c r="J26" s="151">
        <f>H26-I26</f>
        <v>887.5</v>
      </c>
      <c r="Q26" s="33"/>
    </row>
    <row r="27" spans="2:17" ht="71.25" customHeight="1">
      <c r="B27" s="147"/>
      <c r="C27" s="125"/>
      <c r="D27" s="148"/>
      <c r="E27" s="147"/>
      <c r="F27" s="152">
        <f>SUM(F24:F26)</f>
        <v>228</v>
      </c>
      <c r="G27" s="155">
        <f>SUM(G24:G26)</f>
        <v>22.5</v>
      </c>
      <c r="H27" s="153">
        <f>SUM(H24:H26)</f>
        <v>8325</v>
      </c>
      <c r="I27" s="138">
        <f>SUM(I24:I26)</f>
        <v>5917.5</v>
      </c>
      <c r="J27" s="138">
        <f>SUM(J24:J26)</f>
        <v>2407.5</v>
      </c>
      <c r="Q27" s="33"/>
    </row>
    <row r="28" spans="2:17" ht="60.75" customHeight="1">
      <c r="B28" s="126"/>
      <c r="C28" s="127"/>
      <c r="D28" s="132"/>
      <c r="E28" s="126"/>
      <c r="F28" s="132"/>
      <c r="G28" s="128"/>
      <c r="H28" s="129"/>
      <c r="I28" s="130"/>
      <c r="J28" s="131"/>
      <c r="Q28" s="33"/>
    </row>
    <row r="29" spans="2:17" ht="61.5" customHeight="1">
      <c r="B29" s="126"/>
      <c r="C29" s="127"/>
      <c r="D29" s="132"/>
      <c r="E29" s="126"/>
      <c r="F29" s="132"/>
      <c r="G29" s="128"/>
      <c r="H29" s="129"/>
      <c r="I29" s="130"/>
      <c r="J29" s="131"/>
      <c r="Q29" s="33"/>
    </row>
    <row r="30" spans="2:17" ht="66" customHeight="1">
      <c r="B30" s="126"/>
      <c r="C30" s="127"/>
      <c r="D30" s="132"/>
      <c r="E30" s="126"/>
      <c r="F30" s="132"/>
      <c r="G30" s="128"/>
      <c r="H30" s="129"/>
      <c r="I30" s="130"/>
      <c r="J30" s="131"/>
      <c r="Q30" s="33"/>
    </row>
    <row r="31" spans="2:17" ht="70.5" customHeight="1">
      <c r="B31" s="179"/>
      <c r="C31" s="127"/>
      <c r="D31" s="132"/>
      <c r="E31" s="126"/>
      <c r="F31" s="179"/>
      <c r="G31" s="128"/>
      <c r="H31" s="180"/>
      <c r="I31" s="130"/>
      <c r="J31" s="181"/>
      <c r="Q31" s="33"/>
    </row>
    <row r="32" spans="2:17" ht="41.25" hidden="1" customHeight="1">
      <c r="B32" s="179"/>
      <c r="C32" s="127"/>
      <c r="D32" s="132"/>
      <c r="E32" s="126"/>
      <c r="F32" s="179"/>
      <c r="G32" s="128"/>
      <c r="H32" s="180"/>
      <c r="I32" s="130"/>
      <c r="J32" s="181"/>
      <c r="Q32" s="33">
        <v>3800</v>
      </c>
    </row>
    <row r="33" spans="2:18" ht="64.5" customHeight="1">
      <c r="B33" s="132"/>
      <c r="C33" s="127"/>
      <c r="D33" s="132"/>
      <c r="E33" s="126"/>
      <c r="F33" s="132"/>
      <c r="G33" s="128"/>
      <c r="H33" s="129"/>
      <c r="I33" s="130"/>
      <c r="J33" s="131"/>
      <c r="Q33" s="33"/>
    </row>
    <row r="34" spans="2:18" ht="57" customHeight="1">
      <c r="B34" s="132"/>
      <c r="C34" s="127"/>
      <c r="D34" s="132"/>
      <c r="E34" s="126"/>
      <c r="F34" s="132"/>
      <c r="G34" s="128"/>
      <c r="H34" s="129"/>
      <c r="I34" s="130"/>
      <c r="J34" s="131"/>
      <c r="Q34" s="33"/>
    </row>
    <row r="35" spans="2:18" ht="67.5" customHeight="1">
      <c r="B35" s="126"/>
      <c r="C35" s="127"/>
      <c r="D35" s="132"/>
      <c r="E35" s="126"/>
      <c r="F35" s="132"/>
      <c r="G35" s="128"/>
      <c r="H35" s="129"/>
      <c r="I35" s="130"/>
      <c r="J35" s="131"/>
      <c r="Q35" s="33"/>
    </row>
    <row r="36" spans="2:18" ht="71.25" customHeight="1">
      <c r="B36" s="132"/>
      <c r="C36" s="127"/>
      <c r="D36" s="132"/>
      <c r="E36" s="126"/>
      <c r="F36" s="132"/>
      <c r="G36" s="128"/>
      <c r="H36" s="129"/>
      <c r="I36" s="130"/>
      <c r="J36" s="131"/>
      <c r="Q36" s="33"/>
    </row>
    <row r="37" spans="2:18" ht="64.5" customHeight="1">
      <c r="B37" s="126"/>
      <c r="C37" s="127"/>
      <c r="D37" s="132"/>
      <c r="E37" s="126"/>
      <c r="F37" s="132"/>
      <c r="G37" s="128"/>
      <c r="H37" s="129"/>
      <c r="I37" s="130"/>
      <c r="J37" s="131"/>
      <c r="R37" s="33"/>
    </row>
    <row r="38" spans="2:18" ht="66" customHeight="1">
      <c r="B38" s="126"/>
      <c r="C38" s="127"/>
      <c r="D38" s="132"/>
      <c r="E38" s="126"/>
      <c r="F38" s="132"/>
      <c r="G38" s="128"/>
      <c r="H38" s="129"/>
      <c r="I38" s="130"/>
      <c r="J38" s="131"/>
      <c r="R38" s="33"/>
    </row>
    <row r="39" spans="2:18" ht="58.5" customHeight="1">
      <c r="B39" s="133"/>
      <c r="C39" s="134"/>
      <c r="D39" s="133"/>
      <c r="E39" s="133"/>
      <c r="F39" s="135"/>
      <c r="G39" s="136"/>
      <c r="H39" s="135"/>
      <c r="I39" s="137"/>
      <c r="J39" s="137"/>
      <c r="Q39" s="33"/>
    </row>
    <row r="40" spans="2:18" ht="61.5" customHeight="1">
      <c r="R40" s="33"/>
    </row>
    <row r="41" spans="2:18" ht="63" customHeight="1">
      <c r="R41" s="33"/>
    </row>
    <row r="42" spans="2:18" ht="64.5" customHeight="1"/>
    <row r="43" spans="2:18" ht="69.75" customHeight="1"/>
    <row r="44" spans="2:18" ht="62.25" customHeight="1"/>
    <row r="45" spans="2:18" ht="71.25" customHeight="1"/>
    <row r="46" spans="2:18" ht="63" customHeight="1"/>
    <row r="47" spans="2:18" ht="64.5" customHeight="1"/>
    <row r="48" spans="2:18" ht="67.5" customHeight="1"/>
    <row r="49" ht="67.5" customHeight="1"/>
    <row r="50" ht="72" customHeight="1"/>
    <row r="51" ht="72.75" customHeight="1"/>
    <row r="52" ht="47.25" customHeight="1"/>
    <row r="53" ht="43.5" customHeight="1"/>
    <row r="54" ht="38.25" customHeight="1"/>
  </sheetData>
  <mergeCells count="33">
    <mergeCell ref="H2:J2"/>
    <mergeCell ref="B3:D3"/>
    <mergeCell ref="G3:J3"/>
    <mergeCell ref="B4:J4"/>
    <mergeCell ref="B5:J5"/>
    <mergeCell ref="B6:J6"/>
    <mergeCell ref="B7:J7"/>
    <mergeCell ref="B8:J8"/>
    <mergeCell ref="B9:D9"/>
    <mergeCell ref="I9:J9"/>
    <mergeCell ref="B10:J10"/>
    <mergeCell ref="B11:D11"/>
    <mergeCell ref="H11:J11"/>
    <mergeCell ref="B12:D12"/>
    <mergeCell ref="H12:J12"/>
    <mergeCell ref="H13:J13"/>
    <mergeCell ref="B14:D14"/>
    <mergeCell ref="H14:J14"/>
    <mergeCell ref="H15:J15"/>
    <mergeCell ref="H16:J16"/>
    <mergeCell ref="B17:D17"/>
    <mergeCell ref="H17:J17"/>
    <mergeCell ref="B18:D18"/>
    <mergeCell ref="H18:J18"/>
    <mergeCell ref="B19:E19"/>
    <mergeCell ref="H19:J19"/>
    <mergeCell ref="B20:F20"/>
    <mergeCell ref="G20:J20"/>
    <mergeCell ref="B31:B32"/>
    <mergeCell ref="F31:F32"/>
    <mergeCell ref="H31:H32"/>
    <mergeCell ref="J31:J32"/>
    <mergeCell ref="B22:J22"/>
  </mergeCells>
  <pageMargins left="0.65" right="0.7" top="0.5" bottom="0.75" header="0.3" footer="0.3"/>
  <pageSetup paperSize="9" scale="2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G38"/>
  <sheetViews>
    <sheetView zoomScale="70" zoomScaleNormal="70" workbookViewId="0">
      <selection activeCell="J31" sqref="J31"/>
    </sheetView>
  </sheetViews>
  <sheetFormatPr defaultColWidth="9" defaultRowHeight="15"/>
  <cols>
    <col min="1" max="1" width="10.5703125" customWidth="1"/>
    <col min="3" max="3" width="16.7109375" customWidth="1"/>
    <col min="4" max="4" width="14.85546875" customWidth="1"/>
    <col min="5" max="5" width="14.7109375" customWidth="1"/>
    <col min="6" max="6" width="15.5703125" customWidth="1"/>
    <col min="7" max="7" width="64.28515625" customWidth="1"/>
  </cols>
  <sheetData>
    <row r="1" spans="1:7" ht="92.25" customHeight="1">
      <c r="A1" s="272" t="s">
        <v>0</v>
      </c>
      <c r="B1" s="273"/>
      <c r="C1" s="273"/>
      <c r="D1" s="273"/>
      <c r="E1" s="273"/>
      <c r="F1" s="273"/>
      <c r="G1" s="274"/>
    </row>
    <row r="2" spans="1:7" ht="22.5" customHeight="1">
      <c r="A2" s="275" t="s">
        <v>1</v>
      </c>
      <c r="B2" s="276"/>
      <c r="C2" s="276"/>
      <c r="D2" s="276"/>
      <c r="E2" s="276"/>
      <c r="F2" s="276"/>
      <c r="G2" s="277"/>
    </row>
    <row r="3" spans="1:7" ht="15.75" thickBot="1">
      <c r="A3" s="278"/>
      <c r="B3" s="279"/>
      <c r="C3" s="279"/>
      <c r="D3" s="279"/>
      <c r="E3" s="279"/>
      <c r="F3" s="279"/>
      <c r="G3" s="280"/>
    </row>
    <row r="4" spans="1:7" ht="33.75" customHeight="1">
      <c r="A4" s="257" t="s">
        <v>42</v>
      </c>
      <c r="B4" s="258"/>
      <c r="C4" s="258"/>
      <c r="D4" s="258"/>
      <c r="E4" s="258"/>
      <c r="F4" s="258"/>
      <c r="G4" s="259"/>
    </row>
    <row r="5" spans="1:7" ht="27.75" customHeight="1">
      <c r="A5" s="257" t="s">
        <v>43</v>
      </c>
      <c r="B5" s="258"/>
      <c r="C5" s="258"/>
      <c r="D5" s="258"/>
      <c r="E5" s="258"/>
      <c r="F5" s="258"/>
      <c r="G5" s="259"/>
    </row>
    <row r="6" spans="1:7" ht="21.75" customHeight="1">
      <c r="A6" s="257" t="s">
        <v>44</v>
      </c>
      <c r="B6" s="258"/>
      <c r="C6" s="258"/>
      <c r="D6" s="258"/>
      <c r="E6" s="258"/>
      <c r="F6" s="258"/>
      <c r="G6" s="259"/>
    </row>
    <row r="7" spans="1:7" ht="26.25" customHeight="1">
      <c r="A7" s="266" t="s">
        <v>45</v>
      </c>
      <c r="B7" s="267"/>
      <c r="C7" s="267"/>
      <c r="D7" s="267"/>
      <c r="E7" s="267"/>
      <c r="F7" s="267"/>
      <c r="G7" s="268"/>
    </row>
    <row r="8" spans="1:7" ht="27" customHeight="1">
      <c r="A8" s="269"/>
      <c r="B8" s="270"/>
      <c r="C8" s="270"/>
      <c r="D8" s="270"/>
      <c r="E8" s="270"/>
      <c r="F8" s="270"/>
      <c r="G8" s="271"/>
    </row>
    <row r="9" spans="1:7" ht="24.75" customHeight="1">
      <c r="A9" s="254" t="s">
        <v>122</v>
      </c>
      <c r="B9" s="255"/>
      <c r="C9" s="255"/>
      <c r="D9" s="255"/>
      <c r="E9" s="255"/>
      <c r="F9" s="255"/>
      <c r="G9" s="256"/>
    </row>
    <row r="10" spans="1:7" ht="21.75" customHeight="1">
      <c r="A10" s="254" t="s">
        <v>128</v>
      </c>
      <c r="B10" s="255"/>
      <c r="C10" s="255"/>
      <c r="D10" s="255"/>
      <c r="E10" s="255"/>
      <c r="F10" s="255"/>
      <c r="G10" s="256"/>
    </row>
    <row r="11" spans="1:7" ht="22.5" customHeight="1">
      <c r="A11" s="254" t="s">
        <v>46</v>
      </c>
      <c r="B11" s="255"/>
      <c r="C11" s="255"/>
      <c r="D11" s="255"/>
      <c r="E11" s="255"/>
      <c r="F11" s="255"/>
      <c r="G11" s="256"/>
    </row>
    <row r="12" spans="1:7" ht="24.75" customHeight="1">
      <c r="A12" s="254" t="s">
        <v>47</v>
      </c>
      <c r="B12" s="255"/>
      <c r="C12" s="255"/>
      <c r="D12" s="255"/>
      <c r="E12" s="255"/>
      <c r="F12" s="255"/>
      <c r="G12" s="256"/>
    </row>
    <row r="13" spans="1:7" ht="27" customHeight="1">
      <c r="A13" s="263" t="s">
        <v>48</v>
      </c>
      <c r="B13" s="264"/>
      <c r="C13" s="264"/>
      <c r="D13" s="264"/>
      <c r="E13" s="264"/>
      <c r="F13" s="264"/>
      <c r="G13" s="265"/>
    </row>
    <row r="14" spans="1:7" ht="24" customHeight="1">
      <c r="A14" s="39"/>
      <c r="B14" s="40"/>
      <c r="C14" s="40"/>
      <c r="D14" s="40"/>
      <c r="E14" s="40"/>
      <c r="F14" s="40"/>
      <c r="G14" s="41" t="s">
        <v>73</v>
      </c>
    </row>
    <row r="15" spans="1:7" ht="26.25" customHeight="1">
      <c r="A15" s="28" t="s">
        <v>72</v>
      </c>
      <c r="B15" s="47"/>
      <c r="C15" s="47"/>
      <c r="D15" s="47"/>
      <c r="E15" s="47"/>
      <c r="F15" s="47"/>
      <c r="G15" s="48"/>
    </row>
    <row r="16" spans="1:7" ht="29.25" customHeight="1">
      <c r="A16" s="257" t="s">
        <v>49</v>
      </c>
      <c r="B16" s="258"/>
      <c r="C16" s="258"/>
      <c r="D16" s="258"/>
      <c r="E16" s="258"/>
      <c r="F16" s="258"/>
      <c r="G16" s="259"/>
    </row>
    <row r="17" spans="1:7" ht="35.25" customHeight="1">
      <c r="A17" s="257" t="s">
        <v>50</v>
      </c>
      <c r="B17" s="258"/>
      <c r="C17" s="258"/>
      <c r="D17" s="258"/>
      <c r="E17" s="258"/>
      <c r="F17" s="258"/>
      <c r="G17" s="259"/>
    </row>
    <row r="18" spans="1:7" ht="29.25" customHeight="1">
      <c r="A18" s="257" t="s">
        <v>51</v>
      </c>
      <c r="B18" s="258"/>
      <c r="C18" s="258"/>
      <c r="D18" s="258"/>
      <c r="E18" s="258"/>
      <c r="F18" s="258"/>
      <c r="G18" s="259"/>
    </row>
    <row r="19" spans="1:7" ht="33" customHeight="1">
      <c r="A19" s="257" t="s">
        <v>52</v>
      </c>
      <c r="B19" s="258"/>
      <c r="C19" s="258"/>
      <c r="D19" s="258"/>
      <c r="E19" s="258"/>
      <c r="F19" s="258"/>
      <c r="G19" s="259"/>
    </row>
    <row r="20" spans="1:7" ht="37.5" customHeight="1">
      <c r="A20" s="257" t="s">
        <v>53</v>
      </c>
      <c r="B20" s="258"/>
      <c r="C20" s="258"/>
      <c r="D20" s="258"/>
      <c r="E20" s="258"/>
      <c r="F20" s="258"/>
      <c r="G20" s="259"/>
    </row>
    <row r="21" spans="1:7" ht="25.5" customHeight="1">
      <c r="A21" s="260" t="s">
        <v>123</v>
      </c>
      <c r="B21" s="261"/>
      <c r="C21" s="261"/>
      <c r="D21" s="261"/>
      <c r="E21" s="261"/>
      <c r="F21" s="261"/>
      <c r="G21" s="262"/>
    </row>
    <row r="22" spans="1:7" ht="36">
      <c r="A22" s="1" t="s">
        <v>54</v>
      </c>
      <c r="B22" s="245" t="s">
        <v>55</v>
      </c>
      <c r="C22" s="245"/>
      <c r="D22" s="34" t="s">
        <v>56</v>
      </c>
      <c r="E22" s="34" t="s">
        <v>57</v>
      </c>
      <c r="F22" s="81" t="s">
        <v>80</v>
      </c>
      <c r="G22" s="3" t="s">
        <v>59</v>
      </c>
    </row>
    <row r="23" spans="1:7">
      <c r="A23" s="224">
        <v>1</v>
      </c>
      <c r="B23" s="239" t="s">
        <v>60</v>
      </c>
      <c r="C23" s="240"/>
      <c r="D23" s="227" t="s">
        <v>61</v>
      </c>
      <c r="E23" s="230">
        <v>22.5</v>
      </c>
      <c r="F23" s="233"/>
      <c r="G23" s="236">
        <v>5917.5</v>
      </c>
    </row>
    <row r="24" spans="1:7">
      <c r="A24" s="225"/>
      <c r="B24" s="241"/>
      <c r="C24" s="242"/>
      <c r="D24" s="228"/>
      <c r="E24" s="231"/>
      <c r="F24" s="234"/>
      <c r="G24" s="237"/>
    </row>
    <row r="25" spans="1:7">
      <c r="A25" s="225"/>
      <c r="B25" s="241"/>
      <c r="C25" s="242"/>
      <c r="D25" s="228"/>
      <c r="E25" s="231"/>
      <c r="F25" s="234"/>
      <c r="G25" s="237"/>
    </row>
    <row r="26" spans="1:7">
      <c r="A26" s="225"/>
      <c r="B26" s="241"/>
      <c r="C26" s="242"/>
      <c r="D26" s="228"/>
      <c r="E26" s="231"/>
      <c r="F26" s="234"/>
      <c r="G26" s="237"/>
    </row>
    <row r="27" spans="1:7">
      <c r="A27" s="225"/>
      <c r="B27" s="241"/>
      <c r="C27" s="242"/>
      <c r="D27" s="228"/>
      <c r="E27" s="231"/>
      <c r="F27" s="234"/>
      <c r="G27" s="237"/>
    </row>
    <row r="28" spans="1:7">
      <c r="A28" s="225"/>
      <c r="B28" s="241"/>
      <c r="C28" s="242"/>
      <c r="D28" s="228"/>
      <c r="E28" s="231"/>
      <c r="F28" s="234"/>
      <c r="G28" s="237"/>
    </row>
    <row r="29" spans="1:7">
      <c r="A29" s="225"/>
      <c r="B29" s="241"/>
      <c r="C29" s="242"/>
      <c r="D29" s="228"/>
      <c r="E29" s="231"/>
      <c r="F29" s="234"/>
      <c r="G29" s="237"/>
    </row>
    <row r="30" spans="1:7">
      <c r="A30" s="225"/>
      <c r="B30" s="241"/>
      <c r="C30" s="242"/>
      <c r="D30" s="228"/>
      <c r="E30" s="231"/>
      <c r="F30" s="234"/>
      <c r="G30" s="237"/>
    </row>
    <row r="31" spans="1:7">
      <c r="A31" s="225"/>
      <c r="B31" s="241"/>
      <c r="C31" s="242"/>
      <c r="D31" s="228"/>
      <c r="E31" s="231"/>
      <c r="F31" s="234"/>
      <c r="G31" s="237"/>
    </row>
    <row r="32" spans="1:7" ht="33.75" customHeight="1">
      <c r="A32" s="226"/>
      <c r="B32" s="243"/>
      <c r="C32" s="244"/>
      <c r="D32" s="229"/>
      <c r="E32" s="232"/>
      <c r="F32" s="235"/>
      <c r="G32" s="238"/>
    </row>
    <row r="33" spans="1:7" ht="19.5" customHeight="1">
      <c r="A33" s="246" t="s">
        <v>62</v>
      </c>
      <c r="B33" s="247"/>
      <c r="C33" s="247"/>
      <c r="D33" s="35"/>
      <c r="E33" s="43">
        <f>SUM(E23)</f>
        <v>22.5</v>
      </c>
      <c r="F33" s="2"/>
      <c r="G33" s="42">
        <f>SUM(G23)</f>
        <v>5917.5</v>
      </c>
    </row>
    <row r="34" spans="1:7" ht="27.75" customHeight="1">
      <c r="A34" s="248"/>
      <c r="B34" s="249"/>
      <c r="C34" s="249"/>
      <c r="D34" s="249"/>
      <c r="E34" s="249"/>
      <c r="F34" s="249"/>
      <c r="G34" s="250"/>
    </row>
    <row r="35" spans="1:7" ht="24" customHeight="1">
      <c r="A35" s="251" t="s">
        <v>63</v>
      </c>
      <c r="B35" s="252"/>
      <c r="C35" s="252"/>
      <c r="D35" s="252"/>
      <c r="E35" s="252"/>
      <c r="F35" s="252"/>
      <c r="G35" s="253"/>
    </row>
    <row r="36" spans="1:7" ht="23.25" customHeight="1">
      <c r="A36" s="36"/>
      <c r="B36" s="37"/>
      <c r="C36" s="37"/>
      <c r="D36" s="37"/>
      <c r="E36" s="37"/>
      <c r="F36" s="37"/>
      <c r="G36" s="38"/>
    </row>
    <row r="37" spans="1:7" ht="31.5" customHeight="1">
      <c r="A37" s="254"/>
      <c r="B37" s="255"/>
      <c r="C37" s="255"/>
      <c r="D37" s="255"/>
      <c r="E37" s="255"/>
      <c r="F37" s="255"/>
      <c r="G37" s="256"/>
    </row>
    <row r="38" spans="1:7" ht="20.25" customHeight="1" thickBot="1">
      <c r="A38" s="221" t="s">
        <v>64</v>
      </c>
      <c r="B38" s="222"/>
      <c r="C38" s="222"/>
      <c r="D38" s="222"/>
      <c r="E38" s="222"/>
      <c r="F38" s="222"/>
      <c r="G38" s="223"/>
    </row>
  </sheetData>
  <mergeCells count="31">
    <mergeCell ref="A1:G1"/>
    <mergeCell ref="A2:G2"/>
    <mergeCell ref="A3:G3"/>
    <mergeCell ref="A4:G4"/>
    <mergeCell ref="A5:G5"/>
    <mergeCell ref="A11:G11"/>
    <mergeCell ref="A12:G12"/>
    <mergeCell ref="A13:G13"/>
    <mergeCell ref="A16:G16"/>
    <mergeCell ref="A6:G6"/>
    <mergeCell ref="A7:G7"/>
    <mergeCell ref="A8:G8"/>
    <mergeCell ref="A9:G9"/>
    <mergeCell ref="A10:G10"/>
    <mergeCell ref="A17:G17"/>
    <mergeCell ref="A18:G18"/>
    <mergeCell ref="A19:G19"/>
    <mergeCell ref="A20:G20"/>
    <mergeCell ref="A21:G21"/>
    <mergeCell ref="B22:C22"/>
    <mergeCell ref="A33:C33"/>
    <mergeCell ref="A34:G34"/>
    <mergeCell ref="A35:G35"/>
    <mergeCell ref="A37:G37"/>
    <mergeCell ref="A38:G38"/>
    <mergeCell ref="A23:A32"/>
    <mergeCell ref="D23:D32"/>
    <mergeCell ref="E23:E32"/>
    <mergeCell ref="F23:F32"/>
    <mergeCell ref="G23:G32"/>
    <mergeCell ref="B23:C32"/>
  </mergeCells>
  <pageMargins left="0.95" right="0.7" top="1" bottom="0.75" header="0.3" footer="0.3"/>
  <pageSetup scale="5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G39"/>
  <sheetViews>
    <sheetView topLeftCell="A10" zoomScale="80" zoomScaleNormal="80" workbookViewId="0">
      <selection activeCell="G23" sqref="G23:G32"/>
    </sheetView>
  </sheetViews>
  <sheetFormatPr defaultColWidth="9" defaultRowHeight="15"/>
  <cols>
    <col min="2" max="2" width="22.140625" customWidth="1"/>
    <col min="4" max="4" width="13.140625" customWidth="1"/>
    <col min="5" max="5" width="15.7109375" customWidth="1"/>
    <col min="6" max="6" width="14.42578125" customWidth="1"/>
    <col min="7" max="7" width="82.85546875" customWidth="1"/>
  </cols>
  <sheetData>
    <row r="1" spans="1:7" ht="101.25" customHeight="1">
      <c r="A1" s="326" t="s">
        <v>65</v>
      </c>
      <c r="B1" s="327"/>
      <c r="C1" s="327"/>
      <c r="D1" s="327"/>
      <c r="E1" s="327"/>
      <c r="F1" s="327"/>
      <c r="G1" s="328"/>
    </row>
    <row r="2" spans="1:7" ht="25.5" customHeight="1">
      <c r="A2" s="329" t="s">
        <v>1</v>
      </c>
      <c r="B2" s="330"/>
      <c r="C2" s="330"/>
      <c r="D2" s="330"/>
      <c r="E2" s="330"/>
      <c r="F2" s="330"/>
      <c r="G2" s="331"/>
    </row>
    <row r="3" spans="1:7" ht="18">
      <c r="A3" s="332"/>
      <c r="B3" s="333"/>
      <c r="C3" s="333"/>
      <c r="D3" s="333"/>
      <c r="E3" s="333"/>
      <c r="F3" s="333"/>
      <c r="G3" s="334"/>
    </row>
    <row r="4" spans="1:7" ht="32.25" customHeight="1">
      <c r="A4" s="313" t="s">
        <v>66</v>
      </c>
      <c r="B4" s="314"/>
      <c r="C4" s="314"/>
      <c r="D4" s="314"/>
      <c r="E4" s="314"/>
      <c r="F4" s="314"/>
      <c r="G4" s="315"/>
    </row>
    <row r="5" spans="1:7" ht="27" customHeight="1">
      <c r="A5" s="313" t="s">
        <v>43</v>
      </c>
      <c r="B5" s="314"/>
      <c r="C5" s="314"/>
      <c r="D5" s="314"/>
      <c r="E5" s="314"/>
      <c r="F5" s="314"/>
      <c r="G5" s="315"/>
    </row>
    <row r="6" spans="1:7" ht="26.25" customHeight="1">
      <c r="A6" s="313" t="s">
        <v>67</v>
      </c>
      <c r="B6" s="314"/>
      <c r="C6" s="314"/>
      <c r="D6" s="314"/>
      <c r="E6" s="314"/>
      <c r="F6" s="314"/>
      <c r="G6" s="315"/>
    </row>
    <row r="7" spans="1:7" ht="34.5" customHeight="1">
      <c r="A7" s="323" t="s">
        <v>45</v>
      </c>
      <c r="B7" s="324"/>
      <c r="C7" s="324"/>
      <c r="D7" s="324"/>
      <c r="E7" s="324"/>
      <c r="F7" s="324"/>
      <c r="G7" s="325"/>
    </row>
    <row r="8" spans="1:7" ht="18">
      <c r="A8" s="269"/>
      <c r="B8" s="270"/>
      <c r="C8" s="270"/>
      <c r="D8" s="270"/>
      <c r="E8" s="270"/>
      <c r="F8" s="270"/>
      <c r="G8" s="271"/>
    </row>
    <row r="9" spans="1:7" ht="31.5" customHeight="1">
      <c r="A9" s="320" t="s">
        <v>122</v>
      </c>
      <c r="B9" s="321"/>
      <c r="C9" s="321"/>
      <c r="D9" s="321"/>
      <c r="E9" s="321"/>
      <c r="F9" s="321"/>
      <c r="G9" s="322"/>
    </row>
    <row r="10" spans="1:7" ht="28.5" customHeight="1">
      <c r="A10" s="320" t="s">
        <v>129</v>
      </c>
      <c r="B10" s="321"/>
      <c r="C10" s="321"/>
      <c r="D10" s="321"/>
      <c r="E10" s="321"/>
      <c r="F10" s="321"/>
      <c r="G10" s="322"/>
    </row>
    <row r="11" spans="1:7" ht="33" customHeight="1">
      <c r="A11" s="320" t="s">
        <v>68</v>
      </c>
      <c r="B11" s="321"/>
      <c r="C11" s="321"/>
      <c r="D11" s="321"/>
      <c r="E11" s="321"/>
      <c r="F11" s="321"/>
      <c r="G11" s="322"/>
    </row>
    <row r="12" spans="1:7" ht="31.5" customHeight="1">
      <c r="A12" s="320" t="s">
        <v>47</v>
      </c>
      <c r="B12" s="321"/>
      <c r="C12" s="321"/>
      <c r="D12" s="321"/>
      <c r="E12" s="321"/>
      <c r="F12" s="321"/>
      <c r="G12" s="322"/>
    </row>
    <row r="13" spans="1:7" ht="27.75" customHeight="1">
      <c r="A13" s="72"/>
      <c r="B13" s="73"/>
      <c r="C13" s="73"/>
      <c r="D13" s="73"/>
      <c r="E13" s="73"/>
      <c r="F13" s="77"/>
      <c r="G13" s="74" t="s">
        <v>48</v>
      </c>
    </row>
    <row r="14" spans="1:7" ht="27.75" customHeight="1">
      <c r="A14" s="72"/>
      <c r="B14" s="73"/>
      <c r="C14" s="73"/>
      <c r="D14" s="73"/>
      <c r="E14" s="73"/>
      <c r="F14" s="77"/>
      <c r="G14" s="74" t="s">
        <v>77</v>
      </c>
    </row>
    <row r="15" spans="1:7" ht="36.75" customHeight="1">
      <c r="A15" s="313" t="s">
        <v>78</v>
      </c>
      <c r="B15" s="314"/>
      <c r="C15" s="314"/>
      <c r="D15" s="314"/>
      <c r="E15" s="314"/>
      <c r="F15" s="314"/>
      <c r="G15" s="315"/>
    </row>
    <row r="16" spans="1:7" ht="30" customHeight="1">
      <c r="A16" s="313" t="s">
        <v>49</v>
      </c>
      <c r="B16" s="314"/>
      <c r="C16" s="314"/>
      <c r="D16" s="314"/>
      <c r="E16" s="314"/>
      <c r="F16" s="314"/>
      <c r="G16" s="315"/>
    </row>
    <row r="17" spans="1:7" ht="32.25" customHeight="1">
      <c r="A17" s="313" t="s">
        <v>50</v>
      </c>
      <c r="B17" s="314"/>
      <c r="C17" s="314"/>
      <c r="D17" s="314"/>
      <c r="E17" s="314"/>
      <c r="F17" s="314"/>
      <c r="G17" s="315"/>
    </row>
    <row r="18" spans="1:7" ht="29.25" customHeight="1">
      <c r="A18" s="313" t="s">
        <v>51</v>
      </c>
      <c r="B18" s="314"/>
      <c r="C18" s="314"/>
      <c r="D18" s="314"/>
      <c r="E18" s="314"/>
      <c r="F18" s="314"/>
      <c r="G18" s="315"/>
    </row>
    <row r="19" spans="1:7" ht="30" customHeight="1">
      <c r="A19" s="313" t="s">
        <v>52</v>
      </c>
      <c r="B19" s="314"/>
      <c r="C19" s="314"/>
      <c r="D19" s="314"/>
      <c r="E19" s="314"/>
      <c r="F19" s="314"/>
      <c r="G19" s="315"/>
    </row>
    <row r="20" spans="1:7" ht="35.25" customHeight="1">
      <c r="A20" s="313" t="s">
        <v>53</v>
      </c>
      <c r="B20" s="314"/>
      <c r="C20" s="314"/>
      <c r="D20" s="314"/>
      <c r="E20" s="314"/>
      <c r="F20" s="314"/>
      <c r="G20" s="315"/>
    </row>
    <row r="21" spans="1:7" ht="26.25" customHeight="1">
      <c r="A21" s="316" t="s">
        <v>124</v>
      </c>
      <c r="B21" s="317"/>
      <c r="C21" s="317"/>
      <c r="D21" s="317"/>
      <c r="E21" s="317"/>
      <c r="F21" s="317"/>
      <c r="G21" s="318"/>
    </row>
    <row r="22" spans="1:7" ht="81">
      <c r="A22" s="60" t="s">
        <v>54</v>
      </c>
      <c r="B22" s="319" t="s">
        <v>55</v>
      </c>
      <c r="C22" s="319"/>
      <c r="D22" s="71" t="s">
        <v>56</v>
      </c>
      <c r="E22" s="71" t="s">
        <v>57</v>
      </c>
      <c r="F22" s="71" t="s">
        <v>58</v>
      </c>
      <c r="G22" s="62" t="s">
        <v>59</v>
      </c>
    </row>
    <row r="23" spans="1:7">
      <c r="A23" s="281">
        <v>1</v>
      </c>
      <c r="B23" s="296" t="s">
        <v>60</v>
      </c>
      <c r="C23" s="297"/>
      <c r="D23" s="284" t="s">
        <v>61</v>
      </c>
      <c r="E23" s="287">
        <v>22.5</v>
      </c>
      <c r="F23" s="290"/>
      <c r="G23" s="293">
        <v>2407.5</v>
      </c>
    </row>
    <row r="24" spans="1:7">
      <c r="A24" s="282"/>
      <c r="B24" s="298"/>
      <c r="C24" s="299"/>
      <c r="D24" s="285"/>
      <c r="E24" s="288"/>
      <c r="F24" s="291"/>
      <c r="G24" s="294"/>
    </row>
    <row r="25" spans="1:7">
      <c r="A25" s="282"/>
      <c r="B25" s="298"/>
      <c r="C25" s="299"/>
      <c r="D25" s="285"/>
      <c r="E25" s="288"/>
      <c r="F25" s="291"/>
      <c r="G25" s="294"/>
    </row>
    <row r="26" spans="1:7">
      <c r="A26" s="282"/>
      <c r="B26" s="298"/>
      <c r="C26" s="299"/>
      <c r="D26" s="285"/>
      <c r="E26" s="288"/>
      <c r="F26" s="291"/>
      <c r="G26" s="294"/>
    </row>
    <row r="27" spans="1:7">
      <c r="A27" s="282"/>
      <c r="B27" s="298"/>
      <c r="C27" s="299"/>
      <c r="D27" s="285"/>
      <c r="E27" s="288"/>
      <c r="F27" s="291"/>
      <c r="G27" s="294"/>
    </row>
    <row r="28" spans="1:7">
      <c r="A28" s="282"/>
      <c r="B28" s="298"/>
      <c r="C28" s="299"/>
      <c r="D28" s="285"/>
      <c r="E28" s="288"/>
      <c r="F28" s="291"/>
      <c r="G28" s="294"/>
    </row>
    <row r="29" spans="1:7">
      <c r="A29" s="282"/>
      <c r="B29" s="298"/>
      <c r="C29" s="299"/>
      <c r="D29" s="285"/>
      <c r="E29" s="288"/>
      <c r="F29" s="291"/>
      <c r="G29" s="294"/>
    </row>
    <row r="30" spans="1:7">
      <c r="A30" s="282"/>
      <c r="B30" s="298"/>
      <c r="C30" s="299"/>
      <c r="D30" s="285"/>
      <c r="E30" s="288"/>
      <c r="F30" s="291"/>
      <c r="G30" s="294"/>
    </row>
    <row r="31" spans="1:7">
      <c r="A31" s="282"/>
      <c r="B31" s="298"/>
      <c r="C31" s="299"/>
      <c r="D31" s="285"/>
      <c r="E31" s="288"/>
      <c r="F31" s="291"/>
      <c r="G31" s="294"/>
    </row>
    <row r="32" spans="1:7" ht="42" customHeight="1">
      <c r="A32" s="283"/>
      <c r="B32" s="300"/>
      <c r="C32" s="301"/>
      <c r="D32" s="286"/>
      <c r="E32" s="289"/>
      <c r="F32" s="292"/>
      <c r="G32" s="295"/>
    </row>
    <row r="33" spans="1:7" ht="32.25" thickBot="1">
      <c r="A33" s="302" t="s">
        <v>62</v>
      </c>
      <c r="B33" s="303"/>
      <c r="C33" s="303"/>
      <c r="D33" s="70"/>
      <c r="E33" s="75">
        <v>22.5</v>
      </c>
      <c r="F33" s="26"/>
      <c r="G33" s="76">
        <v>2407.5</v>
      </c>
    </row>
    <row r="34" spans="1:7" ht="25.5" customHeight="1">
      <c r="A34" s="248"/>
      <c r="B34" s="249"/>
      <c r="C34" s="249"/>
      <c r="D34" s="249"/>
      <c r="E34" s="249"/>
      <c r="F34" s="249"/>
      <c r="G34" s="250"/>
    </row>
    <row r="35" spans="1:7" ht="25.5" customHeight="1">
      <c r="A35" s="304" t="s">
        <v>63</v>
      </c>
      <c r="B35" s="305"/>
      <c r="C35" s="305"/>
      <c r="D35" s="305"/>
      <c r="E35" s="305"/>
      <c r="F35" s="305"/>
      <c r="G35" s="306"/>
    </row>
    <row r="36" spans="1:7" ht="24" customHeight="1">
      <c r="A36" s="78"/>
      <c r="B36" s="79"/>
      <c r="C36" s="79"/>
      <c r="D36" s="79"/>
      <c r="E36" s="79"/>
      <c r="F36" s="79"/>
      <c r="G36" s="80"/>
    </row>
    <row r="37" spans="1:7" ht="27" customHeight="1">
      <c r="A37" s="307"/>
      <c r="B37" s="308"/>
      <c r="C37" s="308"/>
      <c r="D37" s="308"/>
      <c r="E37" s="308"/>
      <c r="F37" s="308"/>
      <c r="G37" s="309"/>
    </row>
    <row r="38" spans="1:7" ht="42" customHeight="1">
      <c r="A38" s="310" t="s">
        <v>64</v>
      </c>
      <c r="B38" s="311"/>
      <c r="C38" s="311"/>
      <c r="D38" s="311"/>
      <c r="E38" s="311"/>
      <c r="F38" s="311"/>
      <c r="G38" s="312"/>
    </row>
    <row r="39" spans="1:7" ht="18.75">
      <c r="A39" s="29"/>
      <c r="B39" s="29"/>
      <c r="C39" s="29"/>
      <c r="D39" s="29"/>
      <c r="E39" s="29"/>
      <c r="F39" s="29"/>
      <c r="G39" s="29"/>
    </row>
  </sheetData>
  <mergeCells count="31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5:G15"/>
    <mergeCell ref="A16:G16"/>
    <mergeCell ref="A17:G17"/>
    <mergeCell ref="A18:G18"/>
    <mergeCell ref="A19:G19"/>
    <mergeCell ref="A20:G20"/>
    <mergeCell ref="A21:G21"/>
    <mergeCell ref="B22:C22"/>
    <mergeCell ref="A33:C33"/>
    <mergeCell ref="A34:G34"/>
    <mergeCell ref="A35:G35"/>
    <mergeCell ref="A37:G37"/>
    <mergeCell ref="A38:G38"/>
    <mergeCell ref="A23:A32"/>
    <mergeCell ref="D23:D32"/>
    <mergeCell ref="E23:E32"/>
    <mergeCell ref="F23:F32"/>
    <mergeCell ref="G23:G32"/>
    <mergeCell ref="B23:C32"/>
  </mergeCells>
  <pageMargins left="0.9" right="0.6" top="1.25" bottom="0.75" header="0.3" footer="0.3"/>
  <pageSetup scale="5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4"/>
  <sheetViews>
    <sheetView tabSelected="1" zoomScaleNormal="100" workbookViewId="0">
      <selection activeCell="A7" sqref="A7"/>
    </sheetView>
  </sheetViews>
  <sheetFormatPr defaultColWidth="9" defaultRowHeight="15"/>
  <cols>
    <col min="1" max="1" width="27.5703125" bestFit="1" customWidth="1"/>
    <col min="2" max="2" width="64.28515625" bestFit="1" customWidth="1"/>
    <col min="3" max="3" width="31.5703125" customWidth="1"/>
    <col min="4" max="4" width="24.42578125" customWidth="1"/>
    <col min="5" max="5" width="41" customWidth="1"/>
    <col min="6" max="6" width="32" customWidth="1"/>
    <col min="7" max="7" width="23.42578125" customWidth="1"/>
  </cols>
  <sheetData>
    <row r="1" spans="1:7">
      <c r="A1" s="341" t="s">
        <v>0</v>
      </c>
      <c r="B1" s="342"/>
      <c r="C1" s="342"/>
      <c r="D1" s="342"/>
      <c r="E1" s="342"/>
      <c r="F1" s="342"/>
      <c r="G1" s="343"/>
    </row>
    <row r="2" spans="1:7">
      <c r="A2" s="344"/>
      <c r="B2" s="345"/>
      <c r="C2" s="345"/>
      <c r="D2" s="345"/>
      <c r="E2" s="345"/>
      <c r="F2" s="345"/>
      <c r="G2" s="346"/>
    </row>
    <row r="3" spans="1:7">
      <c r="A3" s="344"/>
      <c r="B3" s="345"/>
      <c r="C3" s="345"/>
      <c r="D3" s="345"/>
      <c r="E3" s="345"/>
      <c r="F3" s="345"/>
      <c r="G3" s="346"/>
    </row>
    <row r="4" spans="1:7">
      <c r="A4" s="344"/>
      <c r="B4" s="345"/>
      <c r="C4" s="345"/>
      <c r="D4" s="345"/>
      <c r="E4" s="345"/>
      <c r="F4" s="345"/>
      <c r="G4" s="346"/>
    </row>
    <row r="5" spans="1:7" ht="62.25" customHeight="1">
      <c r="A5" s="347"/>
      <c r="B5" s="348"/>
      <c r="C5" s="348"/>
      <c r="D5" s="348"/>
      <c r="E5" s="348"/>
      <c r="F5" s="348"/>
      <c r="G5" s="349"/>
    </row>
    <row r="6" spans="1:7" ht="43.5" customHeight="1">
      <c r="A6" s="335" t="s">
        <v>1</v>
      </c>
      <c r="B6" s="336"/>
      <c r="C6" s="336"/>
      <c r="D6" s="336"/>
      <c r="E6" s="336"/>
      <c r="F6" s="336"/>
      <c r="G6" s="337"/>
    </row>
    <row r="7" spans="1:7" ht="36">
      <c r="A7" s="52"/>
      <c r="B7" s="53"/>
      <c r="C7" s="53"/>
      <c r="D7" s="53"/>
      <c r="E7" s="53"/>
      <c r="F7" s="53"/>
      <c r="G7" s="54"/>
    </row>
    <row r="8" spans="1:7" ht="43.5" customHeight="1">
      <c r="A8" s="335" t="s">
        <v>132</v>
      </c>
      <c r="B8" s="336"/>
      <c r="C8" s="336"/>
      <c r="D8" s="336"/>
      <c r="E8" s="336"/>
      <c r="F8" s="336"/>
      <c r="G8" s="337"/>
    </row>
    <row r="9" spans="1:7" ht="42" customHeight="1">
      <c r="A9" s="335" t="s">
        <v>2</v>
      </c>
      <c r="B9" s="336"/>
      <c r="C9" s="336"/>
      <c r="D9" s="336"/>
      <c r="E9" s="336"/>
      <c r="F9" s="336"/>
      <c r="G9" s="337"/>
    </row>
    <row r="10" spans="1:7" ht="43.5" customHeight="1">
      <c r="A10" s="338" t="s">
        <v>69</v>
      </c>
      <c r="B10" s="339"/>
      <c r="C10" s="339"/>
      <c r="D10" s="339"/>
      <c r="E10" s="339"/>
      <c r="F10" s="339"/>
      <c r="G10" s="340"/>
    </row>
    <row r="11" spans="1:7" ht="19.5" thickBot="1">
      <c r="A11" s="23"/>
      <c r="B11" s="24"/>
      <c r="C11" s="24"/>
      <c r="D11" s="24"/>
      <c r="E11" s="24"/>
      <c r="F11" s="24"/>
      <c r="G11" s="25"/>
    </row>
    <row r="12" spans="1:7" ht="42" customHeight="1">
      <c r="A12" s="82" t="s">
        <v>3</v>
      </c>
      <c r="B12" s="83" t="s">
        <v>4</v>
      </c>
      <c r="C12" s="83" t="s">
        <v>5</v>
      </c>
      <c r="D12" s="83" t="s">
        <v>6</v>
      </c>
      <c r="E12" s="83" t="s">
        <v>7</v>
      </c>
      <c r="F12" s="83" t="s">
        <v>8</v>
      </c>
      <c r="G12" s="84" t="s">
        <v>9</v>
      </c>
    </row>
    <row r="13" spans="1:7" ht="48" customHeight="1">
      <c r="A13" s="118">
        <v>44929</v>
      </c>
      <c r="B13" s="115" t="s">
        <v>83</v>
      </c>
      <c r="C13" s="115" t="s">
        <v>10</v>
      </c>
      <c r="D13" s="117">
        <v>5</v>
      </c>
      <c r="E13" s="116">
        <v>1350</v>
      </c>
      <c r="F13" s="115" t="s">
        <v>82</v>
      </c>
      <c r="G13" s="115" t="s">
        <v>93</v>
      </c>
    </row>
    <row r="14" spans="1:7" ht="48.75" customHeight="1">
      <c r="A14" s="118">
        <v>44930</v>
      </c>
      <c r="B14" s="115" t="s">
        <v>83</v>
      </c>
      <c r="C14" s="115" t="s">
        <v>87</v>
      </c>
      <c r="D14" s="117">
        <v>5</v>
      </c>
      <c r="E14" s="116">
        <v>675</v>
      </c>
      <c r="F14" s="115" t="s">
        <v>82</v>
      </c>
      <c r="G14" s="115" t="s">
        <v>94</v>
      </c>
    </row>
    <row r="15" spans="1:7" ht="45.75" customHeight="1">
      <c r="A15" s="118">
        <v>44932</v>
      </c>
      <c r="B15" s="115" t="s">
        <v>89</v>
      </c>
      <c r="C15" s="115" t="s">
        <v>11</v>
      </c>
      <c r="D15" s="117">
        <v>12.5</v>
      </c>
      <c r="E15" s="116">
        <v>3487.5</v>
      </c>
      <c r="F15" s="115" t="s">
        <v>82</v>
      </c>
      <c r="G15" s="115" t="s">
        <v>95</v>
      </c>
    </row>
    <row r="16" spans="1:7" ht="42" customHeight="1">
      <c r="A16" s="118">
        <v>44938</v>
      </c>
      <c r="B16" s="115" t="s">
        <v>83</v>
      </c>
      <c r="C16" s="115" t="s">
        <v>10</v>
      </c>
      <c r="D16" s="117">
        <v>8</v>
      </c>
      <c r="E16" s="116">
        <v>2160</v>
      </c>
      <c r="F16" s="115" t="s">
        <v>82</v>
      </c>
      <c r="G16" s="115" t="s">
        <v>96</v>
      </c>
    </row>
    <row r="17" spans="1:7" ht="46.5" customHeight="1">
      <c r="A17" s="118">
        <v>44938</v>
      </c>
      <c r="B17" s="115" t="s">
        <v>83</v>
      </c>
      <c r="C17" s="115" t="s">
        <v>10</v>
      </c>
      <c r="D17" s="117">
        <v>2</v>
      </c>
      <c r="E17" s="116">
        <v>540</v>
      </c>
      <c r="F17" s="115" t="s">
        <v>82</v>
      </c>
      <c r="G17" s="115" t="s">
        <v>97</v>
      </c>
    </row>
    <row r="18" spans="1:7" ht="43.5" customHeight="1">
      <c r="A18" s="118">
        <v>44938</v>
      </c>
      <c r="B18" s="115" t="s">
        <v>83</v>
      </c>
      <c r="C18" s="115" t="s">
        <v>87</v>
      </c>
      <c r="D18" s="117">
        <v>2.5</v>
      </c>
      <c r="E18" s="116">
        <v>337.5</v>
      </c>
      <c r="F18" s="115" t="s">
        <v>82</v>
      </c>
      <c r="G18" s="115" t="s">
        <v>98</v>
      </c>
    </row>
    <row r="19" spans="1:7" ht="38.25" customHeight="1">
      <c r="A19" s="118">
        <v>44939</v>
      </c>
      <c r="B19" s="115" t="s">
        <v>90</v>
      </c>
      <c r="C19" s="115" t="s">
        <v>92</v>
      </c>
      <c r="D19" s="117">
        <v>12.5</v>
      </c>
      <c r="E19" s="116">
        <v>5175</v>
      </c>
      <c r="F19" s="115" t="s">
        <v>82</v>
      </c>
      <c r="G19" s="115" t="s">
        <v>99</v>
      </c>
    </row>
    <row r="20" spans="1:7" ht="31.5">
      <c r="A20" s="118">
        <v>44940</v>
      </c>
      <c r="B20" s="115" t="s">
        <v>84</v>
      </c>
      <c r="C20" s="115" t="s">
        <v>11</v>
      </c>
      <c r="D20" s="117">
        <v>10</v>
      </c>
      <c r="E20" s="116">
        <v>2790</v>
      </c>
      <c r="F20" s="115" t="s">
        <v>82</v>
      </c>
      <c r="G20" s="115" t="s">
        <v>110</v>
      </c>
    </row>
    <row r="21" spans="1:7" ht="36.75" customHeight="1">
      <c r="A21" s="118">
        <v>44941</v>
      </c>
      <c r="B21" s="115" t="s">
        <v>84</v>
      </c>
      <c r="C21" s="115" t="s">
        <v>10</v>
      </c>
      <c r="D21" s="117">
        <v>6.5</v>
      </c>
      <c r="E21" s="116">
        <v>1755</v>
      </c>
      <c r="F21" s="115" t="s">
        <v>82</v>
      </c>
      <c r="G21" s="115" t="s">
        <v>100</v>
      </c>
    </row>
    <row r="22" spans="1:7" ht="31.5">
      <c r="A22" s="118">
        <v>44942</v>
      </c>
      <c r="B22" s="115" t="s">
        <v>84</v>
      </c>
      <c r="C22" s="115" t="s">
        <v>87</v>
      </c>
      <c r="D22" s="117">
        <v>11.5</v>
      </c>
      <c r="E22" s="116">
        <v>1552.5</v>
      </c>
      <c r="F22" s="115" t="s">
        <v>82</v>
      </c>
      <c r="G22" s="115" t="s">
        <v>111</v>
      </c>
    </row>
    <row r="23" spans="1:7" ht="31.5">
      <c r="A23" s="118">
        <v>44944</v>
      </c>
      <c r="B23" s="115" t="s">
        <v>83</v>
      </c>
      <c r="C23" s="115" t="s">
        <v>10</v>
      </c>
      <c r="D23" s="117">
        <v>7</v>
      </c>
      <c r="E23" s="116">
        <v>1890</v>
      </c>
      <c r="F23" s="115" t="s">
        <v>82</v>
      </c>
      <c r="G23" s="115" t="s">
        <v>112</v>
      </c>
    </row>
    <row r="24" spans="1:7" ht="33" customHeight="1">
      <c r="A24" s="118">
        <v>44945</v>
      </c>
      <c r="B24" s="115" t="s">
        <v>83</v>
      </c>
      <c r="C24" s="115" t="s">
        <v>10</v>
      </c>
      <c r="D24" s="117">
        <v>4.5</v>
      </c>
      <c r="E24" s="116">
        <v>1215</v>
      </c>
      <c r="F24" s="115" t="s">
        <v>82</v>
      </c>
      <c r="G24" s="115" t="s">
        <v>101</v>
      </c>
    </row>
    <row r="25" spans="1:7" ht="31.5" customHeight="1">
      <c r="A25" s="118">
        <v>44946</v>
      </c>
      <c r="B25" s="115" t="s">
        <v>83</v>
      </c>
      <c r="C25" s="115" t="s">
        <v>10</v>
      </c>
      <c r="D25" s="117">
        <v>2</v>
      </c>
      <c r="E25" s="116">
        <v>540</v>
      </c>
      <c r="F25" s="115" t="s">
        <v>82</v>
      </c>
      <c r="G25" s="115" t="s">
        <v>102</v>
      </c>
    </row>
    <row r="26" spans="1:7" ht="39" customHeight="1">
      <c r="A26" s="118">
        <v>44946</v>
      </c>
      <c r="B26" s="115" t="s">
        <v>83</v>
      </c>
      <c r="C26" s="115" t="s">
        <v>92</v>
      </c>
      <c r="D26" s="117">
        <v>8</v>
      </c>
      <c r="E26" s="116">
        <v>3312</v>
      </c>
      <c r="F26" s="115" t="s">
        <v>82</v>
      </c>
      <c r="G26" s="115" t="s">
        <v>103</v>
      </c>
    </row>
    <row r="27" spans="1:7" ht="34.5" customHeight="1">
      <c r="A27" s="118">
        <v>44947</v>
      </c>
      <c r="B27" s="115" t="s">
        <v>89</v>
      </c>
      <c r="C27" s="115" t="s">
        <v>88</v>
      </c>
      <c r="D27" s="117">
        <v>2.5</v>
      </c>
      <c r="E27" s="116">
        <v>675</v>
      </c>
      <c r="F27" s="115" t="s">
        <v>82</v>
      </c>
      <c r="G27" s="115" t="s">
        <v>104</v>
      </c>
    </row>
    <row r="28" spans="1:7" ht="31.5">
      <c r="A28" s="118">
        <v>44947</v>
      </c>
      <c r="B28" s="115" t="s">
        <v>89</v>
      </c>
      <c r="C28" s="115" t="s">
        <v>11</v>
      </c>
      <c r="D28" s="117">
        <v>10</v>
      </c>
      <c r="E28" s="116">
        <v>2790</v>
      </c>
      <c r="F28" s="115" t="s">
        <v>82</v>
      </c>
      <c r="G28" s="115" t="s">
        <v>105</v>
      </c>
    </row>
    <row r="29" spans="1:7" ht="31.5">
      <c r="A29" s="118">
        <v>44950</v>
      </c>
      <c r="B29" s="115" t="s">
        <v>85</v>
      </c>
      <c r="C29" s="115" t="s">
        <v>11</v>
      </c>
      <c r="D29" s="117">
        <v>2.5</v>
      </c>
      <c r="E29" s="116">
        <v>697.5</v>
      </c>
      <c r="F29" s="115" t="s">
        <v>82</v>
      </c>
      <c r="G29" s="115" t="s">
        <v>106</v>
      </c>
    </row>
    <row r="30" spans="1:7" ht="31.5">
      <c r="A30" s="118">
        <v>44953</v>
      </c>
      <c r="B30" s="115" t="s">
        <v>86</v>
      </c>
      <c r="C30" s="115" t="s">
        <v>11</v>
      </c>
      <c r="D30" s="117">
        <v>5</v>
      </c>
      <c r="E30" s="116">
        <v>1395</v>
      </c>
      <c r="F30" s="115" t="s">
        <v>82</v>
      </c>
      <c r="G30" s="115" t="s">
        <v>107</v>
      </c>
    </row>
    <row r="31" spans="1:7" ht="31.5">
      <c r="A31" s="118">
        <v>44954</v>
      </c>
      <c r="B31" s="115" t="s">
        <v>91</v>
      </c>
      <c r="C31" s="115" t="s">
        <v>10</v>
      </c>
      <c r="D31" s="117">
        <v>12</v>
      </c>
      <c r="E31" s="116">
        <v>3240</v>
      </c>
      <c r="F31" s="115" t="s">
        <v>82</v>
      </c>
      <c r="G31" s="115" t="s">
        <v>108</v>
      </c>
    </row>
    <row r="32" spans="1:7" ht="31.5">
      <c r="A32" s="118">
        <v>44955</v>
      </c>
      <c r="B32" s="115" t="s">
        <v>86</v>
      </c>
      <c r="C32" s="115" t="s">
        <v>11</v>
      </c>
      <c r="D32" s="117">
        <v>10</v>
      </c>
      <c r="E32" s="116">
        <v>2790</v>
      </c>
      <c r="F32" s="115" t="s">
        <v>82</v>
      </c>
      <c r="G32" s="115" t="s">
        <v>113</v>
      </c>
    </row>
    <row r="33" spans="1:7" ht="31.5">
      <c r="A33" s="118">
        <v>44957</v>
      </c>
      <c r="B33" s="115" t="s">
        <v>89</v>
      </c>
      <c r="C33" s="115" t="s">
        <v>88</v>
      </c>
      <c r="D33" s="117">
        <v>15</v>
      </c>
      <c r="E33" s="116">
        <v>4050</v>
      </c>
      <c r="F33" s="115" t="s">
        <v>82</v>
      </c>
      <c r="G33" s="115" t="s">
        <v>109</v>
      </c>
    </row>
    <row r="34" spans="1:7" ht="32.25" customHeight="1">
      <c r="A34" s="141"/>
      <c r="B34" s="141"/>
      <c r="C34" s="141"/>
      <c r="D34" s="140">
        <v>154</v>
      </c>
      <c r="E34" s="140">
        <v>42417</v>
      </c>
      <c r="F34" s="141"/>
      <c r="G34" s="141"/>
    </row>
  </sheetData>
  <mergeCells count="5">
    <mergeCell ref="A6:G6"/>
    <mergeCell ref="A8:G8"/>
    <mergeCell ref="A9:G9"/>
    <mergeCell ref="A10:G10"/>
    <mergeCell ref="A1:G5"/>
  </mergeCells>
  <pageMargins left="0.7" right="0.7" top="1.5" bottom="0.75" header="0.3" footer="0.3"/>
  <pageSetup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3"/>
  <sheetViews>
    <sheetView topLeftCell="A14" zoomScale="60" zoomScaleNormal="60" workbookViewId="0">
      <selection activeCell="L10" sqref="L10"/>
    </sheetView>
  </sheetViews>
  <sheetFormatPr defaultColWidth="9" defaultRowHeight="15"/>
  <cols>
    <col min="1" max="1" width="10.5703125" customWidth="1"/>
    <col min="2" max="2" width="24.5703125" bestFit="1" customWidth="1"/>
    <col min="3" max="3" width="14.140625" customWidth="1"/>
    <col min="4" max="4" width="35.28515625" bestFit="1" customWidth="1"/>
    <col min="5" max="5" width="23.5703125" customWidth="1"/>
    <col min="6" max="6" width="16.85546875" customWidth="1"/>
    <col min="7" max="7" width="26.42578125" customWidth="1"/>
    <col min="8" max="8" width="28.28515625" bestFit="1" customWidth="1"/>
    <col min="9" max="9" width="24" bestFit="1" customWidth="1"/>
    <col min="12" max="12" width="34.42578125" customWidth="1"/>
    <col min="15" max="15" width="19" bestFit="1" customWidth="1"/>
    <col min="18" max="18" width="19.28515625" customWidth="1"/>
  </cols>
  <sheetData>
    <row r="1" spans="1:9" ht="24" customHeight="1" thickBot="1">
      <c r="A1" s="379" t="s">
        <v>12</v>
      </c>
      <c r="B1" s="380"/>
      <c r="C1" s="380"/>
      <c r="D1" s="44"/>
      <c r="E1" s="45"/>
      <c r="F1" s="381" t="s">
        <v>13</v>
      </c>
      <c r="G1" s="381"/>
      <c r="H1" s="381"/>
      <c r="I1" s="382"/>
    </row>
    <row r="2" spans="1:9" ht="122.25">
      <c r="A2" s="383" t="s">
        <v>0</v>
      </c>
      <c r="B2" s="384"/>
      <c r="C2" s="384"/>
      <c r="D2" s="384"/>
      <c r="E2" s="384"/>
      <c r="F2" s="384"/>
      <c r="G2" s="384"/>
      <c r="H2" s="384"/>
      <c r="I2" s="385"/>
    </row>
    <row r="3" spans="1:9" ht="31.5" customHeight="1">
      <c r="A3" s="386" t="s">
        <v>14</v>
      </c>
      <c r="B3" s="387"/>
      <c r="C3" s="387"/>
      <c r="D3" s="387"/>
      <c r="E3" s="387"/>
      <c r="F3" s="387"/>
      <c r="G3" s="387"/>
      <c r="H3" s="387"/>
      <c r="I3" s="388"/>
    </row>
    <row r="4" spans="1:9" ht="33.75" customHeight="1">
      <c r="A4" s="386" t="s">
        <v>15</v>
      </c>
      <c r="B4" s="387"/>
      <c r="C4" s="387"/>
      <c r="D4" s="387"/>
      <c r="E4" s="387"/>
      <c r="F4" s="387"/>
      <c r="G4" s="387"/>
      <c r="H4" s="387"/>
      <c r="I4" s="388"/>
    </row>
    <row r="5" spans="1:9" ht="33.75" customHeight="1">
      <c r="A5" s="368" t="s">
        <v>16</v>
      </c>
      <c r="B5" s="369"/>
      <c r="C5" s="369"/>
      <c r="D5" s="369"/>
      <c r="E5" s="369"/>
      <c r="F5" s="369"/>
      <c r="G5" s="369"/>
      <c r="H5" s="369"/>
      <c r="I5" s="370"/>
    </row>
    <row r="6" spans="1:9" ht="29.25" thickBot="1">
      <c r="A6" s="371" t="s">
        <v>17</v>
      </c>
      <c r="B6" s="372"/>
      <c r="C6" s="372"/>
      <c r="D6" s="372"/>
      <c r="E6" s="372"/>
      <c r="F6" s="372"/>
      <c r="G6" s="372"/>
      <c r="H6" s="372"/>
      <c r="I6" s="373"/>
    </row>
    <row r="7" spans="1:9" ht="18.75">
      <c r="A7" s="360"/>
      <c r="B7" s="361"/>
      <c r="C7" s="361"/>
      <c r="D7" s="4"/>
      <c r="E7" s="5"/>
      <c r="F7" s="5"/>
      <c r="G7" s="6"/>
      <c r="H7" s="374"/>
      <c r="I7" s="375"/>
    </row>
    <row r="8" spans="1:9" ht="34.5" customHeight="1">
      <c r="A8" s="376" t="s">
        <v>125</v>
      </c>
      <c r="B8" s="377"/>
      <c r="C8" s="377"/>
      <c r="D8" s="377"/>
      <c r="E8" s="377"/>
      <c r="F8" s="377"/>
      <c r="G8" s="377"/>
      <c r="H8" s="377"/>
      <c r="I8" s="378"/>
    </row>
    <row r="9" spans="1:9" ht="21" thickBot="1">
      <c r="A9" s="360"/>
      <c r="B9" s="361"/>
      <c r="C9" s="361"/>
      <c r="D9" s="7"/>
      <c r="E9" s="5"/>
      <c r="F9" s="5"/>
      <c r="G9" s="362"/>
      <c r="H9" s="362"/>
      <c r="I9" s="363"/>
    </row>
    <row r="10" spans="1:9" ht="25.5" customHeight="1">
      <c r="A10" s="364" t="s">
        <v>18</v>
      </c>
      <c r="B10" s="365"/>
      <c r="C10" s="365"/>
      <c r="D10" s="8"/>
      <c r="E10" s="9"/>
      <c r="F10" s="10"/>
      <c r="G10" s="366"/>
      <c r="H10" s="366"/>
      <c r="I10" s="367"/>
    </row>
    <row r="11" spans="1:9" ht="23.25">
      <c r="A11" s="11" t="s">
        <v>70</v>
      </c>
      <c r="B11" s="12"/>
      <c r="C11" s="13"/>
      <c r="D11" s="86"/>
      <c r="E11" s="86"/>
      <c r="F11" s="14"/>
      <c r="G11" s="354" t="s">
        <v>120</v>
      </c>
      <c r="H11" s="354"/>
      <c r="I11" s="355"/>
    </row>
    <row r="12" spans="1:9" ht="27.75" customHeight="1">
      <c r="A12" s="358" t="s">
        <v>19</v>
      </c>
      <c r="B12" s="359"/>
      <c r="C12" s="359"/>
      <c r="D12" s="86"/>
      <c r="E12" s="86"/>
      <c r="F12" s="14"/>
      <c r="G12" s="354" t="s">
        <v>20</v>
      </c>
      <c r="H12" s="354"/>
      <c r="I12" s="355"/>
    </row>
    <row r="13" spans="1:9" ht="23.25">
      <c r="A13" s="11" t="s">
        <v>21</v>
      </c>
      <c r="B13" s="12"/>
      <c r="C13" s="13"/>
      <c r="D13" s="86"/>
      <c r="E13" s="15"/>
      <c r="F13" s="14"/>
      <c r="G13" s="354" t="s">
        <v>22</v>
      </c>
      <c r="H13" s="354"/>
      <c r="I13" s="355"/>
    </row>
    <row r="14" spans="1:9" ht="24" customHeight="1">
      <c r="A14" s="11" t="s">
        <v>23</v>
      </c>
      <c r="B14" s="12"/>
      <c r="C14" s="13"/>
      <c r="D14" s="86"/>
      <c r="E14" s="15"/>
      <c r="F14" s="14"/>
      <c r="G14" s="352" t="s">
        <v>24</v>
      </c>
      <c r="H14" s="352"/>
      <c r="I14" s="353"/>
    </row>
    <row r="15" spans="1:9" ht="26.25" customHeight="1">
      <c r="A15" s="350" t="s">
        <v>25</v>
      </c>
      <c r="B15" s="351"/>
      <c r="C15" s="351"/>
      <c r="D15" s="86"/>
      <c r="E15" s="15"/>
      <c r="F15" s="14"/>
      <c r="G15" s="352" t="s">
        <v>26</v>
      </c>
      <c r="H15" s="352"/>
      <c r="I15" s="353"/>
    </row>
    <row r="16" spans="1:9" ht="26.25" customHeight="1">
      <c r="A16" s="350" t="s">
        <v>27</v>
      </c>
      <c r="B16" s="351"/>
      <c r="C16" s="351"/>
      <c r="D16" s="85"/>
      <c r="E16" s="15"/>
      <c r="F16" s="14"/>
      <c r="G16" s="352" t="s">
        <v>28</v>
      </c>
      <c r="H16" s="352"/>
      <c r="I16" s="353"/>
    </row>
    <row r="17" spans="1:15" ht="27.75" customHeight="1">
      <c r="A17" s="350" t="s">
        <v>29</v>
      </c>
      <c r="B17" s="351"/>
      <c r="C17" s="351"/>
      <c r="D17" s="351"/>
      <c r="E17" s="15"/>
      <c r="F17" s="14"/>
      <c r="G17" s="354" t="s">
        <v>30</v>
      </c>
      <c r="H17" s="354"/>
      <c r="I17" s="355"/>
    </row>
    <row r="18" spans="1:15" ht="23.25">
      <c r="A18" s="356" t="s">
        <v>121</v>
      </c>
      <c r="B18" s="357"/>
      <c r="C18" s="357"/>
      <c r="D18" s="357"/>
      <c r="E18" s="357"/>
      <c r="F18" s="354" t="s">
        <v>31</v>
      </c>
      <c r="G18" s="354"/>
      <c r="H18" s="354"/>
      <c r="I18" s="355"/>
    </row>
    <row r="19" spans="1:15" ht="23.25">
      <c r="A19" s="16"/>
      <c r="B19" s="14"/>
      <c r="C19" s="17"/>
      <c r="D19" s="14"/>
      <c r="E19" s="14"/>
      <c r="F19" s="14"/>
      <c r="G19" s="14"/>
      <c r="H19" s="14"/>
      <c r="I19" s="21"/>
    </row>
    <row r="20" spans="1:15" ht="26.25" customHeight="1">
      <c r="A20" s="18" t="s">
        <v>32</v>
      </c>
      <c r="B20" s="19"/>
      <c r="C20" s="19"/>
      <c r="D20" s="19"/>
      <c r="E20" s="19"/>
      <c r="F20" s="19"/>
      <c r="G20" s="19"/>
      <c r="H20" s="20"/>
      <c r="I20" s="22"/>
    </row>
    <row r="21" spans="1:15" ht="161.25" customHeight="1">
      <c r="A21" s="55" t="s">
        <v>33</v>
      </c>
      <c r="B21" s="56" t="s">
        <v>34</v>
      </c>
      <c r="C21" s="56" t="s">
        <v>35</v>
      </c>
      <c r="D21" s="56" t="s">
        <v>36</v>
      </c>
      <c r="E21" s="56" t="s">
        <v>37</v>
      </c>
      <c r="F21" s="56" t="s">
        <v>38</v>
      </c>
      <c r="G21" s="56" t="s">
        <v>39</v>
      </c>
      <c r="H21" s="56" t="s">
        <v>40</v>
      </c>
      <c r="I21" s="57" t="s">
        <v>41</v>
      </c>
    </row>
    <row r="22" spans="1:15" ht="39.75" customHeight="1">
      <c r="A22" s="115">
        <v>1</v>
      </c>
      <c r="B22" s="118">
        <v>44929</v>
      </c>
      <c r="C22" s="113">
        <v>2</v>
      </c>
      <c r="D22" s="115" t="s">
        <v>10</v>
      </c>
      <c r="E22" s="113">
        <v>79</v>
      </c>
      <c r="F22" s="117">
        <v>5</v>
      </c>
      <c r="G22" s="114">
        <f>(E22*F22*4.5)</f>
        <v>1777.5</v>
      </c>
      <c r="H22" s="116">
        <v>1350</v>
      </c>
      <c r="I22" s="116">
        <f>(G22-H22)</f>
        <v>427.5</v>
      </c>
    </row>
    <row r="23" spans="1:15" ht="39.75" customHeight="1">
      <c r="A23" s="115">
        <v>2</v>
      </c>
      <c r="B23" s="118">
        <v>44930</v>
      </c>
      <c r="C23" s="113">
        <v>1</v>
      </c>
      <c r="D23" s="115" t="s">
        <v>87</v>
      </c>
      <c r="E23" s="113">
        <v>45</v>
      </c>
      <c r="F23" s="117">
        <v>5</v>
      </c>
      <c r="G23" s="114">
        <f t="shared" ref="G23:G42" si="0">(E23*F23*4.5)</f>
        <v>1012.5</v>
      </c>
      <c r="H23" s="116">
        <v>675</v>
      </c>
      <c r="I23" s="116">
        <f t="shared" ref="I23:I42" si="1">(G23-H23)</f>
        <v>337.5</v>
      </c>
    </row>
    <row r="24" spans="1:15" ht="39.75" customHeight="1">
      <c r="A24" s="115">
        <v>3</v>
      </c>
      <c r="B24" s="118">
        <v>44932</v>
      </c>
      <c r="C24" s="113">
        <v>1</v>
      </c>
      <c r="D24" s="115" t="s">
        <v>11</v>
      </c>
      <c r="E24" s="113">
        <v>63</v>
      </c>
      <c r="F24" s="117">
        <v>12.5</v>
      </c>
      <c r="G24" s="114">
        <f t="shared" si="0"/>
        <v>3543.75</v>
      </c>
      <c r="H24" s="116">
        <v>3487.5</v>
      </c>
      <c r="I24" s="116">
        <f t="shared" si="1"/>
        <v>56.25</v>
      </c>
    </row>
    <row r="25" spans="1:15" ht="39.75" customHeight="1">
      <c r="A25" s="115">
        <v>4</v>
      </c>
      <c r="B25" s="118">
        <v>44938</v>
      </c>
      <c r="C25" s="113">
        <v>2</v>
      </c>
      <c r="D25" s="115" t="s">
        <v>10</v>
      </c>
      <c r="E25" s="113">
        <v>70</v>
      </c>
      <c r="F25" s="117">
        <v>8</v>
      </c>
      <c r="G25" s="114">
        <f t="shared" si="0"/>
        <v>2520</v>
      </c>
      <c r="H25" s="116">
        <v>2160</v>
      </c>
      <c r="I25" s="116">
        <f t="shared" si="1"/>
        <v>360</v>
      </c>
    </row>
    <row r="26" spans="1:15" ht="39.75" customHeight="1">
      <c r="A26" s="115">
        <v>5</v>
      </c>
      <c r="B26" s="118">
        <v>44938</v>
      </c>
      <c r="C26" s="113">
        <v>2</v>
      </c>
      <c r="D26" s="115" t="s">
        <v>10</v>
      </c>
      <c r="E26" s="113">
        <v>70</v>
      </c>
      <c r="F26" s="117">
        <v>2</v>
      </c>
      <c r="G26" s="114">
        <f t="shared" si="0"/>
        <v>630</v>
      </c>
      <c r="H26" s="116">
        <v>540</v>
      </c>
      <c r="I26" s="116">
        <f t="shared" si="1"/>
        <v>90</v>
      </c>
    </row>
    <row r="27" spans="1:15" ht="39.75" customHeight="1">
      <c r="A27" s="115">
        <v>6</v>
      </c>
      <c r="B27" s="118">
        <v>44938</v>
      </c>
      <c r="C27" s="113">
        <v>1</v>
      </c>
      <c r="D27" s="115" t="s">
        <v>87</v>
      </c>
      <c r="E27" s="113">
        <v>70</v>
      </c>
      <c r="F27" s="117">
        <v>2.5</v>
      </c>
      <c r="G27" s="114">
        <f t="shared" si="0"/>
        <v>787.5</v>
      </c>
      <c r="H27" s="116">
        <v>337.5</v>
      </c>
      <c r="I27" s="116">
        <f t="shared" si="1"/>
        <v>450</v>
      </c>
    </row>
    <row r="28" spans="1:15" ht="39.75" customHeight="1">
      <c r="A28" s="115">
        <v>7</v>
      </c>
      <c r="B28" s="118">
        <v>44939</v>
      </c>
      <c r="C28" s="113">
        <v>4</v>
      </c>
      <c r="D28" s="115" t="s">
        <v>92</v>
      </c>
      <c r="E28" s="113">
        <v>98</v>
      </c>
      <c r="F28" s="117">
        <v>12.5</v>
      </c>
      <c r="G28" s="114">
        <f t="shared" si="0"/>
        <v>5512.5</v>
      </c>
      <c r="H28" s="116">
        <v>5175</v>
      </c>
      <c r="I28" s="116">
        <f t="shared" si="1"/>
        <v>337.5</v>
      </c>
      <c r="O28" s="46"/>
    </row>
    <row r="29" spans="1:15" ht="39.75" customHeight="1">
      <c r="A29" s="115">
        <v>8</v>
      </c>
      <c r="B29" s="118">
        <v>44940</v>
      </c>
      <c r="C29" s="115">
        <v>1</v>
      </c>
      <c r="D29" s="115" t="s">
        <v>11</v>
      </c>
      <c r="E29" s="115">
        <v>70</v>
      </c>
      <c r="F29" s="117">
        <v>10</v>
      </c>
      <c r="G29" s="115">
        <f t="shared" si="0"/>
        <v>3150</v>
      </c>
      <c r="H29" s="116">
        <v>2790</v>
      </c>
      <c r="I29" s="115">
        <f t="shared" si="1"/>
        <v>360</v>
      </c>
    </row>
    <row r="30" spans="1:15" ht="39.75" customHeight="1">
      <c r="A30" s="115">
        <v>9</v>
      </c>
      <c r="B30" s="118">
        <v>44941</v>
      </c>
      <c r="C30" s="113">
        <v>2</v>
      </c>
      <c r="D30" s="115" t="s">
        <v>10</v>
      </c>
      <c r="E30" s="113">
        <v>65</v>
      </c>
      <c r="F30" s="117">
        <v>6.5</v>
      </c>
      <c r="G30" s="114">
        <f t="shared" si="0"/>
        <v>1901.25</v>
      </c>
      <c r="H30" s="116">
        <v>1755</v>
      </c>
      <c r="I30" s="116">
        <f t="shared" si="1"/>
        <v>146.25</v>
      </c>
    </row>
    <row r="31" spans="1:15" ht="39.75" customHeight="1">
      <c r="A31" s="115">
        <v>10</v>
      </c>
      <c r="B31" s="118">
        <v>44942</v>
      </c>
      <c r="C31" s="115">
        <v>1</v>
      </c>
      <c r="D31" s="115" t="s">
        <v>87</v>
      </c>
      <c r="E31" s="115">
        <v>31</v>
      </c>
      <c r="F31" s="117">
        <v>11.5</v>
      </c>
      <c r="G31" s="115">
        <f t="shared" si="0"/>
        <v>1604.25</v>
      </c>
      <c r="H31" s="116">
        <v>1552.5</v>
      </c>
      <c r="I31" s="115">
        <f t="shared" si="1"/>
        <v>51.75</v>
      </c>
    </row>
    <row r="32" spans="1:15" ht="39.75" customHeight="1">
      <c r="A32" s="115">
        <v>11</v>
      </c>
      <c r="B32" s="118">
        <v>44944</v>
      </c>
      <c r="C32" s="115">
        <v>2</v>
      </c>
      <c r="D32" s="115" t="s">
        <v>10</v>
      </c>
      <c r="E32" s="115">
        <v>65</v>
      </c>
      <c r="F32" s="117">
        <v>7</v>
      </c>
      <c r="G32" s="115">
        <f t="shared" si="0"/>
        <v>2047.5</v>
      </c>
      <c r="H32" s="116">
        <v>1890</v>
      </c>
      <c r="I32" s="115">
        <f t="shared" si="1"/>
        <v>157.5</v>
      </c>
    </row>
    <row r="33" spans="1:9" ht="39.75" customHeight="1">
      <c r="A33" s="115">
        <v>12</v>
      </c>
      <c r="B33" s="118">
        <v>44945</v>
      </c>
      <c r="C33" s="113">
        <v>2</v>
      </c>
      <c r="D33" s="115" t="s">
        <v>10</v>
      </c>
      <c r="E33" s="113">
        <v>65</v>
      </c>
      <c r="F33" s="117">
        <v>4.5</v>
      </c>
      <c r="G33" s="114">
        <f t="shared" si="0"/>
        <v>1316.25</v>
      </c>
      <c r="H33" s="116">
        <v>1215</v>
      </c>
      <c r="I33" s="116">
        <f t="shared" si="1"/>
        <v>101.25</v>
      </c>
    </row>
    <row r="34" spans="1:9" ht="39.75" customHeight="1">
      <c r="A34" s="115">
        <v>13</v>
      </c>
      <c r="B34" s="118">
        <v>44946</v>
      </c>
      <c r="C34" s="113">
        <v>2</v>
      </c>
      <c r="D34" s="115" t="s">
        <v>10</v>
      </c>
      <c r="E34" s="139">
        <v>98</v>
      </c>
      <c r="F34" s="117">
        <v>2</v>
      </c>
      <c r="G34" s="114">
        <f t="shared" si="0"/>
        <v>882</v>
      </c>
      <c r="H34" s="116">
        <v>540</v>
      </c>
      <c r="I34" s="116">
        <f t="shared" si="1"/>
        <v>342</v>
      </c>
    </row>
    <row r="35" spans="1:9" ht="39.75" customHeight="1">
      <c r="A35" s="115">
        <v>14</v>
      </c>
      <c r="B35" s="118">
        <v>44946</v>
      </c>
      <c r="C35" s="115">
        <v>4</v>
      </c>
      <c r="D35" s="115" t="s">
        <v>92</v>
      </c>
      <c r="E35" s="142">
        <v>98</v>
      </c>
      <c r="F35" s="117">
        <v>8</v>
      </c>
      <c r="G35" s="114">
        <f t="shared" si="0"/>
        <v>3528</v>
      </c>
      <c r="H35" s="116">
        <v>3312</v>
      </c>
      <c r="I35" s="116">
        <f t="shared" si="1"/>
        <v>216</v>
      </c>
    </row>
    <row r="36" spans="1:9" ht="39.75" customHeight="1">
      <c r="A36" s="115">
        <v>15</v>
      </c>
      <c r="B36" s="118">
        <v>44947</v>
      </c>
      <c r="C36" s="115">
        <v>1</v>
      </c>
      <c r="D36" s="115" t="s">
        <v>88</v>
      </c>
      <c r="E36" s="115">
        <v>71</v>
      </c>
      <c r="F36" s="117">
        <v>2.5</v>
      </c>
      <c r="G36" s="114">
        <f t="shared" si="0"/>
        <v>798.75</v>
      </c>
      <c r="H36" s="116">
        <v>675</v>
      </c>
      <c r="I36" s="116">
        <f t="shared" si="1"/>
        <v>123.75</v>
      </c>
    </row>
    <row r="37" spans="1:9" ht="39.75" customHeight="1">
      <c r="A37" s="115">
        <v>16</v>
      </c>
      <c r="B37" s="118">
        <v>44947</v>
      </c>
      <c r="C37" s="115">
        <v>1</v>
      </c>
      <c r="D37" s="115" t="s">
        <v>11</v>
      </c>
      <c r="E37" s="115">
        <v>71</v>
      </c>
      <c r="F37" s="117">
        <v>10</v>
      </c>
      <c r="G37" s="114">
        <f t="shared" si="0"/>
        <v>3195</v>
      </c>
      <c r="H37" s="116">
        <v>2790</v>
      </c>
      <c r="I37" s="116">
        <f t="shared" si="1"/>
        <v>405</v>
      </c>
    </row>
    <row r="38" spans="1:9" ht="39.75" customHeight="1">
      <c r="A38" s="115">
        <v>17</v>
      </c>
      <c r="B38" s="118">
        <v>44950</v>
      </c>
      <c r="C38" s="115">
        <v>1</v>
      </c>
      <c r="D38" s="115" t="s">
        <v>11</v>
      </c>
      <c r="E38" s="115">
        <v>71</v>
      </c>
      <c r="F38" s="117">
        <v>2.5</v>
      </c>
      <c r="G38" s="114">
        <f t="shared" si="0"/>
        <v>798.75</v>
      </c>
      <c r="H38" s="116">
        <v>697.5</v>
      </c>
      <c r="I38" s="116">
        <f t="shared" si="1"/>
        <v>101.25</v>
      </c>
    </row>
    <row r="39" spans="1:9" ht="39.75" customHeight="1">
      <c r="A39" s="115">
        <v>18</v>
      </c>
      <c r="B39" s="118">
        <v>44953</v>
      </c>
      <c r="C39" s="115">
        <v>1</v>
      </c>
      <c r="D39" s="115" t="s">
        <v>11</v>
      </c>
      <c r="E39" s="115">
        <v>71</v>
      </c>
      <c r="F39" s="117">
        <v>5</v>
      </c>
      <c r="G39" s="114">
        <f t="shared" si="0"/>
        <v>1597.5</v>
      </c>
      <c r="H39" s="116">
        <v>1395</v>
      </c>
      <c r="I39" s="116">
        <f t="shared" si="1"/>
        <v>202.5</v>
      </c>
    </row>
    <row r="40" spans="1:9" ht="39.75" customHeight="1">
      <c r="A40" s="115">
        <v>19</v>
      </c>
      <c r="B40" s="118">
        <v>44954</v>
      </c>
      <c r="C40" s="115">
        <v>2</v>
      </c>
      <c r="D40" s="115" t="s">
        <v>10</v>
      </c>
      <c r="E40" s="115">
        <v>71</v>
      </c>
      <c r="F40" s="117">
        <v>12</v>
      </c>
      <c r="G40" s="114">
        <f t="shared" si="0"/>
        <v>3834</v>
      </c>
      <c r="H40" s="116">
        <v>3240</v>
      </c>
      <c r="I40" s="116">
        <f t="shared" si="1"/>
        <v>594</v>
      </c>
    </row>
    <row r="41" spans="1:9" ht="39.75" customHeight="1">
      <c r="A41" s="115">
        <v>20</v>
      </c>
      <c r="B41" s="118">
        <v>44955</v>
      </c>
      <c r="C41" s="115">
        <v>1</v>
      </c>
      <c r="D41" s="115" t="s">
        <v>11</v>
      </c>
      <c r="E41" s="115">
        <v>71</v>
      </c>
      <c r="F41" s="117">
        <v>10</v>
      </c>
      <c r="G41" s="114">
        <f t="shared" si="0"/>
        <v>3195</v>
      </c>
      <c r="H41" s="116">
        <v>2790</v>
      </c>
      <c r="I41" s="116">
        <f t="shared" si="1"/>
        <v>405</v>
      </c>
    </row>
    <row r="42" spans="1:9" ht="39.75" customHeight="1">
      <c r="A42" s="115">
        <v>21</v>
      </c>
      <c r="B42" s="118">
        <v>44957</v>
      </c>
      <c r="C42" s="115">
        <v>1</v>
      </c>
      <c r="D42" s="115" t="s">
        <v>88</v>
      </c>
      <c r="E42" s="115">
        <v>69</v>
      </c>
      <c r="F42" s="117">
        <v>15</v>
      </c>
      <c r="G42" s="114">
        <f t="shared" si="0"/>
        <v>4657.5</v>
      </c>
      <c r="H42" s="116">
        <v>4050</v>
      </c>
      <c r="I42" s="116">
        <f t="shared" si="1"/>
        <v>607.5</v>
      </c>
    </row>
    <row r="43" spans="1:9" ht="39.75" customHeight="1">
      <c r="A43" s="141"/>
      <c r="B43" s="141"/>
      <c r="C43" s="141"/>
      <c r="D43" s="141"/>
      <c r="E43" s="140">
        <v>1482</v>
      </c>
      <c r="F43" s="140">
        <v>154</v>
      </c>
      <c r="G43" s="140">
        <v>48289.5</v>
      </c>
      <c r="H43" s="140">
        <v>42417</v>
      </c>
      <c r="I43" s="156">
        <f>SUM(I22:I42)</f>
        <v>5872.5</v>
      </c>
    </row>
  </sheetData>
  <mergeCells count="27">
    <mergeCell ref="A1:C1"/>
    <mergeCell ref="F1:I1"/>
    <mergeCell ref="A2:I2"/>
    <mergeCell ref="A3:I3"/>
    <mergeCell ref="A4:I4"/>
    <mergeCell ref="A5:I5"/>
    <mergeCell ref="A6:I6"/>
    <mergeCell ref="A7:C7"/>
    <mergeCell ref="H7:I7"/>
    <mergeCell ref="A8:I8"/>
    <mergeCell ref="A9:C9"/>
    <mergeCell ref="G9:I9"/>
    <mergeCell ref="A10:C10"/>
    <mergeCell ref="G10:I10"/>
    <mergeCell ref="G11:I11"/>
    <mergeCell ref="A12:C12"/>
    <mergeCell ref="G12:I12"/>
    <mergeCell ref="G13:I13"/>
    <mergeCell ref="G14:I14"/>
    <mergeCell ref="A15:C15"/>
    <mergeCell ref="G15:I15"/>
    <mergeCell ref="A16:C16"/>
    <mergeCell ref="G16:I16"/>
    <mergeCell ref="A17:D17"/>
    <mergeCell ref="G17:I17"/>
    <mergeCell ref="A18:E18"/>
    <mergeCell ref="F18:I18"/>
  </mergeCells>
  <pageMargins left="0.8" right="0.7" top="1.5" bottom="0.75" header="0.3" footer="0.3"/>
  <pageSetup scale="3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8"/>
  <sheetViews>
    <sheetView zoomScale="70" zoomScaleNormal="70" workbookViewId="0">
      <selection activeCell="P12" sqref="P12"/>
    </sheetView>
  </sheetViews>
  <sheetFormatPr defaultColWidth="9" defaultRowHeight="15"/>
  <cols>
    <col min="3" max="3" width="43.28515625" customWidth="1"/>
    <col min="4" max="4" width="23.85546875" customWidth="1"/>
    <col min="5" max="5" width="22.28515625" customWidth="1"/>
    <col min="6" max="6" width="27.140625" customWidth="1"/>
    <col min="7" max="7" width="23.42578125" customWidth="1"/>
  </cols>
  <sheetData>
    <row r="1" spans="1:7" ht="111" customHeight="1">
      <c r="A1" s="416" t="s">
        <v>0</v>
      </c>
      <c r="B1" s="417"/>
      <c r="C1" s="417"/>
      <c r="D1" s="417"/>
      <c r="E1" s="417"/>
      <c r="F1" s="417"/>
      <c r="G1" s="418"/>
    </row>
    <row r="2" spans="1:7" ht="28.5">
      <c r="A2" s="419" t="s">
        <v>1</v>
      </c>
      <c r="B2" s="420"/>
      <c r="C2" s="420"/>
      <c r="D2" s="420"/>
      <c r="E2" s="420"/>
      <c r="F2" s="420"/>
      <c r="G2" s="421"/>
    </row>
    <row r="3" spans="1:7" ht="15.75" thickBot="1">
      <c r="A3" s="278"/>
      <c r="B3" s="279"/>
      <c r="C3" s="279"/>
      <c r="D3" s="279"/>
      <c r="E3" s="279"/>
      <c r="F3" s="279"/>
      <c r="G3" s="280"/>
    </row>
    <row r="4" spans="1:7" ht="33" customHeight="1">
      <c r="A4" s="313" t="s">
        <v>42</v>
      </c>
      <c r="B4" s="314"/>
      <c r="C4" s="314"/>
      <c r="D4" s="314"/>
      <c r="E4" s="314"/>
      <c r="F4" s="314"/>
      <c r="G4" s="315"/>
    </row>
    <row r="5" spans="1:7" ht="31.5" customHeight="1">
      <c r="A5" s="313" t="s">
        <v>43</v>
      </c>
      <c r="B5" s="314"/>
      <c r="C5" s="314"/>
      <c r="D5" s="314"/>
      <c r="E5" s="314"/>
      <c r="F5" s="314"/>
      <c r="G5" s="315"/>
    </row>
    <row r="6" spans="1:7" ht="26.25" customHeight="1">
      <c r="A6" s="313" t="s">
        <v>44</v>
      </c>
      <c r="B6" s="314"/>
      <c r="C6" s="314"/>
      <c r="D6" s="314"/>
      <c r="E6" s="314"/>
      <c r="F6" s="314"/>
      <c r="G6" s="315"/>
    </row>
    <row r="7" spans="1:7" ht="31.5" customHeight="1">
      <c r="A7" s="323" t="s">
        <v>45</v>
      </c>
      <c r="B7" s="324"/>
      <c r="C7" s="324"/>
      <c r="D7" s="324"/>
      <c r="E7" s="324"/>
      <c r="F7" s="324"/>
      <c r="G7" s="325"/>
    </row>
    <row r="8" spans="1:7" ht="25.5" customHeight="1">
      <c r="A8" s="269"/>
      <c r="B8" s="270"/>
      <c r="C8" s="270"/>
      <c r="D8" s="270"/>
      <c r="E8" s="270"/>
      <c r="F8" s="270"/>
      <c r="G8" s="271"/>
    </row>
    <row r="9" spans="1:7" ht="30" customHeight="1">
      <c r="A9" s="320" t="s">
        <v>122</v>
      </c>
      <c r="B9" s="321"/>
      <c r="C9" s="321"/>
      <c r="D9" s="321"/>
      <c r="E9" s="321"/>
      <c r="F9" s="321"/>
      <c r="G9" s="322"/>
    </row>
    <row r="10" spans="1:7" ht="32.25" customHeight="1">
      <c r="A10" s="320" t="s">
        <v>130</v>
      </c>
      <c r="B10" s="321"/>
      <c r="C10" s="321"/>
      <c r="D10" s="321"/>
      <c r="E10" s="321"/>
      <c r="F10" s="321"/>
      <c r="G10" s="322"/>
    </row>
    <row r="11" spans="1:7" ht="32.25" customHeight="1">
      <c r="A11" s="320" t="s">
        <v>46</v>
      </c>
      <c r="B11" s="321"/>
      <c r="C11" s="321"/>
      <c r="D11" s="321"/>
      <c r="E11" s="321"/>
      <c r="F11" s="321"/>
      <c r="G11" s="322"/>
    </row>
    <row r="12" spans="1:7" ht="29.25" customHeight="1">
      <c r="A12" s="320" t="s">
        <v>47</v>
      </c>
      <c r="B12" s="321"/>
      <c r="C12" s="321"/>
      <c r="D12" s="321"/>
      <c r="E12" s="321"/>
      <c r="F12" s="321"/>
      <c r="G12" s="322"/>
    </row>
    <row r="13" spans="1:7" ht="27" customHeight="1">
      <c r="A13" s="413" t="s">
        <v>48</v>
      </c>
      <c r="B13" s="414"/>
      <c r="C13" s="414"/>
      <c r="D13" s="414"/>
      <c r="E13" s="414"/>
      <c r="F13" s="414"/>
      <c r="G13" s="415"/>
    </row>
    <row r="14" spans="1:7" ht="40.5" customHeight="1">
      <c r="A14" s="58" t="s">
        <v>74</v>
      </c>
      <c r="B14" s="59"/>
      <c r="C14" s="59"/>
      <c r="D14" s="59"/>
      <c r="E14" s="59"/>
      <c r="F14" s="321" t="s">
        <v>75</v>
      </c>
      <c r="G14" s="322"/>
    </row>
    <row r="15" spans="1:7" ht="35.25" customHeight="1">
      <c r="A15" s="313" t="s">
        <v>71</v>
      </c>
      <c r="B15" s="314"/>
      <c r="C15" s="314"/>
      <c r="D15" s="314"/>
      <c r="E15" s="314"/>
      <c r="F15" s="314"/>
      <c r="G15" s="315"/>
    </row>
    <row r="16" spans="1:7" ht="33.75" customHeight="1">
      <c r="A16" s="313" t="s">
        <v>50</v>
      </c>
      <c r="B16" s="314"/>
      <c r="C16" s="314"/>
      <c r="D16" s="314"/>
      <c r="E16" s="314"/>
      <c r="F16" s="314"/>
      <c r="G16" s="315"/>
    </row>
    <row r="17" spans="1:7" ht="34.5" customHeight="1">
      <c r="A17" s="313" t="s">
        <v>51</v>
      </c>
      <c r="B17" s="314"/>
      <c r="C17" s="314"/>
      <c r="D17" s="314"/>
      <c r="E17" s="314"/>
      <c r="F17" s="314"/>
      <c r="G17" s="315"/>
    </row>
    <row r="18" spans="1:7" ht="36.75" customHeight="1">
      <c r="A18" s="313" t="s">
        <v>52</v>
      </c>
      <c r="B18" s="314"/>
      <c r="C18" s="314"/>
      <c r="D18" s="314"/>
      <c r="E18" s="314"/>
      <c r="F18" s="314"/>
      <c r="G18" s="315"/>
    </row>
    <row r="19" spans="1:7" ht="33" customHeight="1">
      <c r="A19" s="313" t="s">
        <v>53</v>
      </c>
      <c r="B19" s="314"/>
      <c r="C19" s="314"/>
      <c r="D19" s="314"/>
      <c r="E19" s="314"/>
      <c r="F19" s="314"/>
      <c r="G19" s="315"/>
    </row>
    <row r="20" spans="1:7" ht="50.25" customHeight="1">
      <c r="A20" s="410" t="s">
        <v>126</v>
      </c>
      <c r="B20" s="411"/>
      <c r="C20" s="411"/>
      <c r="D20" s="411"/>
      <c r="E20" s="411"/>
      <c r="F20" s="411"/>
      <c r="G20" s="412"/>
    </row>
    <row r="21" spans="1:7" ht="48" customHeight="1">
      <c r="A21" s="60" t="s">
        <v>54</v>
      </c>
      <c r="B21" s="319" t="s">
        <v>55</v>
      </c>
      <c r="C21" s="319"/>
      <c r="D21" s="61" t="s">
        <v>56</v>
      </c>
      <c r="E21" s="61" t="s">
        <v>57</v>
      </c>
      <c r="F21" s="61" t="s">
        <v>58</v>
      </c>
      <c r="G21" s="62" t="s">
        <v>59</v>
      </c>
    </row>
    <row r="22" spans="1:7">
      <c r="A22" s="392">
        <v>1</v>
      </c>
      <c r="B22" s="401" t="s">
        <v>60</v>
      </c>
      <c r="C22" s="402"/>
      <c r="D22" s="395" t="s">
        <v>114</v>
      </c>
      <c r="E22" s="398">
        <v>154</v>
      </c>
      <c r="F22" s="233"/>
      <c r="G22" s="236">
        <v>42417</v>
      </c>
    </row>
    <row r="23" spans="1:7">
      <c r="A23" s="393"/>
      <c r="B23" s="403"/>
      <c r="C23" s="404"/>
      <c r="D23" s="396"/>
      <c r="E23" s="399"/>
      <c r="F23" s="234"/>
      <c r="G23" s="237"/>
    </row>
    <row r="24" spans="1:7">
      <c r="A24" s="393"/>
      <c r="B24" s="403"/>
      <c r="C24" s="404"/>
      <c r="D24" s="396"/>
      <c r="E24" s="399"/>
      <c r="F24" s="234"/>
      <c r="G24" s="237"/>
    </row>
    <row r="25" spans="1:7">
      <c r="A25" s="393"/>
      <c r="B25" s="403"/>
      <c r="C25" s="404"/>
      <c r="D25" s="396"/>
      <c r="E25" s="399"/>
      <c r="F25" s="234"/>
      <c r="G25" s="237"/>
    </row>
    <row r="26" spans="1:7">
      <c r="A26" s="393"/>
      <c r="B26" s="403"/>
      <c r="C26" s="404"/>
      <c r="D26" s="396"/>
      <c r="E26" s="399"/>
      <c r="F26" s="234"/>
      <c r="G26" s="237"/>
    </row>
    <row r="27" spans="1:7">
      <c r="A27" s="393"/>
      <c r="B27" s="403"/>
      <c r="C27" s="404"/>
      <c r="D27" s="396"/>
      <c r="E27" s="399"/>
      <c r="F27" s="234"/>
      <c r="G27" s="237"/>
    </row>
    <row r="28" spans="1:7">
      <c r="A28" s="393"/>
      <c r="B28" s="403"/>
      <c r="C28" s="404"/>
      <c r="D28" s="396"/>
      <c r="E28" s="399"/>
      <c r="F28" s="234"/>
      <c r="G28" s="237"/>
    </row>
    <row r="29" spans="1:7">
      <c r="A29" s="393"/>
      <c r="B29" s="403"/>
      <c r="C29" s="404"/>
      <c r="D29" s="396"/>
      <c r="E29" s="399"/>
      <c r="F29" s="234"/>
      <c r="G29" s="237"/>
    </row>
    <row r="30" spans="1:7">
      <c r="A30" s="393"/>
      <c r="B30" s="403"/>
      <c r="C30" s="404"/>
      <c r="D30" s="396"/>
      <c r="E30" s="399"/>
      <c r="F30" s="234"/>
      <c r="G30" s="237"/>
    </row>
    <row r="31" spans="1:7">
      <c r="A31" s="394"/>
      <c r="B31" s="405"/>
      <c r="C31" s="406"/>
      <c r="D31" s="397"/>
      <c r="E31" s="400"/>
      <c r="F31" s="235"/>
      <c r="G31" s="238"/>
    </row>
    <row r="32" spans="1:7" ht="33" customHeight="1">
      <c r="A32" s="302" t="s">
        <v>79</v>
      </c>
      <c r="B32" s="303"/>
      <c r="C32" s="303"/>
      <c r="D32" s="35"/>
      <c r="E32" s="63">
        <f>SUM(E22)</f>
        <v>154</v>
      </c>
      <c r="F32" s="2"/>
      <c r="G32" s="64">
        <f>SUM(G22:G31)</f>
        <v>42417</v>
      </c>
    </row>
    <row r="33" spans="1:7" ht="33.75" customHeight="1">
      <c r="A33" s="248"/>
      <c r="B33" s="249"/>
      <c r="C33" s="249"/>
      <c r="D33" s="249"/>
      <c r="E33" s="249"/>
      <c r="F33" s="249"/>
      <c r="G33" s="250"/>
    </row>
    <row r="34" spans="1:7" ht="25.5" customHeight="1">
      <c r="A34" s="407" t="s">
        <v>63</v>
      </c>
      <c r="B34" s="408"/>
      <c r="C34" s="408"/>
      <c r="D34" s="408"/>
      <c r="E34" s="408"/>
      <c r="F34" s="408"/>
      <c r="G34" s="409"/>
    </row>
    <row r="35" spans="1:7" ht="30" customHeight="1">
      <c r="A35" s="36"/>
      <c r="B35" s="37"/>
      <c r="C35" s="37"/>
      <c r="D35" s="37"/>
      <c r="E35" s="37"/>
      <c r="F35" s="37"/>
      <c r="G35" s="38"/>
    </row>
    <row r="36" spans="1:7" ht="18">
      <c r="A36" s="254"/>
      <c r="B36" s="255"/>
      <c r="C36" s="255"/>
      <c r="D36" s="255"/>
      <c r="E36" s="255"/>
      <c r="F36" s="255"/>
      <c r="G36" s="256"/>
    </row>
    <row r="37" spans="1:7" ht="29.25" thickBot="1">
      <c r="A37" s="389" t="s">
        <v>64</v>
      </c>
      <c r="B37" s="390"/>
      <c r="C37" s="390"/>
      <c r="D37" s="390"/>
      <c r="E37" s="390"/>
      <c r="F37" s="390"/>
      <c r="G37" s="391"/>
    </row>
    <row r="38" spans="1:7" ht="34.5" customHeight="1"/>
  </sheetData>
  <mergeCells count="32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A15:G15"/>
    <mergeCell ref="F14:G14"/>
    <mergeCell ref="A16:G16"/>
    <mergeCell ref="A17:G17"/>
    <mergeCell ref="A18:G18"/>
    <mergeCell ref="A19:G19"/>
    <mergeCell ref="A20:G20"/>
    <mergeCell ref="B21:C21"/>
    <mergeCell ref="A32:C32"/>
    <mergeCell ref="A33:G33"/>
    <mergeCell ref="A34:G34"/>
    <mergeCell ref="A36:G36"/>
    <mergeCell ref="A37:G37"/>
    <mergeCell ref="A22:A31"/>
    <mergeCell ref="D22:D31"/>
    <mergeCell ref="E22:E31"/>
    <mergeCell ref="F22:F31"/>
    <mergeCell ref="G22:G31"/>
    <mergeCell ref="B22:C31"/>
  </mergeCells>
  <pageMargins left="0.7" right="0.7" top="1.25" bottom="0.75" header="0.3" footer="0.3"/>
  <pageSetup scale="5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7"/>
  <sheetViews>
    <sheetView topLeftCell="A10" zoomScale="70" zoomScaleNormal="70" workbookViewId="0">
      <selection activeCell="J11" sqref="J11"/>
    </sheetView>
  </sheetViews>
  <sheetFormatPr defaultRowHeight="15"/>
  <cols>
    <col min="3" max="3" width="30.5703125" customWidth="1"/>
    <col min="4" max="4" width="18.7109375" customWidth="1"/>
    <col min="5" max="5" width="16.28515625" customWidth="1"/>
    <col min="6" max="6" width="18.140625" customWidth="1"/>
    <col min="7" max="7" width="60.140625" customWidth="1"/>
  </cols>
  <sheetData>
    <row r="1" spans="1:7" ht="105.75">
      <c r="A1" s="416" t="s">
        <v>0</v>
      </c>
      <c r="B1" s="417"/>
      <c r="C1" s="417"/>
      <c r="D1" s="417"/>
      <c r="E1" s="417"/>
      <c r="F1" s="417"/>
      <c r="G1" s="418"/>
    </row>
    <row r="2" spans="1:7" ht="28.5">
      <c r="A2" s="419" t="s">
        <v>1</v>
      </c>
      <c r="B2" s="420"/>
      <c r="C2" s="420"/>
      <c r="D2" s="420"/>
      <c r="E2" s="420"/>
      <c r="F2" s="420"/>
      <c r="G2" s="421"/>
    </row>
    <row r="3" spans="1:7" ht="15.75" thickBot="1">
      <c r="A3" s="278"/>
      <c r="B3" s="279"/>
      <c r="C3" s="279"/>
      <c r="D3" s="279"/>
      <c r="E3" s="279"/>
      <c r="F3" s="279"/>
      <c r="G3" s="280"/>
    </row>
    <row r="4" spans="1:7" ht="30" customHeight="1">
      <c r="A4" s="313" t="s">
        <v>42</v>
      </c>
      <c r="B4" s="314"/>
      <c r="C4" s="314"/>
      <c r="D4" s="314"/>
      <c r="E4" s="314"/>
      <c r="F4" s="314"/>
      <c r="G4" s="315"/>
    </row>
    <row r="5" spans="1:7" ht="31.5" customHeight="1">
      <c r="A5" s="313" t="s">
        <v>43</v>
      </c>
      <c r="B5" s="314"/>
      <c r="C5" s="314"/>
      <c r="D5" s="314"/>
      <c r="E5" s="314"/>
      <c r="F5" s="314"/>
      <c r="G5" s="315"/>
    </row>
    <row r="6" spans="1:7" ht="30" customHeight="1">
      <c r="A6" s="313" t="s">
        <v>44</v>
      </c>
      <c r="B6" s="314"/>
      <c r="C6" s="314"/>
      <c r="D6" s="314"/>
      <c r="E6" s="314"/>
      <c r="F6" s="314"/>
      <c r="G6" s="315"/>
    </row>
    <row r="7" spans="1:7" ht="35.25" customHeight="1">
      <c r="A7" s="422" t="s">
        <v>45</v>
      </c>
      <c r="B7" s="423"/>
      <c r="C7" s="423"/>
      <c r="D7" s="423"/>
      <c r="E7" s="423"/>
      <c r="F7" s="423"/>
      <c r="G7" s="424"/>
    </row>
    <row r="8" spans="1:7" ht="18">
      <c r="A8" s="269"/>
      <c r="B8" s="270"/>
      <c r="C8" s="270"/>
      <c r="D8" s="270"/>
      <c r="E8" s="270"/>
      <c r="F8" s="270"/>
      <c r="G8" s="271"/>
    </row>
    <row r="9" spans="1:7" ht="34.5" customHeight="1">
      <c r="A9" s="320" t="s">
        <v>122</v>
      </c>
      <c r="B9" s="321"/>
      <c r="C9" s="321"/>
      <c r="D9" s="321"/>
      <c r="E9" s="321"/>
      <c r="F9" s="321"/>
      <c r="G9" s="322"/>
    </row>
    <row r="10" spans="1:7" ht="28.5" customHeight="1">
      <c r="A10" s="320" t="s">
        <v>131</v>
      </c>
      <c r="B10" s="321"/>
      <c r="C10" s="321"/>
      <c r="D10" s="321"/>
      <c r="E10" s="321"/>
      <c r="F10" s="321"/>
      <c r="G10" s="322"/>
    </row>
    <row r="11" spans="1:7" ht="33" customHeight="1">
      <c r="A11" s="320" t="s">
        <v>46</v>
      </c>
      <c r="B11" s="321"/>
      <c r="C11" s="321"/>
      <c r="D11" s="321"/>
      <c r="E11" s="321"/>
      <c r="F11" s="321"/>
      <c r="G11" s="322"/>
    </row>
    <row r="12" spans="1:7" ht="42.75" customHeight="1">
      <c r="A12" s="320" t="s">
        <v>47</v>
      </c>
      <c r="B12" s="321"/>
      <c r="C12" s="321"/>
      <c r="D12" s="321"/>
      <c r="E12" s="321"/>
      <c r="F12" s="321"/>
      <c r="G12" s="322"/>
    </row>
    <row r="13" spans="1:7" ht="32.25" customHeight="1">
      <c r="A13" s="413" t="s">
        <v>48</v>
      </c>
      <c r="B13" s="414"/>
      <c r="C13" s="414"/>
      <c r="D13" s="414"/>
      <c r="E13" s="414"/>
      <c r="F13" s="414"/>
      <c r="G13" s="415"/>
    </row>
    <row r="14" spans="1:7" ht="30.75" customHeight="1">
      <c r="A14" s="58" t="s">
        <v>74</v>
      </c>
      <c r="B14" s="59"/>
      <c r="C14" s="59"/>
      <c r="D14" s="59"/>
      <c r="E14" s="59"/>
      <c r="F14" s="321" t="s">
        <v>75</v>
      </c>
      <c r="G14" s="322"/>
    </row>
    <row r="15" spans="1:7" ht="30" customHeight="1">
      <c r="A15" s="313" t="s">
        <v>71</v>
      </c>
      <c r="B15" s="314"/>
      <c r="C15" s="314"/>
      <c r="D15" s="314"/>
      <c r="E15" s="314"/>
      <c r="F15" s="314"/>
      <c r="G15" s="315"/>
    </row>
    <row r="16" spans="1:7" ht="27.75" customHeight="1">
      <c r="A16" s="313" t="s">
        <v>50</v>
      </c>
      <c r="B16" s="314"/>
      <c r="C16" s="314"/>
      <c r="D16" s="314"/>
      <c r="E16" s="314"/>
      <c r="F16" s="314"/>
      <c r="G16" s="315"/>
    </row>
    <row r="17" spans="1:7" ht="33.75" customHeight="1">
      <c r="A17" s="313" t="s">
        <v>51</v>
      </c>
      <c r="B17" s="314"/>
      <c r="C17" s="314"/>
      <c r="D17" s="314"/>
      <c r="E17" s="314"/>
      <c r="F17" s="314"/>
      <c r="G17" s="315"/>
    </row>
    <row r="18" spans="1:7" ht="30.75" customHeight="1">
      <c r="A18" s="313" t="s">
        <v>52</v>
      </c>
      <c r="B18" s="314"/>
      <c r="C18" s="314"/>
      <c r="D18" s="314"/>
      <c r="E18" s="314"/>
      <c r="F18" s="314"/>
      <c r="G18" s="315"/>
    </row>
    <row r="19" spans="1:7" ht="35.25" customHeight="1">
      <c r="A19" s="313" t="s">
        <v>53</v>
      </c>
      <c r="B19" s="314"/>
      <c r="C19" s="314"/>
      <c r="D19" s="314"/>
      <c r="E19" s="314"/>
      <c r="F19" s="314"/>
      <c r="G19" s="315"/>
    </row>
    <row r="20" spans="1:7" ht="51.75" customHeight="1">
      <c r="A20" s="410" t="s">
        <v>127</v>
      </c>
      <c r="B20" s="411"/>
      <c r="C20" s="411"/>
      <c r="D20" s="411"/>
      <c r="E20" s="411"/>
      <c r="F20" s="411"/>
      <c r="G20" s="412"/>
    </row>
    <row r="21" spans="1:7" ht="81">
      <c r="A21" s="60" t="s">
        <v>54</v>
      </c>
      <c r="B21" s="319" t="s">
        <v>55</v>
      </c>
      <c r="C21" s="319"/>
      <c r="D21" s="69" t="s">
        <v>56</v>
      </c>
      <c r="E21" s="69" t="s">
        <v>57</v>
      </c>
      <c r="F21" s="69" t="s">
        <v>58</v>
      </c>
      <c r="G21" s="62" t="s">
        <v>59</v>
      </c>
    </row>
    <row r="22" spans="1:7">
      <c r="A22" s="392">
        <v>1</v>
      </c>
      <c r="B22" s="401" t="s">
        <v>60</v>
      </c>
      <c r="C22" s="402"/>
      <c r="D22" s="395" t="s">
        <v>114</v>
      </c>
      <c r="E22" s="398">
        <v>154</v>
      </c>
      <c r="F22" s="233"/>
      <c r="G22" s="236">
        <v>5872.5</v>
      </c>
    </row>
    <row r="23" spans="1:7">
      <c r="A23" s="393"/>
      <c r="B23" s="403"/>
      <c r="C23" s="404"/>
      <c r="D23" s="396"/>
      <c r="E23" s="399"/>
      <c r="F23" s="234"/>
      <c r="G23" s="237"/>
    </row>
    <row r="24" spans="1:7">
      <c r="A24" s="393"/>
      <c r="B24" s="403"/>
      <c r="C24" s="404"/>
      <c r="D24" s="396"/>
      <c r="E24" s="399"/>
      <c r="F24" s="234"/>
      <c r="G24" s="237"/>
    </row>
    <row r="25" spans="1:7">
      <c r="A25" s="393"/>
      <c r="B25" s="403"/>
      <c r="C25" s="404"/>
      <c r="D25" s="396"/>
      <c r="E25" s="399"/>
      <c r="F25" s="234"/>
      <c r="G25" s="237"/>
    </row>
    <row r="26" spans="1:7">
      <c r="A26" s="393"/>
      <c r="B26" s="403"/>
      <c r="C26" s="404"/>
      <c r="D26" s="396"/>
      <c r="E26" s="399"/>
      <c r="F26" s="234"/>
      <c r="G26" s="237"/>
    </row>
    <row r="27" spans="1:7">
      <c r="A27" s="393"/>
      <c r="B27" s="403"/>
      <c r="C27" s="404"/>
      <c r="D27" s="396"/>
      <c r="E27" s="399"/>
      <c r="F27" s="234"/>
      <c r="G27" s="237"/>
    </row>
    <row r="28" spans="1:7">
      <c r="A28" s="393"/>
      <c r="B28" s="403"/>
      <c r="C28" s="404"/>
      <c r="D28" s="396"/>
      <c r="E28" s="399"/>
      <c r="F28" s="234"/>
      <c r="G28" s="237"/>
    </row>
    <row r="29" spans="1:7">
      <c r="A29" s="393"/>
      <c r="B29" s="403"/>
      <c r="C29" s="404"/>
      <c r="D29" s="396"/>
      <c r="E29" s="399"/>
      <c r="F29" s="234"/>
      <c r="G29" s="237"/>
    </row>
    <row r="30" spans="1:7">
      <c r="A30" s="393"/>
      <c r="B30" s="403"/>
      <c r="C30" s="404"/>
      <c r="D30" s="396"/>
      <c r="E30" s="399"/>
      <c r="F30" s="234"/>
      <c r="G30" s="237"/>
    </row>
    <row r="31" spans="1:7">
      <c r="A31" s="394"/>
      <c r="B31" s="405"/>
      <c r="C31" s="406"/>
      <c r="D31" s="397"/>
      <c r="E31" s="400"/>
      <c r="F31" s="235"/>
      <c r="G31" s="238"/>
    </row>
    <row r="32" spans="1:7" ht="25.5">
      <c r="A32" s="302" t="s">
        <v>79</v>
      </c>
      <c r="B32" s="303"/>
      <c r="C32" s="303"/>
      <c r="D32" s="68"/>
      <c r="E32" s="63">
        <f>SUM(E22)</f>
        <v>154</v>
      </c>
      <c r="F32" s="2"/>
      <c r="G32" s="64">
        <f>SUM(G22:G31)</f>
        <v>5872.5</v>
      </c>
    </row>
    <row r="33" spans="1:7" ht="18">
      <c r="A33" s="248"/>
      <c r="B33" s="249"/>
      <c r="C33" s="249"/>
      <c r="D33" s="249"/>
      <c r="E33" s="249"/>
      <c r="F33" s="249"/>
      <c r="G33" s="250"/>
    </row>
    <row r="34" spans="1:7" ht="28.5">
      <c r="A34" s="407" t="s">
        <v>63</v>
      </c>
      <c r="B34" s="408"/>
      <c r="C34" s="408"/>
      <c r="D34" s="408"/>
      <c r="E34" s="408"/>
      <c r="F34" s="408"/>
      <c r="G34" s="409"/>
    </row>
    <row r="35" spans="1:7" ht="18">
      <c r="A35" s="65"/>
      <c r="B35" s="66"/>
      <c r="C35" s="66"/>
      <c r="D35" s="66"/>
      <c r="E35" s="66"/>
      <c r="F35" s="66"/>
      <c r="G35" s="67"/>
    </row>
    <row r="36" spans="1:7" ht="18">
      <c r="A36" s="254"/>
      <c r="B36" s="255"/>
      <c r="C36" s="255"/>
      <c r="D36" s="255"/>
      <c r="E36" s="255"/>
      <c r="F36" s="255"/>
      <c r="G36" s="256"/>
    </row>
    <row r="37" spans="1:7" ht="29.25" thickBot="1">
      <c r="A37" s="389" t="s">
        <v>64</v>
      </c>
      <c r="B37" s="390"/>
      <c r="C37" s="390"/>
      <c r="D37" s="390"/>
      <c r="E37" s="390"/>
      <c r="F37" s="390"/>
      <c r="G37" s="391"/>
    </row>
  </sheetData>
  <mergeCells count="32">
    <mergeCell ref="A32:C32"/>
    <mergeCell ref="A33:G33"/>
    <mergeCell ref="A34:G34"/>
    <mergeCell ref="A36:G36"/>
    <mergeCell ref="A37:G37"/>
    <mergeCell ref="A19:G19"/>
    <mergeCell ref="A20:G20"/>
    <mergeCell ref="B21:C21"/>
    <mergeCell ref="A22:A31"/>
    <mergeCell ref="B22:C31"/>
    <mergeCell ref="D22:D31"/>
    <mergeCell ref="E22:E31"/>
    <mergeCell ref="F22:F31"/>
    <mergeCell ref="G22:G31"/>
    <mergeCell ref="A18:G18"/>
    <mergeCell ref="A7:G7"/>
    <mergeCell ref="A8:G8"/>
    <mergeCell ref="A9:G9"/>
    <mergeCell ref="A10:G10"/>
    <mergeCell ref="A11:G11"/>
    <mergeCell ref="A12:G12"/>
    <mergeCell ref="A13:G13"/>
    <mergeCell ref="F14:G14"/>
    <mergeCell ref="A15:G15"/>
    <mergeCell ref="A16:G16"/>
    <mergeCell ref="A17:G17"/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MNG SUMM.</vt:lpstr>
      <vt:lpstr>LOG BOOK </vt:lpstr>
      <vt:lpstr>SYSTEM FRIGHT</vt:lpstr>
      <vt:lpstr>DIFFERENTIAL FRIGHT </vt:lpstr>
      <vt:lpstr>ALIGARH SUMM.</vt:lpstr>
      <vt:lpstr>ALIGARH LOG BOOK</vt:lpstr>
      <vt:lpstr>system fright  </vt:lpstr>
      <vt:lpstr>DIFFE. FRGT </vt:lpstr>
      <vt:lpstr>'ALIGARH LOG BOOK'!Print_Area</vt:lpstr>
      <vt:lpstr>'ALIGARH SUMM.'!Print_Area</vt:lpstr>
      <vt:lpstr>'DIFFERENTIAL FRIGHT '!Print_Area</vt:lpstr>
      <vt:lpstr>'LOG BOOK '!Print_Area</vt:lpstr>
      <vt:lpstr>'SYSTEM FRIGHT'!Print_Area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2023-02-02T07:49:46Z</cp:lastPrinted>
  <dcterms:created xsi:type="dcterms:W3CDTF">2019-06-25T12:34:00Z</dcterms:created>
  <dcterms:modified xsi:type="dcterms:W3CDTF">2023-02-05T10:58:24Z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