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835" activeTab="7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ALIGARH SUMM." sheetId="17" r:id="rId5"/>
    <sheet name="ALIGARH LOG BOOK" sheetId="20" r:id="rId6"/>
    <sheet name="system fright  " sheetId="19" r:id="rId7"/>
    <sheet name="DIFFE. FRGT " sheetId="26" r:id="rId8"/>
  </sheets>
  <definedNames>
    <definedName name="_xlnm.Print_Area" localSheetId="5">'ALIGARH LOG BOOK'!$A$1:$K$47</definedName>
    <definedName name="_xlnm.Print_Area" localSheetId="4">'ALIGARH SUMM.'!$A$1:$G$37</definedName>
    <definedName name="_xlnm.Print_Area" localSheetId="3">'DIFFERENTIAL FRIGHT '!$A$1:$H$38</definedName>
    <definedName name="_xlnm.Print_Area" localSheetId="1">'LOG BOOK '!$A$1:$L$50</definedName>
    <definedName name="_xlnm.Print_Area" localSheetId="2">'SYSTEM FRIGHT'!$A$1:$H$39</definedName>
  </definedNames>
  <calcPr calcId="125725"/>
</workbook>
</file>

<file path=xl/calcChain.xml><?xml version="1.0" encoding="utf-8"?>
<calcChain xmlns="http://schemas.openxmlformats.org/spreadsheetml/2006/main">
  <c r="I44" i="20"/>
  <c r="G44"/>
  <c r="E44"/>
  <c r="I40"/>
  <c r="G40"/>
  <c r="G41"/>
  <c r="I41" s="1"/>
  <c r="G42"/>
  <c r="I42" s="1"/>
  <c r="G43"/>
  <c r="I43" s="1"/>
  <c r="H44"/>
  <c r="F44"/>
  <c r="E35" i="17"/>
  <c r="D35"/>
  <c r="H24" i="8" l="1"/>
  <c r="G39" i="20"/>
  <c r="I39" s="1"/>
  <c r="G38"/>
  <c r="I38" s="1"/>
  <c r="F25" i="8"/>
  <c r="I25"/>
  <c r="G25"/>
  <c r="E14" i="21"/>
  <c r="D14"/>
  <c r="G27" i="20" l="1"/>
  <c r="I27" s="1"/>
  <c r="G28"/>
  <c r="I28" s="1"/>
  <c r="G26"/>
  <c r="I26" s="1"/>
  <c r="G37"/>
  <c r="I37" s="1"/>
  <c r="G36"/>
  <c r="I36" s="1"/>
  <c r="G34"/>
  <c r="G24"/>
  <c r="I24" s="1"/>
  <c r="G22"/>
  <c r="I22" s="1"/>
  <c r="I34" l="1"/>
  <c r="G25"/>
  <c r="I25" s="1"/>
  <c r="G29"/>
  <c r="I29" s="1"/>
  <c r="G30"/>
  <c r="I30" s="1"/>
  <c r="G31"/>
  <c r="I31" s="1"/>
  <c r="G32"/>
  <c r="I32" s="1"/>
  <c r="G33"/>
  <c r="I33" s="1"/>
  <c r="G35"/>
  <c r="I35" s="1"/>
  <c r="G23"/>
  <c r="I23" s="1"/>
  <c r="G32" i="26" l="1"/>
  <c r="E32"/>
  <c r="H25" i="8" l="1"/>
  <c r="G32" i="19"/>
  <c r="E32" l="1"/>
  <c r="G33" i="9"/>
  <c r="E33"/>
  <c r="J24" i="8"/>
  <c r="J25" s="1"/>
</calcChain>
</file>

<file path=xl/sharedStrings.xml><?xml version="1.0" encoding="utf-8"?>
<sst xmlns="http://schemas.openxmlformats.org/spreadsheetml/2006/main" count="330" uniqueCount="134">
  <si>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</si>
  <si>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</si>
  <si>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</si>
  <si>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</si>
  <si>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</si>
  <si>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</si>
  <si>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</si>
  <si>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</si>
  <si>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</si>
  <si>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</si>
  <si>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</si>
  <si>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</si>
  <si>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</si>
  <si>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</si>
  <si>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</si>
  <si>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</si>
  <si>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</si>
  <si>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</si>
  <si>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</si>
  <si>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</si>
  <si>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</si>
  <si>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</si>
  <si>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</si>
  <si>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</si>
  <si>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</si>
  <si>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</si>
  <si>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</si>
  <si>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</si>
  <si>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</si>
  <si>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</si>
  <si>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</si>
  <si>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</si>
  <si>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</si>
  <si>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</si>
  <si>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</si>
  <si>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</si>
  <si>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</si>
  <si>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</si>
  <si>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</si>
  <si>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</si>
  <si>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</si>
  <si>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</si>
  <si>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</si>
  <si>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</si>
  <si>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</si>
  <si>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</si>
  <si>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</si>
  <si>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</si>
  <si>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</si>
  <si>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</si>
  <si>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</si>
  <si>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</si>
  <si>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</si>
  <si>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</si>
  <si>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</si>
  <si>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</si>
  <si>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</si>
  <si>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</si>
  <si>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</si>
  <si>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</si>
  <si>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</si>
  <si>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</si>
  <si>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</si>
  <si>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</si>
  <si>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</si>
  <si>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</si>
  <si>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</si>
  <si>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 xml:space="preserve">Location Name :-  MANIA ( DHOLPUR ) </t>
  </si>
  <si>
    <t>Pan No : KHAPK9767B</t>
  </si>
  <si>
    <t xml:space="preserve"> ALIGARH  (MILKVAN)</t>
  </si>
  <si>
    <t xml:space="preserve">J.K. Cement Works , ALIGARH </t>
  </si>
  <si>
    <t xml:space="preserve">J. K. CEMENT WORKS.  ALIGARH 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</si>
  <si>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</si>
  <si>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</si>
  <si>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</si>
  <si>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</si>
  <si>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 xml:space="preserve"> MANGROL (MILKVAN)</t>
  </si>
  <si>
    <t>DEPOT CODE :- 1468</t>
  </si>
  <si>
    <t xml:space="preserve">To                                                                                                                            </t>
  </si>
  <si>
    <t xml:space="preserve">TOTAL </t>
  </si>
  <si>
    <t>P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</si>
  <si>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</si>
  <si>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UP80GE3268</t>
  </si>
  <si>
    <t>SHRIPATI CONSTRUCTION</t>
  </si>
  <si>
    <t>PRIYA ENTERPRISES</t>
  </si>
  <si>
    <t>DHOLPUR</t>
  </si>
  <si>
    <t>MARENA</t>
  </si>
  <si>
    <t>SHARMA CEMENT AGENCY</t>
  </si>
  <si>
    <t>BARI</t>
  </si>
  <si>
    <t>PPC &amp; ADSTAR</t>
  </si>
  <si>
    <t>HARDENIYA CEMENT AGENCIES</t>
  </si>
  <si>
    <t>BASAI NABAB</t>
  </si>
  <si>
    <t>AKHLESH TRADING COMPANY</t>
  </si>
  <si>
    <t>186</t>
  </si>
  <si>
    <t>PERIOD: 01  JUNE  2023  TO  30  JUNE  2023</t>
  </si>
  <si>
    <t>Transportation Freight Bill For The Period 01 to 30 JUNE   2023 For MILK VAN.</t>
  </si>
  <si>
    <t>Date :  30/06/2023</t>
  </si>
  <si>
    <t>Dispatch Period : 01/06/2023 to 30/06/2023</t>
  </si>
  <si>
    <t>MADHAV ENTERPRISES</t>
  </si>
  <si>
    <t>162</t>
  </si>
  <si>
    <t>163</t>
  </si>
  <si>
    <t>178</t>
  </si>
  <si>
    <t>179</t>
  </si>
  <si>
    <t>182</t>
  </si>
  <si>
    <t>183</t>
  </si>
  <si>
    <t>194</t>
  </si>
  <si>
    <t>195</t>
  </si>
  <si>
    <t>205</t>
  </si>
  <si>
    <t>229</t>
  </si>
  <si>
    <t>230</t>
  </si>
  <si>
    <t>254</t>
  </si>
  <si>
    <t>255</t>
  </si>
  <si>
    <t>157</t>
  </si>
  <si>
    <t>158</t>
  </si>
  <si>
    <t>173</t>
  </si>
  <si>
    <t>174</t>
  </si>
  <si>
    <t>180</t>
  </si>
  <si>
    <t>190</t>
  </si>
  <si>
    <t>192</t>
  </si>
  <si>
    <t>193</t>
  </si>
  <si>
    <t>202</t>
  </si>
  <si>
    <t>Bill No:-  30</t>
  </si>
  <si>
    <t>Bill No:- 31</t>
  </si>
  <si>
    <t>Bill No:- 32</t>
  </si>
  <si>
    <t>Bill No:- 33</t>
  </si>
  <si>
    <t>Date:- 30/06/2023</t>
  </si>
  <si>
    <t>Subject :-  Secondary freight chages Of milK van as per system for the Month of  JUNE  - 2023</t>
  </si>
  <si>
    <t>Subject :-  differential freight  chages Of milK van differential fright for the Month of  JUNE - 2023</t>
  </si>
  <si>
    <t>PERIOD: 01 JUNE  2023 TO 30 JUNE    2023</t>
  </si>
  <si>
    <t>Transportation Freight Bill For The Period 01 to 30 JUNE  2023 For MILK VAN.</t>
  </si>
  <si>
    <t>Date:-  30/06/2023</t>
  </si>
  <si>
    <t>Subject :-Secondary freightchages Of milK van as per system for the Month of JUNE-2023</t>
  </si>
  <si>
    <t>Subject :-  DIFFERENTIAL FRIGHT chages Of milK van as per system for the Month of JUNE - 2023</t>
  </si>
  <si>
    <t xml:space="preserve">                                       cc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</si>
</sst>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54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3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right" wrapText="1"/>
    </xf>
    <xf numFmtId="164" fontId="9" fillId="0" borderId="0" xfId="0" applyNumberFormat="1" applyFont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/>
    <xf numFmtId="0" fontId="11" fillId="0" borderId="5" xfId="0" applyFont="1" applyBorder="1"/>
    <xf numFmtId="0" fontId="11" fillId="0" borderId="0" xfId="0" applyFont="1" applyBorder="1" applyAlignment="1">
      <alignment horizontal="center"/>
    </xf>
    <xf numFmtId="0" fontId="13" fillId="0" borderId="8" xfId="0" applyFont="1" applyBorder="1"/>
    <xf numFmtId="0" fontId="11" fillId="0" borderId="9" xfId="0" applyFont="1" applyBorder="1"/>
    <xf numFmtId="0" fontId="8" fillId="0" borderId="9" xfId="0" applyFont="1" applyBorder="1"/>
    <xf numFmtId="0" fontId="11" fillId="0" borderId="28" xfId="0" applyFont="1" applyBorder="1"/>
    <xf numFmtId="0" fontId="8" fillId="0" borderId="30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vertical="center" wrapText="1"/>
    </xf>
    <xf numFmtId="0" fontId="8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2" fontId="14" fillId="5" borderId="30" xfId="0" applyNumberFormat="1" applyFont="1" applyFill="1" applyBorder="1" applyAlignment="1">
      <alignment horizontal="right" vertical="center" wrapText="1"/>
    </xf>
    <xf numFmtId="2" fontId="2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4" fillId="0" borderId="5" xfId="0" applyFont="1" applyBorder="1"/>
    <xf numFmtId="0" fontId="24" fillId="0" borderId="0" xfId="0" applyFont="1" applyBorder="1"/>
    <xf numFmtId="0" fontId="24" fillId="0" borderId="28" xfId="0" applyFont="1" applyBorder="1"/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2" fontId="25" fillId="5" borderId="9" xfId="0" applyNumberFormat="1" applyFont="1" applyFill="1" applyBorder="1" applyAlignment="1">
      <alignment horizontal="center" vertical="center" wrapText="1"/>
    </xf>
    <xf numFmtId="2" fontId="25" fillId="5" borderId="3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2" fontId="39" fillId="5" borderId="9" xfId="0" applyNumberFormat="1" applyFont="1" applyFill="1" applyBorder="1" applyAlignment="1">
      <alignment horizontal="center" vertical="center" wrapText="1"/>
    </xf>
    <xf numFmtId="4" fontId="17" fillId="5" borderId="44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2" fillId="5" borderId="45" xfId="0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46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2" xfId="0" applyFont="1" applyBorder="1" applyAlignment="1"/>
    <xf numFmtId="0" fontId="43" fillId="0" borderId="2" xfId="0" applyFont="1" applyBorder="1" applyAlignment="1">
      <alignment horizontal="center"/>
    </xf>
    <xf numFmtId="164" fontId="43" fillId="0" borderId="0" xfId="0" applyNumberFormat="1" applyFont="1" applyBorder="1" applyAlignment="1"/>
    <xf numFmtId="164" fontId="43" fillId="0" borderId="0" xfId="0" applyNumberFormat="1" applyFont="1" applyBorder="1" applyAlignment="1">
      <alignment wrapText="1"/>
    </xf>
    <xf numFmtId="164" fontId="22" fillId="0" borderId="0" xfId="0" applyNumberFormat="1" applyFont="1" applyBorder="1" applyAlignment="1">
      <alignment horizontal="right" wrapText="1"/>
    </xf>
    <xf numFmtId="164" fontId="47" fillId="0" borderId="0" xfId="0" applyNumberFormat="1" applyFont="1" applyBorder="1" applyAlignment="1"/>
    <xf numFmtId="0" fontId="43" fillId="0" borderId="2" xfId="0" applyFont="1" applyBorder="1" applyAlignment="1"/>
    <xf numFmtId="0" fontId="43" fillId="0" borderId="2" xfId="0" applyFont="1" applyBorder="1"/>
    <xf numFmtId="0" fontId="48" fillId="0" borderId="5" xfId="0" applyFont="1" applyBorder="1" applyAlignment="1"/>
    <xf numFmtId="0" fontId="48" fillId="0" borderId="0" xfId="0" applyFont="1" applyBorder="1" applyAlignment="1"/>
    <xf numFmtId="0" fontId="4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3" fillId="0" borderId="0" xfId="0" applyFont="1" applyBorder="1"/>
    <xf numFmtId="0" fontId="22" fillId="0" borderId="0" xfId="0" applyFont="1" applyBorder="1"/>
    <xf numFmtId="0" fontId="48" fillId="0" borderId="0" xfId="0" applyFont="1" applyFill="1" applyBorder="1" applyAlignment="1">
      <alignment horizontal="left"/>
    </xf>
    <xf numFmtId="0" fontId="43" fillId="0" borderId="3" xfId="0" applyFont="1" applyBorder="1"/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43" fillId="0" borderId="27" xfId="0" applyFont="1" applyBorder="1"/>
    <xf numFmtId="0" fontId="50" fillId="0" borderId="8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3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" fontId="17" fillId="0" borderId="9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/>
    </xf>
    <xf numFmtId="4" fontId="41" fillId="4" borderId="0" xfId="0" applyNumberFormat="1" applyFont="1" applyFill="1" applyBorder="1" applyAlignment="1">
      <alignment horizontal="center"/>
    </xf>
    <xf numFmtId="165" fontId="24" fillId="0" borderId="9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1" fillId="0" borderId="0" xfId="0" applyNumberFormat="1" applyFont="1" applyBorder="1" applyAlignment="1">
      <alignment horizontal="center" vertical="center"/>
    </xf>
    <xf numFmtId="166" fontId="41" fillId="0" borderId="0" xfId="0" applyNumberFormat="1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7" fillId="0" borderId="0" xfId="0" applyFont="1" applyBorder="1"/>
    <xf numFmtId="165" fontId="22" fillId="0" borderId="0" xfId="0" applyNumberFormat="1" applyFont="1" applyBorder="1"/>
    <xf numFmtId="0" fontId="41" fillId="4" borderId="0" xfId="0" applyFont="1" applyFill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 vertical="center"/>
    </xf>
    <xf numFmtId="4" fontId="41" fillId="4" borderId="0" xfId="0" applyNumberFormat="1" applyFont="1" applyFill="1" applyBorder="1" applyAlignment="1">
      <alignment horizontal="center" vertical="center"/>
    </xf>
    <xf numFmtId="4" fontId="24" fillId="5" borderId="9" xfId="0" applyNumberFormat="1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4" fontId="22" fillId="0" borderId="9" xfId="0" applyNumberFormat="1" applyFont="1" applyBorder="1" applyAlignment="1">
      <alignment horizontal="center" vertical="center"/>
    </xf>
    <xf numFmtId="166" fontId="22" fillId="5" borderId="9" xfId="0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166" fontId="24" fillId="0" borderId="9" xfId="0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/>
    </xf>
    <xf numFmtId="4" fontId="24" fillId="0" borderId="9" xfId="0" applyNumberFormat="1" applyFont="1" applyBorder="1" applyAlignment="1">
      <alignment horizontal="center" vertical="center"/>
    </xf>
    <xf numFmtId="0" fontId="53" fillId="5" borderId="9" xfId="0" applyFont="1" applyFill="1" applyBorder="1" applyAlignment="1">
      <alignment horizontal="center" vertical="center"/>
    </xf>
    <xf numFmtId="0" fontId="24" fillId="5" borderId="9" xfId="0" applyNumberFormat="1" applyFont="1" applyFill="1" applyBorder="1" applyAlignment="1">
      <alignment horizontal="center" vertical="center"/>
    </xf>
    <xf numFmtId="166" fontId="24" fillId="5" borderId="9" xfId="0" applyNumberFormat="1" applyFont="1" applyFill="1" applyBorder="1" applyAlignment="1">
      <alignment horizontal="center" vertical="center"/>
    </xf>
    <xf numFmtId="166" fontId="22" fillId="0" borderId="9" xfId="0" applyNumberFormat="1" applyFont="1" applyBorder="1" applyAlignment="1">
      <alignment horizontal="center" vertical="center"/>
    </xf>
    <xf numFmtId="4" fontId="22" fillId="5" borderId="9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5" borderId="9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44" fillId="2" borderId="5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43" fillId="0" borderId="5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 wrapText="1"/>
    </xf>
    <xf numFmtId="164" fontId="22" fillId="0" borderId="28" xfId="0" applyNumberFormat="1" applyFont="1" applyBorder="1" applyAlignment="1">
      <alignment horizontal="center" wrapText="1"/>
    </xf>
    <xf numFmtId="164" fontId="46" fillId="3" borderId="5" xfId="0" applyNumberFormat="1" applyFont="1" applyFill="1" applyBorder="1" applyAlignment="1">
      <alignment horizontal="center"/>
    </xf>
    <xf numFmtId="164" fontId="46" fillId="3" borderId="0" xfId="0" applyNumberFormat="1" applyFont="1" applyFill="1" applyBorder="1" applyAlignment="1">
      <alignment horizontal="center"/>
    </xf>
    <xf numFmtId="164" fontId="46" fillId="3" borderId="28" xfId="0" applyNumberFormat="1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left" wrapText="1"/>
    </xf>
    <xf numFmtId="164" fontId="22" fillId="0" borderId="28" xfId="0" applyNumberFormat="1" applyFont="1" applyBorder="1" applyAlignment="1">
      <alignment horizontal="left" wrapText="1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0" fontId="48" fillId="0" borderId="5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28" xfId="0" applyFont="1" applyFill="1" applyBorder="1" applyAlignment="1">
      <alignment horizontal="right"/>
    </xf>
    <xf numFmtId="0" fontId="48" fillId="0" borderId="5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51" fillId="0" borderId="0" xfId="0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40" fillId="0" borderId="36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35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2" fontId="14" fillId="0" borderId="31" xfId="0" applyNumberFormat="1" applyFont="1" applyBorder="1" applyAlignment="1">
      <alignment horizontal="right" vertical="center" wrapText="1"/>
    </xf>
    <xf numFmtId="2" fontId="14" fillId="0" borderId="32" xfId="0" applyNumberFormat="1" applyFont="1" applyBorder="1" applyAlignment="1">
      <alignment horizontal="right" vertical="center" wrapText="1"/>
    </xf>
    <xf numFmtId="2" fontId="14" fillId="0" borderId="33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4" fillId="0" borderId="5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28" xfId="0" applyFont="1" applyBorder="1" applyAlignment="1">
      <alignment horizontal="right" vertical="center" wrapText="1"/>
    </xf>
    <xf numFmtId="0" fontId="42" fillId="0" borderId="6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left" vertical="center" wrapText="1"/>
    </xf>
    <xf numFmtId="0" fontId="42" fillId="0" borderId="2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right" vertical="center" wrapText="1"/>
    </xf>
    <xf numFmtId="0" fontId="21" fillId="0" borderId="25" xfId="0" applyFont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27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2" fontId="21" fillId="0" borderId="13" xfId="0" applyNumberFormat="1" applyFont="1" applyBorder="1" applyAlignment="1">
      <alignment horizontal="center" vertical="center" wrapText="1"/>
    </xf>
    <xf numFmtId="2" fontId="21" fillId="0" borderId="17" xfId="0" applyNumberFormat="1" applyFont="1" applyBorder="1" applyAlignment="1">
      <alignment horizontal="center" vertical="center" wrapText="1"/>
    </xf>
    <xf numFmtId="2" fontId="21" fillId="0" borderId="21" xfId="0" applyNumberFormat="1" applyFont="1" applyBorder="1" applyAlignment="1">
      <alignment horizontal="center" vertical="center" wrapText="1"/>
    </xf>
    <xf numFmtId="1" fontId="21" fillId="0" borderId="13" xfId="0" applyNumberFormat="1" applyFont="1" applyBorder="1" applyAlignment="1">
      <alignment horizontal="center" vertical="center" wrapText="1"/>
    </xf>
    <xf numFmtId="1" fontId="21" fillId="0" borderId="17" xfId="0" applyNumberFormat="1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2" fontId="21" fillId="0" borderId="31" xfId="0" applyNumberFormat="1" applyFont="1" applyBorder="1" applyAlignment="1">
      <alignment horizontal="right" vertical="center" wrapText="1"/>
    </xf>
    <xf numFmtId="2" fontId="21" fillId="0" borderId="32" xfId="0" applyNumberFormat="1" applyFont="1" applyBorder="1" applyAlignment="1">
      <alignment horizontal="right" vertical="center" wrapText="1"/>
    </xf>
    <xf numFmtId="2" fontId="21" fillId="0" borderId="33" xfId="0" applyNumberFormat="1" applyFont="1" applyBorder="1" applyAlignment="1">
      <alignment horizontal="righ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26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wrapText="1"/>
    </xf>
    <xf numFmtId="164" fontId="3" fillId="0" borderId="28" xfId="0" applyNumberFormat="1" applyFont="1" applyBorder="1" applyAlignment="1">
      <alignment horizontal="center" wrapText="1"/>
    </xf>
    <xf numFmtId="164" fontId="34" fillId="3" borderId="5" xfId="0" applyNumberFormat="1" applyFont="1" applyFill="1" applyBorder="1" applyAlignment="1">
      <alignment horizontal="center"/>
    </xf>
    <xf numFmtId="164" fontId="34" fillId="3" borderId="0" xfId="0" applyNumberFormat="1" applyFont="1" applyFill="1" applyBorder="1" applyAlignment="1">
      <alignment horizontal="center"/>
    </xf>
    <xf numFmtId="164" fontId="34" fillId="3" borderId="28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left" wrapText="1"/>
    </xf>
    <xf numFmtId="164" fontId="3" fillId="0" borderId="28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28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28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0" fontId="38" fillId="0" borderId="6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39" fillId="0" borderId="24" xfId="0" applyFont="1" applyBorder="1" applyAlignment="1">
      <alignment horizontal="right" vertical="center" wrapText="1"/>
    </xf>
    <xf numFmtId="0" fontId="39" fillId="0" borderId="25" xfId="0" applyFont="1" applyBorder="1" applyAlignment="1">
      <alignment horizontal="right" vertical="center" wrapText="1"/>
    </xf>
    <xf numFmtId="0" fontId="39" fillId="0" borderId="35" xfId="0" applyFont="1" applyBorder="1" applyAlignment="1">
      <alignment horizontal="right" vertical="center" wrapText="1"/>
    </xf>
    <xf numFmtId="0" fontId="39" fillId="0" borderId="3" xfId="0" applyFont="1" applyBorder="1" applyAlignment="1">
      <alignment horizontal="right" vertical="center" wrapText="1"/>
    </xf>
    <xf numFmtId="0" fontId="39" fillId="0" borderId="4" xfId="0" applyFont="1" applyBorder="1" applyAlignment="1">
      <alignment horizontal="right" vertical="center" wrapText="1"/>
    </xf>
    <xf numFmtId="0" fontId="39" fillId="0" borderId="27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2" fontId="14" fillId="0" borderId="13" xfId="0" applyNumberFormat="1" applyFont="1" applyBorder="1" applyAlignment="1">
      <alignment horizontal="center" vertical="center" wrapText="1"/>
    </xf>
    <xf numFmtId="2" fontId="14" fillId="0" borderId="17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37"/>
  <sheetViews>
    <sheetView zoomScale="40" zoomScaleNormal="40" workbookViewId="0">
      <selection activeCell="C20" sqref="C20"/>
    </sheetView>
  </sheetViews>
  <sheetFormatPr defaultRowHeight="15"/>
  <cols>
    <col min="1" max="1" width="25.85546875" customWidth="1"/>
    <col min="2" max="2" width="86.28515625" bestFit="1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155" t="s">
        <v>0</v>
      </c>
      <c r="B1" s="156"/>
      <c r="C1" s="156"/>
      <c r="D1" s="156"/>
      <c r="E1" s="156"/>
      <c r="F1" s="156"/>
      <c r="G1" s="157"/>
    </row>
    <row r="2" spans="1:7">
      <c r="A2" s="158"/>
      <c r="B2" s="159"/>
      <c r="C2" s="159"/>
      <c r="D2" s="159"/>
      <c r="E2" s="159"/>
      <c r="F2" s="159"/>
      <c r="G2" s="160"/>
    </row>
    <row r="3" spans="1:7">
      <c r="A3" s="158"/>
      <c r="B3" s="159"/>
      <c r="C3" s="159"/>
      <c r="D3" s="159"/>
      <c r="E3" s="159"/>
      <c r="F3" s="159"/>
      <c r="G3" s="160"/>
    </row>
    <row r="4" spans="1:7">
      <c r="A4" s="158"/>
      <c r="B4" s="159"/>
      <c r="C4" s="159"/>
      <c r="D4" s="159"/>
      <c r="E4" s="159"/>
      <c r="F4" s="159"/>
      <c r="G4" s="160"/>
    </row>
    <row r="5" spans="1:7" ht="77.25" customHeight="1">
      <c r="A5" s="161"/>
      <c r="B5" s="162"/>
      <c r="C5" s="162"/>
      <c r="D5" s="162"/>
      <c r="E5" s="162"/>
      <c r="F5" s="162"/>
      <c r="G5" s="163"/>
    </row>
    <row r="6" spans="1:7" ht="51.75" customHeight="1" thickBot="1">
      <c r="A6" s="164" t="s">
        <v>1</v>
      </c>
      <c r="B6" s="165"/>
      <c r="C6" s="165"/>
      <c r="D6" s="165"/>
      <c r="E6" s="165"/>
      <c r="F6" s="165"/>
      <c r="G6" s="166"/>
    </row>
    <row r="7" spans="1:7">
      <c r="A7" s="49"/>
      <c r="B7" s="50"/>
      <c r="C7" s="50"/>
      <c r="D7" s="50"/>
      <c r="E7" s="50"/>
      <c r="F7" s="50"/>
      <c r="G7" s="51"/>
    </row>
    <row r="8" spans="1:7" ht="33.75" customHeight="1">
      <c r="A8" s="167" t="s">
        <v>94</v>
      </c>
      <c r="B8" s="168"/>
      <c r="C8" s="168"/>
      <c r="D8" s="168"/>
      <c r="E8" s="168"/>
      <c r="F8" s="168"/>
      <c r="G8" s="169"/>
    </row>
    <row r="9" spans="1:7" ht="33" customHeight="1">
      <c r="A9" s="167" t="s">
        <v>2</v>
      </c>
      <c r="B9" s="168"/>
      <c r="C9" s="168"/>
      <c r="D9" s="168"/>
      <c r="E9" s="168"/>
      <c r="F9" s="168"/>
      <c r="G9" s="169"/>
    </row>
    <row r="10" spans="1:7" ht="33.75" customHeight="1">
      <c r="A10" s="170" t="s">
        <v>76</v>
      </c>
      <c r="B10" s="171"/>
      <c r="C10" s="171"/>
      <c r="D10" s="171"/>
      <c r="E10" s="171"/>
      <c r="F10" s="171"/>
      <c r="G10" s="172"/>
    </row>
    <row r="11" spans="1:7" ht="22.5" customHeight="1" thickBot="1">
      <c r="A11" s="23"/>
      <c r="B11" s="24"/>
      <c r="C11" s="24"/>
      <c r="D11" s="24"/>
      <c r="E11" s="24"/>
      <c r="F11" s="24"/>
      <c r="G11" s="25"/>
    </row>
    <row r="12" spans="1:7" ht="50.25" customHeight="1">
      <c r="A12" s="88" t="s">
        <v>3</v>
      </c>
      <c r="B12" s="87" t="s">
        <v>4</v>
      </c>
      <c r="C12" s="87" t="s">
        <v>5</v>
      </c>
      <c r="D12" s="87" t="s">
        <v>6</v>
      </c>
      <c r="E12" s="87" t="s">
        <v>7</v>
      </c>
      <c r="F12" s="87" t="s">
        <v>8</v>
      </c>
      <c r="G12" s="89" t="s">
        <v>9</v>
      </c>
    </row>
    <row r="13" spans="1:7" ht="49.5" customHeight="1">
      <c r="A13" s="139">
        <v>45086</v>
      </c>
      <c r="B13" s="140" t="s">
        <v>92</v>
      </c>
      <c r="C13" s="140" t="s">
        <v>11</v>
      </c>
      <c r="D13" s="151">
        <v>10</v>
      </c>
      <c r="E13" s="141">
        <v>2790</v>
      </c>
      <c r="F13" s="140" t="s">
        <v>82</v>
      </c>
      <c r="G13" s="140" t="s">
        <v>93</v>
      </c>
    </row>
    <row r="14" spans="1:7" ht="49.5" customHeight="1">
      <c r="A14" s="139"/>
      <c r="B14" s="140"/>
      <c r="C14" s="140"/>
      <c r="D14" s="142">
        <f>SUM(D13:D13)</f>
        <v>10</v>
      </c>
      <c r="E14" s="152">
        <f>SUM(E13:E13)</f>
        <v>2790</v>
      </c>
      <c r="F14" s="140"/>
      <c r="G14" s="140"/>
    </row>
    <row r="15" spans="1:7" ht="49.5" customHeight="1">
      <c r="A15" s="117"/>
      <c r="B15" s="118"/>
      <c r="C15" s="118"/>
      <c r="D15" s="119"/>
      <c r="E15" s="120"/>
      <c r="F15" s="118"/>
      <c r="G15" s="118"/>
    </row>
    <row r="16" spans="1:7" ht="44.25" customHeight="1">
      <c r="A16" s="117"/>
      <c r="B16" s="118"/>
      <c r="C16" s="118"/>
      <c r="D16" s="119"/>
      <c r="E16" s="120"/>
      <c r="F16" s="118"/>
      <c r="G16" s="118"/>
    </row>
    <row r="17" spans="1:7" ht="51" customHeight="1">
      <c r="A17" s="117"/>
      <c r="B17" s="118"/>
      <c r="C17" s="118"/>
      <c r="D17" s="119"/>
      <c r="E17" s="120"/>
      <c r="F17" s="118"/>
      <c r="G17" s="118"/>
    </row>
    <row r="18" spans="1:7" ht="51" customHeight="1">
      <c r="A18" s="117"/>
      <c r="B18" s="118"/>
      <c r="C18" s="118"/>
      <c r="D18" s="119"/>
      <c r="E18" s="120"/>
      <c r="F18" s="118"/>
      <c r="G18" s="118"/>
    </row>
    <row r="19" spans="1:7" ht="46.5" customHeight="1">
      <c r="A19" s="117"/>
      <c r="B19" s="118"/>
      <c r="C19" s="118"/>
      <c r="D19" s="119"/>
      <c r="E19" s="120"/>
      <c r="F19" s="118"/>
      <c r="G19" s="118"/>
    </row>
    <row r="20" spans="1:7" ht="50.25" customHeight="1">
      <c r="A20" s="117"/>
      <c r="B20" s="118"/>
      <c r="C20" s="118"/>
      <c r="D20" s="119"/>
      <c r="E20" s="120"/>
      <c r="F20" s="118"/>
      <c r="G20" s="118"/>
    </row>
    <row r="21" spans="1:7" ht="54" customHeight="1">
      <c r="A21" s="117"/>
      <c r="B21" s="118"/>
      <c r="C21" s="118"/>
      <c r="D21" s="119"/>
      <c r="E21" s="120"/>
      <c r="F21" s="118"/>
      <c r="G21" s="118"/>
    </row>
    <row r="22" spans="1:7" ht="45.75" customHeight="1">
      <c r="A22" s="117"/>
      <c r="B22" s="118"/>
      <c r="C22" s="118"/>
      <c r="D22" s="119"/>
      <c r="E22" s="120"/>
      <c r="F22" s="118"/>
      <c r="G22" s="118"/>
    </row>
    <row r="23" spans="1:7" ht="50.25" customHeight="1">
      <c r="A23" s="117"/>
      <c r="B23" s="118"/>
      <c r="C23" s="118"/>
      <c r="D23" s="119"/>
      <c r="E23" s="120"/>
      <c r="F23" s="118"/>
      <c r="G23" s="118"/>
    </row>
    <row r="24" spans="1:7" ht="36" customHeight="1">
      <c r="A24" s="112"/>
      <c r="B24" s="112"/>
      <c r="C24" s="112"/>
      <c r="D24" s="121"/>
      <c r="E24" s="122"/>
      <c r="F24" s="112"/>
      <c r="G24" s="112"/>
    </row>
    <row r="25" spans="1:7" ht="41.25" customHeight="1"/>
    <row r="26" spans="1:7" ht="41.25" customHeight="1"/>
    <row r="27" spans="1:7" ht="46.5" customHeight="1"/>
    <row r="28" spans="1:7" ht="40.5" customHeight="1"/>
    <row r="29" spans="1:7" ht="41.25" customHeight="1"/>
    <row r="30" spans="1:7" ht="39" customHeight="1"/>
    <row r="31" spans="1:7" ht="41.25" customHeight="1"/>
    <row r="32" spans="1:7" ht="40.5" customHeight="1"/>
    <row r="33" ht="41.25" customHeight="1"/>
    <row r="34" ht="43.5" customHeight="1"/>
    <row r="35" ht="39" customHeight="1"/>
    <row r="36" ht="45.75" customHeight="1"/>
    <row r="37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1:R51"/>
  <sheetViews>
    <sheetView topLeftCell="A7" zoomScale="40" zoomScaleNormal="40" workbookViewId="0">
      <selection activeCell="J28" sqref="J28:J29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27"/>
      <c r="F1" s="27"/>
    </row>
    <row r="2" spans="2:10" ht="15.75" thickBot="1">
      <c r="B2" s="30"/>
      <c r="C2" s="30"/>
      <c r="D2" s="31"/>
      <c r="E2" s="32"/>
      <c r="F2" s="32"/>
      <c r="G2" s="32"/>
      <c r="H2" s="173"/>
      <c r="I2" s="173"/>
      <c r="J2" s="173"/>
    </row>
    <row r="3" spans="2:10" ht="36" customHeight="1" thickBot="1">
      <c r="B3" s="174" t="s">
        <v>12</v>
      </c>
      <c r="C3" s="175"/>
      <c r="D3" s="175"/>
      <c r="E3" s="90"/>
      <c r="F3" s="91"/>
      <c r="G3" s="176" t="s">
        <v>13</v>
      </c>
      <c r="H3" s="176"/>
      <c r="I3" s="176"/>
      <c r="J3" s="177"/>
    </row>
    <row r="4" spans="2:10" ht="153.75" customHeight="1">
      <c r="B4" s="178" t="s">
        <v>0</v>
      </c>
      <c r="C4" s="179"/>
      <c r="D4" s="179"/>
      <c r="E4" s="179"/>
      <c r="F4" s="179"/>
      <c r="G4" s="179"/>
      <c r="H4" s="179"/>
      <c r="I4" s="179"/>
      <c r="J4" s="180"/>
    </row>
    <row r="5" spans="2:10" ht="24" customHeight="1">
      <c r="B5" s="181" t="s">
        <v>14</v>
      </c>
      <c r="C5" s="182"/>
      <c r="D5" s="182"/>
      <c r="E5" s="182"/>
      <c r="F5" s="182"/>
      <c r="G5" s="182"/>
      <c r="H5" s="182"/>
      <c r="I5" s="182"/>
      <c r="J5" s="183"/>
    </row>
    <row r="6" spans="2:10" ht="25.5" customHeight="1">
      <c r="B6" s="181" t="s">
        <v>15</v>
      </c>
      <c r="C6" s="182"/>
      <c r="D6" s="182"/>
      <c r="E6" s="182"/>
      <c r="F6" s="182"/>
      <c r="G6" s="182"/>
      <c r="H6" s="182"/>
      <c r="I6" s="182"/>
      <c r="J6" s="183"/>
    </row>
    <row r="7" spans="2:10" ht="29.25" customHeight="1">
      <c r="B7" s="184" t="s">
        <v>16</v>
      </c>
      <c r="C7" s="185"/>
      <c r="D7" s="185"/>
      <c r="E7" s="185"/>
      <c r="F7" s="185"/>
      <c r="G7" s="185"/>
      <c r="H7" s="185"/>
      <c r="I7" s="185"/>
      <c r="J7" s="186"/>
    </row>
    <row r="8" spans="2:10" ht="34.5" thickBot="1">
      <c r="B8" s="187" t="s">
        <v>17</v>
      </c>
      <c r="C8" s="188"/>
      <c r="D8" s="188"/>
      <c r="E8" s="188"/>
      <c r="F8" s="188"/>
      <c r="G8" s="188"/>
      <c r="H8" s="188"/>
      <c r="I8" s="188"/>
      <c r="J8" s="189"/>
    </row>
    <row r="9" spans="2:10" ht="33.75">
      <c r="B9" s="190"/>
      <c r="C9" s="191"/>
      <c r="D9" s="191"/>
      <c r="E9" s="92"/>
      <c r="F9" s="93"/>
      <c r="G9" s="93"/>
      <c r="H9" s="94"/>
      <c r="I9" s="192"/>
      <c r="J9" s="193"/>
    </row>
    <row r="10" spans="2:10" ht="45" customHeight="1">
      <c r="B10" s="194" t="s">
        <v>95</v>
      </c>
      <c r="C10" s="195"/>
      <c r="D10" s="195"/>
      <c r="E10" s="195"/>
      <c r="F10" s="195"/>
      <c r="G10" s="195"/>
      <c r="H10" s="195"/>
      <c r="I10" s="195"/>
      <c r="J10" s="196"/>
    </row>
    <row r="11" spans="2:10" ht="40.5" thickBot="1">
      <c r="B11" s="190"/>
      <c r="C11" s="191"/>
      <c r="D11" s="191"/>
      <c r="E11" s="95"/>
      <c r="F11" s="93"/>
      <c r="G11" s="93"/>
      <c r="H11" s="197"/>
      <c r="I11" s="197"/>
      <c r="J11" s="198"/>
    </row>
    <row r="12" spans="2:10" ht="40.5" customHeight="1">
      <c r="B12" s="199" t="s">
        <v>18</v>
      </c>
      <c r="C12" s="200"/>
      <c r="D12" s="200"/>
      <c r="E12" s="96"/>
      <c r="F12" s="91"/>
      <c r="G12" s="97"/>
      <c r="H12" s="201"/>
      <c r="I12" s="201"/>
      <c r="J12" s="202"/>
    </row>
    <row r="13" spans="2:10" ht="47.25" customHeight="1">
      <c r="B13" s="98" t="s">
        <v>81</v>
      </c>
      <c r="C13" s="99"/>
      <c r="D13" s="100"/>
      <c r="E13" s="101"/>
      <c r="F13" s="101"/>
      <c r="G13" s="102"/>
      <c r="H13" s="203" t="s">
        <v>96</v>
      </c>
      <c r="I13" s="203"/>
      <c r="J13" s="204"/>
    </row>
    <row r="14" spans="2:10" ht="39" customHeight="1">
      <c r="B14" s="205" t="s">
        <v>19</v>
      </c>
      <c r="C14" s="206"/>
      <c r="D14" s="206"/>
      <c r="E14" s="101"/>
      <c r="F14" s="101"/>
      <c r="G14" s="102"/>
      <c r="H14" s="203" t="s">
        <v>20</v>
      </c>
      <c r="I14" s="203"/>
      <c r="J14" s="204"/>
    </row>
    <row r="15" spans="2:10" ht="44.25" customHeight="1">
      <c r="B15" s="98" t="s">
        <v>21</v>
      </c>
      <c r="C15" s="99"/>
      <c r="D15" s="100"/>
      <c r="E15" s="101"/>
      <c r="F15" s="103"/>
      <c r="G15" s="102"/>
      <c r="H15" s="203" t="s">
        <v>22</v>
      </c>
      <c r="I15" s="203"/>
      <c r="J15" s="204"/>
    </row>
    <row r="16" spans="2:10" ht="44.25" customHeight="1">
      <c r="B16" s="98" t="s">
        <v>23</v>
      </c>
      <c r="C16" s="99"/>
      <c r="D16" s="100"/>
      <c r="E16" s="101"/>
      <c r="F16" s="103"/>
      <c r="G16" s="102"/>
      <c r="H16" s="207" t="s">
        <v>24</v>
      </c>
      <c r="I16" s="207"/>
      <c r="J16" s="208"/>
    </row>
    <row r="17" spans="2:17" ht="39.75" customHeight="1">
      <c r="B17" s="209" t="s">
        <v>25</v>
      </c>
      <c r="C17" s="210"/>
      <c r="D17" s="210"/>
      <c r="E17" s="101"/>
      <c r="F17" s="103"/>
      <c r="G17" s="102"/>
      <c r="H17" s="207" t="s">
        <v>26</v>
      </c>
      <c r="I17" s="207"/>
      <c r="J17" s="208"/>
    </row>
    <row r="18" spans="2:17" ht="48" customHeight="1">
      <c r="B18" s="209" t="s">
        <v>27</v>
      </c>
      <c r="C18" s="210"/>
      <c r="D18" s="210"/>
      <c r="E18" s="104"/>
      <c r="F18" s="103"/>
      <c r="G18" s="102"/>
      <c r="H18" s="207" t="s">
        <v>28</v>
      </c>
      <c r="I18" s="207"/>
      <c r="J18" s="208"/>
    </row>
    <row r="19" spans="2:17" ht="40.5" customHeight="1">
      <c r="B19" s="209" t="s">
        <v>29</v>
      </c>
      <c r="C19" s="210"/>
      <c r="D19" s="210"/>
      <c r="E19" s="210"/>
      <c r="F19" s="103"/>
      <c r="G19" s="102"/>
      <c r="H19" s="203" t="s">
        <v>30</v>
      </c>
      <c r="I19" s="203"/>
      <c r="J19" s="204"/>
    </row>
    <row r="20" spans="2:17" ht="42.75" customHeight="1">
      <c r="B20" s="211" t="s">
        <v>97</v>
      </c>
      <c r="C20" s="212"/>
      <c r="D20" s="212"/>
      <c r="E20" s="212"/>
      <c r="F20" s="212"/>
      <c r="G20" s="203" t="s">
        <v>31</v>
      </c>
      <c r="H20" s="203"/>
      <c r="I20" s="203"/>
      <c r="J20" s="204"/>
    </row>
    <row r="21" spans="2:17" ht="36" customHeight="1" thickBot="1">
      <c r="B21" s="105"/>
      <c r="C21" s="106"/>
      <c r="D21" s="107"/>
      <c r="E21" s="106"/>
      <c r="F21" s="106"/>
      <c r="G21" s="106"/>
      <c r="H21" s="106"/>
      <c r="I21" s="106"/>
      <c r="J21" s="108"/>
    </row>
    <row r="22" spans="2:17" ht="51" customHeight="1">
      <c r="B22" s="216" t="s">
        <v>32</v>
      </c>
      <c r="C22" s="217"/>
      <c r="D22" s="217"/>
      <c r="E22" s="217"/>
      <c r="F22" s="217"/>
      <c r="G22" s="217"/>
      <c r="H22" s="217"/>
      <c r="I22" s="217"/>
      <c r="J22" s="218"/>
    </row>
    <row r="23" spans="2:17" ht="204.75" customHeight="1">
      <c r="B23" s="109" t="s">
        <v>33</v>
      </c>
      <c r="C23" s="110" t="s">
        <v>34</v>
      </c>
      <c r="D23" s="110" t="s">
        <v>35</v>
      </c>
      <c r="E23" s="110" t="s">
        <v>36</v>
      </c>
      <c r="F23" s="110" t="s">
        <v>37</v>
      </c>
      <c r="G23" s="110" t="s">
        <v>38</v>
      </c>
      <c r="H23" s="110" t="s">
        <v>39</v>
      </c>
      <c r="I23" s="110" t="s">
        <v>40</v>
      </c>
      <c r="J23" s="111" t="s">
        <v>41</v>
      </c>
    </row>
    <row r="24" spans="2:17" ht="78" customHeight="1">
      <c r="B24" s="143">
        <v>1</v>
      </c>
      <c r="C24" s="123">
        <v>45086</v>
      </c>
      <c r="D24" s="144">
        <v>1</v>
      </c>
      <c r="E24" s="143" t="s">
        <v>11</v>
      </c>
      <c r="F24" s="144">
        <v>80</v>
      </c>
      <c r="G24" s="145">
        <v>10</v>
      </c>
      <c r="H24" s="146">
        <f>F24*G24*4.5</f>
        <v>3600</v>
      </c>
      <c r="I24" s="147">
        <v>2790</v>
      </c>
      <c r="J24" s="147">
        <f>H24-I24</f>
        <v>810</v>
      </c>
      <c r="Q24" s="33"/>
    </row>
    <row r="25" spans="2:17" ht="60.75" customHeight="1">
      <c r="B25" s="143"/>
      <c r="C25" s="123"/>
      <c r="D25" s="144"/>
      <c r="E25" s="143"/>
      <c r="F25" s="148">
        <f>SUM(F24:F24)</f>
        <v>80</v>
      </c>
      <c r="G25" s="150">
        <f>SUM(G24:G24)</f>
        <v>10</v>
      </c>
      <c r="H25" s="149">
        <f>SUM(H24:H24)</f>
        <v>3600</v>
      </c>
      <c r="I25" s="136">
        <f>SUM(I24:I24)</f>
        <v>2790</v>
      </c>
      <c r="J25" s="136">
        <f>SUM(J24:J24)</f>
        <v>810</v>
      </c>
      <c r="Q25" s="33"/>
    </row>
    <row r="26" spans="2:17" ht="61.5" customHeight="1">
      <c r="B26" s="124"/>
      <c r="C26" s="125"/>
      <c r="D26" s="130"/>
      <c r="E26" s="124"/>
      <c r="F26" s="130"/>
      <c r="G26" s="126"/>
      <c r="H26" s="127"/>
      <c r="I26" s="128"/>
      <c r="J26" s="129"/>
      <c r="Q26" s="33"/>
    </row>
    <row r="27" spans="2:17" ht="66" customHeight="1">
      <c r="B27" s="124"/>
      <c r="C27" s="125"/>
      <c r="D27" s="130"/>
      <c r="E27" s="124"/>
      <c r="F27" s="130"/>
      <c r="G27" s="126"/>
      <c r="H27" s="127"/>
      <c r="I27" s="128"/>
      <c r="J27" s="129"/>
      <c r="Q27" s="33"/>
    </row>
    <row r="28" spans="2:17" ht="70.5" customHeight="1">
      <c r="B28" s="213"/>
      <c r="C28" s="125"/>
      <c r="D28" s="130"/>
      <c r="E28" s="124"/>
      <c r="F28" s="213"/>
      <c r="G28" s="126"/>
      <c r="H28" s="214"/>
      <c r="I28" s="128"/>
      <c r="J28" s="215"/>
      <c r="Q28" s="33"/>
    </row>
    <row r="29" spans="2:17" ht="41.25" hidden="1" customHeight="1">
      <c r="B29" s="213"/>
      <c r="C29" s="125"/>
      <c r="D29" s="130"/>
      <c r="E29" s="124"/>
      <c r="F29" s="213"/>
      <c r="G29" s="126"/>
      <c r="H29" s="214"/>
      <c r="I29" s="128"/>
      <c r="J29" s="215"/>
      <c r="Q29" s="33">
        <v>3800</v>
      </c>
    </row>
    <row r="30" spans="2:17" ht="64.5" customHeight="1">
      <c r="B30" s="130"/>
      <c r="C30" s="125"/>
      <c r="D30" s="130"/>
      <c r="E30" s="124"/>
      <c r="F30" s="130"/>
      <c r="G30" s="126"/>
      <c r="H30" s="127"/>
      <c r="I30" s="128"/>
      <c r="J30" s="129"/>
      <c r="Q30" s="33"/>
    </row>
    <row r="31" spans="2:17" ht="57" customHeight="1">
      <c r="B31" s="130"/>
      <c r="C31" s="125"/>
      <c r="D31" s="130"/>
      <c r="E31" s="124"/>
      <c r="F31" s="130"/>
      <c r="G31" s="126"/>
      <c r="H31" s="127"/>
      <c r="I31" s="128"/>
      <c r="J31" s="129"/>
      <c r="Q31" s="33"/>
    </row>
    <row r="32" spans="2:17" ht="67.5" customHeight="1">
      <c r="B32" s="124"/>
      <c r="C32" s="125"/>
      <c r="D32" s="130"/>
      <c r="E32" s="124"/>
      <c r="F32" s="130"/>
      <c r="G32" s="126"/>
      <c r="H32" s="127"/>
      <c r="I32" s="128"/>
      <c r="J32" s="129"/>
      <c r="Q32" s="33"/>
    </row>
    <row r="33" spans="2:18" ht="71.25" customHeight="1">
      <c r="B33" s="130"/>
      <c r="C33" s="125"/>
      <c r="D33" s="130"/>
      <c r="E33" s="124"/>
      <c r="F33" s="130"/>
      <c r="G33" s="126"/>
      <c r="H33" s="127"/>
      <c r="I33" s="128"/>
      <c r="J33" s="129"/>
      <c r="Q33" s="33"/>
    </row>
    <row r="34" spans="2:18" ht="64.5" customHeight="1">
      <c r="B34" s="124"/>
      <c r="C34" s="125"/>
      <c r="D34" s="130"/>
      <c r="E34" s="124"/>
      <c r="F34" s="130"/>
      <c r="G34" s="126"/>
      <c r="H34" s="127"/>
      <c r="I34" s="128"/>
      <c r="J34" s="129"/>
      <c r="R34" s="33"/>
    </row>
    <row r="35" spans="2:18" ht="66" customHeight="1">
      <c r="B35" s="124"/>
      <c r="C35" s="125"/>
      <c r="D35" s="130"/>
      <c r="E35" s="124"/>
      <c r="F35" s="130"/>
      <c r="G35" s="126"/>
      <c r="H35" s="127"/>
      <c r="I35" s="128"/>
      <c r="J35" s="129"/>
      <c r="R35" s="33"/>
    </row>
    <row r="36" spans="2:18" ht="58.5" customHeight="1">
      <c r="B36" s="131"/>
      <c r="C36" s="132"/>
      <c r="D36" s="131"/>
      <c r="E36" s="131"/>
      <c r="F36" s="133"/>
      <c r="G36" s="134"/>
      <c r="H36" s="133"/>
      <c r="I36" s="135"/>
      <c r="J36" s="135"/>
      <c r="Q36" s="33"/>
    </row>
    <row r="37" spans="2:18" ht="61.5" customHeight="1">
      <c r="R37" s="33"/>
    </row>
    <row r="38" spans="2:18" ht="63" customHeight="1">
      <c r="R38" s="33"/>
    </row>
    <row r="39" spans="2:18" ht="64.5" customHeight="1"/>
    <row r="40" spans="2:18" ht="69.75" customHeight="1"/>
    <row r="41" spans="2:18" ht="62.25" customHeight="1"/>
    <row r="42" spans="2:18" ht="71.25" customHeight="1"/>
    <row r="43" spans="2:18" ht="63" customHeight="1"/>
    <row r="44" spans="2:18" ht="64.5" customHeight="1"/>
    <row r="45" spans="2:18" ht="67.5" customHeight="1"/>
    <row r="46" spans="2:18" ht="67.5" customHeight="1"/>
    <row r="47" spans="2:18" ht="72" customHeight="1"/>
    <row r="48" spans="2:18" ht="72.75" customHeight="1"/>
    <row r="49" ht="47.25" customHeight="1"/>
    <row r="50" ht="43.5" customHeight="1"/>
    <row r="51" ht="38.25" customHeight="1"/>
  </sheetData>
  <mergeCells count="33">
    <mergeCell ref="B20:F20"/>
    <mergeCell ref="G20:J20"/>
    <mergeCell ref="B28:B29"/>
    <mergeCell ref="F28:F29"/>
    <mergeCell ref="H28:H29"/>
    <mergeCell ref="J28:J29"/>
    <mergeCell ref="B22:J22"/>
    <mergeCell ref="B17:D17"/>
    <mergeCell ref="H17:J17"/>
    <mergeCell ref="B18:D18"/>
    <mergeCell ref="H18:J18"/>
    <mergeCell ref="B19:E19"/>
    <mergeCell ref="H19:J19"/>
    <mergeCell ref="H13:J13"/>
    <mergeCell ref="B14:D14"/>
    <mergeCell ref="H14:J14"/>
    <mergeCell ref="H15:J15"/>
    <mergeCell ref="H16:J16"/>
    <mergeCell ref="B10:J10"/>
    <mergeCell ref="B11:D11"/>
    <mergeCell ref="H11:J11"/>
    <mergeCell ref="B12:D12"/>
    <mergeCell ref="H12:J12"/>
    <mergeCell ref="B6:J6"/>
    <mergeCell ref="B7:J7"/>
    <mergeCell ref="B8:J8"/>
    <mergeCell ref="B9:D9"/>
    <mergeCell ref="I9:J9"/>
    <mergeCell ref="H2:J2"/>
    <mergeCell ref="B3:D3"/>
    <mergeCell ref="G3:J3"/>
    <mergeCell ref="B4:J4"/>
    <mergeCell ref="B5:J5"/>
  </mergeCells>
  <pageMargins left="0.65" right="0.7" top="0.5" bottom="0.75" header="0.3" footer="0.3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38"/>
  <sheetViews>
    <sheetView topLeftCell="A4" zoomScale="70" zoomScaleNormal="70" workbookViewId="0">
      <selection activeCell="A22" sqref="A22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219" t="s">
        <v>0</v>
      </c>
      <c r="B1" s="220"/>
      <c r="C1" s="220"/>
      <c r="D1" s="220"/>
      <c r="E1" s="220"/>
      <c r="F1" s="220"/>
      <c r="G1" s="221"/>
    </row>
    <row r="2" spans="1:7" ht="22.5" customHeight="1">
      <c r="A2" s="222" t="s">
        <v>1</v>
      </c>
      <c r="B2" s="223"/>
      <c r="C2" s="223"/>
      <c r="D2" s="223"/>
      <c r="E2" s="223"/>
      <c r="F2" s="223"/>
      <c r="G2" s="224"/>
    </row>
    <row r="3" spans="1:7" ht="15.75" thickBot="1">
      <c r="A3" s="225"/>
      <c r="B3" s="226"/>
      <c r="C3" s="226"/>
      <c r="D3" s="226"/>
      <c r="E3" s="226"/>
      <c r="F3" s="226"/>
      <c r="G3" s="227"/>
    </row>
    <row r="4" spans="1:7" ht="33.75" customHeight="1">
      <c r="A4" s="228" t="s">
        <v>42</v>
      </c>
      <c r="B4" s="229"/>
      <c r="C4" s="229"/>
      <c r="D4" s="229"/>
      <c r="E4" s="229"/>
      <c r="F4" s="229"/>
      <c r="G4" s="230"/>
    </row>
    <row r="5" spans="1:7" ht="27.75" customHeight="1">
      <c r="A5" s="228" t="s">
        <v>43</v>
      </c>
      <c r="B5" s="229"/>
      <c r="C5" s="229"/>
      <c r="D5" s="229"/>
      <c r="E5" s="229"/>
      <c r="F5" s="229"/>
      <c r="G5" s="230"/>
    </row>
    <row r="6" spans="1:7" ht="21.75" customHeight="1">
      <c r="A6" s="228" t="s">
        <v>44</v>
      </c>
      <c r="B6" s="229"/>
      <c r="C6" s="229"/>
      <c r="D6" s="229"/>
      <c r="E6" s="229"/>
      <c r="F6" s="229"/>
      <c r="G6" s="230"/>
    </row>
    <row r="7" spans="1:7" ht="26.25" customHeight="1">
      <c r="A7" s="237" t="s">
        <v>45</v>
      </c>
      <c r="B7" s="238"/>
      <c r="C7" s="238"/>
      <c r="D7" s="238"/>
      <c r="E7" s="238"/>
      <c r="F7" s="238"/>
      <c r="G7" s="239"/>
    </row>
    <row r="8" spans="1:7" ht="27" customHeight="1">
      <c r="A8" s="240"/>
      <c r="B8" s="241"/>
      <c r="C8" s="241"/>
      <c r="D8" s="241"/>
      <c r="E8" s="241"/>
      <c r="F8" s="241"/>
      <c r="G8" s="242"/>
    </row>
    <row r="9" spans="1:7" ht="24.75" customHeight="1">
      <c r="A9" s="231" t="s">
        <v>125</v>
      </c>
      <c r="B9" s="232"/>
      <c r="C9" s="232"/>
      <c r="D9" s="232"/>
      <c r="E9" s="232"/>
      <c r="F9" s="232"/>
      <c r="G9" s="233"/>
    </row>
    <row r="10" spans="1:7" ht="21.75" customHeight="1">
      <c r="A10" s="231" t="s">
        <v>121</v>
      </c>
      <c r="B10" s="232"/>
      <c r="C10" s="232"/>
      <c r="D10" s="232"/>
      <c r="E10" s="232"/>
      <c r="F10" s="232"/>
      <c r="G10" s="233"/>
    </row>
    <row r="11" spans="1:7" ht="22.5" customHeight="1">
      <c r="A11" s="231" t="s">
        <v>46</v>
      </c>
      <c r="B11" s="232"/>
      <c r="C11" s="232"/>
      <c r="D11" s="232"/>
      <c r="E11" s="232"/>
      <c r="F11" s="232"/>
      <c r="G11" s="233"/>
    </row>
    <row r="12" spans="1:7" ht="24.75" customHeight="1">
      <c r="A12" s="231" t="s">
        <v>47</v>
      </c>
      <c r="B12" s="232"/>
      <c r="C12" s="232"/>
      <c r="D12" s="232"/>
      <c r="E12" s="232"/>
      <c r="F12" s="232"/>
      <c r="G12" s="233"/>
    </row>
    <row r="13" spans="1:7" ht="27" customHeight="1">
      <c r="A13" s="234" t="s">
        <v>48</v>
      </c>
      <c r="B13" s="235"/>
      <c r="C13" s="235"/>
      <c r="D13" s="235"/>
      <c r="E13" s="235"/>
      <c r="F13" s="235"/>
      <c r="G13" s="236"/>
    </row>
    <row r="14" spans="1:7" ht="24" customHeight="1">
      <c r="A14" s="39"/>
      <c r="B14" s="40"/>
      <c r="C14" s="40"/>
      <c r="D14" s="40"/>
      <c r="E14" s="40"/>
      <c r="F14" s="40"/>
      <c r="G14" s="41" t="s">
        <v>73</v>
      </c>
    </row>
    <row r="15" spans="1:7" ht="26.25" customHeight="1">
      <c r="A15" s="28" t="s">
        <v>72</v>
      </c>
      <c r="B15" s="47"/>
      <c r="C15" s="47"/>
      <c r="D15" s="47"/>
      <c r="E15" s="47"/>
      <c r="F15" s="47"/>
      <c r="G15" s="48"/>
    </row>
    <row r="16" spans="1:7" ht="29.25" customHeight="1">
      <c r="A16" s="228" t="s">
        <v>49</v>
      </c>
      <c r="B16" s="229"/>
      <c r="C16" s="229"/>
      <c r="D16" s="229"/>
      <c r="E16" s="229"/>
      <c r="F16" s="229"/>
      <c r="G16" s="230"/>
    </row>
    <row r="17" spans="1:7" ht="35.25" customHeight="1">
      <c r="A17" s="228" t="s">
        <v>50</v>
      </c>
      <c r="B17" s="229"/>
      <c r="C17" s="229"/>
      <c r="D17" s="229"/>
      <c r="E17" s="229"/>
      <c r="F17" s="229"/>
      <c r="G17" s="230"/>
    </row>
    <row r="18" spans="1:7" ht="29.25" customHeight="1">
      <c r="A18" s="228" t="s">
        <v>51</v>
      </c>
      <c r="B18" s="229"/>
      <c r="C18" s="229"/>
      <c r="D18" s="229"/>
      <c r="E18" s="229"/>
      <c r="F18" s="229"/>
      <c r="G18" s="230"/>
    </row>
    <row r="19" spans="1:7" ht="33" customHeight="1">
      <c r="A19" s="228" t="s">
        <v>52</v>
      </c>
      <c r="B19" s="229"/>
      <c r="C19" s="229"/>
      <c r="D19" s="229"/>
      <c r="E19" s="229"/>
      <c r="F19" s="229"/>
      <c r="G19" s="230"/>
    </row>
    <row r="20" spans="1:7" ht="37.5" customHeight="1">
      <c r="A20" s="228" t="s">
        <v>53</v>
      </c>
      <c r="B20" s="229"/>
      <c r="C20" s="229"/>
      <c r="D20" s="229"/>
      <c r="E20" s="229"/>
      <c r="F20" s="229"/>
      <c r="G20" s="230"/>
    </row>
    <row r="21" spans="1:7" ht="25.5" customHeight="1">
      <c r="A21" s="243" t="s">
        <v>126</v>
      </c>
      <c r="B21" s="244"/>
      <c r="C21" s="244"/>
      <c r="D21" s="244"/>
      <c r="E21" s="244"/>
      <c r="F21" s="244"/>
      <c r="G21" s="245"/>
    </row>
    <row r="22" spans="1:7" ht="36">
      <c r="A22" s="1" t="s">
        <v>54</v>
      </c>
      <c r="B22" s="246" t="s">
        <v>55</v>
      </c>
      <c r="C22" s="246"/>
      <c r="D22" s="34" t="s">
        <v>56</v>
      </c>
      <c r="E22" s="34" t="s">
        <v>57</v>
      </c>
      <c r="F22" s="81" t="s">
        <v>80</v>
      </c>
      <c r="G22" s="3" t="s">
        <v>59</v>
      </c>
    </row>
    <row r="23" spans="1:7">
      <c r="A23" s="258">
        <v>1</v>
      </c>
      <c r="B23" s="273" t="s">
        <v>60</v>
      </c>
      <c r="C23" s="274"/>
      <c r="D23" s="261" t="s">
        <v>61</v>
      </c>
      <c r="E23" s="264">
        <v>10</v>
      </c>
      <c r="F23" s="267"/>
      <c r="G23" s="270">
        <v>2790</v>
      </c>
    </row>
    <row r="24" spans="1:7">
      <c r="A24" s="259"/>
      <c r="B24" s="275"/>
      <c r="C24" s="276"/>
      <c r="D24" s="262"/>
      <c r="E24" s="265"/>
      <c r="F24" s="268"/>
      <c r="G24" s="271"/>
    </row>
    <row r="25" spans="1:7">
      <c r="A25" s="259"/>
      <c r="B25" s="275"/>
      <c r="C25" s="276"/>
      <c r="D25" s="262"/>
      <c r="E25" s="265"/>
      <c r="F25" s="268"/>
      <c r="G25" s="271"/>
    </row>
    <row r="26" spans="1:7">
      <c r="A26" s="259"/>
      <c r="B26" s="275"/>
      <c r="C26" s="276"/>
      <c r="D26" s="262"/>
      <c r="E26" s="265"/>
      <c r="F26" s="268"/>
      <c r="G26" s="271"/>
    </row>
    <row r="27" spans="1:7">
      <c r="A27" s="259"/>
      <c r="B27" s="275"/>
      <c r="C27" s="276"/>
      <c r="D27" s="262"/>
      <c r="E27" s="265"/>
      <c r="F27" s="268"/>
      <c r="G27" s="271"/>
    </row>
    <row r="28" spans="1:7">
      <c r="A28" s="259"/>
      <c r="B28" s="275"/>
      <c r="C28" s="276"/>
      <c r="D28" s="262"/>
      <c r="E28" s="265"/>
      <c r="F28" s="268"/>
      <c r="G28" s="271"/>
    </row>
    <row r="29" spans="1:7">
      <c r="A29" s="259"/>
      <c r="B29" s="275"/>
      <c r="C29" s="276"/>
      <c r="D29" s="262"/>
      <c r="E29" s="265"/>
      <c r="F29" s="268"/>
      <c r="G29" s="271"/>
    </row>
    <row r="30" spans="1:7">
      <c r="A30" s="259"/>
      <c r="B30" s="275"/>
      <c r="C30" s="276"/>
      <c r="D30" s="262"/>
      <c r="E30" s="265"/>
      <c r="F30" s="268"/>
      <c r="G30" s="271"/>
    </row>
    <row r="31" spans="1:7">
      <c r="A31" s="259"/>
      <c r="B31" s="275"/>
      <c r="C31" s="276"/>
      <c r="D31" s="262"/>
      <c r="E31" s="265"/>
      <c r="F31" s="268"/>
      <c r="G31" s="271"/>
    </row>
    <row r="32" spans="1:7" ht="33.75" customHeight="1">
      <c r="A32" s="260"/>
      <c r="B32" s="277"/>
      <c r="C32" s="278"/>
      <c r="D32" s="263"/>
      <c r="E32" s="266"/>
      <c r="F32" s="269"/>
      <c r="G32" s="272"/>
    </row>
    <row r="33" spans="1:7" ht="19.5" customHeight="1">
      <c r="A33" s="247" t="s">
        <v>62</v>
      </c>
      <c r="B33" s="248"/>
      <c r="C33" s="248"/>
      <c r="D33" s="35"/>
      <c r="E33" s="43">
        <f>SUM(E23)</f>
        <v>10</v>
      </c>
      <c r="F33" s="2"/>
      <c r="G33" s="42">
        <f>SUM(G23)</f>
        <v>2790</v>
      </c>
    </row>
    <row r="34" spans="1:7" ht="27.75" customHeight="1">
      <c r="A34" s="249"/>
      <c r="B34" s="250"/>
      <c r="C34" s="250"/>
      <c r="D34" s="250"/>
      <c r="E34" s="250"/>
      <c r="F34" s="250"/>
      <c r="G34" s="251"/>
    </row>
    <row r="35" spans="1:7" ht="24" customHeight="1">
      <c r="A35" s="252" t="s">
        <v>63</v>
      </c>
      <c r="B35" s="253"/>
      <c r="C35" s="253"/>
      <c r="D35" s="253"/>
      <c r="E35" s="253"/>
      <c r="F35" s="253"/>
      <c r="G35" s="254"/>
    </row>
    <row r="36" spans="1:7" ht="23.25" customHeight="1">
      <c r="A36" s="36"/>
      <c r="B36" s="37"/>
      <c r="C36" s="37"/>
      <c r="D36" s="37"/>
      <c r="E36" s="37"/>
      <c r="F36" s="37"/>
      <c r="G36" s="38"/>
    </row>
    <row r="37" spans="1:7" ht="31.5" customHeight="1">
      <c r="A37" s="231"/>
      <c r="B37" s="232"/>
      <c r="C37" s="232"/>
      <c r="D37" s="232"/>
      <c r="E37" s="232"/>
      <c r="F37" s="232"/>
      <c r="G37" s="233"/>
    </row>
    <row r="38" spans="1:7" ht="20.25" customHeight="1" thickBot="1">
      <c r="A38" s="255" t="s">
        <v>64</v>
      </c>
      <c r="B38" s="256"/>
      <c r="C38" s="256"/>
      <c r="D38" s="256"/>
      <c r="E38" s="256"/>
      <c r="F38" s="256"/>
      <c r="G38" s="257"/>
    </row>
  </sheetData>
  <mergeCells count="31">
    <mergeCell ref="A38:G38"/>
    <mergeCell ref="A23:A32"/>
    <mergeCell ref="D23:D32"/>
    <mergeCell ref="E23:E32"/>
    <mergeCell ref="F23:F32"/>
    <mergeCell ref="G23:G32"/>
    <mergeCell ref="B23:C32"/>
    <mergeCell ref="B22:C22"/>
    <mergeCell ref="A33:C33"/>
    <mergeCell ref="A34:G34"/>
    <mergeCell ref="A35:G35"/>
    <mergeCell ref="A37:G37"/>
    <mergeCell ref="A17:G17"/>
    <mergeCell ref="A18:G18"/>
    <mergeCell ref="A19:G19"/>
    <mergeCell ref="A20:G20"/>
    <mergeCell ref="A21:G21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O39"/>
  <sheetViews>
    <sheetView topLeftCell="A13" zoomScale="60" zoomScaleNormal="60" workbookViewId="0">
      <selection activeCell="O22" sqref="O22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279" t="s">
        <v>65</v>
      </c>
      <c r="B1" s="280"/>
      <c r="C1" s="280"/>
      <c r="D1" s="280"/>
      <c r="E1" s="280"/>
      <c r="F1" s="280"/>
      <c r="G1" s="281"/>
    </row>
    <row r="2" spans="1:7" ht="25.5" customHeight="1">
      <c r="A2" s="282" t="s">
        <v>1</v>
      </c>
      <c r="B2" s="283"/>
      <c r="C2" s="283"/>
      <c r="D2" s="283"/>
      <c r="E2" s="283"/>
      <c r="F2" s="283"/>
      <c r="G2" s="284"/>
    </row>
    <row r="3" spans="1:7" ht="18">
      <c r="A3" s="285"/>
      <c r="B3" s="286"/>
      <c r="C3" s="286"/>
      <c r="D3" s="286"/>
      <c r="E3" s="286"/>
      <c r="F3" s="286"/>
      <c r="G3" s="287"/>
    </row>
    <row r="4" spans="1:7" ht="32.25" customHeight="1">
      <c r="A4" s="288" t="s">
        <v>66</v>
      </c>
      <c r="B4" s="289"/>
      <c r="C4" s="289"/>
      <c r="D4" s="289"/>
      <c r="E4" s="289"/>
      <c r="F4" s="289"/>
      <c r="G4" s="290"/>
    </row>
    <row r="5" spans="1:7" ht="27" customHeight="1">
      <c r="A5" s="288" t="s">
        <v>43</v>
      </c>
      <c r="B5" s="289"/>
      <c r="C5" s="289"/>
      <c r="D5" s="289"/>
      <c r="E5" s="289"/>
      <c r="F5" s="289"/>
      <c r="G5" s="290"/>
    </row>
    <row r="6" spans="1:7" ht="26.25" customHeight="1">
      <c r="A6" s="288" t="s">
        <v>67</v>
      </c>
      <c r="B6" s="289"/>
      <c r="C6" s="289"/>
      <c r="D6" s="289"/>
      <c r="E6" s="289"/>
      <c r="F6" s="289"/>
      <c r="G6" s="290"/>
    </row>
    <row r="7" spans="1:7" ht="34.5" customHeight="1">
      <c r="A7" s="291" t="s">
        <v>45</v>
      </c>
      <c r="B7" s="292"/>
      <c r="C7" s="292"/>
      <c r="D7" s="292"/>
      <c r="E7" s="292"/>
      <c r="F7" s="292"/>
      <c r="G7" s="293"/>
    </row>
    <row r="8" spans="1:7" ht="18">
      <c r="A8" s="240"/>
      <c r="B8" s="241"/>
      <c r="C8" s="241"/>
      <c r="D8" s="241"/>
      <c r="E8" s="241"/>
      <c r="F8" s="241"/>
      <c r="G8" s="242"/>
    </row>
    <row r="9" spans="1:7" ht="31.5" customHeight="1">
      <c r="A9" s="294" t="s">
        <v>125</v>
      </c>
      <c r="B9" s="295"/>
      <c r="C9" s="295"/>
      <c r="D9" s="295"/>
      <c r="E9" s="295"/>
      <c r="F9" s="295"/>
      <c r="G9" s="296"/>
    </row>
    <row r="10" spans="1:7" ht="28.5" customHeight="1">
      <c r="A10" s="294" t="s">
        <v>122</v>
      </c>
      <c r="B10" s="295"/>
      <c r="C10" s="295"/>
      <c r="D10" s="295"/>
      <c r="E10" s="295"/>
      <c r="F10" s="295"/>
      <c r="G10" s="296"/>
    </row>
    <row r="11" spans="1:7" ht="33" customHeight="1">
      <c r="A11" s="294" t="s">
        <v>68</v>
      </c>
      <c r="B11" s="295"/>
      <c r="C11" s="295"/>
      <c r="D11" s="295"/>
      <c r="E11" s="295"/>
      <c r="F11" s="295"/>
      <c r="G11" s="296"/>
    </row>
    <row r="12" spans="1:7" ht="31.5" customHeight="1">
      <c r="A12" s="294" t="s">
        <v>47</v>
      </c>
      <c r="B12" s="295"/>
      <c r="C12" s="295"/>
      <c r="D12" s="295"/>
      <c r="E12" s="295"/>
      <c r="F12" s="295"/>
      <c r="G12" s="296"/>
    </row>
    <row r="13" spans="1:7" ht="27.75" customHeight="1">
      <c r="A13" s="72"/>
      <c r="B13" s="73"/>
      <c r="C13" s="73"/>
      <c r="D13" s="73"/>
      <c r="E13" s="73"/>
      <c r="F13" s="77"/>
      <c r="G13" s="74" t="s">
        <v>48</v>
      </c>
    </row>
    <row r="14" spans="1:7" ht="27.75" customHeight="1">
      <c r="A14" s="72"/>
      <c r="B14" s="73"/>
      <c r="C14" s="73"/>
      <c r="D14" s="73"/>
      <c r="E14" s="73"/>
      <c r="F14" s="77"/>
      <c r="G14" s="74" t="s">
        <v>77</v>
      </c>
    </row>
    <row r="15" spans="1:7" ht="36.75" customHeight="1">
      <c r="A15" s="288" t="s">
        <v>78</v>
      </c>
      <c r="B15" s="289"/>
      <c r="C15" s="289"/>
      <c r="D15" s="289"/>
      <c r="E15" s="289"/>
      <c r="F15" s="289"/>
      <c r="G15" s="290"/>
    </row>
    <row r="16" spans="1:7" ht="30" customHeight="1">
      <c r="A16" s="288" t="s">
        <v>49</v>
      </c>
      <c r="B16" s="289"/>
      <c r="C16" s="289"/>
      <c r="D16" s="289"/>
      <c r="E16" s="289"/>
      <c r="F16" s="289"/>
      <c r="G16" s="290"/>
    </row>
    <row r="17" spans="1:15" ht="32.25" customHeight="1">
      <c r="A17" s="288" t="s">
        <v>50</v>
      </c>
      <c r="B17" s="289"/>
      <c r="C17" s="289"/>
      <c r="D17" s="289"/>
      <c r="E17" s="289"/>
      <c r="F17" s="289"/>
      <c r="G17" s="290"/>
    </row>
    <row r="18" spans="1:15" ht="29.25" customHeight="1">
      <c r="A18" s="288" t="s">
        <v>51</v>
      </c>
      <c r="B18" s="289"/>
      <c r="C18" s="289"/>
      <c r="D18" s="289"/>
      <c r="E18" s="289"/>
      <c r="F18" s="289"/>
      <c r="G18" s="290"/>
    </row>
    <row r="19" spans="1:15" ht="30" customHeight="1">
      <c r="A19" s="288" t="s">
        <v>52</v>
      </c>
      <c r="B19" s="289"/>
      <c r="C19" s="289"/>
      <c r="D19" s="289"/>
      <c r="E19" s="289"/>
      <c r="F19" s="289"/>
      <c r="G19" s="290"/>
    </row>
    <row r="20" spans="1:15" ht="35.25" customHeight="1">
      <c r="A20" s="288" t="s">
        <v>53</v>
      </c>
      <c r="B20" s="289"/>
      <c r="C20" s="289"/>
      <c r="D20" s="289"/>
      <c r="E20" s="289"/>
      <c r="F20" s="289"/>
      <c r="G20" s="290"/>
    </row>
    <row r="21" spans="1:15" ht="26.25" customHeight="1">
      <c r="A21" s="297" t="s">
        <v>127</v>
      </c>
      <c r="B21" s="298"/>
      <c r="C21" s="298"/>
      <c r="D21" s="298"/>
      <c r="E21" s="298"/>
      <c r="F21" s="298"/>
      <c r="G21" s="299"/>
    </row>
    <row r="22" spans="1:15" ht="81">
      <c r="A22" s="60" t="s">
        <v>54</v>
      </c>
      <c r="B22" s="300" t="s">
        <v>55</v>
      </c>
      <c r="C22" s="300"/>
      <c r="D22" s="71" t="s">
        <v>56</v>
      </c>
      <c r="E22" s="71" t="s">
        <v>57</v>
      </c>
      <c r="F22" s="71" t="s">
        <v>58</v>
      </c>
      <c r="G22" s="62" t="s">
        <v>59</v>
      </c>
      <c r="O22" t="s">
        <v>133</v>
      </c>
    </row>
    <row r="23" spans="1:15">
      <c r="A23" s="312">
        <v>1</v>
      </c>
      <c r="B23" s="327" t="s">
        <v>60</v>
      </c>
      <c r="C23" s="328"/>
      <c r="D23" s="315" t="s">
        <v>61</v>
      </c>
      <c r="E23" s="318">
        <v>10</v>
      </c>
      <c r="F23" s="321"/>
      <c r="G23" s="324">
        <v>810</v>
      </c>
    </row>
    <row r="24" spans="1:15">
      <c r="A24" s="313"/>
      <c r="B24" s="329"/>
      <c r="C24" s="330"/>
      <c r="D24" s="316"/>
      <c r="E24" s="319"/>
      <c r="F24" s="322"/>
      <c r="G24" s="325"/>
    </row>
    <row r="25" spans="1:15">
      <c r="A25" s="313"/>
      <c r="B25" s="329"/>
      <c r="C25" s="330"/>
      <c r="D25" s="316"/>
      <c r="E25" s="319"/>
      <c r="F25" s="322"/>
      <c r="G25" s="325"/>
    </row>
    <row r="26" spans="1:15">
      <c r="A26" s="313"/>
      <c r="B26" s="329"/>
      <c r="C26" s="330"/>
      <c r="D26" s="316"/>
      <c r="E26" s="319"/>
      <c r="F26" s="322"/>
      <c r="G26" s="325"/>
    </row>
    <row r="27" spans="1:15">
      <c r="A27" s="313"/>
      <c r="B27" s="329"/>
      <c r="C27" s="330"/>
      <c r="D27" s="316"/>
      <c r="E27" s="319"/>
      <c r="F27" s="322"/>
      <c r="G27" s="325"/>
    </row>
    <row r="28" spans="1:15">
      <c r="A28" s="313"/>
      <c r="B28" s="329"/>
      <c r="C28" s="330"/>
      <c r="D28" s="316"/>
      <c r="E28" s="319"/>
      <c r="F28" s="322"/>
      <c r="G28" s="325"/>
    </row>
    <row r="29" spans="1:15">
      <c r="A29" s="313"/>
      <c r="B29" s="329"/>
      <c r="C29" s="330"/>
      <c r="D29" s="316"/>
      <c r="E29" s="319"/>
      <c r="F29" s="322"/>
      <c r="G29" s="325"/>
    </row>
    <row r="30" spans="1:15">
      <c r="A30" s="313"/>
      <c r="B30" s="329"/>
      <c r="C30" s="330"/>
      <c r="D30" s="316"/>
      <c r="E30" s="319"/>
      <c r="F30" s="322"/>
      <c r="G30" s="325"/>
    </row>
    <row r="31" spans="1:15">
      <c r="A31" s="313"/>
      <c r="B31" s="329"/>
      <c r="C31" s="330"/>
      <c r="D31" s="316"/>
      <c r="E31" s="319"/>
      <c r="F31" s="322"/>
      <c r="G31" s="325"/>
    </row>
    <row r="32" spans="1:15" ht="42" customHeight="1">
      <c r="A32" s="314"/>
      <c r="B32" s="331"/>
      <c r="C32" s="332"/>
      <c r="D32" s="317"/>
      <c r="E32" s="320"/>
      <c r="F32" s="323"/>
      <c r="G32" s="326"/>
    </row>
    <row r="33" spans="1:7" ht="32.25" thickBot="1">
      <c r="A33" s="301" t="s">
        <v>62</v>
      </c>
      <c r="B33" s="302"/>
      <c r="C33" s="302"/>
      <c r="D33" s="70"/>
      <c r="E33" s="75">
        <v>10</v>
      </c>
      <c r="F33" s="26"/>
      <c r="G33" s="76">
        <v>810</v>
      </c>
    </row>
    <row r="34" spans="1:7" ht="25.5" customHeight="1">
      <c r="A34" s="249"/>
      <c r="B34" s="250"/>
      <c r="C34" s="250"/>
      <c r="D34" s="250"/>
      <c r="E34" s="250"/>
      <c r="F34" s="250"/>
      <c r="G34" s="251"/>
    </row>
    <row r="35" spans="1:7" ht="25.5" customHeight="1">
      <c r="A35" s="303" t="s">
        <v>63</v>
      </c>
      <c r="B35" s="304"/>
      <c r="C35" s="304"/>
      <c r="D35" s="304"/>
      <c r="E35" s="304"/>
      <c r="F35" s="304"/>
      <c r="G35" s="305"/>
    </row>
    <row r="36" spans="1:7" ht="24" customHeight="1">
      <c r="A36" s="78"/>
      <c r="B36" s="79"/>
      <c r="C36" s="79"/>
      <c r="D36" s="79"/>
      <c r="E36" s="79"/>
      <c r="F36" s="79"/>
      <c r="G36" s="80"/>
    </row>
    <row r="37" spans="1:7" ht="27" customHeight="1">
      <c r="A37" s="306"/>
      <c r="B37" s="307"/>
      <c r="C37" s="307"/>
      <c r="D37" s="307"/>
      <c r="E37" s="307"/>
      <c r="F37" s="307"/>
      <c r="G37" s="308"/>
    </row>
    <row r="38" spans="1:7" ht="42" customHeight="1">
      <c r="A38" s="309" t="s">
        <v>64</v>
      </c>
      <c r="B38" s="310"/>
      <c r="C38" s="310"/>
      <c r="D38" s="310"/>
      <c r="E38" s="310"/>
      <c r="F38" s="310"/>
      <c r="G38" s="311"/>
    </row>
    <row r="39" spans="1:7" ht="18.75">
      <c r="A39" s="29"/>
      <c r="B39" s="29"/>
      <c r="C39" s="29"/>
      <c r="D39" s="29"/>
      <c r="E39" s="29"/>
      <c r="F39" s="29"/>
      <c r="G39" s="29"/>
    </row>
  </sheetData>
  <mergeCells count="31">
    <mergeCell ref="A23:A32"/>
    <mergeCell ref="D23:D32"/>
    <mergeCell ref="E23:E32"/>
    <mergeCell ref="F23:F32"/>
    <mergeCell ref="G23:G32"/>
    <mergeCell ref="B23:C32"/>
    <mergeCell ref="A33:C33"/>
    <mergeCell ref="A34:G34"/>
    <mergeCell ref="A35:G35"/>
    <mergeCell ref="A37:G37"/>
    <mergeCell ref="A38:G38"/>
    <mergeCell ref="A18:G18"/>
    <mergeCell ref="A19:G19"/>
    <mergeCell ref="A20:G20"/>
    <mergeCell ref="A21:G21"/>
    <mergeCell ref="B22:C22"/>
    <mergeCell ref="A11:G11"/>
    <mergeCell ref="A12:G12"/>
    <mergeCell ref="A15:G15"/>
    <mergeCell ref="A16:G16"/>
    <mergeCell ref="A17:G17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5"/>
  <sheetViews>
    <sheetView topLeftCell="A21" zoomScale="70" zoomScaleNormal="70" workbookViewId="0">
      <selection activeCell="H25" sqref="H25"/>
    </sheetView>
  </sheetViews>
  <sheetFormatPr defaultColWidth="9" defaultRowHeight="15"/>
  <cols>
    <col min="1" max="1" width="27.5703125" bestFit="1" customWidth="1"/>
    <col min="2" max="2" width="71" bestFit="1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339" t="s">
        <v>0</v>
      </c>
      <c r="B1" s="340"/>
      <c r="C1" s="340"/>
      <c r="D1" s="340"/>
      <c r="E1" s="340"/>
      <c r="F1" s="340"/>
      <c r="G1" s="341"/>
    </row>
    <row r="2" spans="1:7">
      <c r="A2" s="342"/>
      <c r="B2" s="343"/>
      <c r="C2" s="343"/>
      <c r="D2" s="343"/>
      <c r="E2" s="343"/>
      <c r="F2" s="343"/>
      <c r="G2" s="344"/>
    </row>
    <row r="3" spans="1:7">
      <c r="A3" s="342"/>
      <c r="B3" s="343"/>
      <c r="C3" s="343"/>
      <c r="D3" s="343"/>
      <c r="E3" s="343"/>
      <c r="F3" s="343"/>
      <c r="G3" s="344"/>
    </row>
    <row r="4" spans="1:7">
      <c r="A4" s="342"/>
      <c r="B4" s="343"/>
      <c r="C4" s="343"/>
      <c r="D4" s="343"/>
      <c r="E4" s="343"/>
      <c r="F4" s="343"/>
      <c r="G4" s="344"/>
    </row>
    <row r="5" spans="1:7" ht="62.25" customHeight="1">
      <c r="A5" s="345"/>
      <c r="B5" s="346"/>
      <c r="C5" s="346"/>
      <c r="D5" s="346"/>
      <c r="E5" s="346"/>
      <c r="F5" s="346"/>
      <c r="G5" s="347"/>
    </row>
    <row r="6" spans="1:7" ht="43.5" customHeight="1">
      <c r="A6" s="333" t="s">
        <v>1</v>
      </c>
      <c r="B6" s="334"/>
      <c r="C6" s="334"/>
      <c r="D6" s="334"/>
      <c r="E6" s="334"/>
      <c r="F6" s="334"/>
      <c r="G6" s="335"/>
    </row>
    <row r="7" spans="1:7" ht="36">
      <c r="A7" s="52"/>
      <c r="B7" s="53"/>
      <c r="C7" s="53"/>
      <c r="D7" s="53"/>
      <c r="E7" s="53"/>
      <c r="F7" s="53"/>
      <c r="G7" s="54"/>
    </row>
    <row r="8" spans="1:7" ht="43.5" customHeight="1">
      <c r="A8" s="333" t="s">
        <v>128</v>
      </c>
      <c r="B8" s="334"/>
      <c r="C8" s="334"/>
      <c r="D8" s="334"/>
      <c r="E8" s="334"/>
      <c r="F8" s="334"/>
      <c r="G8" s="335"/>
    </row>
    <row r="9" spans="1:7" ht="42" customHeight="1">
      <c r="A9" s="333" t="s">
        <v>2</v>
      </c>
      <c r="B9" s="334"/>
      <c r="C9" s="334"/>
      <c r="D9" s="334"/>
      <c r="E9" s="334"/>
      <c r="F9" s="334"/>
      <c r="G9" s="335"/>
    </row>
    <row r="10" spans="1:7" ht="43.5" customHeight="1">
      <c r="A10" s="336" t="s">
        <v>69</v>
      </c>
      <c r="B10" s="337"/>
      <c r="C10" s="337"/>
      <c r="D10" s="337"/>
      <c r="E10" s="337"/>
      <c r="F10" s="337"/>
      <c r="G10" s="338"/>
    </row>
    <row r="11" spans="1:7" ht="19.5" thickBot="1">
      <c r="A11" s="23"/>
      <c r="B11" s="24"/>
      <c r="C11" s="24"/>
      <c r="D11" s="24"/>
      <c r="E11" s="24"/>
      <c r="F11" s="24"/>
      <c r="G11" s="25"/>
    </row>
    <row r="12" spans="1:7" ht="42" customHeight="1">
      <c r="A12" s="82" t="s">
        <v>3</v>
      </c>
      <c r="B12" s="83" t="s">
        <v>4</v>
      </c>
      <c r="C12" s="83" t="s">
        <v>5</v>
      </c>
      <c r="D12" s="83" t="s">
        <v>6</v>
      </c>
      <c r="E12" s="83" t="s">
        <v>7</v>
      </c>
      <c r="F12" s="83" t="s">
        <v>8</v>
      </c>
      <c r="G12" s="84" t="s">
        <v>9</v>
      </c>
    </row>
    <row r="13" spans="1:7" ht="36.75" customHeight="1">
      <c r="A13" s="139">
        <v>45078</v>
      </c>
      <c r="B13" s="140" t="s">
        <v>92</v>
      </c>
      <c r="C13" s="140" t="s">
        <v>86</v>
      </c>
      <c r="D13" s="151">
        <v>2.5</v>
      </c>
      <c r="E13" s="141">
        <v>675</v>
      </c>
      <c r="F13" s="140" t="s">
        <v>82</v>
      </c>
      <c r="G13" s="140" t="s">
        <v>112</v>
      </c>
    </row>
    <row r="14" spans="1:7" ht="36.75" customHeight="1">
      <c r="A14" s="139">
        <v>45078</v>
      </c>
      <c r="B14" s="140" t="s">
        <v>92</v>
      </c>
      <c r="C14" s="140" t="s">
        <v>11</v>
      </c>
      <c r="D14" s="151">
        <v>10</v>
      </c>
      <c r="E14" s="141">
        <v>2790</v>
      </c>
      <c r="F14" s="140" t="s">
        <v>82</v>
      </c>
      <c r="G14" s="140" t="s">
        <v>113</v>
      </c>
    </row>
    <row r="15" spans="1:7" ht="36.75" customHeight="1">
      <c r="A15" s="139">
        <v>45079</v>
      </c>
      <c r="B15" s="140" t="s">
        <v>92</v>
      </c>
      <c r="C15" s="140" t="s">
        <v>86</v>
      </c>
      <c r="D15" s="151">
        <v>2.5</v>
      </c>
      <c r="E15" s="141">
        <v>675</v>
      </c>
      <c r="F15" s="140" t="s">
        <v>82</v>
      </c>
      <c r="G15" s="140" t="s">
        <v>99</v>
      </c>
    </row>
    <row r="16" spans="1:7" ht="36.75" customHeight="1">
      <c r="A16" s="139">
        <v>45079</v>
      </c>
      <c r="B16" s="140" t="s">
        <v>92</v>
      </c>
      <c r="C16" s="140" t="s">
        <v>11</v>
      </c>
      <c r="D16" s="151">
        <v>10</v>
      </c>
      <c r="E16" s="141">
        <v>2790</v>
      </c>
      <c r="F16" s="140" t="s">
        <v>82</v>
      </c>
      <c r="G16" s="140" t="s">
        <v>100</v>
      </c>
    </row>
    <row r="17" spans="1:7" ht="36.75" customHeight="1">
      <c r="A17" s="139">
        <v>45081</v>
      </c>
      <c r="B17" s="140" t="s">
        <v>90</v>
      </c>
      <c r="C17" s="140" t="s">
        <v>86</v>
      </c>
      <c r="D17" s="151">
        <v>2</v>
      </c>
      <c r="E17" s="141">
        <v>540</v>
      </c>
      <c r="F17" s="140" t="s">
        <v>82</v>
      </c>
      <c r="G17" s="140" t="s">
        <v>114</v>
      </c>
    </row>
    <row r="18" spans="1:7" ht="33.75">
      <c r="A18" s="139">
        <v>45081</v>
      </c>
      <c r="B18" s="140" t="s">
        <v>90</v>
      </c>
      <c r="C18" s="140" t="s">
        <v>11</v>
      </c>
      <c r="D18" s="151">
        <v>8</v>
      </c>
      <c r="E18" s="141">
        <v>2232</v>
      </c>
      <c r="F18" s="140" t="s">
        <v>82</v>
      </c>
      <c r="G18" s="140" t="s">
        <v>115</v>
      </c>
    </row>
    <row r="19" spans="1:7" ht="36.75" customHeight="1">
      <c r="A19" s="139">
        <v>45082</v>
      </c>
      <c r="B19" s="140" t="s">
        <v>98</v>
      </c>
      <c r="C19" s="140" t="s">
        <v>91</v>
      </c>
      <c r="D19" s="151">
        <v>2</v>
      </c>
      <c r="E19" s="141">
        <v>360</v>
      </c>
      <c r="F19" s="140" t="s">
        <v>82</v>
      </c>
      <c r="G19" s="140" t="s">
        <v>101</v>
      </c>
    </row>
    <row r="20" spans="1:7" ht="36.75" customHeight="1">
      <c r="A20" s="139">
        <v>45082</v>
      </c>
      <c r="B20" s="140" t="s">
        <v>98</v>
      </c>
      <c r="C20" s="140" t="s">
        <v>10</v>
      </c>
      <c r="D20" s="151">
        <v>10</v>
      </c>
      <c r="E20" s="141">
        <v>2700</v>
      </c>
      <c r="F20" s="140" t="s">
        <v>82</v>
      </c>
      <c r="G20" s="140" t="s">
        <v>102</v>
      </c>
    </row>
    <row r="21" spans="1:7" ht="33.75">
      <c r="A21" s="139">
        <v>45083</v>
      </c>
      <c r="B21" s="140" t="s">
        <v>84</v>
      </c>
      <c r="C21" s="140" t="s">
        <v>85</v>
      </c>
      <c r="D21" s="151">
        <v>5</v>
      </c>
      <c r="E21" s="141">
        <v>675</v>
      </c>
      <c r="F21" s="140" t="s">
        <v>82</v>
      </c>
      <c r="G21" s="140" t="s">
        <v>116</v>
      </c>
    </row>
    <row r="22" spans="1:7" ht="36.75" customHeight="1">
      <c r="A22" s="139">
        <v>45084</v>
      </c>
      <c r="B22" s="140" t="s">
        <v>83</v>
      </c>
      <c r="C22" s="140" t="s">
        <v>86</v>
      </c>
      <c r="D22" s="151">
        <v>5</v>
      </c>
      <c r="E22" s="141">
        <v>1350</v>
      </c>
      <c r="F22" s="140" t="s">
        <v>82</v>
      </c>
      <c r="G22" s="140" t="s">
        <v>103</v>
      </c>
    </row>
    <row r="23" spans="1:7" ht="36.75" customHeight="1">
      <c r="A23" s="139">
        <v>45084</v>
      </c>
      <c r="B23" s="140" t="s">
        <v>83</v>
      </c>
      <c r="C23" s="140" t="s">
        <v>11</v>
      </c>
      <c r="D23" s="151">
        <v>5</v>
      </c>
      <c r="E23" s="141">
        <v>1395</v>
      </c>
      <c r="F23" s="140" t="s">
        <v>82</v>
      </c>
      <c r="G23" s="140" t="s">
        <v>104</v>
      </c>
    </row>
    <row r="24" spans="1:7" ht="33.75">
      <c r="A24" s="139">
        <v>45087</v>
      </c>
      <c r="B24" s="140" t="s">
        <v>84</v>
      </c>
      <c r="C24" s="140" t="s">
        <v>85</v>
      </c>
      <c r="D24" s="151">
        <v>5</v>
      </c>
      <c r="E24" s="141">
        <v>675</v>
      </c>
      <c r="F24" s="140" t="s">
        <v>82</v>
      </c>
      <c r="G24" s="140" t="s">
        <v>117</v>
      </c>
    </row>
    <row r="25" spans="1:7" ht="33.75">
      <c r="A25" s="139">
        <v>45088</v>
      </c>
      <c r="B25" s="140" t="s">
        <v>90</v>
      </c>
      <c r="C25" s="140" t="s">
        <v>86</v>
      </c>
      <c r="D25" s="151">
        <v>2</v>
      </c>
      <c r="E25" s="141">
        <v>540</v>
      </c>
      <c r="F25" s="140" t="s">
        <v>82</v>
      </c>
      <c r="G25" s="140" t="s">
        <v>118</v>
      </c>
    </row>
    <row r="26" spans="1:7" ht="33.75">
      <c r="A26" s="139">
        <v>45088</v>
      </c>
      <c r="B26" s="140" t="s">
        <v>90</v>
      </c>
      <c r="C26" s="140" t="s">
        <v>11</v>
      </c>
      <c r="D26" s="151">
        <v>8</v>
      </c>
      <c r="E26" s="141">
        <v>2232</v>
      </c>
      <c r="F26" s="140" t="s">
        <v>82</v>
      </c>
      <c r="G26" s="140" t="s">
        <v>119</v>
      </c>
    </row>
    <row r="27" spans="1:7" ht="36.75" customHeight="1">
      <c r="A27" s="139">
        <v>45089</v>
      </c>
      <c r="B27" s="140" t="s">
        <v>90</v>
      </c>
      <c r="C27" s="140" t="s">
        <v>91</v>
      </c>
      <c r="D27" s="151">
        <v>5</v>
      </c>
      <c r="E27" s="141">
        <v>900</v>
      </c>
      <c r="F27" s="140" t="s">
        <v>82</v>
      </c>
      <c r="G27" s="140" t="s">
        <v>105</v>
      </c>
    </row>
    <row r="28" spans="1:7" ht="36.75" customHeight="1">
      <c r="A28" s="139">
        <v>45090</v>
      </c>
      <c r="B28" s="140" t="s">
        <v>90</v>
      </c>
      <c r="C28" s="140" t="s">
        <v>10</v>
      </c>
      <c r="D28" s="151">
        <v>5</v>
      </c>
      <c r="E28" s="141">
        <v>1350</v>
      </c>
      <c r="F28" s="140" t="s">
        <v>82</v>
      </c>
      <c r="G28" s="140" t="s">
        <v>106</v>
      </c>
    </row>
    <row r="29" spans="1:7" ht="32.25" customHeight="1">
      <c r="A29" s="139">
        <v>45091</v>
      </c>
      <c r="B29" s="140" t="s">
        <v>87</v>
      </c>
      <c r="C29" s="140" t="s">
        <v>85</v>
      </c>
      <c r="D29" s="151">
        <v>5</v>
      </c>
      <c r="E29" s="141">
        <v>675</v>
      </c>
      <c r="F29" s="140" t="s">
        <v>82</v>
      </c>
      <c r="G29" s="140" t="s">
        <v>120</v>
      </c>
    </row>
    <row r="30" spans="1:7" ht="36.75" customHeight="1">
      <c r="A30" s="139">
        <v>45092</v>
      </c>
      <c r="B30" s="140" t="s">
        <v>87</v>
      </c>
      <c r="C30" s="140" t="s">
        <v>10</v>
      </c>
      <c r="D30" s="151">
        <v>5</v>
      </c>
      <c r="E30" s="141">
        <v>1350</v>
      </c>
      <c r="F30" s="140" t="s">
        <v>82</v>
      </c>
      <c r="G30" s="140" t="s">
        <v>107</v>
      </c>
    </row>
    <row r="31" spans="1:7" ht="36.75" customHeight="1">
      <c r="A31" s="139">
        <v>45100</v>
      </c>
      <c r="B31" s="140" t="s">
        <v>92</v>
      </c>
      <c r="C31" s="140" t="s">
        <v>86</v>
      </c>
      <c r="D31" s="151">
        <v>2</v>
      </c>
      <c r="E31" s="141">
        <v>540</v>
      </c>
      <c r="F31" s="140" t="s">
        <v>82</v>
      </c>
      <c r="G31" s="140" t="s">
        <v>108</v>
      </c>
    </row>
    <row r="32" spans="1:7" ht="36.75" customHeight="1">
      <c r="A32" s="139">
        <v>45100</v>
      </c>
      <c r="B32" s="140" t="s">
        <v>92</v>
      </c>
      <c r="C32" s="140" t="s">
        <v>11</v>
      </c>
      <c r="D32" s="151">
        <v>8</v>
      </c>
      <c r="E32" s="141">
        <v>2232</v>
      </c>
      <c r="F32" s="140" t="s">
        <v>82</v>
      </c>
      <c r="G32" s="140" t="s">
        <v>109</v>
      </c>
    </row>
    <row r="33" spans="1:7" ht="36.75" customHeight="1">
      <c r="A33" s="139">
        <v>45107</v>
      </c>
      <c r="B33" s="140" t="s">
        <v>90</v>
      </c>
      <c r="C33" s="140" t="s">
        <v>10</v>
      </c>
      <c r="D33" s="151">
        <v>2.5</v>
      </c>
      <c r="E33" s="141">
        <v>675</v>
      </c>
      <c r="F33" s="140" t="s">
        <v>82</v>
      </c>
      <c r="G33" s="140" t="s">
        <v>110</v>
      </c>
    </row>
    <row r="34" spans="1:7" ht="36.75" customHeight="1">
      <c r="A34" s="139">
        <v>45107</v>
      </c>
      <c r="B34" s="140" t="s">
        <v>90</v>
      </c>
      <c r="C34" s="140" t="s">
        <v>88</v>
      </c>
      <c r="D34" s="151">
        <v>10</v>
      </c>
      <c r="E34" s="141">
        <v>4140</v>
      </c>
      <c r="F34" s="140" t="s">
        <v>82</v>
      </c>
      <c r="G34" s="140" t="s">
        <v>111</v>
      </c>
    </row>
    <row r="35" spans="1:7" ht="33.75">
      <c r="A35" s="140"/>
      <c r="B35" s="140"/>
      <c r="C35" s="140"/>
      <c r="D35" s="142">
        <f>SUM(D13:D34)</f>
        <v>119.5</v>
      </c>
      <c r="E35" s="152">
        <f>SUM(E13:E34)</f>
        <v>31491</v>
      </c>
      <c r="F35" s="140"/>
      <c r="G35" s="140"/>
    </row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4"/>
  <sheetViews>
    <sheetView topLeftCell="A19" zoomScaleNormal="100" workbookViewId="0">
      <selection activeCell="A19" sqref="A19"/>
    </sheetView>
  </sheetViews>
  <sheetFormatPr defaultColWidth="9" defaultRowHeight="15"/>
  <cols>
    <col min="1" max="1" width="10.5703125" customWidth="1"/>
    <col min="2" max="2" width="24.7109375" bestFit="1" customWidth="1"/>
    <col min="3" max="3" width="14.140625" customWidth="1"/>
    <col min="4" max="4" width="35.28515625" bestFit="1" customWidth="1"/>
    <col min="5" max="5" width="23.5703125" customWidth="1"/>
    <col min="6" max="6" width="19.42578125" bestFit="1" customWidth="1"/>
    <col min="7" max="7" width="26.42578125" customWidth="1"/>
    <col min="8" max="8" width="28.42578125" bestFit="1" customWidth="1"/>
    <col min="9" max="9" width="24.140625" bestFit="1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348" t="s">
        <v>12</v>
      </c>
      <c r="B1" s="349"/>
      <c r="C1" s="349"/>
      <c r="D1" s="44"/>
      <c r="E1" s="45"/>
      <c r="F1" s="350" t="s">
        <v>13</v>
      </c>
      <c r="G1" s="350"/>
      <c r="H1" s="350"/>
      <c r="I1" s="351"/>
    </row>
    <row r="2" spans="1:9" ht="122.25">
      <c r="A2" s="352" t="s">
        <v>0</v>
      </c>
      <c r="B2" s="353"/>
      <c r="C2" s="353"/>
      <c r="D2" s="353"/>
      <c r="E2" s="353"/>
      <c r="F2" s="353"/>
      <c r="G2" s="353"/>
      <c r="H2" s="353"/>
      <c r="I2" s="354"/>
    </row>
    <row r="3" spans="1:9" ht="31.5" customHeight="1">
      <c r="A3" s="355" t="s">
        <v>14</v>
      </c>
      <c r="B3" s="356"/>
      <c r="C3" s="356"/>
      <c r="D3" s="356"/>
      <c r="E3" s="356"/>
      <c r="F3" s="356"/>
      <c r="G3" s="356"/>
      <c r="H3" s="356"/>
      <c r="I3" s="357"/>
    </row>
    <row r="4" spans="1:9" ht="33.75" customHeight="1">
      <c r="A4" s="355" t="s">
        <v>15</v>
      </c>
      <c r="B4" s="356"/>
      <c r="C4" s="356"/>
      <c r="D4" s="356"/>
      <c r="E4" s="356"/>
      <c r="F4" s="356"/>
      <c r="G4" s="356"/>
      <c r="H4" s="356"/>
      <c r="I4" s="357"/>
    </row>
    <row r="5" spans="1:9" ht="33.75" customHeight="1">
      <c r="A5" s="358" t="s">
        <v>16</v>
      </c>
      <c r="B5" s="359"/>
      <c r="C5" s="359"/>
      <c r="D5" s="359"/>
      <c r="E5" s="359"/>
      <c r="F5" s="359"/>
      <c r="G5" s="359"/>
      <c r="H5" s="359"/>
      <c r="I5" s="360"/>
    </row>
    <row r="6" spans="1:9" ht="29.25" thickBot="1">
      <c r="A6" s="361" t="s">
        <v>17</v>
      </c>
      <c r="B6" s="362"/>
      <c r="C6" s="362"/>
      <c r="D6" s="362"/>
      <c r="E6" s="362"/>
      <c r="F6" s="362"/>
      <c r="G6" s="362"/>
      <c r="H6" s="362"/>
      <c r="I6" s="363"/>
    </row>
    <row r="7" spans="1:9" ht="18.75">
      <c r="A7" s="364"/>
      <c r="B7" s="365"/>
      <c r="C7" s="365"/>
      <c r="D7" s="4"/>
      <c r="E7" s="5"/>
      <c r="F7" s="5"/>
      <c r="G7" s="6"/>
      <c r="H7" s="366"/>
      <c r="I7" s="367"/>
    </row>
    <row r="8" spans="1:9" ht="34.5" customHeight="1">
      <c r="A8" s="368" t="s">
        <v>129</v>
      </c>
      <c r="B8" s="369"/>
      <c r="C8" s="369"/>
      <c r="D8" s="369"/>
      <c r="E8" s="369"/>
      <c r="F8" s="369"/>
      <c r="G8" s="369"/>
      <c r="H8" s="369"/>
      <c r="I8" s="370"/>
    </row>
    <row r="9" spans="1:9" ht="21" thickBot="1">
      <c r="A9" s="364"/>
      <c r="B9" s="365"/>
      <c r="C9" s="365"/>
      <c r="D9" s="7"/>
      <c r="E9" s="5"/>
      <c r="F9" s="5"/>
      <c r="G9" s="371"/>
      <c r="H9" s="371"/>
      <c r="I9" s="372"/>
    </row>
    <row r="10" spans="1:9" ht="25.5" customHeight="1">
      <c r="A10" s="373" t="s">
        <v>18</v>
      </c>
      <c r="B10" s="374"/>
      <c r="C10" s="374"/>
      <c r="D10" s="8"/>
      <c r="E10" s="9"/>
      <c r="F10" s="10"/>
      <c r="G10" s="375"/>
      <c r="H10" s="375"/>
      <c r="I10" s="376"/>
    </row>
    <row r="11" spans="1:9" ht="23.25">
      <c r="A11" s="11" t="s">
        <v>70</v>
      </c>
      <c r="B11" s="12"/>
      <c r="C11" s="13"/>
      <c r="D11" s="86"/>
      <c r="E11" s="86"/>
      <c r="F11" s="14"/>
      <c r="G11" s="377" t="s">
        <v>96</v>
      </c>
      <c r="H11" s="377"/>
      <c r="I11" s="378"/>
    </row>
    <row r="12" spans="1:9" ht="27.75" customHeight="1">
      <c r="A12" s="379" t="s">
        <v>19</v>
      </c>
      <c r="B12" s="380"/>
      <c r="C12" s="380"/>
      <c r="D12" s="86"/>
      <c r="E12" s="86"/>
      <c r="F12" s="14"/>
      <c r="G12" s="377" t="s">
        <v>20</v>
      </c>
      <c r="H12" s="377"/>
      <c r="I12" s="378"/>
    </row>
    <row r="13" spans="1:9" ht="23.25">
      <c r="A13" s="11" t="s">
        <v>21</v>
      </c>
      <c r="B13" s="12"/>
      <c r="C13" s="13"/>
      <c r="D13" s="86"/>
      <c r="E13" s="15"/>
      <c r="F13" s="14"/>
      <c r="G13" s="377" t="s">
        <v>22</v>
      </c>
      <c r="H13" s="377"/>
      <c r="I13" s="378"/>
    </row>
    <row r="14" spans="1:9" ht="24" customHeight="1">
      <c r="A14" s="11" t="s">
        <v>23</v>
      </c>
      <c r="B14" s="12"/>
      <c r="C14" s="13"/>
      <c r="D14" s="86"/>
      <c r="E14" s="15"/>
      <c r="F14" s="14"/>
      <c r="G14" s="381" t="s">
        <v>24</v>
      </c>
      <c r="H14" s="381"/>
      <c r="I14" s="382"/>
    </row>
    <row r="15" spans="1:9" ht="26.25" customHeight="1">
      <c r="A15" s="383" t="s">
        <v>25</v>
      </c>
      <c r="B15" s="384"/>
      <c r="C15" s="384"/>
      <c r="D15" s="86"/>
      <c r="E15" s="15"/>
      <c r="F15" s="14"/>
      <c r="G15" s="381" t="s">
        <v>26</v>
      </c>
      <c r="H15" s="381"/>
      <c r="I15" s="382"/>
    </row>
    <row r="16" spans="1:9" ht="26.25" customHeight="1">
      <c r="A16" s="383" t="s">
        <v>27</v>
      </c>
      <c r="B16" s="384"/>
      <c r="C16" s="384"/>
      <c r="D16" s="85"/>
      <c r="E16" s="15"/>
      <c r="F16" s="14"/>
      <c r="G16" s="381" t="s">
        <v>28</v>
      </c>
      <c r="H16" s="381"/>
      <c r="I16" s="382"/>
    </row>
    <row r="17" spans="1:9" ht="27.75" customHeight="1">
      <c r="A17" s="383" t="s">
        <v>29</v>
      </c>
      <c r="B17" s="384"/>
      <c r="C17" s="384"/>
      <c r="D17" s="384"/>
      <c r="E17" s="15"/>
      <c r="F17" s="14"/>
      <c r="G17" s="377" t="s">
        <v>30</v>
      </c>
      <c r="H17" s="377"/>
      <c r="I17" s="378"/>
    </row>
    <row r="18" spans="1:9" ht="23.25">
      <c r="A18" s="385" t="s">
        <v>97</v>
      </c>
      <c r="B18" s="386"/>
      <c r="C18" s="386"/>
      <c r="D18" s="386"/>
      <c r="E18" s="386"/>
      <c r="F18" s="377" t="s">
        <v>31</v>
      </c>
      <c r="G18" s="377"/>
      <c r="H18" s="377"/>
      <c r="I18" s="378"/>
    </row>
    <row r="19" spans="1:9" ht="23.25">
      <c r="A19" s="16"/>
      <c r="B19" s="14"/>
      <c r="C19" s="17"/>
      <c r="D19" s="14"/>
      <c r="E19" s="14"/>
      <c r="F19" s="14"/>
      <c r="G19" s="14"/>
      <c r="H19" s="14"/>
      <c r="I19" s="21"/>
    </row>
    <row r="20" spans="1:9" ht="26.25" customHeight="1">
      <c r="A20" s="18" t="s">
        <v>32</v>
      </c>
      <c r="B20" s="19"/>
      <c r="C20" s="19"/>
      <c r="D20" s="19"/>
      <c r="E20" s="19"/>
      <c r="F20" s="19"/>
      <c r="G20" s="19"/>
      <c r="H20" s="20"/>
      <c r="I20" s="22"/>
    </row>
    <row r="21" spans="1:9" ht="161.25" customHeight="1">
      <c r="A21" s="55" t="s">
        <v>33</v>
      </c>
      <c r="B21" s="56" t="s">
        <v>34</v>
      </c>
      <c r="C21" s="56" t="s">
        <v>35</v>
      </c>
      <c r="D21" s="56" t="s">
        <v>36</v>
      </c>
      <c r="E21" s="56" t="s">
        <v>37</v>
      </c>
      <c r="F21" s="56" t="s">
        <v>38</v>
      </c>
      <c r="G21" s="56" t="s">
        <v>39</v>
      </c>
      <c r="H21" s="56" t="s">
        <v>40</v>
      </c>
      <c r="I21" s="57" t="s">
        <v>41</v>
      </c>
    </row>
    <row r="22" spans="1:9" ht="39.75" customHeight="1">
      <c r="A22" s="115">
        <v>1</v>
      </c>
      <c r="B22" s="139">
        <v>45078</v>
      </c>
      <c r="C22" s="113">
        <v>1</v>
      </c>
      <c r="D22" s="140" t="s">
        <v>86</v>
      </c>
      <c r="E22" s="113">
        <v>80</v>
      </c>
      <c r="F22" s="151">
        <v>2.5</v>
      </c>
      <c r="G22" s="114">
        <f>(E22*F22*4.5)</f>
        <v>900</v>
      </c>
      <c r="H22" s="141">
        <v>675</v>
      </c>
      <c r="I22" s="116">
        <f>(G22-H22)</f>
        <v>225</v>
      </c>
    </row>
    <row r="23" spans="1:9" ht="39.75" customHeight="1">
      <c r="A23" s="115">
        <v>2</v>
      </c>
      <c r="B23" s="139">
        <v>45078</v>
      </c>
      <c r="C23" s="113">
        <v>1</v>
      </c>
      <c r="D23" s="140" t="s">
        <v>11</v>
      </c>
      <c r="E23" s="113">
        <v>80</v>
      </c>
      <c r="F23" s="151">
        <v>10</v>
      </c>
      <c r="G23" s="114">
        <f>(E23*F23*4.5)</f>
        <v>3600</v>
      </c>
      <c r="H23" s="141">
        <v>2790</v>
      </c>
      <c r="I23" s="116">
        <f>(G23-H23)</f>
        <v>810</v>
      </c>
    </row>
    <row r="24" spans="1:9" ht="39.75" customHeight="1">
      <c r="A24" s="115">
        <v>3</v>
      </c>
      <c r="B24" s="139">
        <v>45079</v>
      </c>
      <c r="C24" s="113">
        <v>1</v>
      </c>
      <c r="D24" s="140" t="s">
        <v>86</v>
      </c>
      <c r="E24" s="137">
        <v>80</v>
      </c>
      <c r="F24" s="151">
        <v>2.5</v>
      </c>
      <c r="G24" s="114">
        <f>(E24*F24*4.5)</f>
        <v>900</v>
      </c>
      <c r="H24" s="141">
        <v>675</v>
      </c>
      <c r="I24" s="116">
        <f>(G24-H24)</f>
        <v>225</v>
      </c>
    </row>
    <row r="25" spans="1:9" ht="39.75" customHeight="1">
      <c r="A25" s="115">
        <v>4</v>
      </c>
      <c r="B25" s="139">
        <v>45079</v>
      </c>
      <c r="C25" s="113">
        <v>1</v>
      </c>
      <c r="D25" s="140" t="s">
        <v>11</v>
      </c>
      <c r="E25" s="113">
        <v>80</v>
      </c>
      <c r="F25" s="151">
        <v>10</v>
      </c>
      <c r="G25" s="114">
        <f t="shared" ref="G25:G43" si="0">(E25*F25*4.5)</f>
        <v>3600</v>
      </c>
      <c r="H25" s="141">
        <v>2790</v>
      </c>
      <c r="I25" s="116">
        <f t="shared" ref="I25:I43" si="1">(G25-H25)</f>
        <v>810</v>
      </c>
    </row>
    <row r="26" spans="1:9" ht="39.75" customHeight="1">
      <c r="A26" s="115">
        <v>5</v>
      </c>
      <c r="B26" s="139">
        <v>45081</v>
      </c>
      <c r="C26" s="115">
        <v>1</v>
      </c>
      <c r="D26" s="140" t="s">
        <v>86</v>
      </c>
      <c r="E26" s="138">
        <v>80</v>
      </c>
      <c r="F26" s="151">
        <v>2</v>
      </c>
      <c r="G26" s="114">
        <f>(E26*F26*4.5)</f>
        <v>720</v>
      </c>
      <c r="H26" s="141">
        <v>540</v>
      </c>
      <c r="I26" s="116">
        <f>(G26-H26)</f>
        <v>180</v>
      </c>
    </row>
    <row r="27" spans="1:9" ht="39.75" customHeight="1">
      <c r="A27" s="115">
        <v>6</v>
      </c>
      <c r="B27" s="139">
        <v>45081</v>
      </c>
      <c r="C27" s="115">
        <v>1</v>
      </c>
      <c r="D27" s="140" t="s">
        <v>11</v>
      </c>
      <c r="E27" s="115">
        <v>80</v>
      </c>
      <c r="F27" s="151">
        <v>8</v>
      </c>
      <c r="G27" s="114">
        <f>(E27*F27*4.5)</f>
        <v>2880</v>
      </c>
      <c r="H27" s="141">
        <v>2232</v>
      </c>
      <c r="I27" s="116">
        <f>(G27-H27)</f>
        <v>648</v>
      </c>
    </row>
    <row r="28" spans="1:9" ht="39.75" customHeight="1">
      <c r="A28" s="115">
        <v>7</v>
      </c>
      <c r="B28" s="139">
        <v>45082</v>
      </c>
      <c r="C28" s="115">
        <v>2</v>
      </c>
      <c r="D28" s="140" t="s">
        <v>91</v>
      </c>
      <c r="E28" s="115">
        <v>76</v>
      </c>
      <c r="F28" s="151">
        <v>2</v>
      </c>
      <c r="G28" s="114">
        <f>(E28*F28*4.5)</f>
        <v>684</v>
      </c>
      <c r="H28" s="141">
        <v>360</v>
      </c>
      <c r="I28" s="116">
        <f>(G28-H28)</f>
        <v>324</v>
      </c>
    </row>
    <row r="29" spans="1:9" ht="39.75" customHeight="1">
      <c r="A29" s="115">
        <v>8</v>
      </c>
      <c r="B29" s="139">
        <v>45082</v>
      </c>
      <c r="C29" s="113">
        <v>2</v>
      </c>
      <c r="D29" s="140" t="s">
        <v>10</v>
      </c>
      <c r="E29" s="113">
        <v>76</v>
      </c>
      <c r="F29" s="151">
        <v>10</v>
      </c>
      <c r="G29" s="114">
        <f t="shared" si="0"/>
        <v>3420</v>
      </c>
      <c r="H29" s="141">
        <v>2700</v>
      </c>
      <c r="I29" s="116">
        <f t="shared" si="1"/>
        <v>720</v>
      </c>
    </row>
    <row r="30" spans="1:9" ht="39.75" customHeight="1">
      <c r="A30" s="115">
        <v>9</v>
      </c>
      <c r="B30" s="139">
        <v>45083</v>
      </c>
      <c r="C30" s="113">
        <v>1</v>
      </c>
      <c r="D30" s="140" t="s">
        <v>85</v>
      </c>
      <c r="E30" s="113">
        <v>37</v>
      </c>
      <c r="F30" s="151">
        <v>5</v>
      </c>
      <c r="G30" s="114">
        <f t="shared" si="0"/>
        <v>832.5</v>
      </c>
      <c r="H30" s="141">
        <v>675</v>
      </c>
      <c r="I30" s="116">
        <f t="shared" si="1"/>
        <v>157.5</v>
      </c>
    </row>
    <row r="31" spans="1:9" ht="39.75" customHeight="1">
      <c r="A31" s="115">
        <v>10</v>
      </c>
      <c r="B31" s="139">
        <v>45084</v>
      </c>
      <c r="C31" s="113">
        <v>1</v>
      </c>
      <c r="D31" s="140" t="s">
        <v>86</v>
      </c>
      <c r="E31" s="113">
        <v>80</v>
      </c>
      <c r="F31" s="151">
        <v>5</v>
      </c>
      <c r="G31" s="114">
        <f t="shared" si="0"/>
        <v>1800</v>
      </c>
      <c r="H31" s="141">
        <v>1350</v>
      </c>
      <c r="I31" s="116">
        <f t="shared" si="1"/>
        <v>450</v>
      </c>
    </row>
    <row r="32" spans="1:9" ht="39.75" customHeight="1">
      <c r="A32" s="115">
        <v>11</v>
      </c>
      <c r="B32" s="139">
        <v>45084</v>
      </c>
      <c r="C32" s="113">
        <v>1</v>
      </c>
      <c r="D32" s="140" t="s">
        <v>11</v>
      </c>
      <c r="E32" s="113">
        <v>80</v>
      </c>
      <c r="F32" s="151">
        <v>5</v>
      </c>
      <c r="G32" s="114">
        <f t="shared" si="0"/>
        <v>1800</v>
      </c>
      <c r="H32" s="141">
        <v>1395</v>
      </c>
      <c r="I32" s="116">
        <f t="shared" si="1"/>
        <v>405</v>
      </c>
    </row>
    <row r="33" spans="1:15" ht="39.75" customHeight="1">
      <c r="A33" s="115">
        <v>12</v>
      </c>
      <c r="B33" s="139">
        <v>45087</v>
      </c>
      <c r="C33" s="113">
        <v>1</v>
      </c>
      <c r="D33" s="140" t="s">
        <v>85</v>
      </c>
      <c r="E33" s="113">
        <v>37</v>
      </c>
      <c r="F33" s="151">
        <v>5</v>
      </c>
      <c r="G33" s="114">
        <f t="shared" si="0"/>
        <v>832.5</v>
      </c>
      <c r="H33" s="141">
        <v>675</v>
      </c>
      <c r="I33" s="116">
        <f t="shared" si="1"/>
        <v>157.5</v>
      </c>
      <c r="O33" s="46"/>
    </row>
    <row r="34" spans="1:15" ht="39.75" customHeight="1">
      <c r="A34" s="115">
        <v>13</v>
      </c>
      <c r="B34" s="139">
        <v>45088</v>
      </c>
      <c r="C34" s="115">
        <v>1</v>
      </c>
      <c r="D34" s="140" t="s">
        <v>86</v>
      </c>
      <c r="E34" s="115">
        <v>80</v>
      </c>
      <c r="F34" s="151">
        <v>2</v>
      </c>
      <c r="G34" s="115">
        <f t="shared" si="0"/>
        <v>720</v>
      </c>
      <c r="H34" s="141">
        <v>540</v>
      </c>
      <c r="I34" s="115">
        <f t="shared" si="1"/>
        <v>180</v>
      </c>
    </row>
    <row r="35" spans="1:15" ht="39.75" customHeight="1">
      <c r="A35" s="115">
        <v>14</v>
      </c>
      <c r="B35" s="139">
        <v>45088</v>
      </c>
      <c r="C35" s="113">
        <v>1</v>
      </c>
      <c r="D35" s="140" t="s">
        <v>11</v>
      </c>
      <c r="E35" s="113">
        <v>80</v>
      </c>
      <c r="F35" s="151">
        <v>8</v>
      </c>
      <c r="G35" s="114">
        <f t="shared" si="0"/>
        <v>2880</v>
      </c>
      <c r="H35" s="141">
        <v>2232</v>
      </c>
      <c r="I35" s="116">
        <f t="shared" si="1"/>
        <v>648</v>
      </c>
    </row>
    <row r="36" spans="1:15" ht="39.75" customHeight="1">
      <c r="A36" s="115">
        <v>15</v>
      </c>
      <c r="B36" s="139">
        <v>45089</v>
      </c>
      <c r="C36" s="115">
        <v>2</v>
      </c>
      <c r="D36" s="140" t="s">
        <v>91</v>
      </c>
      <c r="E36" s="115">
        <v>76</v>
      </c>
      <c r="F36" s="151">
        <v>5</v>
      </c>
      <c r="G36" s="115">
        <f t="shared" si="0"/>
        <v>1710</v>
      </c>
      <c r="H36" s="141">
        <v>900</v>
      </c>
      <c r="I36" s="115">
        <f t="shared" si="1"/>
        <v>810</v>
      </c>
    </row>
    <row r="37" spans="1:15" ht="39.75" customHeight="1">
      <c r="A37" s="115">
        <v>16</v>
      </c>
      <c r="B37" s="139">
        <v>45090</v>
      </c>
      <c r="C37" s="115">
        <v>2</v>
      </c>
      <c r="D37" s="140" t="s">
        <v>10</v>
      </c>
      <c r="E37" s="115">
        <v>76</v>
      </c>
      <c r="F37" s="151">
        <v>5</v>
      </c>
      <c r="G37" s="115">
        <f t="shared" si="0"/>
        <v>1710</v>
      </c>
      <c r="H37" s="141">
        <v>1350</v>
      </c>
      <c r="I37" s="115">
        <f t="shared" si="1"/>
        <v>360</v>
      </c>
    </row>
    <row r="38" spans="1:15" ht="39.75" customHeight="1">
      <c r="A38" s="115">
        <v>17</v>
      </c>
      <c r="B38" s="139">
        <v>45091</v>
      </c>
      <c r="C38" s="115">
        <v>1</v>
      </c>
      <c r="D38" s="140" t="s">
        <v>85</v>
      </c>
      <c r="E38" s="138">
        <v>37</v>
      </c>
      <c r="F38" s="151">
        <v>5</v>
      </c>
      <c r="G38" s="115">
        <f t="shared" si="0"/>
        <v>832.5</v>
      </c>
      <c r="H38" s="141">
        <v>675</v>
      </c>
      <c r="I38" s="115">
        <f t="shared" si="1"/>
        <v>157.5</v>
      </c>
    </row>
    <row r="39" spans="1:15" ht="39.75" customHeight="1">
      <c r="A39" s="115">
        <v>18</v>
      </c>
      <c r="B39" s="139">
        <v>45092</v>
      </c>
      <c r="C39" s="115">
        <v>2</v>
      </c>
      <c r="D39" s="140" t="s">
        <v>10</v>
      </c>
      <c r="E39" s="115">
        <v>76</v>
      </c>
      <c r="F39" s="151">
        <v>5</v>
      </c>
      <c r="G39" s="115">
        <f t="shared" si="0"/>
        <v>1710</v>
      </c>
      <c r="H39" s="141">
        <v>1350</v>
      </c>
      <c r="I39" s="115">
        <f t="shared" si="1"/>
        <v>360</v>
      </c>
    </row>
    <row r="40" spans="1:15" ht="39.75" customHeight="1">
      <c r="A40" s="115">
        <v>19</v>
      </c>
      <c r="B40" s="139">
        <v>45100</v>
      </c>
      <c r="C40" s="115">
        <v>1</v>
      </c>
      <c r="D40" s="140" t="s">
        <v>86</v>
      </c>
      <c r="E40" s="138">
        <v>80</v>
      </c>
      <c r="F40" s="151">
        <v>2</v>
      </c>
      <c r="G40" s="115">
        <f t="shared" si="0"/>
        <v>720</v>
      </c>
      <c r="H40" s="141">
        <v>540</v>
      </c>
      <c r="I40" s="115">
        <f t="shared" si="1"/>
        <v>180</v>
      </c>
    </row>
    <row r="41" spans="1:15" ht="39.75" customHeight="1">
      <c r="A41" s="115">
        <v>20</v>
      </c>
      <c r="B41" s="139">
        <v>45100</v>
      </c>
      <c r="C41" s="115">
        <v>1</v>
      </c>
      <c r="D41" s="140" t="s">
        <v>11</v>
      </c>
      <c r="E41" s="138">
        <v>80</v>
      </c>
      <c r="F41" s="151">
        <v>8</v>
      </c>
      <c r="G41" s="115">
        <f t="shared" si="0"/>
        <v>2880</v>
      </c>
      <c r="H41" s="141">
        <v>2232</v>
      </c>
      <c r="I41" s="115">
        <f t="shared" si="1"/>
        <v>648</v>
      </c>
    </row>
    <row r="42" spans="1:15" ht="39.75" customHeight="1">
      <c r="A42" s="115">
        <v>21</v>
      </c>
      <c r="B42" s="139">
        <v>45107</v>
      </c>
      <c r="C42" s="115">
        <v>2</v>
      </c>
      <c r="D42" s="140" t="s">
        <v>10</v>
      </c>
      <c r="E42" s="138">
        <v>98</v>
      </c>
      <c r="F42" s="151">
        <v>2.5</v>
      </c>
      <c r="G42" s="115">
        <f t="shared" si="0"/>
        <v>1102.5</v>
      </c>
      <c r="H42" s="141">
        <v>675</v>
      </c>
      <c r="I42" s="115">
        <f t="shared" si="1"/>
        <v>427.5</v>
      </c>
    </row>
    <row r="43" spans="1:15" ht="39.75" customHeight="1">
      <c r="A43" s="115">
        <v>22</v>
      </c>
      <c r="B43" s="139">
        <v>45107</v>
      </c>
      <c r="C43" s="115">
        <v>4</v>
      </c>
      <c r="D43" s="140" t="s">
        <v>88</v>
      </c>
      <c r="E43" s="138">
        <v>98</v>
      </c>
      <c r="F43" s="151">
        <v>10</v>
      </c>
      <c r="G43" s="115">
        <f t="shared" si="0"/>
        <v>4410</v>
      </c>
      <c r="H43" s="141">
        <v>4140</v>
      </c>
      <c r="I43" s="115">
        <f t="shared" si="1"/>
        <v>270</v>
      </c>
    </row>
    <row r="44" spans="1:15" ht="32.25" customHeight="1">
      <c r="A44" s="153"/>
      <c r="B44" s="153"/>
      <c r="C44" s="153"/>
      <c r="D44" s="153"/>
      <c r="E44" s="154">
        <f>SUM(E22:E43)</f>
        <v>1647</v>
      </c>
      <c r="F44" s="142">
        <f>SUM(F22:F43)</f>
        <v>119.5</v>
      </c>
      <c r="G44" s="154">
        <f>SUM(G22:G43)</f>
        <v>40644</v>
      </c>
      <c r="H44" s="152">
        <f>SUM(H22:H43)</f>
        <v>31491</v>
      </c>
      <c r="I44" s="152">
        <f>SUM(I22:I43)</f>
        <v>9153</v>
      </c>
    </row>
  </sheetData>
  <mergeCells count="27">
    <mergeCell ref="A16:C16"/>
    <mergeCell ref="G16:I16"/>
    <mergeCell ref="A17:D17"/>
    <mergeCell ref="G17:I17"/>
    <mergeCell ref="A18:E18"/>
    <mergeCell ref="F18:I18"/>
    <mergeCell ref="A12:C12"/>
    <mergeCell ref="G12:I12"/>
    <mergeCell ref="G13:I13"/>
    <mergeCell ref="G14:I14"/>
    <mergeCell ref="A15:C15"/>
    <mergeCell ref="G15:I15"/>
    <mergeCell ref="A9:C9"/>
    <mergeCell ref="G9:I9"/>
    <mergeCell ref="A10:C10"/>
    <mergeCell ref="G10:I10"/>
    <mergeCell ref="G11:I11"/>
    <mergeCell ref="A5:I5"/>
    <mergeCell ref="A6:I6"/>
    <mergeCell ref="A7:C7"/>
    <mergeCell ref="H7:I7"/>
    <mergeCell ref="A8:I8"/>
    <mergeCell ref="A1:C1"/>
    <mergeCell ref="F1:I1"/>
    <mergeCell ref="A2:I2"/>
    <mergeCell ref="A3:I3"/>
    <mergeCell ref="A4:I4"/>
  </mergeCells>
  <pageMargins left="0.8" right="0.7" top="1.5" bottom="0.75" header="0.3" footer="0.3"/>
  <pageSetup scale="3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8"/>
  <sheetViews>
    <sheetView topLeftCell="A22" zoomScale="70" zoomScaleNormal="70" workbookViewId="0">
      <selection activeCell="A21" sqref="A21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387" t="s">
        <v>0</v>
      </c>
      <c r="B1" s="388"/>
      <c r="C1" s="388"/>
      <c r="D1" s="388"/>
      <c r="E1" s="388"/>
      <c r="F1" s="388"/>
      <c r="G1" s="389"/>
    </row>
    <row r="2" spans="1:7" ht="28.5">
      <c r="A2" s="390" t="s">
        <v>1</v>
      </c>
      <c r="B2" s="391"/>
      <c r="C2" s="391"/>
      <c r="D2" s="391"/>
      <c r="E2" s="391"/>
      <c r="F2" s="391"/>
      <c r="G2" s="392"/>
    </row>
    <row r="3" spans="1:7" ht="15.75" thickBot="1">
      <c r="A3" s="225"/>
      <c r="B3" s="226"/>
      <c r="C3" s="226"/>
      <c r="D3" s="226"/>
      <c r="E3" s="226"/>
      <c r="F3" s="226"/>
      <c r="G3" s="227"/>
    </row>
    <row r="4" spans="1:7" ht="33" customHeight="1">
      <c r="A4" s="288" t="s">
        <v>42</v>
      </c>
      <c r="B4" s="289"/>
      <c r="C4" s="289"/>
      <c r="D4" s="289"/>
      <c r="E4" s="289"/>
      <c r="F4" s="289"/>
      <c r="G4" s="290"/>
    </row>
    <row r="5" spans="1:7" ht="31.5" customHeight="1">
      <c r="A5" s="288" t="s">
        <v>43</v>
      </c>
      <c r="B5" s="289"/>
      <c r="C5" s="289"/>
      <c r="D5" s="289"/>
      <c r="E5" s="289"/>
      <c r="F5" s="289"/>
      <c r="G5" s="290"/>
    </row>
    <row r="6" spans="1:7" ht="26.25" customHeight="1">
      <c r="A6" s="288" t="s">
        <v>44</v>
      </c>
      <c r="B6" s="289"/>
      <c r="C6" s="289"/>
      <c r="D6" s="289"/>
      <c r="E6" s="289"/>
      <c r="F6" s="289"/>
      <c r="G6" s="290"/>
    </row>
    <row r="7" spans="1:7" ht="31.5" customHeight="1">
      <c r="A7" s="291" t="s">
        <v>45</v>
      </c>
      <c r="B7" s="292"/>
      <c r="C7" s="292"/>
      <c r="D7" s="292"/>
      <c r="E7" s="292"/>
      <c r="F7" s="292"/>
      <c r="G7" s="293"/>
    </row>
    <row r="8" spans="1:7" ht="25.5" customHeight="1">
      <c r="A8" s="240"/>
      <c r="B8" s="241"/>
      <c r="C8" s="241"/>
      <c r="D8" s="241"/>
      <c r="E8" s="241"/>
      <c r="F8" s="241"/>
      <c r="G8" s="242"/>
    </row>
    <row r="9" spans="1:7" ht="30" customHeight="1">
      <c r="A9" s="294" t="s">
        <v>130</v>
      </c>
      <c r="B9" s="295"/>
      <c r="C9" s="295"/>
      <c r="D9" s="295"/>
      <c r="E9" s="295"/>
      <c r="F9" s="295"/>
      <c r="G9" s="296"/>
    </row>
    <row r="10" spans="1:7" ht="32.25" customHeight="1">
      <c r="A10" s="294" t="s">
        <v>123</v>
      </c>
      <c r="B10" s="295"/>
      <c r="C10" s="295"/>
      <c r="D10" s="295"/>
      <c r="E10" s="295"/>
      <c r="F10" s="295"/>
      <c r="G10" s="296"/>
    </row>
    <row r="11" spans="1:7" ht="32.25" customHeight="1">
      <c r="A11" s="294" t="s">
        <v>46</v>
      </c>
      <c r="B11" s="295"/>
      <c r="C11" s="295"/>
      <c r="D11" s="295"/>
      <c r="E11" s="295"/>
      <c r="F11" s="295"/>
      <c r="G11" s="296"/>
    </row>
    <row r="12" spans="1:7" ht="29.25" customHeight="1">
      <c r="A12" s="294" t="s">
        <v>47</v>
      </c>
      <c r="B12" s="295"/>
      <c r="C12" s="295"/>
      <c r="D12" s="295"/>
      <c r="E12" s="295"/>
      <c r="F12" s="295"/>
      <c r="G12" s="296"/>
    </row>
    <row r="13" spans="1:7" ht="27" customHeight="1">
      <c r="A13" s="393" t="s">
        <v>48</v>
      </c>
      <c r="B13" s="394"/>
      <c r="C13" s="394"/>
      <c r="D13" s="394"/>
      <c r="E13" s="394"/>
      <c r="F13" s="394"/>
      <c r="G13" s="395"/>
    </row>
    <row r="14" spans="1:7" ht="40.5" customHeight="1">
      <c r="A14" s="58" t="s">
        <v>74</v>
      </c>
      <c r="B14" s="59"/>
      <c r="C14" s="59"/>
      <c r="D14" s="59"/>
      <c r="E14" s="59"/>
      <c r="F14" s="295" t="s">
        <v>75</v>
      </c>
      <c r="G14" s="296"/>
    </row>
    <row r="15" spans="1:7" ht="35.25" customHeight="1">
      <c r="A15" s="288" t="s">
        <v>71</v>
      </c>
      <c r="B15" s="289"/>
      <c r="C15" s="289"/>
      <c r="D15" s="289"/>
      <c r="E15" s="289"/>
      <c r="F15" s="289"/>
      <c r="G15" s="290"/>
    </row>
    <row r="16" spans="1:7" ht="33.75" customHeight="1">
      <c r="A16" s="288" t="s">
        <v>50</v>
      </c>
      <c r="B16" s="289"/>
      <c r="C16" s="289"/>
      <c r="D16" s="289"/>
      <c r="E16" s="289"/>
      <c r="F16" s="289"/>
      <c r="G16" s="290"/>
    </row>
    <row r="17" spans="1:7" ht="34.5" customHeight="1">
      <c r="A17" s="288" t="s">
        <v>51</v>
      </c>
      <c r="B17" s="289"/>
      <c r="C17" s="289"/>
      <c r="D17" s="289"/>
      <c r="E17" s="289"/>
      <c r="F17" s="289"/>
      <c r="G17" s="290"/>
    </row>
    <row r="18" spans="1:7" ht="36.75" customHeight="1">
      <c r="A18" s="288" t="s">
        <v>52</v>
      </c>
      <c r="B18" s="289"/>
      <c r="C18" s="289"/>
      <c r="D18" s="289"/>
      <c r="E18" s="289"/>
      <c r="F18" s="289"/>
      <c r="G18" s="290"/>
    </row>
    <row r="19" spans="1:7" ht="33" customHeight="1">
      <c r="A19" s="288" t="s">
        <v>53</v>
      </c>
      <c r="B19" s="289"/>
      <c r="C19" s="289"/>
      <c r="D19" s="289"/>
      <c r="E19" s="289"/>
      <c r="F19" s="289"/>
      <c r="G19" s="290"/>
    </row>
    <row r="20" spans="1:7" ht="50.25" customHeight="1">
      <c r="A20" s="396" t="s">
        <v>131</v>
      </c>
      <c r="B20" s="397"/>
      <c r="C20" s="397"/>
      <c r="D20" s="397"/>
      <c r="E20" s="397"/>
      <c r="F20" s="397"/>
      <c r="G20" s="398"/>
    </row>
    <row r="21" spans="1:7" ht="48" customHeight="1">
      <c r="A21" s="60" t="s">
        <v>54</v>
      </c>
      <c r="B21" s="300" t="s">
        <v>55</v>
      </c>
      <c r="C21" s="300"/>
      <c r="D21" s="61" t="s">
        <v>56</v>
      </c>
      <c r="E21" s="61" t="s">
        <v>57</v>
      </c>
      <c r="F21" s="61" t="s">
        <v>58</v>
      </c>
      <c r="G21" s="62" t="s">
        <v>59</v>
      </c>
    </row>
    <row r="22" spans="1:7">
      <c r="A22" s="405">
        <v>1</v>
      </c>
      <c r="B22" s="414" t="s">
        <v>60</v>
      </c>
      <c r="C22" s="415"/>
      <c r="D22" s="408" t="s">
        <v>89</v>
      </c>
      <c r="E22" s="411">
        <v>119.5</v>
      </c>
      <c r="F22" s="267"/>
      <c r="G22" s="270">
        <v>31491</v>
      </c>
    </row>
    <row r="23" spans="1:7">
      <c r="A23" s="406"/>
      <c r="B23" s="416"/>
      <c r="C23" s="417"/>
      <c r="D23" s="409"/>
      <c r="E23" s="412"/>
      <c r="F23" s="268"/>
      <c r="G23" s="271"/>
    </row>
    <row r="24" spans="1:7">
      <c r="A24" s="406"/>
      <c r="B24" s="416"/>
      <c r="C24" s="417"/>
      <c r="D24" s="409"/>
      <c r="E24" s="412"/>
      <c r="F24" s="268"/>
      <c r="G24" s="271"/>
    </row>
    <row r="25" spans="1:7">
      <c r="A25" s="406"/>
      <c r="B25" s="416"/>
      <c r="C25" s="417"/>
      <c r="D25" s="409"/>
      <c r="E25" s="412"/>
      <c r="F25" s="268"/>
      <c r="G25" s="271"/>
    </row>
    <row r="26" spans="1:7">
      <c r="A26" s="406"/>
      <c r="B26" s="416"/>
      <c r="C26" s="417"/>
      <c r="D26" s="409"/>
      <c r="E26" s="412"/>
      <c r="F26" s="268"/>
      <c r="G26" s="271"/>
    </row>
    <row r="27" spans="1:7">
      <c r="A27" s="406"/>
      <c r="B27" s="416"/>
      <c r="C27" s="417"/>
      <c r="D27" s="409"/>
      <c r="E27" s="412"/>
      <c r="F27" s="268"/>
      <c r="G27" s="271"/>
    </row>
    <row r="28" spans="1:7">
      <c r="A28" s="406"/>
      <c r="B28" s="416"/>
      <c r="C28" s="417"/>
      <c r="D28" s="409"/>
      <c r="E28" s="412"/>
      <c r="F28" s="268"/>
      <c r="G28" s="271"/>
    </row>
    <row r="29" spans="1:7">
      <c r="A29" s="406"/>
      <c r="B29" s="416"/>
      <c r="C29" s="417"/>
      <c r="D29" s="409"/>
      <c r="E29" s="412"/>
      <c r="F29" s="268"/>
      <c r="G29" s="271"/>
    </row>
    <row r="30" spans="1:7">
      <c r="A30" s="406"/>
      <c r="B30" s="416"/>
      <c r="C30" s="417"/>
      <c r="D30" s="409"/>
      <c r="E30" s="412"/>
      <c r="F30" s="268"/>
      <c r="G30" s="271"/>
    </row>
    <row r="31" spans="1:7">
      <c r="A31" s="407"/>
      <c r="B31" s="418"/>
      <c r="C31" s="419"/>
      <c r="D31" s="410"/>
      <c r="E31" s="413"/>
      <c r="F31" s="269"/>
      <c r="G31" s="272"/>
    </row>
    <row r="32" spans="1:7" ht="33" customHeight="1">
      <c r="A32" s="301" t="s">
        <v>79</v>
      </c>
      <c r="B32" s="302"/>
      <c r="C32" s="302"/>
      <c r="D32" s="35"/>
      <c r="E32" s="63">
        <f>SUM(E22)</f>
        <v>119.5</v>
      </c>
      <c r="F32" s="2"/>
      <c r="G32" s="64">
        <f>SUM(G22:G31)</f>
        <v>31491</v>
      </c>
    </row>
    <row r="33" spans="1:7" ht="33.75" customHeight="1">
      <c r="A33" s="249"/>
      <c r="B33" s="250"/>
      <c r="C33" s="250"/>
      <c r="D33" s="250"/>
      <c r="E33" s="250"/>
      <c r="F33" s="250"/>
      <c r="G33" s="251"/>
    </row>
    <row r="34" spans="1:7" ht="25.5" customHeight="1">
      <c r="A34" s="399" t="s">
        <v>63</v>
      </c>
      <c r="B34" s="400"/>
      <c r="C34" s="400"/>
      <c r="D34" s="400"/>
      <c r="E34" s="400"/>
      <c r="F34" s="400"/>
      <c r="G34" s="401"/>
    </row>
    <row r="35" spans="1:7" ht="30" customHeight="1">
      <c r="A35" s="36"/>
      <c r="B35" s="37"/>
      <c r="C35" s="37"/>
      <c r="D35" s="37"/>
      <c r="E35" s="37"/>
      <c r="F35" s="37"/>
      <c r="G35" s="38"/>
    </row>
    <row r="36" spans="1:7" ht="18">
      <c r="A36" s="231"/>
      <c r="B36" s="232"/>
      <c r="C36" s="232"/>
      <c r="D36" s="232"/>
      <c r="E36" s="232"/>
      <c r="F36" s="232"/>
      <c r="G36" s="233"/>
    </row>
    <row r="37" spans="1:7" ht="29.25" thickBot="1">
      <c r="A37" s="402" t="s">
        <v>64</v>
      </c>
      <c r="B37" s="403"/>
      <c r="C37" s="403"/>
      <c r="D37" s="403"/>
      <c r="E37" s="403"/>
      <c r="F37" s="403"/>
      <c r="G37" s="404"/>
    </row>
    <row r="38" spans="1:7" ht="34.5" customHeight="1"/>
  </sheetData>
  <mergeCells count="32">
    <mergeCell ref="A37:G37"/>
    <mergeCell ref="A22:A31"/>
    <mergeCell ref="D22:D31"/>
    <mergeCell ref="E22:E31"/>
    <mergeCell ref="F22:F31"/>
    <mergeCell ref="G22:G31"/>
    <mergeCell ref="B22:C31"/>
    <mergeCell ref="B21:C21"/>
    <mergeCell ref="A32:C32"/>
    <mergeCell ref="A33:G33"/>
    <mergeCell ref="A34:G34"/>
    <mergeCell ref="A36:G36"/>
    <mergeCell ref="A16:G16"/>
    <mergeCell ref="A17:G17"/>
    <mergeCell ref="A18:G18"/>
    <mergeCell ref="A19:G19"/>
    <mergeCell ref="A20:G20"/>
    <mergeCell ref="A11:G11"/>
    <mergeCell ref="A12:G12"/>
    <mergeCell ref="A13:G13"/>
    <mergeCell ref="A15:G15"/>
    <mergeCell ref="F14:G14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7" right="0.7" top="1.25" bottom="0.75" header="0.3" footer="0.3"/>
  <pageSetup scale="5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6" zoomScale="70" zoomScaleNormal="70" workbookViewId="0">
      <selection activeCell="I22" sqref="I22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387" t="s">
        <v>0</v>
      </c>
      <c r="B1" s="388"/>
      <c r="C1" s="388"/>
      <c r="D1" s="388"/>
      <c r="E1" s="388"/>
      <c r="F1" s="388"/>
      <c r="G1" s="389"/>
    </row>
    <row r="2" spans="1:7" ht="28.5">
      <c r="A2" s="390" t="s">
        <v>1</v>
      </c>
      <c r="B2" s="391"/>
      <c r="C2" s="391"/>
      <c r="D2" s="391"/>
      <c r="E2" s="391"/>
      <c r="F2" s="391"/>
      <c r="G2" s="392"/>
    </row>
    <row r="3" spans="1:7" ht="15.75" thickBot="1">
      <c r="A3" s="225"/>
      <c r="B3" s="226"/>
      <c r="C3" s="226"/>
      <c r="D3" s="226"/>
      <c r="E3" s="226"/>
      <c r="F3" s="226"/>
      <c r="G3" s="227"/>
    </row>
    <row r="4" spans="1:7" ht="30" customHeight="1">
      <c r="A4" s="288" t="s">
        <v>42</v>
      </c>
      <c r="B4" s="289"/>
      <c r="C4" s="289"/>
      <c r="D4" s="289"/>
      <c r="E4" s="289"/>
      <c r="F4" s="289"/>
      <c r="G4" s="290"/>
    </row>
    <row r="5" spans="1:7" ht="31.5" customHeight="1">
      <c r="A5" s="288" t="s">
        <v>43</v>
      </c>
      <c r="B5" s="289"/>
      <c r="C5" s="289"/>
      <c r="D5" s="289"/>
      <c r="E5" s="289"/>
      <c r="F5" s="289"/>
      <c r="G5" s="290"/>
    </row>
    <row r="6" spans="1:7" ht="30" customHeight="1">
      <c r="A6" s="288" t="s">
        <v>44</v>
      </c>
      <c r="B6" s="289"/>
      <c r="C6" s="289"/>
      <c r="D6" s="289"/>
      <c r="E6" s="289"/>
      <c r="F6" s="289"/>
      <c r="G6" s="290"/>
    </row>
    <row r="7" spans="1:7" ht="35.25" customHeight="1">
      <c r="A7" s="420" t="s">
        <v>45</v>
      </c>
      <c r="B7" s="421"/>
      <c r="C7" s="421"/>
      <c r="D7" s="421"/>
      <c r="E7" s="421"/>
      <c r="F7" s="421"/>
      <c r="G7" s="422"/>
    </row>
    <row r="8" spans="1:7" ht="18">
      <c r="A8" s="240"/>
      <c r="B8" s="241"/>
      <c r="C8" s="241"/>
      <c r="D8" s="241"/>
      <c r="E8" s="241"/>
      <c r="F8" s="241"/>
      <c r="G8" s="242"/>
    </row>
    <row r="9" spans="1:7" ht="34.5" customHeight="1">
      <c r="A9" s="294" t="s">
        <v>125</v>
      </c>
      <c r="B9" s="295"/>
      <c r="C9" s="295"/>
      <c r="D9" s="295"/>
      <c r="E9" s="295"/>
      <c r="F9" s="295"/>
      <c r="G9" s="296"/>
    </row>
    <row r="10" spans="1:7" ht="28.5" customHeight="1">
      <c r="A10" s="294" t="s">
        <v>124</v>
      </c>
      <c r="B10" s="295"/>
      <c r="C10" s="295"/>
      <c r="D10" s="295"/>
      <c r="E10" s="295"/>
      <c r="F10" s="295"/>
      <c r="G10" s="296"/>
    </row>
    <row r="11" spans="1:7" ht="33" customHeight="1">
      <c r="A11" s="294" t="s">
        <v>46</v>
      </c>
      <c r="B11" s="295"/>
      <c r="C11" s="295"/>
      <c r="D11" s="295"/>
      <c r="E11" s="295"/>
      <c r="F11" s="295"/>
      <c r="G11" s="296"/>
    </row>
    <row r="12" spans="1:7" ht="42.75" customHeight="1">
      <c r="A12" s="294" t="s">
        <v>47</v>
      </c>
      <c r="B12" s="295"/>
      <c r="C12" s="295"/>
      <c r="D12" s="295"/>
      <c r="E12" s="295"/>
      <c r="F12" s="295"/>
      <c r="G12" s="296"/>
    </row>
    <row r="13" spans="1:7" ht="32.25" customHeight="1">
      <c r="A13" s="393" t="s">
        <v>48</v>
      </c>
      <c r="B13" s="394"/>
      <c r="C13" s="394"/>
      <c r="D13" s="394"/>
      <c r="E13" s="394"/>
      <c r="F13" s="394"/>
      <c r="G13" s="395"/>
    </row>
    <row r="14" spans="1:7" ht="30.75" customHeight="1">
      <c r="A14" s="58" t="s">
        <v>74</v>
      </c>
      <c r="B14" s="59"/>
      <c r="C14" s="59"/>
      <c r="D14" s="59"/>
      <c r="E14" s="59"/>
      <c r="F14" s="295" t="s">
        <v>75</v>
      </c>
      <c r="G14" s="296"/>
    </row>
    <row r="15" spans="1:7" ht="30" customHeight="1">
      <c r="A15" s="288" t="s">
        <v>71</v>
      </c>
      <c r="B15" s="289"/>
      <c r="C15" s="289"/>
      <c r="D15" s="289"/>
      <c r="E15" s="289"/>
      <c r="F15" s="289"/>
      <c r="G15" s="290"/>
    </row>
    <row r="16" spans="1:7" ht="27.75" customHeight="1">
      <c r="A16" s="288" t="s">
        <v>50</v>
      </c>
      <c r="B16" s="289"/>
      <c r="C16" s="289"/>
      <c r="D16" s="289"/>
      <c r="E16" s="289"/>
      <c r="F16" s="289"/>
      <c r="G16" s="290"/>
    </row>
    <row r="17" spans="1:7" ht="33.75" customHeight="1">
      <c r="A17" s="288" t="s">
        <v>51</v>
      </c>
      <c r="B17" s="289"/>
      <c r="C17" s="289"/>
      <c r="D17" s="289"/>
      <c r="E17" s="289"/>
      <c r="F17" s="289"/>
      <c r="G17" s="290"/>
    </row>
    <row r="18" spans="1:7" ht="30.75" customHeight="1">
      <c r="A18" s="288" t="s">
        <v>52</v>
      </c>
      <c r="B18" s="289"/>
      <c r="C18" s="289"/>
      <c r="D18" s="289"/>
      <c r="E18" s="289"/>
      <c r="F18" s="289"/>
      <c r="G18" s="290"/>
    </row>
    <row r="19" spans="1:7" ht="35.25" customHeight="1">
      <c r="A19" s="288" t="s">
        <v>53</v>
      </c>
      <c r="B19" s="289"/>
      <c r="C19" s="289"/>
      <c r="D19" s="289"/>
      <c r="E19" s="289"/>
      <c r="F19" s="289"/>
      <c r="G19" s="290"/>
    </row>
    <row r="20" spans="1:7" ht="51.75" customHeight="1">
      <c r="A20" s="396" t="s">
        <v>132</v>
      </c>
      <c r="B20" s="397"/>
      <c r="C20" s="397"/>
      <c r="D20" s="397"/>
      <c r="E20" s="397"/>
      <c r="F20" s="397"/>
      <c r="G20" s="398"/>
    </row>
    <row r="21" spans="1:7" ht="81">
      <c r="A21" s="60" t="s">
        <v>54</v>
      </c>
      <c r="B21" s="300" t="s">
        <v>55</v>
      </c>
      <c r="C21" s="300"/>
      <c r="D21" s="69" t="s">
        <v>56</v>
      </c>
      <c r="E21" s="69" t="s">
        <v>57</v>
      </c>
      <c r="F21" s="69" t="s">
        <v>58</v>
      </c>
      <c r="G21" s="62" t="s">
        <v>59</v>
      </c>
    </row>
    <row r="22" spans="1:7">
      <c r="A22" s="405">
        <v>1</v>
      </c>
      <c r="B22" s="414" t="s">
        <v>60</v>
      </c>
      <c r="C22" s="415"/>
      <c r="D22" s="408" t="s">
        <v>89</v>
      </c>
      <c r="E22" s="411">
        <v>119.5</v>
      </c>
      <c r="F22" s="267"/>
      <c r="G22" s="270">
        <v>9153</v>
      </c>
    </row>
    <row r="23" spans="1:7">
      <c r="A23" s="406"/>
      <c r="B23" s="416"/>
      <c r="C23" s="417"/>
      <c r="D23" s="409"/>
      <c r="E23" s="412"/>
      <c r="F23" s="268"/>
      <c r="G23" s="271"/>
    </row>
    <row r="24" spans="1:7">
      <c r="A24" s="406"/>
      <c r="B24" s="416"/>
      <c r="C24" s="417"/>
      <c r="D24" s="409"/>
      <c r="E24" s="412"/>
      <c r="F24" s="268"/>
      <c r="G24" s="271"/>
    </row>
    <row r="25" spans="1:7">
      <c r="A25" s="406"/>
      <c r="B25" s="416"/>
      <c r="C25" s="417"/>
      <c r="D25" s="409"/>
      <c r="E25" s="412"/>
      <c r="F25" s="268"/>
      <c r="G25" s="271"/>
    </row>
    <row r="26" spans="1:7">
      <c r="A26" s="406"/>
      <c r="B26" s="416"/>
      <c r="C26" s="417"/>
      <c r="D26" s="409"/>
      <c r="E26" s="412"/>
      <c r="F26" s="268"/>
      <c r="G26" s="271"/>
    </row>
    <row r="27" spans="1:7">
      <c r="A27" s="406"/>
      <c r="B27" s="416"/>
      <c r="C27" s="417"/>
      <c r="D27" s="409"/>
      <c r="E27" s="412"/>
      <c r="F27" s="268"/>
      <c r="G27" s="271"/>
    </row>
    <row r="28" spans="1:7">
      <c r="A28" s="406"/>
      <c r="B28" s="416"/>
      <c r="C28" s="417"/>
      <c r="D28" s="409"/>
      <c r="E28" s="412"/>
      <c r="F28" s="268"/>
      <c r="G28" s="271"/>
    </row>
    <row r="29" spans="1:7">
      <c r="A29" s="406"/>
      <c r="B29" s="416"/>
      <c r="C29" s="417"/>
      <c r="D29" s="409"/>
      <c r="E29" s="412"/>
      <c r="F29" s="268"/>
      <c r="G29" s="271"/>
    </row>
    <row r="30" spans="1:7">
      <c r="A30" s="406"/>
      <c r="B30" s="416"/>
      <c r="C30" s="417"/>
      <c r="D30" s="409"/>
      <c r="E30" s="412"/>
      <c r="F30" s="268"/>
      <c r="G30" s="271"/>
    </row>
    <row r="31" spans="1:7">
      <c r="A31" s="407"/>
      <c r="B31" s="418"/>
      <c r="C31" s="419"/>
      <c r="D31" s="410"/>
      <c r="E31" s="413"/>
      <c r="F31" s="269"/>
      <c r="G31" s="272"/>
    </row>
    <row r="32" spans="1:7" ht="25.5">
      <c r="A32" s="301" t="s">
        <v>79</v>
      </c>
      <c r="B32" s="302"/>
      <c r="C32" s="302"/>
      <c r="D32" s="68"/>
      <c r="E32" s="63">
        <f>SUM(E22)</f>
        <v>119.5</v>
      </c>
      <c r="F32" s="2"/>
      <c r="G32" s="64">
        <f>SUM(G22:G31)</f>
        <v>9153</v>
      </c>
    </row>
    <row r="33" spans="1:7" ht="18">
      <c r="A33" s="249"/>
      <c r="B33" s="250"/>
      <c r="C33" s="250"/>
      <c r="D33" s="250"/>
      <c r="E33" s="250"/>
      <c r="F33" s="250"/>
      <c r="G33" s="251"/>
    </row>
    <row r="34" spans="1:7" ht="28.5">
      <c r="A34" s="399" t="s">
        <v>63</v>
      </c>
      <c r="B34" s="400"/>
      <c r="C34" s="400"/>
      <c r="D34" s="400"/>
      <c r="E34" s="400"/>
      <c r="F34" s="400"/>
      <c r="G34" s="401"/>
    </row>
    <row r="35" spans="1:7" ht="18">
      <c r="A35" s="65"/>
      <c r="B35" s="66"/>
      <c r="C35" s="66"/>
      <c r="D35" s="66"/>
      <c r="E35" s="66"/>
      <c r="F35" s="66"/>
      <c r="G35" s="67"/>
    </row>
    <row r="36" spans="1:7" ht="18">
      <c r="A36" s="231"/>
      <c r="B36" s="232"/>
      <c r="C36" s="232"/>
      <c r="D36" s="232"/>
      <c r="E36" s="232"/>
      <c r="F36" s="232"/>
      <c r="G36" s="233"/>
    </row>
    <row r="37" spans="1:7" ht="29.25" thickBot="1">
      <c r="A37" s="402" t="s">
        <v>64</v>
      </c>
      <c r="B37" s="403"/>
      <c r="C37" s="403"/>
      <c r="D37" s="403"/>
      <c r="E37" s="403"/>
      <c r="F37" s="403"/>
      <c r="G37" s="404"/>
    </row>
  </sheetData>
  <mergeCells count="32">
    <mergeCell ref="A6:G6"/>
    <mergeCell ref="A1:G1"/>
    <mergeCell ref="A2:G2"/>
    <mergeCell ref="A3:G3"/>
    <mergeCell ref="A4:G4"/>
    <mergeCell ref="A5:G5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32:C32"/>
    <mergeCell ref="A33:G33"/>
    <mergeCell ref="A34:G34"/>
    <mergeCell ref="A36:G36"/>
    <mergeCell ref="A37:G37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MNG SUMM.</vt:lpstr>
      <vt:lpstr>LOG BOOK </vt:lpstr>
      <vt:lpstr>SYSTEM FRIGHT</vt:lpstr>
      <vt:lpstr>DIFFERENTIAL FRIGHT </vt:lpstr>
      <vt:lpstr>ALIGARH SUMM.</vt:lpstr>
      <vt:lpstr>ALIGARH LOG BOOK</vt:lpstr>
      <vt:lpstr>system fright  </vt:lpstr>
      <vt:lpstr>DIFFE. FRGT </vt:lpstr>
      <vt:lpstr>'ALIGARH LOG BOOK'!Print_Area</vt:lpstr>
      <vt:lpstr>'ALIGARH SUMM.'!Print_Area</vt:lpstr>
      <vt:lpstr>'DIFFERENTIAL FRIGHT '!Print_Area</vt:lpstr>
      <vt:lpstr>'LOG BOOK '!Print_Area</vt:lpstr>
      <vt:lpstr>'SYSTEM FRIGHT'!Print_Area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2023-07-05T07:32:14Z</cp:lastPrinted>
  <dcterms:created xsi:type="dcterms:W3CDTF">2019-06-25T12:34:00Z</dcterms:created>
  <dcterms:modified xsi:type="dcterms:W3CDTF">2023-07-05T07:39:13Z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