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713" activeTab="3"/>
  </bookViews>
  <sheets>
    <sheet name="NIMB. SUMM. " sheetId="15" r:id="rId1"/>
    <sheet name="LOG BOOK MILK " sheetId="11" r:id="rId2"/>
    <sheet name="SYSTEM FRT. " sheetId="12" r:id="rId3"/>
    <sheet name="DIFFERENTIAL FRT" sheetId="13" r:id="rId4"/>
  </sheets>
  <definedNames>
    <definedName name="_xlnm.Print_Area" localSheetId="3">'DIFFERENTIAL FRT'!$A$1:$J$49</definedName>
    <definedName name="_xlnm.Print_Area" localSheetId="1">'LOG BOOK MILK '!$A$1:$M$62</definedName>
    <definedName name="_xlnm.Print_Area" localSheetId="0">'NIMB. SUMM. '!$A$1:$G$33</definedName>
    <definedName name="_xlnm.Print_Area" localSheetId="2">'SYSTEM FRT. '!$A$1:$I$47</definedName>
  </definedNames>
  <calcPr calcId="125725"/>
</workbook>
</file>

<file path=xl/calcChain.xml><?xml version="1.0" encoding="utf-8"?>
<calcChain xmlns="http://schemas.openxmlformats.org/spreadsheetml/2006/main">
  <c r="F39" i="11"/>
  <c r="G39"/>
  <c r="H39"/>
  <c r="I39"/>
  <c r="J39"/>
  <c r="J36"/>
  <c r="J33"/>
  <c r="H37"/>
  <c r="J37" s="1"/>
  <c r="H38"/>
  <c r="J38" s="1"/>
  <c r="H33"/>
  <c r="H36"/>
  <c r="D24" i="15"/>
  <c r="E24"/>
  <c r="H31" i="11" l="1"/>
  <c r="H32"/>
  <c r="H34"/>
  <c r="H35"/>
  <c r="H28"/>
  <c r="H29"/>
  <c r="H30"/>
  <c r="J31" l="1"/>
  <c r="J32"/>
  <c r="J34"/>
  <c r="J35"/>
  <c r="J28"/>
  <c r="J29"/>
  <c r="J30"/>
  <c r="G32" i="13" l="1"/>
  <c r="G32" i="12" l="1"/>
  <c r="E32"/>
</calcChain>
</file>

<file path=xl/sharedStrings.xml><?xml version="1.0" encoding="utf-8"?>
<sst xmlns="http://schemas.openxmlformats.org/spreadsheetml/2006/main" count="163" uniqueCount="98">
  <si>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</si>
  <si>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</si>
  <si>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</si>
  <si>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</si>
  <si>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</si>
  <si>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</si>
  <si>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</si>
  <si>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</si>
  <si>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</si>
  <si>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</si>
  <si>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</si>
  <si>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</si>
  <si>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</si>
  <si>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</si>
  <si>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</si>
  <si>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</si>
  <si>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</si>
  <si>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</si>
  <si>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4th Floor , Plot No. A-2, UDB Corporate,JLN Marg</t>
  </si>
  <si>
    <t>Near Jawahar Circle ,Jaipur-302017</t>
  </si>
  <si>
    <t>Rajasthan India</t>
  </si>
  <si>
    <t xml:space="preserve">State Code :- 08    </t>
  </si>
  <si>
    <t>Place of Supply State : Rajasthan</t>
  </si>
  <si>
    <t>GST NO - 08AABCJ0355R1Z7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</si>
  <si>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</si>
  <si>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</si>
  <si>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</si>
  <si>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</si>
  <si>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</si>
  <si>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</si>
  <si>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</si>
  <si>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</si>
  <si>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</si>
  <si>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</si>
  <si>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</si>
  <si>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</si>
  <si>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</si>
  <si>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</si>
  <si>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</si>
  <si>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</si>
  <si>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</si>
  <si>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</si>
  <si>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</si>
  <si>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</si>
  <si>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</si>
  <si>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</si>
  <si>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</si>
  <si>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</si>
  <si>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</si>
  <si>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</si>
  <si>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</si>
  <si>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Total</t>
  </si>
  <si>
    <t>Authorized Signatory</t>
  </si>
  <si>
    <t>Stamp</t>
  </si>
  <si>
    <t>Locatio Code :- 1312845</t>
  </si>
  <si>
    <t xml:space="preserve">Location Name :-  MANIA ( DHOLPUR ) 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</si>
  <si>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</si>
  <si>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</si>
  <si>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</si>
  <si>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</si>
  <si>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</si>
  <si>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</si>
  <si>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</si>
  <si>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</si>
  <si>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</si>
  <si>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</si>
  <si>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                                                             SAC / HSN Code : 996791</t>
  </si>
  <si>
    <t>DHOLPUR</t>
  </si>
  <si>
    <t>PPC &amp; OPC &amp; PPCWS &amp; ADSTAR</t>
  </si>
  <si>
    <t>PRIYA ENTERPRISES</t>
  </si>
  <si>
    <t>MARENA</t>
  </si>
  <si>
    <t>UP80GE3268</t>
  </si>
  <si>
    <t>MADHAV ENTERPRISES</t>
  </si>
  <si>
    <t>SHARMA CEMENT AGENCY</t>
  </si>
  <si>
    <t>HARDENIYA CEMENT AGENCIES</t>
  </si>
  <si>
    <t>RAJAKHERA</t>
  </si>
  <si>
    <t>SAIPAU</t>
  </si>
  <si>
    <t>BARI</t>
  </si>
  <si>
    <t>1667</t>
  </si>
  <si>
    <t>1668</t>
  </si>
  <si>
    <t>1687</t>
  </si>
  <si>
    <t>1692</t>
  </si>
  <si>
    <t>1693</t>
  </si>
  <si>
    <t>1653</t>
  </si>
  <si>
    <t>1654</t>
  </si>
  <si>
    <t>1691</t>
  </si>
  <si>
    <t>1711</t>
  </si>
  <si>
    <t>1712</t>
  </si>
  <si>
    <t>1730</t>
  </si>
  <si>
    <t>PERIOD: 01  MARCH.  2023  TO  31 MARCH .   2023</t>
  </si>
  <si>
    <t>Transportation Freight Bill For The Period 01 to 31 MARCH 2023 For MILK VAN.</t>
  </si>
  <si>
    <t>Date : 31/03/2023</t>
  </si>
  <si>
    <t xml:space="preserve"> Dispatch Period : 01/03/2023 to 31/03/2023</t>
  </si>
  <si>
    <t>Date:- 31/03/2023</t>
  </si>
  <si>
    <t>Subject :-  Secondary  freight chages Of milK van as per system for the Month of  MARCH  -  2023</t>
  </si>
  <si>
    <t>Subject :-  differential  freight chages Of milK van as per system for the Month of  MARCH  -    2023</t>
  </si>
  <si>
    <t>Bill No:- 123</t>
  </si>
  <si>
    <t>Bill No:- 124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</si>
</sst>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31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20"/>
      <color theme="1"/>
      <name val="Calibri"/>
      <family val="2"/>
      <scheme val="minor"/>
    </font>
    <font>
      <u/>
      <sz val="90"/>
      <name val="Arial Black"/>
      <family val="2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6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8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wrapText="1"/>
    </xf>
    <xf numFmtId="164" fontId="12" fillId="0" borderId="0" xfId="0" applyNumberFormat="1" applyFont="1" applyBorder="1" applyAlignment="1">
      <alignment horizontal="right" wrapText="1"/>
    </xf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0" fontId="14" fillId="0" borderId="0" xfId="0" applyFont="1" applyBorder="1"/>
    <xf numFmtId="0" fontId="14" fillId="0" borderId="3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5" xfId="0" applyFont="1" applyBorder="1"/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6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28" xfId="0" applyNumberFormat="1" applyFont="1" applyFill="1" applyBorder="1" applyAlignment="1">
      <alignment horizontal="right" vertical="center" wrapText="1"/>
    </xf>
    <xf numFmtId="0" fontId="9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15" fillId="0" borderId="0" xfId="0" applyFont="1" applyBorder="1" applyAlignment="1"/>
    <xf numFmtId="0" fontId="26" fillId="0" borderId="5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4" xfId="0" applyFont="1" applyBorder="1" applyAlignment="1"/>
    <xf numFmtId="0" fontId="28" fillId="0" borderId="5" xfId="0" applyFont="1" applyBorder="1"/>
    <xf numFmtId="0" fontId="28" fillId="0" borderId="0" xfId="0" applyFont="1" applyBorder="1"/>
    <xf numFmtId="0" fontId="28" fillId="0" borderId="26" xfId="0" applyFont="1" applyBorder="1"/>
    <xf numFmtId="0" fontId="3" fillId="0" borderId="2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9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4" fontId="15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4" fontId="15" fillId="4" borderId="9" xfId="0" applyNumberFormat="1" applyFont="1" applyFill="1" applyBorder="1" applyAlignment="1">
      <alignment horizontal="center" vertical="center" wrapText="1"/>
    </xf>
    <xf numFmtId="165" fontId="15" fillId="0" borderId="9" xfId="0" applyNumberFormat="1" applyFont="1" applyBorder="1" applyAlignment="1">
      <alignment horizontal="center" vertical="center"/>
    </xf>
    <xf numFmtId="166" fontId="15" fillId="5" borderId="9" xfId="0" applyNumberFormat="1" applyFont="1" applyFill="1" applyBorder="1" applyAlignment="1">
      <alignment horizontal="center" vertical="center"/>
    </xf>
    <xf numFmtId="4" fontId="15" fillId="5" borderId="9" xfId="0" applyNumberFormat="1" applyFont="1" applyFill="1" applyBorder="1" applyAlignment="1">
      <alignment horizontal="center" vertical="center"/>
    </xf>
    <xf numFmtId="0" fontId="0" fillId="4" borderId="0" xfId="0" applyFill="1"/>
    <xf numFmtId="165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166" fontId="15" fillId="4" borderId="0" xfId="0" applyNumberFormat="1" applyFont="1" applyFill="1" applyBorder="1" applyAlignment="1">
      <alignment horizontal="center" vertical="center"/>
    </xf>
    <xf numFmtId="4" fontId="15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4" fontId="15" fillId="4" borderId="0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6" fontId="30" fillId="0" borderId="9" xfId="0" applyNumberFormat="1" applyFont="1" applyBorder="1" applyAlignment="1">
      <alignment horizontal="center" vertical="center"/>
    </xf>
    <xf numFmtId="4" fontId="30" fillId="0" borderId="9" xfId="0" applyNumberFormat="1" applyFont="1" applyBorder="1" applyAlignment="1">
      <alignment horizontal="center" vertical="center"/>
    </xf>
    <xf numFmtId="165" fontId="30" fillId="0" borderId="9" xfId="0" applyNumberFormat="1" applyFont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26" fillId="0" borderId="5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26" xfId="0" applyFont="1" applyFill="1" applyBorder="1" applyAlignment="1">
      <alignment horizontal="right"/>
    </xf>
    <xf numFmtId="0" fontId="15" fillId="0" borderId="35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15" fillId="0" borderId="5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23" fillId="2" borderId="5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 wrapText="1"/>
    </xf>
    <xf numFmtId="164" fontId="12" fillId="0" borderId="26" xfId="0" applyNumberFormat="1" applyFont="1" applyBorder="1" applyAlignment="1">
      <alignment horizontal="center" wrapText="1"/>
    </xf>
    <xf numFmtId="164" fontId="25" fillId="3" borderId="5" xfId="0" applyNumberFormat="1" applyFont="1" applyFill="1" applyBorder="1" applyAlignment="1">
      <alignment horizontal="center" vertical="center"/>
    </xf>
    <xf numFmtId="164" fontId="25" fillId="3" borderId="0" xfId="0" applyNumberFormat="1" applyFont="1" applyFill="1" applyBorder="1" applyAlignment="1">
      <alignment horizontal="center" vertical="center"/>
    </xf>
    <xf numFmtId="164" fontId="25" fillId="3" borderId="2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left" wrapText="1"/>
    </xf>
    <xf numFmtId="164" fontId="12" fillId="0" borderId="26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3" xfId="0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21" xfId="0" applyNumberFormat="1" applyFont="1" applyBorder="1" applyAlignment="1">
      <alignment horizontal="center" vertical="center" wrapText="1"/>
    </xf>
    <xf numFmtId="2" fontId="10" fillId="0" borderId="29" xfId="0" applyNumberFormat="1" applyFont="1" applyBorder="1" applyAlignment="1">
      <alignment horizontal="right" vertical="center" wrapText="1"/>
    </xf>
    <xf numFmtId="2" fontId="10" fillId="0" borderId="30" xfId="0" applyNumberFormat="1" applyFont="1" applyBorder="1" applyAlignment="1">
      <alignment horizontal="right" vertical="center" wrapText="1"/>
    </xf>
    <xf numFmtId="2" fontId="10" fillId="0" borderId="31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right"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32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2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40"/>
  <sheetViews>
    <sheetView zoomScale="40" zoomScaleNormal="40" zoomScaleSheetLayoutView="30" workbookViewId="0">
      <selection activeCell="N10" sqref="N10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7">
      <c r="A1" s="105" t="s">
        <v>0</v>
      </c>
      <c r="B1" s="106"/>
      <c r="C1" s="106"/>
      <c r="D1" s="106"/>
      <c r="E1" s="106"/>
      <c r="F1" s="106"/>
      <c r="G1" s="107"/>
    </row>
    <row r="2" spans="1:7">
      <c r="A2" s="108"/>
      <c r="B2" s="109"/>
      <c r="C2" s="109"/>
      <c r="D2" s="109"/>
      <c r="E2" s="109"/>
      <c r="F2" s="109"/>
      <c r="G2" s="110"/>
    </row>
    <row r="3" spans="1:7">
      <c r="A3" s="108"/>
      <c r="B3" s="109"/>
      <c r="C3" s="109"/>
      <c r="D3" s="109"/>
      <c r="E3" s="109"/>
      <c r="F3" s="109"/>
      <c r="G3" s="110"/>
    </row>
    <row r="4" spans="1:7">
      <c r="A4" s="108"/>
      <c r="B4" s="109"/>
      <c r="C4" s="109"/>
      <c r="D4" s="109"/>
      <c r="E4" s="109"/>
      <c r="F4" s="109"/>
      <c r="G4" s="110"/>
    </row>
    <row r="5" spans="1:7" ht="84" customHeight="1" thickBot="1">
      <c r="A5" s="111"/>
      <c r="B5" s="112"/>
      <c r="C5" s="112"/>
      <c r="D5" s="112"/>
      <c r="E5" s="112"/>
      <c r="F5" s="112"/>
      <c r="G5" s="113"/>
    </row>
    <row r="6" spans="1:7" ht="65.25" customHeight="1">
      <c r="A6" s="99" t="s">
        <v>1</v>
      </c>
      <c r="B6" s="100"/>
      <c r="C6" s="100"/>
      <c r="D6" s="100"/>
      <c r="E6" s="100"/>
      <c r="F6" s="100"/>
      <c r="G6" s="101"/>
    </row>
    <row r="7" spans="1:7" ht="15" customHeight="1">
      <c r="A7" s="52"/>
      <c r="B7" s="53"/>
      <c r="C7" s="53"/>
      <c r="D7" s="53"/>
      <c r="E7" s="53"/>
      <c r="F7" s="53"/>
      <c r="G7" s="54"/>
    </row>
    <row r="8" spans="1:7" ht="57.75" customHeight="1">
      <c r="A8" s="99" t="s">
        <v>89</v>
      </c>
      <c r="B8" s="100"/>
      <c r="C8" s="100"/>
      <c r="D8" s="100"/>
      <c r="E8" s="100"/>
      <c r="F8" s="100"/>
      <c r="G8" s="101"/>
    </row>
    <row r="9" spans="1:7" ht="63" customHeight="1">
      <c r="A9" s="99" t="s">
        <v>2</v>
      </c>
      <c r="B9" s="100"/>
      <c r="C9" s="100"/>
      <c r="D9" s="100"/>
      <c r="E9" s="100"/>
      <c r="F9" s="100"/>
      <c r="G9" s="101"/>
    </row>
    <row r="10" spans="1:7" ht="67.5" customHeight="1">
      <c r="A10" s="102" t="s">
        <v>56</v>
      </c>
      <c r="B10" s="103"/>
      <c r="C10" s="103"/>
      <c r="D10" s="103"/>
      <c r="E10" s="103"/>
      <c r="F10" s="103"/>
      <c r="G10" s="104"/>
    </row>
    <row r="11" spans="1:7" ht="19.5" thickBot="1">
      <c r="A11" s="11"/>
      <c r="B11" s="12"/>
      <c r="C11" s="12"/>
      <c r="D11" s="12"/>
      <c r="E11" s="12"/>
      <c r="F11" s="12"/>
      <c r="G11" s="13"/>
    </row>
    <row r="12" spans="1:7" ht="85.5" customHeigh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0" t="s">
        <v>8</v>
      </c>
      <c r="G12" s="71" t="s">
        <v>9</v>
      </c>
    </row>
    <row r="13" spans="1:7" ht="60.75" customHeight="1">
      <c r="A13" s="97">
        <v>44997</v>
      </c>
      <c r="B13" s="94" t="s">
        <v>72</v>
      </c>
      <c r="C13" s="94" t="s">
        <v>70</v>
      </c>
      <c r="D13" s="95">
        <v>2.5</v>
      </c>
      <c r="E13" s="96">
        <v>675</v>
      </c>
      <c r="F13" s="94" t="s">
        <v>71</v>
      </c>
      <c r="G13" s="94" t="s">
        <v>83</v>
      </c>
    </row>
    <row r="14" spans="1:7" ht="60.75" customHeight="1">
      <c r="A14" s="97">
        <v>44997</v>
      </c>
      <c r="B14" s="94" t="s">
        <v>72</v>
      </c>
      <c r="C14" s="94" t="s">
        <v>75</v>
      </c>
      <c r="D14" s="95">
        <v>10</v>
      </c>
      <c r="E14" s="96">
        <v>2790</v>
      </c>
      <c r="F14" s="94" t="s">
        <v>71</v>
      </c>
      <c r="G14" s="94" t="s">
        <v>84</v>
      </c>
    </row>
    <row r="15" spans="1:7" ht="60.75" customHeight="1">
      <c r="A15" s="97">
        <v>44999</v>
      </c>
      <c r="B15" s="94" t="s">
        <v>73</v>
      </c>
      <c r="C15" s="94" t="s">
        <v>70</v>
      </c>
      <c r="D15" s="95">
        <v>5</v>
      </c>
      <c r="E15" s="96">
        <v>1350</v>
      </c>
      <c r="F15" s="94" t="s">
        <v>71</v>
      </c>
      <c r="G15" s="94" t="s">
        <v>78</v>
      </c>
    </row>
    <row r="16" spans="1:7" ht="60.75" customHeight="1">
      <c r="A16" s="97">
        <v>44999</v>
      </c>
      <c r="B16" s="94" t="s">
        <v>73</v>
      </c>
      <c r="C16" s="94" t="s">
        <v>75</v>
      </c>
      <c r="D16" s="95">
        <v>10</v>
      </c>
      <c r="E16" s="96">
        <v>2790</v>
      </c>
      <c r="F16" s="94" t="s">
        <v>71</v>
      </c>
      <c r="G16" s="94" t="s">
        <v>79</v>
      </c>
    </row>
    <row r="17" spans="1:7" ht="60.75" customHeight="1">
      <c r="A17" s="97">
        <v>45007</v>
      </c>
      <c r="B17" s="94" t="s">
        <v>74</v>
      </c>
      <c r="C17" s="94" t="s">
        <v>67</v>
      </c>
      <c r="D17" s="95">
        <v>5</v>
      </c>
      <c r="E17" s="96">
        <v>675</v>
      </c>
      <c r="F17" s="94" t="s">
        <v>71</v>
      </c>
      <c r="G17" s="94" t="s">
        <v>80</v>
      </c>
    </row>
    <row r="18" spans="1:7" ht="60.75" customHeight="1">
      <c r="A18" s="97">
        <v>45008</v>
      </c>
      <c r="B18" s="94" t="s">
        <v>69</v>
      </c>
      <c r="C18" s="94" t="s">
        <v>67</v>
      </c>
      <c r="D18" s="95">
        <v>5</v>
      </c>
      <c r="E18" s="96">
        <v>675</v>
      </c>
      <c r="F18" s="94" t="s">
        <v>71</v>
      </c>
      <c r="G18" s="94" t="s">
        <v>85</v>
      </c>
    </row>
    <row r="19" spans="1:7" ht="60.75" customHeight="1">
      <c r="A19" s="97">
        <v>45009</v>
      </c>
      <c r="B19" s="94" t="s">
        <v>72</v>
      </c>
      <c r="C19" s="94" t="s">
        <v>76</v>
      </c>
      <c r="D19" s="95">
        <v>2</v>
      </c>
      <c r="E19" s="96">
        <v>540</v>
      </c>
      <c r="F19" s="94" t="s">
        <v>71</v>
      </c>
      <c r="G19" s="94" t="s">
        <v>81</v>
      </c>
    </row>
    <row r="20" spans="1:7" ht="60.75" customHeight="1">
      <c r="A20" s="97">
        <v>45009</v>
      </c>
      <c r="B20" s="94" t="s">
        <v>72</v>
      </c>
      <c r="C20" s="94" t="s">
        <v>77</v>
      </c>
      <c r="D20" s="95">
        <v>8</v>
      </c>
      <c r="E20" s="96">
        <v>3312</v>
      </c>
      <c r="F20" s="94" t="s">
        <v>71</v>
      </c>
      <c r="G20" s="94" t="s">
        <v>82</v>
      </c>
    </row>
    <row r="21" spans="1:7" ht="60.75" customHeight="1">
      <c r="A21" s="97">
        <v>45014</v>
      </c>
      <c r="B21" s="94" t="s">
        <v>69</v>
      </c>
      <c r="C21" s="94" t="s">
        <v>70</v>
      </c>
      <c r="D21" s="95">
        <v>5</v>
      </c>
      <c r="E21" s="96">
        <v>1350</v>
      </c>
      <c r="F21" s="94" t="s">
        <v>71</v>
      </c>
      <c r="G21" s="94" t="s">
        <v>86</v>
      </c>
    </row>
    <row r="22" spans="1:7" ht="60.75" customHeight="1">
      <c r="A22" s="97">
        <v>45014</v>
      </c>
      <c r="B22" s="94" t="s">
        <v>69</v>
      </c>
      <c r="C22" s="94" t="s">
        <v>75</v>
      </c>
      <c r="D22" s="95">
        <v>10</v>
      </c>
      <c r="E22" s="96">
        <v>2790</v>
      </c>
      <c r="F22" s="94" t="s">
        <v>71</v>
      </c>
      <c r="G22" s="94" t="s">
        <v>87</v>
      </c>
    </row>
    <row r="23" spans="1:7" ht="60.75" customHeight="1">
      <c r="A23" s="97">
        <v>45016</v>
      </c>
      <c r="B23" s="94" t="s">
        <v>74</v>
      </c>
      <c r="C23" s="94" t="s">
        <v>67</v>
      </c>
      <c r="D23" s="95">
        <v>15</v>
      </c>
      <c r="E23" s="96">
        <v>2025</v>
      </c>
      <c r="F23" s="94" t="s">
        <v>71</v>
      </c>
      <c r="G23" s="94" t="s">
        <v>88</v>
      </c>
    </row>
    <row r="24" spans="1:7" ht="60.75" customHeight="1">
      <c r="A24" s="78"/>
      <c r="B24" s="76"/>
      <c r="C24" s="76"/>
      <c r="D24" s="79">
        <f>SUM(D13:D23)</f>
        <v>77.5</v>
      </c>
      <c r="E24" s="80">
        <f>SUM(E13:E23)</f>
        <v>18972</v>
      </c>
      <c r="F24" s="76"/>
      <c r="G24" s="76"/>
    </row>
    <row r="25" spans="1:7" ht="31.5">
      <c r="A25" s="82"/>
      <c r="B25" s="83"/>
      <c r="C25" s="83"/>
      <c r="D25" s="84"/>
      <c r="E25" s="85"/>
      <c r="F25" s="83"/>
      <c r="G25" s="83"/>
    </row>
    <row r="26" spans="1:7" ht="37.5" customHeight="1">
      <c r="A26" s="82"/>
      <c r="B26" s="83"/>
      <c r="C26" s="83"/>
      <c r="D26" s="84"/>
      <c r="E26" s="85"/>
      <c r="F26" s="83"/>
      <c r="G26" s="83"/>
    </row>
    <row r="27" spans="1:7" ht="39" customHeight="1">
      <c r="A27" s="82"/>
      <c r="B27" s="83"/>
      <c r="C27" s="83"/>
      <c r="D27" s="84"/>
      <c r="E27" s="85"/>
      <c r="F27" s="83"/>
      <c r="G27" s="83"/>
    </row>
    <row r="28" spans="1:7" ht="42" customHeight="1">
      <c r="A28" s="82"/>
      <c r="B28" s="83"/>
      <c r="C28" s="83"/>
      <c r="D28" s="84"/>
      <c r="E28" s="85"/>
      <c r="F28" s="83"/>
      <c r="G28" s="83"/>
    </row>
    <row r="29" spans="1:7" ht="43.5" customHeight="1">
      <c r="A29" s="82"/>
      <c r="B29" s="83"/>
      <c r="C29" s="83"/>
      <c r="D29" s="84"/>
      <c r="E29" s="85"/>
      <c r="F29" s="83"/>
      <c r="G29" s="83"/>
    </row>
    <row r="30" spans="1:7" ht="37.5" customHeight="1">
      <c r="A30" s="82"/>
      <c r="B30" s="83"/>
      <c r="C30" s="83"/>
      <c r="D30" s="84"/>
      <c r="E30" s="85"/>
      <c r="F30" s="83"/>
      <c r="G30" s="83"/>
    </row>
    <row r="31" spans="1:7" ht="39" customHeight="1">
      <c r="A31" s="82"/>
      <c r="B31" s="83"/>
      <c r="C31" s="83"/>
      <c r="D31" s="84"/>
      <c r="E31" s="85"/>
      <c r="F31" s="83"/>
      <c r="G31" s="83"/>
    </row>
    <row r="32" spans="1:7" ht="31.5">
      <c r="A32" s="82"/>
      <c r="B32" s="83"/>
      <c r="C32" s="83"/>
      <c r="D32" s="84"/>
      <c r="E32" s="85"/>
      <c r="F32" s="83"/>
      <c r="G32" s="83"/>
    </row>
    <row r="33" spans="1:11" ht="40.5" customHeight="1">
      <c r="A33" s="83"/>
      <c r="B33" s="83"/>
      <c r="C33" s="83"/>
      <c r="D33" s="86"/>
      <c r="E33" s="87"/>
      <c r="F33" s="83"/>
      <c r="G33" s="83"/>
    </row>
    <row r="34" spans="1:11" ht="40.5" customHeight="1">
      <c r="K34" s="10"/>
    </row>
    <row r="35" spans="1:11" ht="40.5" customHeight="1"/>
    <row r="36" spans="1:11" ht="37.5" customHeight="1"/>
    <row r="37" spans="1:11" ht="39" customHeight="1"/>
    <row r="38" spans="1:11" ht="40.5" customHeight="1"/>
    <row r="39" spans="1:11" ht="36" customHeight="1"/>
    <row r="40" spans="1:11" ht="37.5" customHeight="1"/>
  </sheetData>
  <sortState ref="A13:G31">
    <sortCondition ref="A13"/>
  </sortState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3:P62"/>
  <sheetViews>
    <sheetView topLeftCell="A34" zoomScale="60" zoomScaleNormal="60" workbookViewId="0">
      <selection activeCell="L11" sqref="L11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1" customWidth="1"/>
    <col min="7" max="7" width="20.28515625" customWidth="1"/>
    <col min="8" max="9" width="33.42578125" customWidth="1"/>
    <col min="10" max="10" width="31.140625" customWidth="1"/>
    <col min="15" max="15" width="17.5703125" customWidth="1"/>
  </cols>
  <sheetData>
    <row r="3" spans="2:16" ht="15.75">
      <c r="B3" s="20"/>
      <c r="C3" s="20"/>
      <c r="D3" s="21"/>
      <c r="E3" s="22"/>
      <c r="F3" s="22"/>
      <c r="G3" s="22"/>
      <c r="H3" s="145"/>
      <c r="I3" s="145"/>
      <c r="J3" s="145"/>
    </row>
    <row r="4" spans="2:16" ht="20.25" customHeight="1" thickBot="1">
      <c r="B4" s="155"/>
      <c r="C4" s="155"/>
      <c r="D4" s="155"/>
      <c r="E4" s="155"/>
      <c r="F4" s="155"/>
      <c r="G4" s="155"/>
      <c r="H4" s="155"/>
      <c r="I4" s="155"/>
      <c r="J4" s="155"/>
    </row>
    <row r="5" spans="2:16" hidden="1">
      <c r="B5" s="155"/>
      <c r="C5" s="155"/>
      <c r="D5" s="155"/>
      <c r="E5" s="155"/>
      <c r="F5" s="155"/>
      <c r="G5" s="155"/>
      <c r="H5" s="155"/>
      <c r="I5" s="155"/>
      <c r="J5" s="155"/>
    </row>
    <row r="6" spans="2:16" hidden="1">
      <c r="B6" s="155"/>
      <c r="C6" s="155"/>
      <c r="D6" s="155"/>
      <c r="E6" s="155"/>
      <c r="F6" s="155"/>
      <c r="G6" s="155"/>
      <c r="H6" s="155"/>
      <c r="I6" s="155"/>
      <c r="J6" s="155"/>
    </row>
    <row r="7" spans="2:16" ht="30.75" customHeight="1" thickBot="1">
      <c r="B7" s="148" t="s">
        <v>10</v>
      </c>
      <c r="C7" s="149"/>
      <c r="D7" s="149"/>
      <c r="E7" s="44"/>
      <c r="F7" s="45"/>
      <c r="G7" s="150" t="s">
        <v>11</v>
      </c>
      <c r="H7" s="150"/>
      <c r="I7" s="150"/>
      <c r="J7" s="151"/>
      <c r="K7" s="16"/>
    </row>
    <row r="8" spans="2:16" ht="120" customHeight="1">
      <c r="B8" s="152" t="s">
        <v>0</v>
      </c>
      <c r="C8" s="153"/>
      <c r="D8" s="153"/>
      <c r="E8" s="153"/>
      <c r="F8" s="153"/>
      <c r="G8" s="153"/>
      <c r="H8" s="153"/>
      <c r="I8" s="153"/>
      <c r="J8" s="154"/>
    </row>
    <row r="9" spans="2:16" ht="34.5">
      <c r="B9" s="128" t="s">
        <v>12</v>
      </c>
      <c r="C9" s="129"/>
      <c r="D9" s="129"/>
      <c r="E9" s="129"/>
      <c r="F9" s="129"/>
      <c r="G9" s="129"/>
      <c r="H9" s="129"/>
      <c r="I9" s="129"/>
      <c r="J9" s="130"/>
    </row>
    <row r="10" spans="2:16" ht="34.5">
      <c r="B10" s="128" t="s">
        <v>13</v>
      </c>
      <c r="C10" s="129"/>
      <c r="D10" s="129"/>
      <c r="E10" s="129"/>
      <c r="F10" s="129"/>
      <c r="G10" s="129"/>
      <c r="H10" s="129"/>
      <c r="I10" s="129"/>
      <c r="J10" s="130"/>
    </row>
    <row r="11" spans="2:16" ht="36">
      <c r="B11" s="131" t="s">
        <v>14</v>
      </c>
      <c r="C11" s="132"/>
      <c r="D11" s="132"/>
      <c r="E11" s="132"/>
      <c r="F11" s="132"/>
      <c r="G11" s="132"/>
      <c r="H11" s="132"/>
      <c r="I11" s="132"/>
      <c r="J11" s="133"/>
    </row>
    <row r="12" spans="2:16" ht="29.25" customHeight="1" thickBot="1">
      <c r="B12" s="134" t="s">
        <v>15</v>
      </c>
      <c r="C12" s="135"/>
      <c r="D12" s="135"/>
      <c r="E12" s="135"/>
      <c r="F12" s="135"/>
      <c r="G12" s="135"/>
      <c r="H12" s="135"/>
      <c r="I12" s="135"/>
      <c r="J12" s="136"/>
    </row>
    <row r="13" spans="2:16" ht="15.75">
      <c r="B13" s="137"/>
      <c r="C13" s="138"/>
      <c r="D13" s="138"/>
      <c r="E13" s="23"/>
      <c r="F13" s="24"/>
      <c r="G13" s="24"/>
      <c r="H13" s="25"/>
      <c r="I13" s="139"/>
      <c r="J13" s="140"/>
    </row>
    <row r="14" spans="2:16" ht="39" customHeight="1">
      <c r="B14" s="141" t="s">
        <v>90</v>
      </c>
      <c r="C14" s="142"/>
      <c r="D14" s="142"/>
      <c r="E14" s="142"/>
      <c r="F14" s="142"/>
      <c r="G14" s="142"/>
      <c r="H14" s="142"/>
      <c r="I14" s="142"/>
      <c r="J14" s="143"/>
    </row>
    <row r="15" spans="2:16" ht="20.25">
      <c r="B15" s="144"/>
      <c r="C15" s="145"/>
      <c r="D15" s="145"/>
      <c r="E15" s="26"/>
      <c r="F15" s="27"/>
      <c r="G15" s="27"/>
      <c r="H15" s="146"/>
      <c r="I15" s="146"/>
      <c r="J15" s="147"/>
    </row>
    <row r="16" spans="2:16" ht="31.5" customHeight="1">
      <c r="B16" s="124" t="s">
        <v>16</v>
      </c>
      <c r="C16" s="125"/>
      <c r="D16" s="125"/>
      <c r="E16" s="46"/>
      <c r="F16" s="67"/>
      <c r="G16" s="28"/>
      <c r="H16" s="126"/>
      <c r="I16" s="126"/>
      <c r="J16" s="127"/>
      <c r="P16" s="34"/>
    </row>
    <row r="17" spans="2:10" ht="44.25" customHeight="1">
      <c r="B17" s="47" t="s">
        <v>57</v>
      </c>
      <c r="C17" s="48"/>
      <c r="D17" s="49"/>
      <c r="E17" s="50"/>
      <c r="F17" s="66"/>
      <c r="G17" s="28"/>
      <c r="H17" s="114" t="s">
        <v>91</v>
      </c>
      <c r="I17" s="114"/>
      <c r="J17" s="115"/>
    </row>
    <row r="18" spans="2:10" ht="39" customHeight="1">
      <c r="B18" s="116" t="s">
        <v>17</v>
      </c>
      <c r="C18" s="117"/>
      <c r="D18" s="117"/>
      <c r="E18" s="50"/>
      <c r="F18" s="66"/>
      <c r="G18" s="28"/>
      <c r="H18" s="114" t="s">
        <v>58</v>
      </c>
      <c r="I18" s="114"/>
      <c r="J18" s="115"/>
    </row>
    <row r="19" spans="2:10" ht="41.25" customHeight="1">
      <c r="B19" s="47" t="s">
        <v>18</v>
      </c>
      <c r="C19" s="48"/>
      <c r="D19" s="49"/>
      <c r="E19" s="50"/>
      <c r="F19" s="28"/>
      <c r="G19" s="28"/>
      <c r="H19" s="114" t="s">
        <v>59</v>
      </c>
      <c r="I19" s="114"/>
      <c r="J19" s="115"/>
    </row>
    <row r="20" spans="2:10" ht="39.75" customHeight="1">
      <c r="B20" s="47" t="s">
        <v>19</v>
      </c>
      <c r="C20" s="48"/>
      <c r="D20" s="49"/>
      <c r="E20" s="50"/>
      <c r="F20" s="28"/>
      <c r="G20" s="28"/>
      <c r="H20" s="118" t="s">
        <v>60</v>
      </c>
      <c r="I20" s="118"/>
      <c r="J20" s="119"/>
    </row>
    <row r="21" spans="2:10" ht="40.5" customHeight="1">
      <c r="B21" s="122" t="s">
        <v>20</v>
      </c>
      <c r="C21" s="123"/>
      <c r="D21" s="123"/>
      <c r="E21" s="50"/>
      <c r="F21" s="28"/>
      <c r="G21" s="28"/>
      <c r="H21" s="118" t="s">
        <v>61</v>
      </c>
      <c r="I21" s="118"/>
      <c r="J21" s="119"/>
    </row>
    <row r="22" spans="2:10" ht="42" customHeight="1">
      <c r="B22" s="122" t="s">
        <v>21</v>
      </c>
      <c r="C22" s="123"/>
      <c r="D22" s="123"/>
      <c r="E22" s="65"/>
      <c r="F22" s="28"/>
      <c r="G22" s="28"/>
      <c r="H22" s="118" t="s">
        <v>22</v>
      </c>
      <c r="I22" s="118"/>
      <c r="J22" s="119"/>
    </row>
    <row r="23" spans="2:10" ht="38.25" customHeight="1" thickBot="1">
      <c r="B23" s="122" t="s">
        <v>23</v>
      </c>
      <c r="C23" s="123"/>
      <c r="D23" s="123"/>
      <c r="E23" s="123"/>
      <c r="F23" s="28"/>
      <c r="G23" s="28"/>
      <c r="H23" s="114" t="s">
        <v>62</v>
      </c>
      <c r="I23" s="114"/>
      <c r="J23" s="115"/>
    </row>
    <row r="24" spans="2:10" ht="41.25" customHeight="1" thickBot="1">
      <c r="B24" s="120" t="s">
        <v>92</v>
      </c>
      <c r="C24" s="121"/>
      <c r="D24" s="121"/>
      <c r="E24" s="121"/>
      <c r="F24" s="121"/>
      <c r="G24" s="29" t="s">
        <v>66</v>
      </c>
      <c r="H24" s="29"/>
      <c r="I24" s="29"/>
      <c r="J24" s="51"/>
    </row>
    <row r="25" spans="2:10" ht="19.5" thickBot="1">
      <c r="B25" s="30"/>
      <c r="C25" s="31"/>
      <c r="D25" s="32"/>
      <c r="E25" s="31"/>
      <c r="F25" s="31"/>
      <c r="G25" s="31"/>
      <c r="H25" s="31"/>
      <c r="I25" s="31"/>
      <c r="J25" s="33"/>
    </row>
    <row r="26" spans="2:10" ht="40.5" customHeight="1">
      <c r="B26" s="35" t="s">
        <v>24</v>
      </c>
      <c r="C26" s="36"/>
      <c r="D26" s="36"/>
      <c r="E26" s="36"/>
      <c r="F26" s="36"/>
      <c r="G26" s="36"/>
      <c r="H26" s="36"/>
      <c r="I26" s="37"/>
      <c r="J26" s="38"/>
    </row>
    <row r="27" spans="2:10" ht="180" customHeight="1">
      <c r="B27" s="74" t="s">
        <v>25</v>
      </c>
      <c r="C27" s="74" t="s">
        <v>26</v>
      </c>
      <c r="D27" s="74" t="s">
        <v>27</v>
      </c>
      <c r="E27" s="74" t="s">
        <v>28</v>
      </c>
      <c r="F27" s="74" t="s">
        <v>29</v>
      </c>
      <c r="G27" s="74" t="s">
        <v>30</v>
      </c>
      <c r="H27" s="74" t="s">
        <v>31</v>
      </c>
      <c r="I27" s="74" t="s">
        <v>32</v>
      </c>
      <c r="J27" s="74" t="s">
        <v>33</v>
      </c>
    </row>
    <row r="28" spans="2:10" ht="37.5" customHeight="1">
      <c r="B28" s="75">
        <v>6</v>
      </c>
      <c r="C28" s="78">
        <v>44997</v>
      </c>
      <c r="D28" s="68">
        <v>1</v>
      </c>
      <c r="E28" s="76" t="s">
        <v>70</v>
      </c>
      <c r="F28" s="68">
        <v>71</v>
      </c>
      <c r="G28" s="92">
        <v>2.5</v>
      </c>
      <c r="H28" s="73">
        <f>F28*G28*4.5</f>
        <v>798.75</v>
      </c>
      <c r="I28" s="73">
        <v>675</v>
      </c>
      <c r="J28" s="77">
        <f>H28-I28</f>
        <v>123.75</v>
      </c>
    </row>
    <row r="29" spans="2:10" ht="37.5" customHeight="1">
      <c r="B29" s="75">
        <v>7</v>
      </c>
      <c r="C29" s="78">
        <v>44997</v>
      </c>
      <c r="D29" s="68">
        <v>1</v>
      </c>
      <c r="E29" s="76" t="s">
        <v>75</v>
      </c>
      <c r="F29" s="68">
        <v>71</v>
      </c>
      <c r="G29" s="92">
        <v>10</v>
      </c>
      <c r="H29" s="73">
        <f>F29*G29*4.5</f>
        <v>3195</v>
      </c>
      <c r="I29" s="73">
        <v>2790</v>
      </c>
      <c r="J29" s="77">
        <f>H29-I29</f>
        <v>405</v>
      </c>
    </row>
    <row r="30" spans="2:10" ht="37.5" customHeight="1">
      <c r="B30" s="75">
        <v>1</v>
      </c>
      <c r="C30" s="78">
        <v>44999</v>
      </c>
      <c r="D30" s="68">
        <v>1</v>
      </c>
      <c r="E30" s="76" t="s">
        <v>70</v>
      </c>
      <c r="F30" s="68">
        <v>71</v>
      </c>
      <c r="G30" s="92">
        <v>5</v>
      </c>
      <c r="H30" s="73">
        <f>F30*G30*4.5</f>
        <v>1597.5</v>
      </c>
      <c r="I30" s="73">
        <v>1350</v>
      </c>
      <c r="J30" s="77">
        <f>H30-I30</f>
        <v>247.5</v>
      </c>
    </row>
    <row r="31" spans="2:10" ht="37.5" customHeight="1">
      <c r="B31" s="75">
        <v>2</v>
      </c>
      <c r="C31" s="78">
        <v>44999</v>
      </c>
      <c r="D31" s="68">
        <v>1</v>
      </c>
      <c r="E31" s="76" t="s">
        <v>75</v>
      </c>
      <c r="F31" s="68">
        <v>71</v>
      </c>
      <c r="G31" s="92">
        <v>10</v>
      </c>
      <c r="H31" s="73">
        <f t="shared" ref="H31:H38" si="0">F31*G31*4.5</f>
        <v>3195</v>
      </c>
      <c r="I31" s="73">
        <v>2790</v>
      </c>
      <c r="J31" s="77">
        <f t="shared" ref="J31:J38" si="1">H31-I31</f>
        <v>405</v>
      </c>
    </row>
    <row r="32" spans="2:10" ht="37.5" customHeight="1">
      <c r="B32" s="75">
        <v>3</v>
      </c>
      <c r="C32" s="78">
        <v>45007</v>
      </c>
      <c r="D32" s="68">
        <v>1</v>
      </c>
      <c r="E32" s="76" t="s">
        <v>67</v>
      </c>
      <c r="F32" s="68">
        <v>69</v>
      </c>
      <c r="G32" s="92">
        <v>5</v>
      </c>
      <c r="H32" s="73">
        <f t="shared" si="0"/>
        <v>1552.5</v>
      </c>
      <c r="I32" s="73">
        <v>675</v>
      </c>
      <c r="J32" s="77">
        <f t="shared" si="1"/>
        <v>877.5</v>
      </c>
    </row>
    <row r="33" spans="2:10" ht="30.75" customHeight="1">
      <c r="B33" s="75">
        <v>8</v>
      </c>
      <c r="C33" s="78">
        <v>45008</v>
      </c>
      <c r="D33" s="76">
        <v>1</v>
      </c>
      <c r="E33" s="76" t="s">
        <v>67</v>
      </c>
      <c r="F33" s="98">
        <v>34</v>
      </c>
      <c r="G33" s="92">
        <v>5</v>
      </c>
      <c r="H33" s="73">
        <f>F33*G33*4.5</f>
        <v>765</v>
      </c>
      <c r="I33" s="73">
        <v>675</v>
      </c>
      <c r="J33" s="77">
        <f t="shared" si="1"/>
        <v>90</v>
      </c>
    </row>
    <row r="34" spans="2:10" ht="37.5" customHeight="1">
      <c r="B34" s="75">
        <v>4</v>
      </c>
      <c r="C34" s="78">
        <v>45009</v>
      </c>
      <c r="D34" s="68">
        <v>2</v>
      </c>
      <c r="E34" s="76" t="s">
        <v>76</v>
      </c>
      <c r="F34" s="68">
        <v>98</v>
      </c>
      <c r="G34" s="92">
        <v>2</v>
      </c>
      <c r="H34" s="73">
        <f t="shared" si="0"/>
        <v>882</v>
      </c>
      <c r="I34" s="73">
        <v>540</v>
      </c>
      <c r="J34" s="77">
        <f t="shared" si="1"/>
        <v>342</v>
      </c>
    </row>
    <row r="35" spans="2:10" ht="37.5" customHeight="1">
      <c r="B35" s="75">
        <v>5</v>
      </c>
      <c r="C35" s="78">
        <v>45009</v>
      </c>
      <c r="D35" s="68">
        <v>4</v>
      </c>
      <c r="E35" s="76" t="s">
        <v>77</v>
      </c>
      <c r="F35" s="68">
        <v>98</v>
      </c>
      <c r="G35" s="92">
        <v>8</v>
      </c>
      <c r="H35" s="73">
        <f t="shared" si="0"/>
        <v>3528</v>
      </c>
      <c r="I35" s="73">
        <v>3312</v>
      </c>
      <c r="J35" s="77">
        <f t="shared" si="1"/>
        <v>216</v>
      </c>
    </row>
    <row r="36" spans="2:10" ht="36" customHeight="1">
      <c r="B36" s="75">
        <v>9</v>
      </c>
      <c r="C36" s="78">
        <v>45014</v>
      </c>
      <c r="D36" s="76">
        <v>1</v>
      </c>
      <c r="E36" s="76" t="s">
        <v>70</v>
      </c>
      <c r="F36" s="76">
        <v>70</v>
      </c>
      <c r="G36" s="92">
        <v>5</v>
      </c>
      <c r="H36" s="73">
        <f t="shared" si="0"/>
        <v>1575</v>
      </c>
      <c r="I36" s="73">
        <v>1350</v>
      </c>
      <c r="J36" s="77">
        <f t="shared" si="1"/>
        <v>225</v>
      </c>
    </row>
    <row r="37" spans="2:10" ht="32.25" customHeight="1">
      <c r="B37" s="75">
        <v>10</v>
      </c>
      <c r="C37" s="78">
        <v>45014</v>
      </c>
      <c r="D37" s="76">
        <v>1</v>
      </c>
      <c r="E37" s="76" t="s">
        <v>75</v>
      </c>
      <c r="F37" s="76">
        <v>70</v>
      </c>
      <c r="G37" s="92">
        <v>10</v>
      </c>
      <c r="H37" s="73">
        <f t="shared" si="0"/>
        <v>3150</v>
      </c>
      <c r="I37" s="73">
        <v>2790</v>
      </c>
      <c r="J37" s="77">
        <f t="shared" si="1"/>
        <v>360</v>
      </c>
    </row>
    <row r="38" spans="2:10" ht="33.75" customHeight="1">
      <c r="B38" s="75">
        <v>11</v>
      </c>
      <c r="C38" s="78">
        <v>45016</v>
      </c>
      <c r="D38" s="76">
        <v>1</v>
      </c>
      <c r="E38" s="76" t="s">
        <v>67</v>
      </c>
      <c r="F38" s="76">
        <v>38</v>
      </c>
      <c r="G38" s="92">
        <v>15</v>
      </c>
      <c r="H38" s="73">
        <f t="shared" si="0"/>
        <v>2565</v>
      </c>
      <c r="I38" s="73">
        <v>2025</v>
      </c>
      <c r="J38" s="77">
        <f t="shared" si="1"/>
        <v>540</v>
      </c>
    </row>
    <row r="39" spans="2:10" ht="36.75" customHeight="1">
      <c r="B39" s="76"/>
      <c r="C39" s="76"/>
      <c r="D39" s="76"/>
      <c r="E39" s="76"/>
      <c r="F39" s="93">
        <f>SUM(F28:F38)</f>
        <v>761</v>
      </c>
      <c r="G39" s="79">
        <f>SUM(G28:G38)</f>
        <v>77.5</v>
      </c>
      <c r="H39" s="80">
        <f>SUM(H28:H38)</f>
        <v>22803.75</v>
      </c>
      <c r="I39" s="80">
        <f>SUM(I28:I38)</f>
        <v>18972</v>
      </c>
      <c r="J39" s="80">
        <f>SUM(J28:J38)</f>
        <v>3831.75</v>
      </c>
    </row>
    <row r="40" spans="2:10" ht="33" customHeight="1"/>
    <row r="41" spans="2:10" ht="39" customHeight="1"/>
    <row r="42" spans="2:10" ht="39" customHeight="1"/>
    <row r="43" spans="2:10" ht="40.5" customHeight="1"/>
    <row r="44" spans="2:10" ht="30.75" customHeight="1">
      <c r="F44" s="81"/>
    </row>
    <row r="45" spans="2:10" ht="39" customHeight="1"/>
    <row r="47" spans="2:10" ht="31.5">
      <c r="B47" s="88"/>
      <c r="C47" s="82"/>
      <c r="D47" s="89"/>
      <c r="E47" s="83"/>
      <c r="F47" s="89"/>
      <c r="G47" s="84"/>
      <c r="H47" s="85"/>
      <c r="I47" s="85"/>
      <c r="J47" s="90"/>
    </row>
    <row r="48" spans="2:10" ht="31.5">
      <c r="B48" s="88"/>
      <c r="C48" s="82"/>
      <c r="D48" s="83"/>
      <c r="E48" s="83"/>
      <c r="F48" s="91"/>
      <c r="G48" s="84"/>
      <c r="H48" s="86"/>
      <c r="I48" s="85"/>
      <c r="J48" s="87"/>
    </row>
    <row r="49" spans="2:10" ht="28.5" customHeight="1">
      <c r="B49" s="88"/>
      <c r="C49" s="82"/>
      <c r="D49" s="83"/>
      <c r="E49" s="83"/>
      <c r="F49" s="83"/>
      <c r="G49" s="84"/>
      <c r="H49" s="83"/>
      <c r="I49" s="85"/>
      <c r="J49" s="83"/>
    </row>
    <row r="50" spans="2:10" ht="31.5">
      <c r="B50" s="88"/>
      <c r="C50" s="82"/>
      <c r="D50" s="83"/>
      <c r="E50" s="83"/>
      <c r="F50" s="83"/>
      <c r="G50" s="84"/>
      <c r="H50" s="83"/>
      <c r="I50" s="85"/>
      <c r="J50" s="83"/>
    </row>
    <row r="51" spans="2:10" ht="31.5">
      <c r="B51" s="88"/>
      <c r="C51" s="82"/>
      <c r="D51" s="83"/>
      <c r="E51" s="83"/>
      <c r="F51" s="83"/>
      <c r="G51" s="84"/>
      <c r="H51" s="83"/>
      <c r="I51" s="85"/>
      <c r="J51" s="83"/>
    </row>
    <row r="52" spans="2:10" ht="31.5">
      <c r="B52" s="88"/>
      <c r="C52" s="82"/>
      <c r="D52" s="83"/>
      <c r="E52" s="83"/>
      <c r="F52" s="83"/>
      <c r="G52" s="84"/>
      <c r="H52" s="83"/>
      <c r="I52" s="85"/>
      <c r="J52" s="83"/>
    </row>
    <row r="53" spans="2:10" ht="28.5" customHeight="1">
      <c r="B53" s="88"/>
      <c r="C53" s="82"/>
      <c r="D53" s="83"/>
      <c r="E53" s="83"/>
      <c r="F53" s="83"/>
      <c r="G53" s="84"/>
      <c r="H53" s="83"/>
      <c r="I53" s="85"/>
      <c r="J53" s="83"/>
    </row>
    <row r="54" spans="2:10" ht="31.5">
      <c r="B54" s="88"/>
      <c r="C54" s="82"/>
      <c r="D54" s="83"/>
      <c r="E54" s="83"/>
      <c r="F54" s="83"/>
      <c r="G54" s="84"/>
      <c r="H54" s="83"/>
      <c r="I54" s="85"/>
      <c r="J54" s="83"/>
    </row>
    <row r="55" spans="2:10" ht="31.5">
      <c r="B55" s="88"/>
      <c r="C55" s="82"/>
      <c r="D55" s="83"/>
      <c r="E55" s="83"/>
      <c r="F55" s="83"/>
      <c r="G55" s="84"/>
      <c r="H55" s="83"/>
      <c r="I55" s="85"/>
      <c r="J55" s="83"/>
    </row>
    <row r="56" spans="2:10" ht="31.5">
      <c r="B56" s="88"/>
      <c r="C56" s="82"/>
      <c r="D56" s="83"/>
      <c r="E56" s="83"/>
      <c r="F56" s="83"/>
      <c r="G56" s="84"/>
      <c r="H56" s="83"/>
      <c r="I56" s="85"/>
      <c r="J56" s="83"/>
    </row>
    <row r="57" spans="2:10" ht="31.5">
      <c r="B57" s="88"/>
      <c r="C57" s="82"/>
      <c r="D57" s="83"/>
      <c r="E57" s="83"/>
      <c r="F57" s="83"/>
      <c r="G57" s="84"/>
      <c r="H57" s="83"/>
      <c r="I57" s="85"/>
      <c r="J57" s="83"/>
    </row>
    <row r="58" spans="2:10" ht="31.5">
      <c r="B58" s="88"/>
      <c r="C58" s="82"/>
      <c r="D58" s="83"/>
      <c r="E58" s="83"/>
      <c r="F58" s="83"/>
      <c r="G58" s="84"/>
      <c r="H58" s="83"/>
      <c r="I58" s="85"/>
      <c r="J58" s="83"/>
    </row>
    <row r="59" spans="2:10" ht="31.5">
      <c r="B59" s="88"/>
      <c r="C59" s="82"/>
      <c r="D59" s="83"/>
      <c r="E59" s="83"/>
      <c r="F59" s="83"/>
      <c r="G59" s="84"/>
      <c r="H59" s="83"/>
      <c r="I59" s="87"/>
      <c r="J59" s="83"/>
    </row>
    <row r="60" spans="2:10" ht="31.5">
      <c r="B60" s="88"/>
      <c r="C60" s="82"/>
      <c r="D60" s="83"/>
      <c r="E60" s="83"/>
      <c r="F60" s="83"/>
      <c r="G60" s="84"/>
      <c r="H60" s="83"/>
      <c r="I60" s="10"/>
      <c r="J60" s="83"/>
    </row>
    <row r="61" spans="2:10" ht="31.5">
      <c r="B61" s="83"/>
      <c r="C61" s="83"/>
      <c r="D61" s="83"/>
      <c r="E61" s="83"/>
      <c r="F61" s="91"/>
      <c r="G61" s="86"/>
      <c r="H61" s="87"/>
      <c r="I61" s="10"/>
      <c r="J61" s="87"/>
    </row>
    <row r="62" spans="2:10" ht="27.75" customHeight="1"/>
  </sheetData>
  <mergeCells count="28">
    <mergeCell ref="H3:J3"/>
    <mergeCell ref="B7:D7"/>
    <mergeCell ref="G7:J7"/>
    <mergeCell ref="B8:J8"/>
    <mergeCell ref="B9:J9"/>
    <mergeCell ref="B4:J6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B24:F24"/>
    <mergeCell ref="B21:D21"/>
    <mergeCell ref="H21:J21"/>
    <mergeCell ref="B22:D22"/>
    <mergeCell ref="H22:J22"/>
    <mergeCell ref="B23:E23"/>
    <mergeCell ref="H23:J23"/>
    <mergeCell ref="H17:J17"/>
    <mergeCell ref="B18:D18"/>
    <mergeCell ref="H18:J18"/>
    <mergeCell ref="H19:J19"/>
    <mergeCell ref="H20:J20"/>
  </mergeCells>
  <pageMargins left="1.1000000000000001" right="0.7" top="0.5" bottom="1.75" header="0.3" footer="0.3"/>
  <pageSetup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39"/>
  <sheetViews>
    <sheetView topLeftCell="A25" zoomScaleNormal="100" workbookViewId="0">
      <selection activeCell="I8" sqref="I8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204" t="s">
        <v>0</v>
      </c>
      <c r="B1" s="205"/>
      <c r="C1" s="205"/>
      <c r="D1" s="205"/>
      <c r="E1" s="205"/>
      <c r="F1" s="205"/>
      <c r="G1" s="206"/>
    </row>
    <row r="2" spans="1:7" ht="24.75" customHeight="1">
      <c r="A2" s="207" t="s">
        <v>1</v>
      </c>
      <c r="B2" s="208"/>
      <c r="C2" s="208"/>
      <c r="D2" s="208"/>
      <c r="E2" s="208"/>
      <c r="F2" s="208"/>
      <c r="G2" s="209"/>
    </row>
    <row r="3" spans="1:7">
      <c r="A3" s="210"/>
      <c r="B3" s="211"/>
      <c r="C3" s="211"/>
      <c r="D3" s="211"/>
      <c r="E3" s="211"/>
      <c r="F3" s="211"/>
      <c r="G3" s="212"/>
    </row>
    <row r="4" spans="1:7" ht="29.25" customHeight="1">
      <c r="A4" s="191" t="s">
        <v>34</v>
      </c>
      <c r="B4" s="192"/>
      <c r="C4" s="192"/>
      <c r="D4" s="192"/>
      <c r="E4" s="192"/>
      <c r="F4" s="192"/>
      <c r="G4" s="193"/>
    </row>
    <row r="5" spans="1:7" ht="26.25" customHeight="1">
      <c r="A5" s="191" t="s">
        <v>35</v>
      </c>
      <c r="B5" s="192"/>
      <c r="C5" s="192"/>
      <c r="D5" s="192"/>
      <c r="E5" s="192"/>
      <c r="F5" s="192"/>
      <c r="G5" s="193"/>
    </row>
    <row r="6" spans="1:7" ht="30" customHeight="1">
      <c r="A6" s="191" t="s">
        <v>55</v>
      </c>
      <c r="B6" s="192"/>
      <c r="C6" s="192"/>
      <c r="D6" s="192"/>
      <c r="E6" s="192"/>
      <c r="F6" s="192"/>
      <c r="G6" s="193"/>
    </row>
    <row r="7" spans="1:7" ht="24.75" customHeight="1">
      <c r="A7" s="198" t="s">
        <v>36</v>
      </c>
      <c r="B7" s="199"/>
      <c r="C7" s="199"/>
      <c r="D7" s="199"/>
      <c r="E7" s="199"/>
      <c r="F7" s="199"/>
      <c r="G7" s="200"/>
    </row>
    <row r="8" spans="1:7" ht="15" customHeight="1">
      <c r="A8" s="201"/>
      <c r="B8" s="202"/>
      <c r="C8" s="202"/>
      <c r="D8" s="202"/>
      <c r="E8" s="202"/>
      <c r="F8" s="202"/>
      <c r="G8" s="203"/>
    </row>
    <row r="9" spans="1:7" ht="23.25" customHeight="1">
      <c r="A9" s="17"/>
      <c r="B9" s="18"/>
      <c r="C9" s="18"/>
      <c r="D9" s="18"/>
      <c r="E9" s="18"/>
      <c r="F9" s="18"/>
      <c r="G9" s="72" t="s">
        <v>93</v>
      </c>
    </row>
    <row r="10" spans="1:7" ht="27.75" customHeight="1">
      <c r="A10" s="17"/>
      <c r="B10" s="18"/>
      <c r="C10" s="18"/>
      <c r="D10" s="18"/>
      <c r="E10" s="18"/>
      <c r="F10" s="18"/>
      <c r="G10" s="72" t="s">
        <v>96</v>
      </c>
    </row>
    <row r="11" spans="1:7" ht="24.75" customHeight="1">
      <c r="A11" s="17"/>
      <c r="B11" s="18"/>
      <c r="C11" s="18"/>
      <c r="D11" s="18"/>
      <c r="E11" s="18"/>
      <c r="F11" s="18"/>
      <c r="G11" s="7" t="s">
        <v>37</v>
      </c>
    </row>
    <row r="12" spans="1:7" ht="27.75" customHeight="1">
      <c r="A12" s="17"/>
      <c r="B12" s="18"/>
      <c r="C12" s="18"/>
      <c r="D12" s="18"/>
      <c r="E12" s="18"/>
      <c r="F12" s="18"/>
      <c r="G12" s="7" t="s">
        <v>38</v>
      </c>
    </row>
    <row r="13" spans="1:7" ht="27" customHeight="1">
      <c r="A13" s="1"/>
      <c r="B13" s="2"/>
      <c r="C13" s="2"/>
      <c r="D13" s="2"/>
      <c r="E13" s="2"/>
      <c r="F13" s="3"/>
      <c r="G13" s="8" t="s">
        <v>39</v>
      </c>
    </row>
    <row r="14" spans="1:7" ht="27" customHeight="1">
      <c r="A14" s="19" t="s">
        <v>63</v>
      </c>
      <c r="B14" s="18"/>
      <c r="C14" s="18"/>
      <c r="D14" s="18"/>
      <c r="E14" s="18"/>
      <c r="F14" s="18"/>
      <c r="G14" s="39" t="s">
        <v>64</v>
      </c>
    </row>
    <row r="15" spans="1:7" ht="24.75" customHeight="1">
      <c r="A15" s="191" t="s">
        <v>65</v>
      </c>
      <c r="B15" s="192"/>
      <c r="C15" s="192"/>
      <c r="D15" s="192"/>
      <c r="E15" s="192"/>
      <c r="F15" s="192"/>
      <c r="G15" s="193"/>
    </row>
    <row r="16" spans="1:7" ht="30.75" customHeight="1">
      <c r="A16" s="191" t="s">
        <v>40</v>
      </c>
      <c r="B16" s="192"/>
      <c r="C16" s="192"/>
      <c r="D16" s="192"/>
      <c r="E16" s="192"/>
      <c r="F16" s="192"/>
      <c r="G16" s="193"/>
    </row>
    <row r="17" spans="1:7" ht="27.75" customHeight="1">
      <c r="A17" s="191" t="s">
        <v>41</v>
      </c>
      <c r="B17" s="192"/>
      <c r="C17" s="192"/>
      <c r="D17" s="192"/>
      <c r="E17" s="192"/>
      <c r="F17" s="192"/>
      <c r="G17" s="193"/>
    </row>
    <row r="18" spans="1:7" ht="33.75" customHeight="1">
      <c r="A18" s="191" t="s">
        <v>42</v>
      </c>
      <c r="B18" s="192"/>
      <c r="C18" s="192"/>
      <c r="D18" s="192"/>
      <c r="E18" s="192"/>
      <c r="F18" s="192"/>
      <c r="G18" s="193"/>
    </row>
    <row r="19" spans="1:7" ht="30.75" customHeight="1">
      <c r="A19" s="191" t="s">
        <v>43</v>
      </c>
      <c r="B19" s="192"/>
      <c r="C19" s="192"/>
      <c r="D19" s="192"/>
      <c r="E19" s="192"/>
      <c r="F19" s="192"/>
      <c r="G19" s="193"/>
    </row>
    <row r="20" spans="1:7" ht="38.25" customHeight="1">
      <c r="A20" s="194" t="s">
        <v>94</v>
      </c>
      <c r="B20" s="195"/>
      <c r="C20" s="195"/>
      <c r="D20" s="195"/>
      <c r="E20" s="195"/>
      <c r="F20" s="195"/>
      <c r="G20" s="196"/>
    </row>
    <row r="21" spans="1:7" ht="80.25" customHeight="1">
      <c r="A21" s="4" t="s">
        <v>44</v>
      </c>
      <c r="B21" s="197" t="s">
        <v>45</v>
      </c>
      <c r="C21" s="197"/>
      <c r="D21" s="5" t="s">
        <v>46</v>
      </c>
      <c r="E21" s="5" t="s">
        <v>47</v>
      </c>
      <c r="F21" s="5" t="s">
        <v>48</v>
      </c>
      <c r="G21" s="9" t="s">
        <v>49</v>
      </c>
    </row>
    <row r="22" spans="1:7" ht="15" customHeight="1">
      <c r="A22" s="156">
        <v>1</v>
      </c>
      <c r="B22" s="171" t="s">
        <v>50</v>
      </c>
      <c r="C22" s="172"/>
      <c r="D22" s="159" t="s">
        <v>68</v>
      </c>
      <c r="E22" s="162">
        <v>77.5</v>
      </c>
      <c r="F22" s="165"/>
      <c r="G22" s="168">
        <v>18972</v>
      </c>
    </row>
    <row r="23" spans="1:7" ht="15" customHeight="1">
      <c r="A23" s="157"/>
      <c r="B23" s="173"/>
      <c r="C23" s="174"/>
      <c r="D23" s="160"/>
      <c r="E23" s="163"/>
      <c r="F23" s="166"/>
      <c r="G23" s="169"/>
    </row>
    <row r="24" spans="1:7" ht="15" customHeight="1">
      <c r="A24" s="157"/>
      <c r="B24" s="173"/>
      <c r="C24" s="174"/>
      <c r="D24" s="160"/>
      <c r="E24" s="163"/>
      <c r="F24" s="166"/>
      <c r="G24" s="169"/>
    </row>
    <row r="25" spans="1:7" ht="15" customHeight="1">
      <c r="A25" s="157"/>
      <c r="B25" s="173"/>
      <c r="C25" s="174"/>
      <c r="D25" s="160"/>
      <c r="E25" s="163"/>
      <c r="F25" s="166"/>
      <c r="G25" s="169"/>
    </row>
    <row r="26" spans="1:7" ht="15" customHeight="1">
      <c r="A26" s="157"/>
      <c r="B26" s="173"/>
      <c r="C26" s="174"/>
      <c r="D26" s="160"/>
      <c r="E26" s="163"/>
      <c r="F26" s="166"/>
      <c r="G26" s="169"/>
    </row>
    <row r="27" spans="1:7" ht="15" customHeight="1">
      <c r="A27" s="157"/>
      <c r="B27" s="173"/>
      <c r="C27" s="174"/>
      <c r="D27" s="160"/>
      <c r="E27" s="163"/>
      <c r="F27" s="166"/>
      <c r="G27" s="169"/>
    </row>
    <row r="28" spans="1:7" ht="15" customHeight="1">
      <c r="A28" s="157"/>
      <c r="B28" s="173"/>
      <c r="C28" s="174"/>
      <c r="D28" s="160"/>
      <c r="E28" s="163"/>
      <c r="F28" s="166"/>
      <c r="G28" s="169"/>
    </row>
    <row r="29" spans="1:7" ht="15" customHeight="1">
      <c r="A29" s="157"/>
      <c r="B29" s="173"/>
      <c r="C29" s="174"/>
      <c r="D29" s="160"/>
      <c r="E29" s="163"/>
      <c r="F29" s="166"/>
      <c r="G29" s="169"/>
    </row>
    <row r="30" spans="1:7" ht="15" customHeight="1">
      <c r="A30" s="157"/>
      <c r="B30" s="173"/>
      <c r="C30" s="174"/>
      <c r="D30" s="160"/>
      <c r="E30" s="163"/>
      <c r="F30" s="166"/>
      <c r="G30" s="169"/>
    </row>
    <row r="31" spans="1:7" ht="15" customHeight="1">
      <c r="A31" s="158"/>
      <c r="B31" s="175"/>
      <c r="C31" s="176"/>
      <c r="D31" s="161"/>
      <c r="E31" s="164"/>
      <c r="F31" s="167"/>
      <c r="G31" s="170"/>
    </row>
    <row r="32" spans="1:7" ht="31.5" customHeight="1">
      <c r="A32" s="177" t="s">
        <v>51</v>
      </c>
      <c r="B32" s="178"/>
      <c r="C32" s="178"/>
      <c r="D32" s="6"/>
      <c r="E32" s="64">
        <f>SUM(E22)</f>
        <v>77.5</v>
      </c>
      <c r="F32" s="14"/>
      <c r="G32" s="43">
        <f>SUM(G22)</f>
        <v>18972</v>
      </c>
    </row>
    <row r="33" spans="1:7" ht="18.75" customHeight="1">
      <c r="A33" s="179"/>
      <c r="B33" s="180"/>
      <c r="C33" s="180"/>
      <c r="D33" s="180"/>
      <c r="E33" s="180"/>
      <c r="F33" s="180"/>
      <c r="G33" s="181"/>
    </row>
    <row r="34" spans="1:7" ht="29.25" customHeight="1">
      <c r="A34" s="182" t="s">
        <v>52</v>
      </c>
      <c r="B34" s="183"/>
      <c r="C34" s="183"/>
      <c r="D34" s="183"/>
      <c r="E34" s="183"/>
      <c r="F34" s="183"/>
      <c r="G34" s="184"/>
    </row>
    <row r="35" spans="1:7" ht="25.5" customHeight="1">
      <c r="A35" s="40"/>
      <c r="B35" s="41"/>
      <c r="C35" s="41"/>
      <c r="D35" s="41"/>
      <c r="E35" s="41"/>
      <c r="F35" s="41"/>
      <c r="G35" s="42"/>
    </row>
    <row r="36" spans="1:7" ht="26.25" customHeight="1">
      <c r="A36" s="185"/>
      <c r="B36" s="186"/>
      <c r="C36" s="186"/>
      <c r="D36" s="186"/>
      <c r="E36" s="186"/>
      <c r="F36" s="186"/>
      <c r="G36" s="187"/>
    </row>
    <row r="37" spans="1:7" ht="26.25" customHeight="1">
      <c r="A37" s="188" t="s">
        <v>53</v>
      </c>
      <c r="B37" s="189"/>
      <c r="C37" s="189"/>
      <c r="D37" s="189"/>
      <c r="E37" s="189"/>
      <c r="F37" s="189"/>
      <c r="G37" s="190"/>
    </row>
    <row r="38" spans="1:7" ht="19.5" customHeight="1"/>
    <row r="39" spans="1:7" ht="111.75" customHeight="1"/>
  </sheetData>
  <mergeCells count="26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95" right="0.7" top="1.2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39"/>
  <sheetViews>
    <sheetView tabSelected="1" topLeftCell="A13" zoomScaleNormal="100" workbookViewId="0">
      <selection activeCell="J20" sqref="J20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204" t="s">
        <v>0</v>
      </c>
      <c r="B1" s="205"/>
      <c r="C1" s="205"/>
      <c r="D1" s="205"/>
      <c r="E1" s="205"/>
      <c r="F1" s="205"/>
      <c r="G1" s="206"/>
    </row>
    <row r="2" spans="1:9" ht="21.75" customHeight="1" thickBot="1">
      <c r="A2" s="207" t="s">
        <v>1</v>
      </c>
      <c r="B2" s="208"/>
      <c r="C2" s="208"/>
      <c r="D2" s="208"/>
      <c r="E2" s="208"/>
      <c r="F2" s="208"/>
      <c r="G2" s="209"/>
    </row>
    <row r="3" spans="1:9">
      <c r="A3" s="210"/>
      <c r="B3" s="211"/>
      <c r="C3" s="211"/>
      <c r="D3" s="211"/>
      <c r="E3" s="211"/>
      <c r="F3" s="211"/>
      <c r="G3" s="212"/>
    </row>
    <row r="4" spans="1:9" ht="39.75" customHeight="1">
      <c r="A4" s="191" t="s">
        <v>34</v>
      </c>
      <c r="B4" s="192"/>
      <c r="C4" s="192"/>
      <c r="D4" s="192"/>
      <c r="E4" s="192"/>
      <c r="F4" s="192"/>
      <c r="G4" s="193"/>
    </row>
    <row r="5" spans="1:9" ht="30" customHeight="1">
      <c r="A5" s="191" t="s">
        <v>54</v>
      </c>
      <c r="B5" s="192"/>
      <c r="C5" s="192"/>
      <c r="D5" s="192"/>
      <c r="E5" s="192"/>
      <c r="F5" s="192"/>
      <c r="G5" s="193"/>
    </row>
    <row r="6" spans="1:9" ht="26.25" customHeight="1">
      <c r="A6" s="191" t="s">
        <v>55</v>
      </c>
      <c r="B6" s="192"/>
      <c r="C6" s="192"/>
      <c r="D6" s="192"/>
      <c r="E6" s="192"/>
      <c r="F6" s="192"/>
      <c r="G6" s="193"/>
    </row>
    <row r="7" spans="1:9" ht="28.5" customHeight="1">
      <c r="A7" s="198" t="s">
        <v>36</v>
      </c>
      <c r="B7" s="199"/>
      <c r="C7" s="199"/>
      <c r="D7" s="199"/>
      <c r="E7" s="199"/>
      <c r="F7" s="199"/>
      <c r="G7" s="200"/>
    </row>
    <row r="8" spans="1:9" ht="18">
      <c r="A8" s="201"/>
      <c r="B8" s="202"/>
      <c r="C8" s="202"/>
      <c r="D8" s="202"/>
      <c r="E8" s="202"/>
      <c r="F8" s="202"/>
      <c r="G8" s="203"/>
    </row>
    <row r="9" spans="1:9" ht="31.5" customHeight="1">
      <c r="A9" s="17"/>
      <c r="B9" s="18"/>
      <c r="C9" s="18"/>
      <c r="D9" s="18"/>
      <c r="E9" s="18"/>
      <c r="F9" s="18"/>
      <c r="G9" s="72" t="s">
        <v>93</v>
      </c>
    </row>
    <row r="10" spans="1:9" ht="29.25" customHeight="1">
      <c r="A10" s="17"/>
      <c r="B10" s="18"/>
      <c r="C10" s="18"/>
      <c r="D10" s="18"/>
      <c r="E10" s="18"/>
      <c r="F10" s="18"/>
      <c r="G10" s="72" t="s">
        <v>97</v>
      </c>
      <c r="I10" s="16"/>
    </row>
    <row r="11" spans="1:9" ht="31.5" customHeight="1">
      <c r="A11" s="17"/>
      <c r="B11" s="18"/>
      <c r="C11" s="18"/>
      <c r="D11" s="18"/>
      <c r="E11" s="18"/>
      <c r="F11" s="18"/>
      <c r="G11" s="55" t="s">
        <v>37</v>
      </c>
    </row>
    <row r="12" spans="1:9" ht="25.5" customHeight="1">
      <c r="A12" s="17"/>
      <c r="B12" s="18"/>
      <c r="C12" s="18"/>
      <c r="D12" s="18"/>
      <c r="E12" s="18"/>
      <c r="F12" s="18"/>
      <c r="G12" s="55" t="s">
        <v>38</v>
      </c>
    </row>
    <row r="13" spans="1:9" ht="30.75" customHeight="1">
      <c r="A13" s="56"/>
      <c r="B13" s="57"/>
      <c r="C13" s="57"/>
      <c r="D13" s="57"/>
      <c r="E13" s="57"/>
      <c r="F13" s="3"/>
      <c r="G13" s="58" t="s">
        <v>39</v>
      </c>
    </row>
    <row r="14" spans="1:9" ht="28.5" customHeight="1">
      <c r="A14" s="19" t="s">
        <v>63</v>
      </c>
      <c r="B14" s="18"/>
      <c r="C14" s="18"/>
      <c r="D14" s="18"/>
      <c r="E14" s="18"/>
      <c r="F14" s="18"/>
      <c r="G14" s="55" t="s">
        <v>64</v>
      </c>
    </row>
    <row r="15" spans="1:9" ht="27.75" customHeight="1">
      <c r="A15" s="191" t="s">
        <v>65</v>
      </c>
      <c r="B15" s="192"/>
      <c r="C15" s="192"/>
      <c r="D15" s="192"/>
      <c r="E15" s="192"/>
      <c r="F15" s="192"/>
      <c r="G15" s="193"/>
    </row>
    <row r="16" spans="1:9" ht="28.5" customHeight="1">
      <c r="A16" s="191" t="s">
        <v>40</v>
      </c>
      <c r="B16" s="192"/>
      <c r="C16" s="192"/>
      <c r="D16" s="192"/>
      <c r="E16" s="192"/>
      <c r="F16" s="192"/>
      <c r="G16" s="193"/>
    </row>
    <row r="17" spans="1:7" ht="27.75" customHeight="1">
      <c r="A17" s="191" t="s">
        <v>41</v>
      </c>
      <c r="B17" s="192"/>
      <c r="C17" s="192"/>
      <c r="D17" s="192"/>
      <c r="E17" s="192"/>
      <c r="F17" s="192"/>
      <c r="G17" s="193"/>
    </row>
    <row r="18" spans="1:7" ht="29.25" customHeight="1">
      <c r="A18" s="191" t="s">
        <v>42</v>
      </c>
      <c r="B18" s="192"/>
      <c r="C18" s="192"/>
      <c r="D18" s="192"/>
      <c r="E18" s="192"/>
      <c r="F18" s="192"/>
      <c r="G18" s="193"/>
    </row>
    <row r="19" spans="1:7" ht="27" customHeight="1">
      <c r="A19" s="191" t="s">
        <v>43</v>
      </c>
      <c r="B19" s="192"/>
      <c r="C19" s="192"/>
      <c r="D19" s="192"/>
      <c r="E19" s="192"/>
      <c r="F19" s="192"/>
      <c r="G19" s="193"/>
    </row>
    <row r="20" spans="1:7" ht="48" customHeight="1">
      <c r="A20" s="194" t="s">
        <v>95</v>
      </c>
      <c r="B20" s="195"/>
      <c r="C20" s="195"/>
      <c r="D20" s="195"/>
      <c r="E20" s="195"/>
      <c r="F20" s="195"/>
      <c r="G20" s="196"/>
    </row>
    <row r="21" spans="1:7" ht="45" customHeight="1">
      <c r="A21" s="4" t="s">
        <v>44</v>
      </c>
      <c r="B21" s="197" t="s">
        <v>45</v>
      </c>
      <c r="C21" s="197"/>
      <c r="D21" s="59" t="s">
        <v>46</v>
      </c>
      <c r="E21" s="59" t="s">
        <v>47</v>
      </c>
      <c r="F21" s="59" t="s">
        <v>48</v>
      </c>
      <c r="G21" s="9" t="s">
        <v>49</v>
      </c>
    </row>
    <row r="22" spans="1:7" ht="47.25" customHeight="1">
      <c r="A22" s="156">
        <v>1</v>
      </c>
      <c r="B22" s="171" t="s">
        <v>50</v>
      </c>
      <c r="C22" s="172"/>
      <c r="D22" s="159" t="s">
        <v>68</v>
      </c>
      <c r="E22" s="162">
        <v>77.5</v>
      </c>
      <c r="F22" s="165"/>
      <c r="G22" s="168">
        <v>3831.75</v>
      </c>
    </row>
    <row r="23" spans="1:7" ht="15" customHeight="1">
      <c r="A23" s="157"/>
      <c r="B23" s="173"/>
      <c r="C23" s="174"/>
      <c r="D23" s="160"/>
      <c r="E23" s="163"/>
      <c r="F23" s="166"/>
      <c r="G23" s="169"/>
    </row>
    <row r="24" spans="1:7" ht="15" customHeight="1">
      <c r="A24" s="157"/>
      <c r="B24" s="173"/>
      <c r="C24" s="174"/>
      <c r="D24" s="160"/>
      <c r="E24" s="163"/>
      <c r="F24" s="166"/>
      <c r="G24" s="169"/>
    </row>
    <row r="25" spans="1:7" ht="15" customHeight="1">
      <c r="A25" s="157"/>
      <c r="B25" s="173"/>
      <c r="C25" s="174"/>
      <c r="D25" s="160"/>
      <c r="E25" s="163"/>
      <c r="F25" s="166"/>
      <c r="G25" s="169"/>
    </row>
    <row r="26" spans="1:7" ht="15" customHeight="1">
      <c r="A26" s="157"/>
      <c r="B26" s="173"/>
      <c r="C26" s="174"/>
      <c r="D26" s="160"/>
      <c r="E26" s="163"/>
      <c r="F26" s="166"/>
      <c r="G26" s="169"/>
    </row>
    <row r="27" spans="1:7" ht="15" customHeight="1">
      <c r="A27" s="157"/>
      <c r="B27" s="173"/>
      <c r="C27" s="174"/>
      <c r="D27" s="160"/>
      <c r="E27" s="163"/>
      <c r="F27" s="166"/>
      <c r="G27" s="169"/>
    </row>
    <row r="28" spans="1:7" ht="15" customHeight="1">
      <c r="A28" s="157"/>
      <c r="B28" s="173"/>
      <c r="C28" s="174"/>
      <c r="D28" s="160"/>
      <c r="E28" s="163"/>
      <c r="F28" s="166"/>
      <c r="G28" s="169"/>
    </row>
    <row r="29" spans="1:7" ht="15" customHeight="1">
      <c r="A29" s="157"/>
      <c r="B29" s="173"/>
      <c r="C29" s="174"/>
      <c r="D29" s="160"/>
      <c r="E29" s="163"/>
      <c r="F29" s="166"/>
      <c r="G29" s="169"/>
    </row>
    <row r="30" spans="1:7" ht="15" customHeight="1">
      <c r="A30" s="157"/>
      <c r="B30" s="173"/>
      <c r="C30" s="174"/>
      <c r="D30" s="160"/>
      <c r="E30" s="163"/>
      <c r="F30" s="166"/>
      <c r="G30" s="169"/>
    </row>
    <row r="31" spans="1:7" ht="15" customHeight="1">
      <c r="A31" s="158"/>
      <c r="B31" s="175"/>
      <c r="C31" s="176"/>
      <c r="D31" s="161"/>
      <c r="E31" s="164"/>
      <c r="F31" s="167"/>
      <c r="G31" s="170"/>
    </row>
    <row r="32" spans="1:7" ht="35.25" customHeight="1">
      <c r="A32" s="177" t="s">
        <v>51</v>
      </c>
      <c r="B32" s="178"/>
      <c r="C32" s="178"/>
      <c r="D32" s="60"/>
      <c r="E32" s="64">
        <v>77.5</v>
      </c>
      <c r="F32" s="14"/>
      <c r="G32" s="43">
        <f>SUM(G22)</f>
        <v>3831.75</v>
      </c>
    </row>
    <row r="33" spans="1:7" ht="27.75" customHeight="1">
      <c r="A33" s="179"/>
      <c r="B33" s="180"/>
      <c r="C33" s="180"/>
      <c r="D33" s="180"/>
      <c r="E33" s="180"/>
      <c r="F33" s="180"/>
      <c r="G33" s="181"/>
    </row>
    <row r="34" spans="1:7" ht="22.5" customHeight="1">
      <c r="A34" s="182" t="s">
        <v>52</v>
      </c>
      <c r="B34" s="183"/>
      <c r="C34" s="183"/>
      <c r="D34" s="183"/>
      <c r="E34" s="183"/>
      <c r="F34" s="183"/>
      <c r="G34" s="184"/>
    </row>
    <row r="35" spans="1:7" ht="22.5" customHeight="1">
      <c r="A35" s="61"/>
      <c r="B35" s="62"/>
      <c r="C35" s="62"/>
      <c r="D35" s="62"/>
      <c r="E35" s="62"/>
      <c r="F35" s="62"/>
      <c r="G35" s="63"/>
    </row>
    <row r="36" spans="1:7" ht="24" customHeight="1">
      <c r="A36" s="185"/>
      <c r="B36" s="186"/>
      <c r="C36" s="186"/>
      <c r="D36" s="186"/>
      <c r="E36" s="186"/>
      <c r="F36" s="186"/>
      <c r="G36" s="187"/>
    </row>
    <row r="37" spans="1:7" ht="21.75" customHeight="1" thickBot="1">
      <c r="A37" s="188" t="s">
        <v>53</v>
      </c>
      <c r="B37" s="189"/>
      <c r="C37" s="189"/>
      <c r="D37" s="189"/>
      <c r="E37" s="189"/>
      <c r="F37" s="189"/>
      <c r="G37" s="190"/>
    </row>
    <row r="38" spans="1:7" ht="22.5" customHeight="1" thickBot="1">
      <c r="A38" s="213" t="s">
        <v>53</v>
      </c>
      <c r="B38" s="214"/>
      <c r="C38" s="214"/>
      <c r="D38" s="214"/>
      <c r="E38" s="214"/>
      <c r="F38" s="214"/>
      <c r="G38" s="215"/>
    </row>
    <row r="39" spans="1:7" ht="88.5" customHeight="1">
      <c r="A39" s="15"/>
      <c r="B39" s="15"/>
      <c r="C39" s="15"/>
      <c r="D39" s="15"/>
      <c r="E39" s="15"/>
      <c r="F39" s="15"/>
      <c r="G39" s="15"/>
    </row>
  </sheetData>
  <mergeCells count="27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</mergeCells>
  <pageMargins left="0.8" right="0.7" top="1.2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NIMB. SUMM. </vt:lpstr>
      <vt:lpstr>LOG BOOK MILK </vt:lpstr>
      <vt:lpstr>SYSTEM FRT. </vt:lpstr>
      <vt:lpstr>DIFFERENTIAL FRT</vt:lpstr>
      <vt:lpstr>'DIFFERENTIAL FRT'!Print_Area</vt:lpstr>
      <vt:lpstr>'LOG BOOK MILK '!Print_Area</vt:lpstr>
      <vt:lpstr>'NIMB. SUMM. 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2023-01-05T09:49:15Z</cp:lastPrinted>
  <dcterms:created xsi:type="dcterms:W3CDTF">2019-06-25T12:34:00Z</dcterms:created>
  <dcterms:modified xsi:type="dcterms:W3CDTF">2023-04-01T10:25:35Z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