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5" activeTab="1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'!$A$1:$G$47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I62" i="11"/>
  <c r="G62"/>
  <c r="F62"/>
  <c r="H51"/>
  <c r="H52"/>
  <c r="H53"/>
  <c r="J53" s="1"/>
  <c r="H54"/>
  <c r="J54" s="1"/>
  <c r="H55"/>
  <c r="H56"/>
  <c r="J56" s="1"/>
  <c r="H57"/>
  <c r="J57" s="1"/>
  <c r="H58"/>
  <c r="J58" s="1"/>
  <c r="H59"/>
  <c r="H60"/>
  <c r="H61"/>
  <c r="J61" s="1"/>
  <c r="J52"/>
  <c r="J55"/>
  <c r="J59"/>
  <c r="J60"/>
  <c r="J51"/>
  <c r="H50"/>
  <c r="J50" s="1"/>
  <c r="H49"/>
  <c r="J49" s="1"/>
  <c r="E47" i="15"/>
  <c r="D47"/>
  <c r="J62" i="11" l="1"/>
  <c r="H62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28"/>
  <c r="J46" l="1"/>
  <c r="J47"/>
  <c r="J48"/>
  <c r="J29"/>
  <c r="J30"/>
  <c r="J31"/>
  <c r="J32"/>
  <c r="J33"/>
  <c r="J34"/>
  <c r="J35"/>
  <c r="J36"/>
  <c r="J37"/>
  <c r="J38"/>
  <c r="J39"/>
  <c r="J40"/>
  <c r="J41"/>
  <c r="J42"/>
  <c r="J43"/>
  <c r="J44"/>
  <c r="J45"/>
  <c r="J28"/>
  <c r="G32" i="13" l="1"/>
  <c r="G32" i="12" l="1"/>
  <c r="E32"/>
</calcChain>
</file>

<file path=xl/sharedStrings.xml><?xml version="1.0" encoding="utf-8"?>
<sst xmlns="http://schemas.openxmlformats.org/spreadsheetml/2006/main" count="278" uniqueCount="128">
  <si>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</si>
  <si>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</si>
  <si>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</si>
  <si>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</si>
  <si>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</si>
  <si>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</si>
  <si>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</si>
  <si>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</si>
  <si>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</si>
  <si>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</si>
  <si>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</si>
  <si>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</si>
  <si>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</si>
  <si>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</si>
  <si>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</si>
  <si>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</si>
  <si>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</si>
  <si>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</si>
  <si>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</si>
  <si>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</si>
  <si>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</si>
  <si>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</si>
  <si>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</si>
  <si>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</si>
  <si>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</si>
  <si>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</si>
  <si>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</si>
  <si>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</si>
  <si>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</si>
  <si>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</si>
  <si>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</si>
  <si>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</si>
  <si>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</si>
  <si>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</si>
  <si>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</si>
  <si>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</si>
  <si>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</si>
  <si>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</si>
  <si>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</si>
  <si>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</si>
  <si>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</si>
  <si>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</si>
  <si>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</si>
  <si>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</si>
  <si>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</si>
  <si>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</si>
  <si>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</si>
  <si>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</si>
  <si>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</si>
  <si>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</si>
  <si>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</si>
  <si>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</si>
  <si>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</si>
  <si>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</si>
  <si>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</si>
  <si>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</si>
  <si>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</si>
  <si>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</si>
  <si>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</si>
  <si>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</si>
  <si>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</si>
  <si>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</si>
  <si>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</si>
  <si>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</si>
  <si>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</si>
  <si>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</si>
  <si>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</si>
  <si>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</si>
  <si>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</si>
  <si>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</si>
  <si>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</si>
  <si>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</si>
  <si>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</si>
  <si>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AKHLESH TRADING COMPANY</t>
  </si>
  <si>
    <t>SHRIPATI CONSTRUCTION</t>
  </si>
  <si>
    <t>SHARMA CEMENT AGENCY</t>
  </si>
  <si>
    <t>PRIYA ENTERPRISES</t>
  </si>
  <si>
    <t>MANIA</t>
  </si>
  <si>
    <t>BASAI NABAB</t>
  </si>
  <si>
    <t>MARENA</t>
  </si>
  <si>
    <t>Bill No:- 77</t>
  </si>
  <si>
    <t>Date:- 30/11/2022</t>
  </si>
  <si>
    <t>Subject :-  differential  freight chages Of milK van as per system for the Month of  NOVEMBER  -    2022</t>
  </si>
  <si>
    <t>Bill No:- 78</t>
  </si>
  <si>
    <t>Subject :-  Secondary  freight chages Of milK van as per system for the Month of  NOVEMBER  -  2022</t>
  </si>
  <si>
    <t>PERIOD: 01  NOV.  2022  TO  30 NOV .   2022</t>
  </si>
  <si>
    <t>Transportation Freight Bill For The Period 01 to 30 NOVEMBER 2022 For MILK VAN.</t>
  </si>
  <si>
    <t>Date : 30/11/2022</t>
  </si>
  <si>
    <t xml:space="preserve"> Dispatch Period : 01/11/2022 to 30/11/2022</t>
  </si>
  <si>
    <t>B M TRADING &amp; CONSTRUCTION COM</t>
  </si>
  <si>
    <t>HARDENIYA CEMENT AGENCIES</t>
  </si>
  <si>
    <t>GUNJAN CEMENT AGENCY</t>
  </si>
  <si>
    <t>KANHA BUILDING MATERIAL</t>
  </si>
  <si>
    <t>1208</t>
  </si>
  <si>
    <t>1210</t>
  </si>
  <si>
    <t>1224</t>
  </si>
  <si>
    <t>1225</t>
  </si>
  <si>
    <t>1228</t>
  </si>
  <si>
    <t>1229</t>
  </si>
  <si>
    <t>1230</t>
  </si>
  <si>
    <t>1231</t>
  </si>
  <si>
    <t>1236</t>
  </si>
  <si>
    <t>1237</t>
  </si>
  <si>
    <t>1242</t>
  </si>
  <si>
    <t>1243</t>
  </si>
  <si>
    <t>1250</t>
  </si>
  <si>
    <t>1252</t>
  </si>
  <si>
    <t>1253</t>
  </si>
  <si>
    <t>1267</t>
  </si>
  <si>
    <t>1281</t>
  </si>
  <si>
    <t>1296</t>
  </si>
  <si>
    <t>1297</t>
  </si>
  <si>
    <t>1299</t>
  </si>
  <si>
    <t>1300</t>
  </si>
  <si>
    <t>1304</t>
  </si>
  <si>
    <t>1305</t>
  </si>
  <si>
    <t>1306</t>
  </si>
  <si>
    <t>1307</t>
  </si>
  <si>
    <t>1309</t>
  </si>
  <si>
    <t>1319</t>
  </si>
  <si>
    <t>1320</t>
  </si>
  <si>
    <t>1286</t>
  </si>
  <si>
    <t>1215</t>
  </si>
  <si>
    <t>1233</t>
  </si>
  <si>
    <t>1234</t>
  </si>
  <si>
    <t>1238</t>
  </si>
  <si>
    <t>1310</t>
  </si>
  <si>
    <t>UP80GE3268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</si>
</sst>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0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0" fontId="0" fillId="4" borderId="0" xfId="0" applyFill="1"/>
    <xf numFmtId="0" fontId="15" fillId="5" borderId="9" xfId="0" applyFont="1" applyFill="1" applyBorder="1" applyAlignment="1">
      <alignment horizontal="center" vertical="center"/>
    </xf>
    <xf numFmtId="166" fontId="15" fillId="4" borderId="9" xfId="0" applyNumberFormat="1" applyFont="1" applyFill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7"/>
  <sheetViews>
    <sheetView topLeftCell="D18" zoomScale="73" zoomScaleNormal="73" zoomScaleSheetLayoutView="30" workbookViewId="0">
      <selection activeCell="N20" sqref="N20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94" t="s">
        <v>0</v>
      </c>
      <c r="B1" s="95"/>
      <c r="C1" s="95"/>
      <c r="D1" s="95"/>
      <c r="E1" s="95"/>
      <c r="F1" s="95"/>
      <c r="G1" s="96"/>
    </row>
    <row r="2" spans="1:7">
      <c r="A2" s="97"/>
      <c r="B2" s="98"/>
      <c r="C2" s="98"/>
      <c r="D2" s="98"/>
      <c r="E2" s="98"/>
      <c r="F2" s="98"/>
      <c r="G2" s="99"/>
    </row>
    <row r="3" spans="1:7">
      <c r="A3" s="97"/>
      <c r="B3" s="98"/>
      <c r="C3" s="98"/>
      <c r="D3" s="98"/>
      <c r="E3" s="98"/>
      <c r="F3" s="98"/>
      <c r="G3" s="99"/>
    </row>
    <row r="4" spans="1:7">
      <c r="A4" s="97"/>
      <c r="B4" s="98"/>
      <c r="C4" s="98"/>
      <c r="D4" s="98"/>
      <c r="E4" s="98"/>
      <c r="F4" s="98"/>
      <c r="G4" s="99"/>
    </row>
    <row r="5" spans="1:7" ht="84" customHeight="1" thickBot="1">
      <c r="A5" s="100"/>
      <c r="B5" s="101"/>
      <c r="C5" s="101"/>
      <c r="D5" s="101"/>
      <c r="E5" s="101"/>
      <c r="F5" s="101"/>
      <c r="G5" s="102"/>
    </row>
    <row r="6" spans="1:7" ht="65.25" customHeight="1">
      <c r="A6" s="88" t="s">
        <v>1</v>
      </c>
      <c r="B6" s="89"/>
      <c r="C6" s="89"/>
      <c r="D6" s="89"/>
      <c r="E6" s="89"/>
      <c r="F6" s="89"/>
      <c r="G6" s="90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88" t="s">
        <v>85</v>
      </c>
      <c r="B8" s="89"/>
      <c r="C8" s="89"/>
      <c r="D8" s="89"/>
      <c r="E8" s="89"/>
      <c r="F8" s="89"/>
      <c r="G8" s="90"/>
    </row>
    <row r="9" spans="1:7" ht="63" customHeight="1">
      <c r="A9" s="88" t="s">
        <v>2</v>
      </c>
      <c r="B9" s="89"/>
      <c r="C9" s="89"/>
      <c r="D9" s="89"/>
      <c r="E9" s="89"/>
      <c r="F9" s="89"/>
      <c r="G9" s="90"/>
    </row>
    <row r="10" spans="1:7" ht="67.5" customHeight="1">
      <c r="A10" s="91" t="s">
        <v>60</v>
      </c>
      <c r="B10" s="92"/>
      <c r="C10" s="92"/>
      <c r="D10" s="92"/>
      <c r="E10" s="92"/>
      <c r="F10" s="92"/>
      <c r="G10" s="93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43.5" customHeight="1">
      <c r="A13" s="81">
        <v>44868</v>
      </c>
      <c r="B13" s="77" t="s">
        <v>89</v>
      </c>
      <c r="C13" s="77" t="s">
        <v>71</v>
      </c>
      <c r="D13" s="80">
        <v>3</v>
      </c>
      <c r="E13" s="74">
        <v>405</v>
      </c>
      <c r="F13" s="77" t="s">
        <v>11</v>
      </c>
      <c r="G13" s="77" t="s">
        <v>93</v>
      </c>
    </row>
    <row r="14" spans="1:7" ht="39" customHeight="1">
      <c r="A14" s="81">
        <v>44868</v>
      </c>
      <c r="B14" s="77" t="s">
        <v>89</v>
      </c>
      <c r="C14" s="77" t="s">
        <v>12</v>
      </c>
      <c r="D14" s="80">
        <v>2</v>
      </c>
      <c r="E14" s="74">
        <v>540</v>
      </c>
      <c r="F14" s="77" t="s">
        <v>11</v>
      </c>
      <c r="G14" s="77" t="s">
        <v>94</v>
      </c>
    </row>
    <row r="15" spans="1:7" ht="31.5">
      <c r="A15" s="81">
        <v>44870</v>
      </c>
      <c r="B15" s="77" t="s">
        <v>90</v>
      </c>
      <c r="C15" s="77" t="s">
        <v>77</v>
      </c>
      <c r="D15" s="80">
        <v>5</v>
      </c>
      <c r="E15" s="74">
        <v>225</v>
      </c>
      <c r="F15" s="77" t="s">
        <v>11</v>
      </c>
      <c r="G15" s="77" t="s">
        <v>122</v>
      </c>
    </row>
    <row r="16" spans="1:7" ht="36" customHeight="1">
      <c r="A16" s="81">
        <v>44871</v>
      </c>
      <c r="B16" s="77" t="s">
        <v>73</v>
      </c>
      <c r="C16" s="77" t="s">
        <v>79</v>
      </c>
      <c r="D16" s="80">
        <v>5</v>
      </c>
      <c r="E16" s="74">
        <v>1350</v>
      </c>
      <c r="F16" s="77" t="s">
        <v>11</v>
      </c>
      <c r="G16" s="77" t="s">
        <v>95</v>
      </c>
    </row>
    <row r="17" spans="1:7" ht="40.5" customHeight="1">
      <c r="A17" s="81">
        <v>44871</v>
      </c>
      <c r="B17" s="77" t="s">
        <v>73</v>
      </c>
      <c r="C17" s="77" t="s">
        <v>13</v>
      </c>
      <c r="D17" s="80">
        <v>5</v>
      </c>
      <c r="E17" s="74">
        <v>1395</v>
      </c>
      <c r="F17" s="77" t="s">
        <v>11</v>
      </c>
      <c r="G17" s="77" t="s">
        <v>96</v>
      </c>
    </row>
    <row r="18" spans="1:7" ht="40.5" customHeight="1">
      <c r="A18" s="81">
        <v>44873</v>
      </c>
      <c r="B18" s="77" t="s">
        <v>75</v>
      </c>
      <c r="C18" s="77" t="s">
        <v>71</v>
      </c>
      <c r="D18" s="80">
        <v>2</v>
      </c>
      <c r="E18" s="74">
        <v>270</v>
      </c>
      <c r="F18" s="77" t="s">
        <v>11</v>
      </c>
      <c r="G18" s="77" t="s">
        <v>97</v>
      </c>
    </row>
    <row r="19" spans="1:7" ht="40.5" customHeight="1">
      <c r="A19" s="81">
        <v>44874</v>
      </c>
      <c r="B19" s="77" t="s">
        <v>90</v>
      </c>
      <c r="C19" s="77" t="s">
        <v>71</v>
      </c>
      <c r="D19" s="80">
        <v>3</v>
      </c>
      <c r="E19" s="74">
        <v>405</v>
      </c>
      <c r="F19" s="77" t="s">
        <v>11</v>
      </c>
      <c r="G19" s="77" t="s">
        <v>98</v>
      </c>
    </row>
    <row r="20" spans="1:7" ht="42" customHeight="1">
      <c r="A20" s="81">
        <v>44874</v>
      </c>
      <c r="B20" s="77" t="s">
        <v>90</v>
      </c>
      <c r="C20" s="77" t="s">
        <v>71</v>
      </c>
      <c r="D20" s="80">
        <v>2</v>
      </c>
      <c r="E20" s="74">
        <v>270</v>
      </c>
      <c r="F20" s="77" t="s">
        <v>11</v>
      </c>
      <c r="G20" s="77" t="s">
        <v>99</v>
      </c>
    </row>
    <row r="21" spans="1:7" ht="43.5" customHeight="1">
      <c r="A21" s="81">
        <v>44874</v>
      </c>
      <c r="B21" s="77" t="s">
        <v>90</v>
      </c>
      <c r="C21" s="77" t="s">
        <v>79</v>
      </c>
      <c r="D21" s="80">
        <v>2</v>
      </c>
      <c r="E21" s="74">
        <v>540</v>
      </c>
      <c r="F21" s="77" t="s">
        <v>11</v>
      </c>
      <c r="G21" s="77" t="s">
        <v>100</v>
      </c>
    </row>
    <row r="22" spans="1:7" ht="31.5">
      <c r="A22" s="81">
        <v>44875</v>
      </c>
      <c r="B22" s="77" t="s">
        <v>76</v>
      </c>
      <c r="C22" s="77" t="s">
        <v>77</v>
      </c>
      <c r="D22" s="80">
        <v>2.5</v>
      </c>
      <c r="E22" s="74">
        <v>112.5</v>
      </c>
      <c r="F22" s="77" t="s">
        <v>11</v>
      </c>
      <c r="G22" s="77" t="s">
        <v>123</v>
      </c>
    </row>
    <row r="23" spans="1:7" ht="31.5">
      <c r="A23" s="81">
        <v>44875</v>
      </c>
      <c r="B23" s="77" t="s">
        <v>76</v>
      </c>
      <c r="C23" s="77" t="s">
        <v>71</v>
      </c>
      <c r="D23" s="80">
        <v>5</v>
      </c>
      <c r="E23" s="74">
        <v>675</v>
      </c>
      <c r="F23" s="77" t="s">
        <v>11</v>
      </c>
      <c r="G23" s="77" t="s">
        <v>124</v>
      </c>
    </row>
    <row r="24" spans="1:7" ht="37.5" customHeight="1">
      <c r="A24" s="81">
        <v>44876</v>
      </c>
      <c r="B24" s="77" t="s">
        <v>76</v>
      </c>
      <c r="C24" s="77" t="s">
        <v>71</v>
      </c>
      <c r="D24" s="80">
        <v>2</v>
      </c>
      <c r="E24" s="74">
        <v>270</v>
      </c>
      <c r="F24" s="77" t="s">
        <v>11</v>
      </c>
      <c r="G24" s="77" t="s">
        <v>101</v>
      </c>
    </row>
    <row r="25" spans="1:7" ht="39" customHeight="1">
      <c r="A25" s="81">
        <v>44876</v>
      </c>
      <c r="B25" s="77" t="s">
        <v>76</v>
      </c>
      <c r="C25" s="77" t="s">
        <v>12</v>
      </c>
      <c r="D25" s="80">
        <v>5</v>
      </c>
      <c r="E25" s="74">
        <v>1350</v>
      </c>
      <c r="F25" s="77" t="s">
        <v>11</v>
      </c>
      <c r="G25" s="77" t="s">
        <v>102</v>
      </c>
    </row>
    <row r="26" spans="1:7" ht="31.5">
      <c r="A26" s="81">
        <v>44877</v>
      </c>
      <c r="B26" s="77" t="s">
        <v>92</v>
      </c>
      <c r="C26" s="77" t="s">
        <v>12</v>
      </c>
      <c r="D26" s="80">
        <v>5</v>
      </c>
      <c r="E26" s="74">
        <v>1350</v>
      </c>
      <c r="F26" s="77" t="s">
        <v>11</v>
      </c>
      <c r="G26" s="77" t="s">
        <v>125</v>
      </c>
    </row>
    <row r="27" spans="1:7" ht="37.5" customHeight="1">
      <c r="A27" s="81">
        <v>44878</v>
      </c>
      <c r="B27" s="77" t="s">
        <v>74</v>
      </c>
      <c r="C27" s="77" t="s">
        <v>77</v>
      </c>
      <c r="D27" s="80">
        <v>2</v>
      </c>
      <c r="E27" s="74">
        <v>90</v>
      </c>
      <c r="F27" s="77" t="s">
        <v>11</v>
      </c>
      <c r="G27" s="77" t="s">
        <v>103</v>
      </c>
    </row>
    <row r="28" spans="1:7" ht="37.5" customHeight="1">
      <c r="A28" s="81">
        <v>44878</v>
      </c>
      <c r="B28" s="77" t="s">
        <v>74</v>
      </c>
      <c r="C28" s="77" t="s">
        <v>71</v>
      </c>
      <c r="D28" s="80">
        <v>3</v>
      </c>
      <c r="E28" s="74">
        <v>405</v>
      </c>
      <c r="F28" s="77" t="s">
        <v>11</v>
      </c>
      <c r="G28" s="77" t="s">
        <v>104</v>
      </c>
    </row>
    <row r="29" spans="1:7" ht="39" customHeight="1">
      <c r="A29" s="81">
        <v>44879</v>
      </c>
      <c r="B29" s="77" t="s">
        <v>75</v>
      </c>
      <c r="C29" s="77" t="s">
        <v>71</v>
      </c>
      <c r="D29" s="80">
        <v>3</v>
      </c>
      <c r="E29" s="74">
        <v>405</v>
      </c>
      <c r="F29" s="77" t="s">
        <v>11</v>
      </c>
      <c r="G29" s="77" t="s">
        <v>105</v>
      </c>
    </row>
    <row r="30" spans="1:7" ht="42" customHeight="1">
      <c r="A30" s="81">
        <v>44879</v>
      </c>
      <c r="B30" s="77" t="s">
        <v>91</v>
      </c>
      <c r="C30" s="77" t="s">
        <v>77</v>
      </c>
      <c r="D30" s="80">
        <v>2</v>
      </c>
      <c r="E30" s="74">
        <v>90</v>
      </c>
      <c r="F30" s="77" t="s">
        <v>11</v>
      </c>
      <c r="G30" s="77" t="s">
        <v>106</v>
      </c>
    </row>
    <row r="31" spans="1:7" ht="43.5" customHeight="1">
      <c r="A31" s="81">
        <v>44879</v>
      </c>
      <c r="B31" s="77" t="s">
        <v>91</v>
      </c>
      <c r="C31" s="77" t="s">
        <v>71</v>
      </c>
      <c r="D31" s="80">
        <v>4</v>
      </c>
      <c r="E31" s="74">
        <v>540</v>
      </c>
      <c r="F31" s="77" t="s">
        <v>11</v>
      </c>
      <c r="G31" s="77" t="s">
        <v>107</v>
      </c>
    </row>
    <row r="32" spans="1:7" ht="37.5" customHeight="1">
      <c r="A32" s="81">
        <v>44884</v>
      </c>
      <c r="B32" s="77" t="s">
        <v>75</v>
      </c>
      <c r="C32" s="77" t="s">
        <v>71</v>
      </c>
      <c r="D32" s="80">
        <v>5</v>
      </c>
      <c r="E32" s="74">
        <v>675</v>
      </c>
      <c r="F32" s="77" t="s">
        <v>11</v>
      </c>
      <c r="G32" s="77" t="s">
        <v>108</v>
      </c>
    </row>
    <row r="33" spans="1:11" ht="39" customHeight="1">
      <c r="A33" s="81">
        <v>44885</v>
      </c>
      <c r="B33" s="77" t="s">
        <v>74</v>
      </c>
      <c r="C33" s="77" t="s">
        <v>78</v>
      </c>
      <c r="D33" s="80">
        <v>5</v>
      </c>
      <c r="E33" s="74">
        <v>900</v>
      </c>
      <c r="F33" s="77" t="s">
        <v>127</v>
      </c>
      <c r="G33" s="77" t="s">
        <v>109</v>
      </c>
    </row>
    <row r="34" spans="1:11" ht="31.5">
      <c r="A34" s="81">
        <v>44888</v>
      </c>
      <c r="B34" s="77" t="s">
        <v>75</v>
      </c>
      <c r="C34" s="77" t="s">
        <v>78</v>
      </c>
      <c r="D34" s="80">
        <v>5</v>
      </c>
      <c r="E34" s="74">
        <v>900</v>
      </c>
      <c r="F34" s="77" t="s">
        <v>127</v>
      </c>
      <c r="G34" s="77" t="s">
        <v>121</v>
      </c>
    </row>
    <row r="35" spans="1:11" ht="40.5" customHeight="1">
      <c r="A35" s="81">
        <v>44889</v>
      </c>
      <c r="B35" s="77" t="s">
        <v>75</v>
      </c>
      <c r="C35" s="77" t="s">
        <v>12</v>
      </c>
      <c r="D35" s="80">
        <v>3</v>
      </c>
      <c r="E35" s="74">
        <v>810</v>
      </c>
      <c r="F35" s="77" t="s">
        <v>127</v>
      </c>
      <c r="G35" s="77" t="s">
        <v>110</v>
      </c>
    </row>
    <row r="36" spans="1:11" ht="40.5" customHeight="1">
      <c r="A36" s="81">
        <v>44889</v>
      </c>
      <c r="B36" s="77" t="s">
        <v>75</v>
      </c>
      <c r="C36" s="77" t="s">
        <v>10</v>
      </c>
      <c r="D36" s="80">
        <v>7</v>
      </c>
      <c r="E36" s="74">
        <v>2898</v>
      </c>
      <c r="F36" s="77" t="s">
        <v>127</v>
      </c>
      <c r="G36" s="77" t="s">
        <v>111</v>
      </c>
      <c r="K36" s="10"/>
    </row>
    <row r="37" spans="1:11" ht="40.5" customHeight="1">
      <c r="A37" s="81">
        <v>44890</v>
      </c>
      <c r="B37" s="77" t="s">
        <v>75</v>
      </c>
      <c r="C37" s="77" t="s">
        <v>77</v>
      </c>
      <c r="D37" s="80">
        <v>2.5</v>
      </c>
      <c r="E37" s="74">
        <v>112.5</v>
      </c>
      <c r="F37" s="77" t="s">
        <v>127</v>
      </c>
      <c r="G37" s="77" t="s">
        <v>112</v>
      </c>
    </row>
    <row r="38" spans="1:11" ht="37.5" customHeight="1">
      <c r="A38" s="81">
        <v>44890</v>
      </c>
      <c r="B38" s="77" t="s">
        <v>75</v>
      </c>
      <c r="C38" s="77" t="s">
        <v>71</v>
      </c>
      <c r="D38" s="80">
        <v>2</v>
      </c>
      <c r="E38" s="74">
        <v>270</v>
      </c>
      <c r="F38" s="77" t="s">
        <v>127</v>
      </c>
      <c r="G38" s="77" t="s">
        <v>113</v>
      </c>
    </row>
    <row r="39" spans="1:11" ht="39" customHeight="1">
      <c r="A39" s="81">
        <v>44891</v>
      </c>
      <c r="B39" s="77" t="s">
        <v>74</v>
      </c>
      <c r="C39" s="77" t="s">
        <v>77</v>
      </c>
      <c r="D39" s="80">
        <v>2</v>
      </c>
      <c r="E39" s="74">
        <v>90</v>
      </c>
      <c r="F39" s="77" t="s">
        <v>127</v>
      </c>
      <c r="G39" s="77" t="s">
        <v>114</v>
      </c>
    </row>
    <row r="40" spans="1:11" ht="40.5" customHeight="1">
      <c r="A40" s="81">
        <v>44891</v>
      </c>
      <c r="B40" s="77" t="s">
        <v>74</v>
      </c>
      <c r="C40" s="77" t="s">
        <v>71</v>
      </c>
      <c r="D40" s="80">
        <v>3</v>
      </c>
      <c r="E40" s="74">
        <v>405</v>
      </c>
      <c r="F40" s="77" t="s">
        <v>127</v>
      </c>
      <c r="G40" s="77" t="s">
        <v>115</v>
      </c>
    </row>
    <row r="41" spans="1:11" ht="36" customHeight="1">
      <c r="A41" s="81">
        <v>44892</v>
      </c>
      <c r="B41" s="77" t="s">
        <v>76</v>
      </c>
      <c r="C41" s="77" t="s">
        <v>77</v>
      </c>
      <c r="D41" s="80">
        <v>2</v>
      </c>
      <c r="E41" s="74">
        <v>90</v>
      </c>
      <c r="F41" s="77" t="s">
        <v>127</v>
      </c>
      <c r="G41" s="77" t="s">
        <v>116</v>
      </c>
    </row>
    <row r="42" spans="1:11" ht="37.5" customHeight="1">
      <c r="A42" s="81">
        <v>44892</v>
      </c>
      <c r="B42" s="77" t="s">
        <v>76</v>
      </c>
      <c r="C42" s="77" t="s">
        <v>71</v>
      </c>
      <c r="D42" s="80">
        <v>3</v>
      </c>
      <c r="E42" s="74">
        <v>405</v>
      </c>
      <c r="F42" s="77" t="s">
        <v>127</v>
      </c>
      <c r="G42" s="77" t="s">
        <v>117</v>
      </c>
    </row>
    <row r="43" spans="1:11" ht="31.5">
      <c r="A43" s="81">
        <v>44893</v>
      </c>
      <c r="B43" s="77" t="s">
        <v>74</v>
      </c>
      <c r="C43" s="77" t="s">
        <v>77</v>
      </c>
      <c r="D43" s="80">
        <v>3</v>
      </c>
      <c r="E43" s="74">
        <v>135</v>
      </c>
      <c r="F43" s="77" t="s">
        <v>127</v>
      </c>
      <c r="G43" s="77" t="s">
        <v>118</v>
      </c>
    </row>
    <row r="44" spans="1:11" ht="31.5">
      <c r="A44" s="81">
        <v>44893</v>
      </c>
      <c r="B44" s="77" t="s">
        <v>74</v>
      </c>
      <c r="C44" s="77" t="s">
        <v>71</v>
      </c>
      <c r="D44" s="80">
        <v>2.1</v>
      </c>
      <c r="E44" s="74">
        <v>283.5</v>
      </c>
      <c r="F44" s="77" t="s">
        <v>127</v>
      </c>
      <c r="G44" s="77" t="s">
        <v>126</v>
      </c>
    </row>
    <row r="45" spans="1:11" ht="31.5">
      <c r="A45" s="81">
        <v>44895</v>
      </c>
      <c r="B45" s="77" t="s">
        <v>74</v>
      </c>
      <c r="C45" s="77" t="s">
        <v>77</v>
      </c>
      <c r="D45" s="80">
        <v>5</v>
      </c>
      <c r="E45" s="74">
        <v>225</v>
      </c>
      <c r="F45" s="77" t="s">
        <v>127</v>
      </c>
      <c r="G45" s="77" t="s">
        <v>119</v>
      </c>
    </row>
    <row r="46" spans="1:11" ht="31.5">
      <c r="A46" s="81">
        <v>44895</v>
      </c>
      <c r="B46" s="77" t="s">
        <v>74</v>
      </c>
      <c r="C46" s="77" t="s">
        <v>71</v>
      </c>
      <c r="D46" s="80">
        <v>5</v>
      </c>
      <c r="E46" s="74">
        <v>675</v>
      </c>
      <c r="F46" s="77" t="s">
        <v>127</v>
      </c>
      <c r="G46" s="77" t="s">
        <v>120</v>
      </c>
    </row>
    <row r="47" spans="1:11" ht="31.5">
      <c r="A47" s="77"/>
      <c r="B47" s="77"/>
      <c r="C47" s="77"/>
      <c r="D47" s="82">
        <f>SUM(D13:D46)</f>
        <v>117.1</v>
      </c>
      <c r="E47" s="83">
        <f>SUM(E13:E46)</f>
        <v>19561.5</v>
      </c>
      <c r="F47" s="77"/>
      <c r="G47" s="77"/>
    </row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abSelected="1" topLeftCell="A25" zoomScale="60" zoomScaleNormal="60" workbookViewId="0">
      <selection activeCell="M31" sqref="M31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03"/>
      <c r="I3" s="103"/>
      <c r="J3" s="103"/>
    </row>
    <row r="4" spans="2:16" ht="20.25" customHeight="1" thickBot="1">
      <c r="B4" s="114"/>
      <c r="C4" s="114"/>
      <c r="D4" s="114"/>
      <c r="E4" s="114"/>
      <c r="F4" s="114"/>
      <c r="G4" s="114"/>
      <c r="H4" s="114"/>
      <c r="I4" s="114"/>
      <c r="J4" s="114"/>
    </row>
    <row r="5" spans="2:16" hidden="1">
      <c r="B5" s="114"/>
      <c r="C5" s="114"/>
      <c r="D5" s="114"/>
      <c r="E5" s="114"/>
      <c r="F5" s="114"/>
      <c r="G5" s="114"/>
      <c r="H5" s="114"/>
      <c r="I5" s="114"/>
      <c r="J5" s="114"/>
    </row>
    <row r="6" spans="2:16" hidden="1">
      <c r="B6" s="114"/>
      <c r="C6" s="114"/>
      <c r="D6" s="114"/>
      <c r="E6" s="114"/>
      <c r="F6" s="114"/>
      <c r="G6" s="114"/>
      <c r="H6" s="114"/>
      <c r="I6" s="114"/>
      <c r="J6" s="114"/>
    </row>
    <row r="7" spans="2:16" ht="30.75" customHeight="1" thickBot="1">
      <c r="B7" s="104" t="s">
        <v>14</v>
      </c>
      <c r="C7" s="105"/>
      <c r="D7" s="105"/>
      <c r="E7" s="44"/>
      <c r="F7" s="45"/>
      <c r="G7" s="106" t="s">
        <v>15</v>
      </c>
      <c r="H7" s="106"/>
      <c r="I7" s="106"/>
      <c r="J7" s="107"/>
      <c r="K7" s="16"/>
    </row>
    <row r="8" spans="2:16" ht="120" customHeight="1">
      <c r="B8" s="108" t="s">
        <v>0</v>
      </c>
      <c r="C8" s="109"/>
      <c r="D8" s="109"/>
      <c r="E8" s="109"/>
      <c r="F8" s="109"/>
      <c r="G8" s="109"/>
      <c r="H8" s="109"/>
      <c r="I8" s="109"/>
      <c r="J8" s="110"/>
    </row>
    <row r="9" spans="2:16" ht="34.5">
      <c r="B9" s="111" t="s">
        <v>16</v>
      </c>
      <c r="C9" s="112"/>
      <c r="D9" s="112"/>
      <c r="E9" s="112"/>
      <c r="F9" s="112"/>
      <c r="G9" s="112"/>
      <c r="H9" s="112"/>
      <c r="I9" s="112"/>
      <c r="J9" s="113"/>
    </row>
    <row r="10" spans="2:16" ht="34.5">
      <c r="B10" s="111" t="s">
        <v>17</v>
      </c>
      <c r="C10" s="112"/>
      <c r="D10" s="112"/>
      <c r="E10" s="112"/>
      <c r="F10" s="112"/>
      <c r="G10" s="112"/>
      <c r="H10" s="112"/>
      <c r="I10" s="112"/>
      <c r="J10" s="113"/>
    </row>
    <row r="11" spans="2:16" ht="36">
      <c r="B11" s="119" t="s">
        <v>18</v>
      </c>
      <c r="C11" s="120"/>
      <c r="D11" s="120"/>
      <c r="E11" s="120"/>
      <c r="F11" s="120"/>
      <c r="G11" s="120"/>
      <c r="H11" s="120"/>
      <c r="I11" s="120"/>
      <c r="J11" s="121"/>
    </row>
    <row r="12" spans="2:16" ht="29.25" customHeight="1" thickBot="1">
      <c r="B12" s="122" t="s">
        <v>19</v>
      </c>
      <c r="C12" s="123"/>
      <c r="D12" s="123"/>
      <c r="E12" s="123"/>
      <c r="F12" s="123"/>
      <c r="G12" s="123"/>
      <c r="H12" s="123"/>
      <c r="I12" s="123"/>
      <c r="J12" s="124"/>
    </row>
    <row r="13" spans="2:16" ht="15.75">
      <c r="B13" s="125"/>
      <c r="C13" s="126"/>
      <c r="D13" s="126"/>
      <c r="E13" s="23"/>
      <c r="F13" s="24"/>
      <c r="G13" s="24"/>
      <c r="H13" s="25"/>
      <c r="I13" s="127"/>
      <c r="J13" s="128"/>
    </row>
    <row r="14" spans="2:16" ht="39" customHeight="1">
      <c r="B14" s="129" t="s">
        <v>86</v>
      </c>
      <c r="C14" s="130"/>
      <c r="D14" s="130"/>
      <c r="E14" s="130"/>
      <c r="F14" s="130"/>
      <c r="G14" s="130"/>
      <c r="H14" s="130"/>
      <c r="I14" s="130"/>
      <c r="J14" s="131"/>
    </row>
    <row r="15" spans="2:16" ht="20.25">
      <c r="B15" s="132"/>
      <c r="C15" s="103"/>
      <c r="D15" s="103"/>
      <c r="E15" s="26"/>
      <c r="F15" s="27"/>
      <c r="G15" s="27"/>
      <c r="H15" s="133"/>
      <c r="I15" s="133"/>
      <c r="J15" s="134"/>
    </row>
    <row r="16" spans="2:16" ht="31.5" customHeight="1">
      <c r="B16" s="115" t="s">
        <v>20</v>
      </c>
      <c r="C16" s="116"/>
      <c r="D16" s="116"/>
      <c r="E16" s="46"/>
      <c r="F16" s="67"/>
      <c r="G16" s="28"/>
      <c r="H16" s="117"/>
      <c r="I16" s="117"/>
      <c r="J16" s="118"/>
      <c r="P16" s="34"/>
    </row>
    <row r="17" spans="2:10" ht="44.25" customHeight="1">
      <c r="B17" s="47" t="s">
        <v>61</v>
      </c>
      <c r="C17" s="48"/>
      <c r="D17" s="49"/>
      <c r="E17" s="50"/>
      <c r="F17" s="66"/>
      <c r="G17" s="28"/>
      <c r="H17" s="141" t="s">
        <v>87</v>
      </c>
      <c r="I17" s="141"/>
      <c r="J17" s="142"/>
    </row>
    <row r="18" spans="2:10" ht="39" customHeight="1">
      <c r="B18" s="143" t="s">
        <v>21</v>
      </c>
      <c r="C18" s="144"/>
      <c r="D18" s="144"/>
      <c r="E18" s="50"/>
      <c r="F18" s="66"/>
      <c r="G18" s="28"/>
      <c r="H18" s="141" t="s">
        <v>62</v>
      </c>
      <c r="I18" s="141"/>
      <c r="J18" s="142"/>
    </row>
    <row r="19" spans="2:10" ht="41.25" customHeight="1">
      <c r="B19" s="47" t="s">
        <v>22</v>
      </c>
      <c r="C19" s="48"/>
      <c r="D19" s="49"/>
      <c r="E19" s="50"/>
      <c r="F19" s="28"/>
      <c r="G19" s="28"/>
      <c r="H19" s="141" t="s">
        <v>63</v>
      </c>
      <c r="I19" s="141"/>
      <c r="J19" s="142"/>
    </row>
    <row r="20" spans="2:10" ht="39.75" customHeight="1">
      <c r="B20" s="47" t="s">
        <v>23</v>
      </c>
      <c r="C20" s="48"/>
      <c r="D20" s="49"/>
      <c r="E20" s="50"/>
      <c r="F20" s="28"/>
      <c r="G20" s="28"/>
      <c r="H20" s="139" t="s">
        <v>64</v>
      </c>
      <c r="I20" s="139"/>
      <c r="J20" s="140"/>
    </row>
    <row r="21" spans="2:10" ht="40.5" customHeight="1">
      <c r="B21" s="137" t="s">
        <v>24</v>
      </c>
      <c r="C21" s="138"/>
      <c r="D21" s="138"/>
      <c r="E21" s="50"/>
      <c r="F21" s="28"/>
      <c r="G21" s="28"/>
      <c r="H21" s="139" t="s">
        <v>65</v>
      </c>
      <c r="I21" s="139"/>
      <c r="J21" s="140"/>
    </row>
    <row r="22" spans="2:10" ht="42" customHeight="1">
      <c r="B22" s="137" t="s">
        <v>25</v>
      </c>
      <c r="C22" s="138"/>
      <c r="D22" s="138"/>
      <c r="E22" s="65"/>
      <c r="F22" s="28"/>
      <c r="G22" s="28"/>
      <c r="H22" s="139" t="s">
        <v>26</v>
      </c>
      <c r="I22" s="139"/>
      <c r="J22" s="140"/>
    </row>
    <row r="23" spans="2:10" ht="38.25" customHeight="1" thickBot="1">
      <c r="B23" s="137" t="s">
        <v>27</v>
      </c>
      <c r="C23" s="138"/>
      <c r="D23" s="138"/>
      <c r="E23" s="138"/>
      <c r="F23" s="28"/>
      <c r="G23" s="28"/>
      <c r="H23" s="141" t="s">
        <v>66</v>
      </c>
      <c r="I23" s="141"/>
      <c r="J23" s="142"/>
    </row>
    <row r="24" spans="2:10" ht="41.25" customHeight="1" thickBot="1">
      <c r="B24" s="135" t="s">
        <v>88</v>
      </c>
      <c r="C24" s="136"/>
      <c r="D24" s="136"/>
      <c r="E24" s="136"/>
      <c r="F24" s="136"/>
      <c r="G24" s="29" t="s">
        <v>70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28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5" t="s">
        <v>29</v>
      </c>
      <c r="C27" s="75" t="s">
        <v>30</v>
      </c>
      <c r="D27" s="75" t="s">
        <v>31</v>
      </c>
      <c r="E27" s="75" t="s">
        <v>32</v>
      </c>
      <c r="F27" s="75" t="s">
        <v>33</v>
      </c>
      <c r="G27" s="75" t="s">
        <v>34</v>
      </c>
      <c r="H27" s="75" t="s">
        <v>35</v>
      </c>
      <c r="I27" s="75" t="s">
        <v>36</v>
      </c>
      <c r="J27" s="75" t="s">
        <v>37</v>
      </c>
    </row>
    <row r="28" spans="2:10" ht="32.25" customHeight="1">
      <c r="B28" s="76">
        <v>1</v>
      </c>
      <c r="C28" s="81">
        <v>44868</v>
      </c>
      <c r="D28" s="68">
        <v>1</v>
      </c>
      <c r="E28" s="77" t="s">
        <v>71</v>
      </c>
      <c r="F28" s="68">
        <v>65</v>
      </c>
      <c r="G28" s="80">
        <v>3</v>
      </c>
      <c r="H28" s="74">
        <f>F28*G28*4.5</f>
        <v>877.5</v>
      </c>
      <c r="I28" s="74">
        <v>405</v>
      </c>
      <c r="J28" s="78">
        <f>H28-I28</f>
        <v>472.5</v>
      </c>
    </row>
    <row r="29" spans="2:10" ht="32.25" customHeight="1">
      <c r="B29" s="76">
        <v>2</v>
      </c>
      <c r="C29" s="81">
        <v>44868</v>
      </c>
      <c r="D29" s="68">
        <v>2</v>
      </c>
      <c r="E29" s="77" t="s">
        <v>12</v>
      </c>
      <c r="F29" s="68">
        <v>65</v>
      </c>
      <c r="G29" s="80">
        <v>2</v>
      </c>
      <c r="H29" s="74">
        <f t="shared" ref="H29:H61" si="0">F29*G29*4.5</f>
        <v>585</v>
      </c>
      <c r="I29" s="74">
        <v>540</v>
      </c>
      <c r="J29" s="78">
        <f t="shared" ref="J29:J61" si="1">H29-I29</f>
        <v>45</v>
      </c>
    </row>
    <row r="30" spans="2:10" ht="29.25" customHeight="1">
      <c r="B30" s="76">
        <v>3</v>
      </c>
      <c r="C30" s="81">
        <v>44870</v>
      </c>
      <c r="D30" s="68">
        <v>1</v>
      </c>
      <c r="E30" s="77" t="s">
        <v>77</v>
      </c>
      <c r="F30" s="68">
        <v>22</v>
      </c>
      <c r="G30" s="80">
        <v>5</v>
      </c>
      <c r="H30" s="74">
        <f t="shared" si="0"/>
        <v>495</v>
      </c>
      <c r="I30" s="74">
        <v>225</v>
      </c>
      <c r="J30" s="78">
        <f t="shared" si="1"/>
        <v>270</v>
      </c>
    </row>
    <row r="31" spans="2:10" ht="31.5" customHeight="1">
      <c r="B31" s="76">
        <v>4</v>
      </c>
      <c r="C31" s="81">
        <v>44871</v>
      </c>
      <c r="D31" s="68">
        <v>1</v>
      </c>
      <c r="E31" s="77" t="s">
        <v>79</v>
      </c>
      <c r="F31" s="68">
        <v>82</v>
      </c>
      <c r="G31" s="80">
        <v>5</v>
      </c>
      <c r="H31" s="74">
        <f t="shared" si="0"/>
        <v>1845</v>
      </c>
      <c r="I31" s="74">
        <v>1350</v>
      </c>
      <c r="J31" s="78">
        <f t="shared" si="1"/>
        <v>495</v>
      </c>
    </row>
    <row r="32" spans="2:10" ht="34.5" customHeight="1">
      <c r="B32" s="76">
        <v>5</v>
      </c>
      <c r="C32" s="81">
        <v>44871</v>
      </c>
      <c r="D32" s="68">
        <v>1</v>
      </c>
      <c r="E32" s="77" t="s">
        <v>13</v>
      </c>
      <c r="F32" s="68">
        <v>82</v>
      </c>
      <c r="G32" s="80">
        <v>5</v>
      </c>
      <c r="H32" s="74">
        <f t="shared" si="0"/>
        <v>1845</v>
      </c>
      <c r="I32" s="74">
        <v>1395</v>
      </c>
      <c r="J32" s="78">
        <f t="shared" si="1"/>
        <v>450</v>
      </c>
    </row>
    <row r="33" spans="2:15" ht="33.75" customHeight="1">
      <c r="B33" s="76">
        <v>6</v>
      </c>
      <c r="C33" s="81">
        <v>44873</v>
      </c>
      <c r="D33" s="68">
        <v>1</v>
      </c>
      <c r="E33" s="77" t="s">
        <v>71</v>
      </c>
      <c r="F33" s="68">
        <v>29</v>
      </c>
      <c r="G33" s="80">
        <v>2</v>
      </c>
      <c r="H33" s="74">
        <f t="shared" si="0"/>
        <v>261</v>
      </c>
      <c r="I33" s="74">
        <v>270</v>
      </c>
      <c r="J33" s="78">
        <f t="shared" si="1"/>
        <v>-9</v>
      </c>
    </row>
    <row r="34" spans="2:15" ht="32.25" customHeight="1">
      <c r="B34" s="76">
        <v>7</v>
      </c>
      <c r="C34" s="81">
        <v>44874</v>
      </c>
      <c r="D34" s="68">
        <v>1</v>
      </c>
      <c r="E34" s="77" t="s">
        <v>71</v>
      </c>
      <c r="F34" s="68">
        <v>29</v>
      </c>
      <c r="G34" s="80">
        <v>3</v>
      </c>
      <c r="H34" s="74">
        <f t="shared" si="0"/>
        <v>391.5</v>
      </c>
      <c r="I34" s="74">
        <v>405</v>
      </c>
      <c r="J34" s="78">
        <f t="shared" si="1"/>
        <v>-13.5</v>
      </c>
    </row>
    <row r="35" spans="2:15" ht="30.75" customHeight="1">
      <c r="B35" s="76">
        <v>8</v>
      </c>
      <c r="C35" s="81">
        <v>44874</v>
      </c>
      <c r="D35" s="68">
        <v>1</v>
      </c>
      <c r="E35" s="77" t="s">
        <v>71</v>
      </c>
      <c r="F35" s="68">
        <v>29</v>
      </c>
      <c r="G35" s="80">
        <v>2</v>
      </c>
      <c r="H35" s="74">
        <f t="shared" si="0"/>
        <v>261</v>
      </c>
      <c r="I35" s="74">
        <v>270</v>
      </c>
      <c r="J35" s="78">
        <f t="shared" si="1"/>
        <v>-9</v>
      </c>
    </row>
    <row r="36" spans="2:15" ht="36" customHeight="1">
      <c r="B36" s="76">
        <v>9</v>
      </c>
      <c r="C36" s="81">
        <v>44874</v>
      </c>
      <c r="D36" s="68">
        <v>1</v>
      </c>
      <c r="E36" s="77" t="s">
        <v>79</v>
      </c>
      <c r="F36" s="68">
        <v>29</v>
      </c>
      <c r="G36" s="80">
        <v>2</v>
      </c>
      <c r="H36" s="74">
        <f t="shared" si="0"/>
        <v>261</v>
      </c>
      <c r="I36" s="74">
        <v>540</v>
      </c>
      <c r="J36" s="78">
        <f t="shared" si="1"/>
        <v>-279</v>
      </c>
    </row>
    <row r="37" spans="2:15" ht="32.25" customHeight="1">
      <c r="B37" s="76">
        <v>10</v>
      </c>
      <c r="C37" s="81">
        <v>44875</v>
      </c>
      <c r="D37" s="68">
        <v>1</v>
      </c>
      <c r="E37" s="77" t="s">
        <v>77</v>
      </c>
      <c r="F37" s="68">
        <v>28</v>
      </c>
      <c r="G37" s="80">
        <v>2.5</v>
      </c>
      <c r="H37" s="74">
        <f t="shared" si="0"/>
        <v>315</v>
      </c>
      <c r="I37" s="74">
        <v>112.5</v>
      </c>
      <c r="J37" s="78">
        <f t="shared" si="1"/>
        <v>202.5</v>
      </c>
    </row>
    <row r="38" spans="2:15" ht="33.75" customHeight="1">
      <c r="B38" s="76">
        <v>11</v>
      </c>
      <c r="C38" s="81">
        <v>44875</v>
      </c>
      <c r="D38" s="68">
        <v>1</v>
      </c>
      <c r="E38" s="77" t="s">
        <v>71</v>
      </c>
      <c r="F38" s="68">
        <v>28</v>
      </c>
      <c r="G38" s="80">
        <v>5</v>
      </c>
      <c r="H38" s="74">
        <f t="shared" si="0"/>
        <v>630</v>
      </c>
      <c r="I38" s="74">
        <v>675</v>
      </c>
      <c r="J38" s="78">
        <f t="shared" si="1"/>
        <v>-45</v>
      </c>
    </row>
    <row r="39" spans="2:15" ht="36.75" customHeight="1">
      <c r="B39" s="76">
        <v>12</v>
      </c>
      <c r="C39" s="81">
        <v>44876</v>
      </c>
      <c r="D39" s="68">
        <v>1</v>
      </c>
      <c r="E39" s="77" t="s">
        <v>71</v>
      </c>
      <c r="F39" s="68">
        <v>65</v>
      </c>
      <c r="G39" s="80">
        <v>2</v>
      </c>
      <c r="H39" s="74">
        <f t="shared" si="0"/>
        <v>585</v>
      </c>
      <c r="I39" s="74">
        <v>270</v>
      </c>
      <c r="J39" s="78">
        <f t="shared" si="1"/>
        <v>315</v>
      </c>
    </row>
    <row r="40" spans="2:15" ht="33" customHeight="1">
      <c r="B40" s="76">
        <v>13</v>
      </c>
      <c r="C40" s="81">
        <v>44876</v>
      </c>
      <c r="D40" s="68">
        <v>2</v>
      </c>
      <c r="E40" s="77" t="s">
        <v>12</v>
      </c>
      <c r="F40" s="68">
        <v>65</v>
      </c>
      <c r="G40" s="80">
        <v>5</v>
      </c>
      <c r="H40" s="74">
        <f t="shared" si="0"/>
        <v>1462.5</v>
      </c>
      <c r="I40" s="74">
        <v>1350</v>
      </c>
      <c r="J40" s="78">
        <f t="shared" si="1"/>
        <v>112.5</v>
      </c>
    </row>
    <row r="41" spans="2:15" ht="39" customHeight="1">
      <c r="B41" s="76">
        <v>14</v>
      </c>
      <c r="C41" s="81">
        <v>44877</v>
      </c>
      <c r="D41" s="68">
        <v>2</v>
      </c>
      <c r="E41" s="77" t="s">
        <v>12</v>
      </c>
      <c r="F41" s="68">
        <v>65</v>
      </c>
      <c r="G41" s="80">
        <v>5</v>
      </c>
      <c r="H41" s="74">
        <f t="shared" si="0"/>
        <v>1462.5</v>
      </c>
      <c r="I41" s="74">
        <v>1350</v>
      </c>
      <c r="J41" s="78">
        <f t="shared" si="1"/>
        <v>112.5</v>
      </c>
    </row>
    <row r="42" spans="2:15" ht="39" customHeight="1">
      <c r="B42" s="76">
        <v>15</v>
      </c>
      <c r="C42" s="81">
        <v>44878</v>
      </c>
      <c r="D42" s="68">
        <v>1</v>
      </c>
      <c r="E42" s="77" t="s">
        <v>77</v>
      </c>
      <c r="F42" s="68">
        <v>32</v>
      </c>
      <c r="G42" s="80">
        <v>2</v>
      </c>
      <c r="H42" s="74">
        <f t="shared" si="0"/>
        <v>288</v>
      </c>
      <c r="I42" s="74">
        <v>90</v>
      </c>
      <c r="J42" s="78">
        <f t="shared" si="1"/>
        <v>198</v>
      </c>
    </row>
    <row r="43" spans="2:15" ht="40.5" customHeight="1">
      <c r="B43" s="76">
        <v>16</v>
      </c>
      <c r="C43" s="81">
        <v>44878</v>
      </c>
      <c r="D43" s="68">
        <v>1</v>
      </c>
      <c r="E43" s="77" t="s">
        <v>71</v>
      </c>
      <c r="F43" s="68">
        <v>32</v>
      </c>
      <c r="G43" s="80">
        <v>3</v>
      </c>
      <c r="H43" s="74">
        <f t="shared" si="0"/>
        <v>432</v>
      </c>
      <c r="I43" s="74">
        <v>405</v>
      </c>
      <c r="J43" s="78">
        <f t="shared" si="1"/>
        <v>27</v>
      </c>
    </row>
    <row r="44" spans="2:15" ht="30.75" customHeight="1">
      <c r="B44" s="76">
        <v>17</v>
      </c>
      <c r="C44" s="81">
        <v>44879</v>
      </c>
      <c r="D44" s="68">
        <v>1</v>
      </c>
      <c r="E44" s="77" t="s">
        <v>71</v>
      </c>
      <c r="F44" s="68">
        <v>28</v>
      </c>
      <c r="G44" s="80">
        <v>3</v>
      </c>
      <c r="H44" s="74">
        <f t="shared" si="0"/>
        <v>378</v>
      </c>
      <c r="I44" s="74">
        <v>405</v>
      </c>
      <c r="J44" s="78">
        <f t="shared" si="1"/>
        <v>-27</v>
      </c>
      <c r="O44" s="84"/>
    </row>
    <row r="45" spans="2:15" ht="39" customHeight="1">
      <c r="B45" s="76">
        <v>18</v>
      </c>
      <c r="C45" s="81">
        <v>44879</v>
      </c>
      <c r="D45" s="68">
        <v>1</v>
      </c>
      <c r="E45" s="77" t="s">
        <v>77</v>
      </c>
      <c r="F45" s="68">
        <v>28</v>
      </c>
      <c r="G45" s="80">
        <v>2</v>
      </c>
      <c r="H45" s="74">
        <f t="shared" si="0"/>
        <v>252</v>
      </c>
      <c r="I45" s="74">
        <v>90</v>
      </c>
      <c r="J45" s="78">
        <f t="shared" si="1"/>
        <v>162</v>
      </c>
    </row>
    <row r="46" spans="2:15" ht="31.5">
      <c r="B46" s="76">
        <v>19</v>
      </c>
      <c r="C46" s="81">
        <v>44879</v>
      </c>
      <c r="D46" s="77">
        <v>1</v>
      </c>
      <c r="E46" s="77" t="s">
        <v>71</v>
      </c>
      <c r="F46" s="79">
        <v>28</v>
      </c>
      <c r="G46" s="80">
        <v>4</v>
      </c>
      <c r="H46" s="74">
        <f t="shared" si="0"/>
        <v>504</v>
      </c>
      <c r="I46" s="74">
        <v>540</v>
      </c>
      <c r="J46" s="78">
        <f t="shared" si="1"/>
        <v>-36</v>
      </c>
    </row>
    <row r="47" spans="2:15" ht="31.5">
      <c r="B47" s="76">
        <v>20</v>
      </c>
      <c r="C47" s="81">
        <v>44884</v>
      </c>
      <c r="D47" s="72">
        <v>1</v>
      </c>
      <c r="E47" s="77" t="s">
        <v>71</v>
      </c>
      <c r="F47" s="72">
        <v>36</v>
      </c>
      <c r="G47" s="80">
        <v>5</v>
      </c>
      <c r="H47" s="74">
        <f t="shared" si="0"/>
        <v>810</v>
      </c>
      <c r="I47" s="74">
        <v>675</v>
      </c>
      <c r="J47" s="78">
        <f t="shared" si="1"/>
        <v>135</v>
      </c>
    </row>
    <row r="48" spans="2:15" ht="31.5">
      <c r="B48" s="76">
        <v>21</v>
      </c>
      <c r="C48" s="81">
        <v>44885</v>
      </c>
      <c r="D48" s="72">
        <v>2</v>
      </c>
      <c r="E48" s="77" t="s">
        <v>78</v>
      </c>
      <c r="F48" s="72">
        <v>18</v>
      </c>
      <c r="G48" s="80">
        <v>5</v>
      </c>
      <c r="H48" s="74">
        <f t="shared" si="0"/>
        <v>405</v>
      </c>
      <c r="I48" s="74">
        <v>900</v>
      </c>
      <c r="J48" s="78">
        <f t="shared" si="1"/>
        <v>-495</v>
      </c>
    </row>
    <row r="49" spans="2:10" ht="28.5" customHeight="1">
      <c r="B49" s="76">
        <v>22</v>
      </c>
      <c r="C49" s="81">
        <v>44888</v>
      </c>
      <c r="D49" s="77">
        <v>2</v>
      </c>
      <c r="E49" s="77" t="s">
        <v>78</v>
      </c>
      <c r="F49" s="79">
        <v>20</v>
      </c>
      <c r="G49" s="80">
        <v>5</v>
      </c>
      <c r="H49" s="86">
        <f t="shared" si="0"/>
        <v>450</v>
      </c>
      <c r="I49" s="74">
        <v>900</v>
      </c>
      <c r="J49" s="87">
        <f t="shared" si="1"/>
        <v>-450</v>
      </c>
    </row>
    <row r="50" spans="2:10" ht="31.5">
      <c r="B50" s="76">
        <v>23</v>
      </c>
      <c r="C50" s="81">
        <v>44889</v>
      </c>
      <c r="D50" s="77">
        <v>2</v>
      </c>
      <c r="E50" s="77" t="s">
        <v>12</v>
      </c>
      <c r="F50" s="77">
        <v>42</v>
      </c>
      <c r="G50" s="80">
        <v>3</v>
      </c>
      <c r="H50" s="77">
        <f t="shared" si="0"/>
        <v>567</v>
      </c>
      <c r="I50" s="74">
        <v>810</v>
      </c>
      <c r="J50" s="77">
        <f t="shared" si="1"/>
        <v>-243</v>
      </c>
    </row>
    <row r="51" spans="2:10" ht="31.5">
      <c r="B51" s="76">
        <v>24</v>
      </c>
      <c r="C51" s="81">
        <v>44889</v>
      </c>
      <c r="D51" s="77">
        <v>4</v>
      </c>
      <c r="E51" s="77" t="s">
        <v>10</v>
      </c>
      <c r="F51" s="77">
        <v>42</v>
      </c>
      <c r="G51" s="80">
        <v>7</v>
      </c>
      <c r="H51" s="77">
        <f t="shared" si="0"/>
        <v>1323</v>
      </c>
      <c r="I51" s="74">
        <v>2898</v>
      </c>
      <c r="J51" s="77">
        <f t="shared" si="1"/>
        <v>-1575</v>
      </c>
    </row>
    <row r="52" spans="2:10" ht="31.5">
      <c r="B52" s="76">
        <v>25</v>
      </c>
      <c r="C52" s="81">
        <v>44890</v>
      </c>
      <c r="D52" s="77">
        <v>1</v>
      </c>
      <c r="E52" s="77" t="s">
        <v>77</v>
      </c>
      <c r="F52" s="77">
        <v>36</v>
      </c>
      <c r="G52" s="80">
        <v>2.5</v>
      </c>
      <c r="H52" s="77">
        <f t="shared" si="0"/>
        <v>405</v>
      </c>
      <c r="I52" s="74">
        <v>112.5</v>
      </c>
      <c r="J52" s="77">
        <f t="shared" si="1"/>
        <v>292.5</v>
      </c>
    </row>
    <row r="53" spans="2:10" ht="28.5" customHeight="1">
      <c r="B53" s="76">
        <v>26</v>
      </c>
      <c r="C53" s="81">
        <v>44890</v>
      </c>
      <c r="D53" s="77">
        <v>1</v>
      </c>
      <c r="E53" s="77" t="s">
        <v>71</v>
      </c>
      <c r="F53" s="77">
        <v>36</v>
      </c>
      <c r="G53" s="80">
        <v>2</v>
      </c>
      <c r="H53" s="77">
        <f t="shared" si="0"/>
        <v>324</v>
      </c>
      <c r="I53" s="74">
        <v>270</v>
      </c>
      <c r="J53" s="77">
        <f t="shared" si="1"/>
        <v>54</v>
      </c>
    </row>
    <row r="54" spans="2:10" ht="31.5">
      <c r="B54" s="76">
        <v>27</v>
      </c>
      <c r="C54" s="81">
        <v>44891</v>
      </c>
      <c r="D54" s="77">
        <v>1</v>
      </c>
      <c r="E54" s="77" t="s">
        <v>77</v>
      </c>
      <c r="F54" s="77">
        <v>30</v>
      </c>
      <c r="G54" s="80">
        <v>2</v>
      </c>
      <c r="H54" s="77">
        <f t="shared" si="0"/>
        <v>270</v>
      </c>
      <c r="I54" s="74">
        <v>90</v>
      </c>
      <c r="J54" s="77">
        <f t="shared" si="1"/>
        <v>180</v>
      </c>
    </row>
    <row r="55" spans="2:10" ht="31.5">
      <c r="B55" s="76">
        <v>28</v>
      </c>
      <c r="C55" s="81">
        <v>44891</v>
      </c>
      <c r="D55" s="77">
        <v>1</v>
      </c>
      <c r="E55" s="77" t="s">
        <v>71</v>
      </c>
      <c r="F55" s="77">
        <v>30</v>
      </c>
      <c r="G55" s="80">
        <v>3</v>
      </c>
      <c r="H55" s="77">
        <f t="shared" si="0"/>
        <v>405</v>
      </c>
      <c r="I55" s="74">
        <v>405</v>
      </c>
      <c r="J55" s="77">
        <f t="shared" si="1"/>
        <v>0</v>
      </c>
    </row>
    <row r="56" spans="2:10" ht="31.5">
      <c r="B56" s="76">
        <v>29</v>
      </c>
      <c r="C56" s="81">
        <v>44892</v>
      </c>
      <c r="D56" s="77">
        <v>1</v>
      </c>
      <c r="E56" s="77" t="s">
        <v>77</v>
      </c>
      <c r="F56" s="77">
        <v>21</v>
      </c>
      <c r="G56" s="80">
        <v>2</v>
      </c>
      <c r="H56" s="77">
        <f t="shared" si="0"/>
        <v>189</v>
      </c>
      <c r="I56" s="74">
        <v>90</v>
      </c>
      <c r="J56" s="77">
        <f t="shared" si="1"/>
        <v>99</v>
      </c>
    </row>
    <row r="57" spans="2:10" ht="31.5">
      <c r="B57" s="76">
        <v>30</v>
      </c>
      <c r="C57" s="81">
        <v>44892</v>
      </c>
      <c r="D57" s="77">
        <v>1</v>
      </c>
      <c r="E57" s="77" t="s">
        <v>71</v>
      </c>
      <c r="F57" s="77">
        <v>21</v>
      </c>
      <c r="G57" s="80">
        <v>3</v>
      </c>
      <c r="H57" s="77">
        <f t="shared" si="0"/>
        <v>283.5</v>
      </c>
      <c r="I57" s="74">
        <v>405</v>
      </c>
      <c r="J57" s="77">
        <f t="shared" si="1"/>
        <v>-121.5</v>
      </c>
    </row>
    <row r="58" spans="2:10" ht="31.5">
      <c r="B58" s="76">
        <v>31</v>
      </c>
      <c r="C58" s="81">
        <v>44893</v>
      </c>
      <c r="D58" s="77">
        <v>1</v>
      </c>
      <c r="E58" s="77" t="s">
        <v>77</v>
      </c>
      <c r="F58" s="77">
        <v>36</v>
      </c>
      <c r="G58" s="80">
        <v>3</v>
      </c>
      <c r="H58" s="77">
        <f t="shared" si="0"/>
        <v>486</v>
      </c>
      <c r="I58" s="74">
        <v>135</v>
      </c>
      <c r="J58" s="77">
        <f t="shared" si="1"/>
        <v>351</v>
      </c>
    </row>
    <row r="59" spans="2:10" ht="31.5">
      <c r="B59" s="76">
        <v>32</v>
      </c>
      <c r="C59" s="81">
        <v>44893</v>
      </c>
      <c r="D59" s="77">
        <v>1</v>
      </c>
      <c r="E59" s="77" t="s">
        <v>71</v>
      </c>
      <c r="F59" s="77">
        <v>36</v>
      </c>
      <c r="G59" s="80">
        <v>2.1</v>
      </c>
      <c r="H59" s="77">
        <f t="shared" si="0"/>
        <v>340.20000000000005</v>
      </c>
      <c r="I59" s="74">
        <v>283.5</v>
      </c>
      <c r="J59" s="77">
        <f t="shared" si="1"/>
        <v>56.700000000000045</v>
      </c>
    </row>
    <row r="60" spans="2:10" ht="31.5">
      <c r="B60" s="76">
        <v>33</v>
      </c>
      <c r="C60" s="81">
        <v>44895</v>
      </c>
      <c r="D60" s="77">
        <v>1</v>
      </c>
      <c r="E60" s="77" t="s">
        <v>77</v>
      </c>
      <c r="F60" s="77">
        <v>25</v>
      </c>
      <c r="G60" s="80">
        <v>5</v>
      </c>
      <c r="H60" s="77">
        <f t="shared" si="0"/>
        <v>562.5</v>
      </c>
      <c r="I60" s="74">
        <v>225</v>
      </c>
      <c r="J60" s="77">
        <f t="shared" si="1"/>
        <v>337.5</v>
      </c>
    </row>
    <row r="61" spans="2:10" ht="31.5">
      <c r="B61" s="76">
        <v>34</v>
      </c>
      <c r="C61" s="81">
        <v>44895</v>
      </c>
      <c r="D61" s="77">
        <v>1</v>
      </c>
      <c r="E61" s="77" t="s">
        <v>71</v>
      </c>
      <c r="F61" s="77">
        <v>25</v>
      </c>
      <c r="G61" s="80">
        <v>5</v>
      </c>
      <c r="H61" s="77">
        <f t="shared" si="0"/>
        <v>562.5</v>
      </c>
      <c r="I61" s="74">
        <v>675</v>
      </c>
      <c r="J61" s="77">
        <f t="shared" si="1"/>
        <v>-112.5</v>
      </c>
    </row>
    <row r="62" spans="2:10" ht="27.75" customHeight="1">
      <c r="B62" s="77"/>
      <c r="C62" s="77"/>
      <c r="D62" s="77"/>
      <c r="E62" s="77"/>
      <c r="F62" s="85">
        <f>SUM(F28:F61)</f>
        <v>1285</v>
      </c>
      <c r="G62" s="82">
        <f>SUM(G28:G61)</f>
        <v>117.1</v>
      </c>
      <c r="H62" s="83">
        <f>SUM(H28:H61)</f>
        <v>20513.7</v>
      </c>
      <c r="I62" s="83">
        <f>SUM(I28:I61)</f>
        <v>19561.5</v>
      </c>
      <c r="J62" s="83">
        <f>SUM(J28:J61)</f>
        <v>952.2</v>
      </c>
    </row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19" zoomScale="70" zoomScaleNormal="70" workbookViewId="0">
      <selection activeCell="K32" sqref="K32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145" t="s">
        <v>0</v>
      </c>
      <c r="B1" s="146"/>
      <c r="C1" s="146"/>
      <c r="D1" s="146"/>
      <c r="E1" s="146"/>
      <c r="F1" s="146"/>
      <c r="G1" s="147"/>
    </row>
    <row r="2" spans="1:7" ht="24.75" customHeight="1">
      <c r="A2" s="148" t="s">
        <v>1</v>
      </c>
      <c r="B2" s="149"/>
      <c r="C2" s="149"/>
      <c r="D2" s="149"/>
      <c r="E2" s="149"/>
      <c r="F2" s="149"/>
      <c r="G2" s="150"/>
    </row>
    <row r="3" spans="1:7">
      <c r="A3" s="151"/>
      <c r="B3" s="152"/>
      <c r="C3" s="152"/>
      <c r="D3" s="152"/>
      <c r="E3" s="152"/>
      <c r="F3" s="152"/>
      <c r="G3" s="153"/>
    </row>
    <row r="4" spans="1:7" ht="29.25" customHeight="1">
      <c r="A4" s="154" t="s">
        <v>38</v>
      </c>
      <c r="B4" s="155"/>
      <c r="C4" s="155"/>
      <c r="D4" s="155"/>
      <c r="E4" s="155"/>
      <c r="F4" s="155"/>
      <c r="G4" s="156"/>
    </row>
    <row r="5" spans="1:7" ht="26.25" customHeight="1">
      <c r="A5" s="154" t="s">
        <v>39</v>
      </c>
      <c r="B5" s="155"/>
      <c r="C5" s="155"/>
      <c r="D5" s="155"/>
      <c r="E5" s="155"/>
      <c r="F5" s="155"/>
      <c r="G5" s="156"/>
    </row>
    <row r="6" spans="1:7" ht="30" customHeight="1">
      <c r="A6" s="154" t="s">
        <v>59</v>
      </c>
      <c r="B6" s="155"/>
      <c r="C6" s="155"/>
      <c r="D6" s="155"/>
      <c r="E6" s="155"/>
      <c r="F6" s="155"/>
      <c r="G6" s="156"/>
    </row>
    <row r="7" spans="1:7" ht="24.75" customHeight="1">
      <c r="A7" s="157" t="s">
        <v>40</v>
      </c>
      <c r="B7" s="158"/>
      <c r="C7" s="158"/>
      <c r="D7" s="158"/>
      <c r="E7" s="158"/>
      <c r="F7" s="158"/>
      <c r="G7" s="159"/>
    </row>
    <row r="8" spans="1:7" ht="15" customHeight="1">
      <c r="A8" s="160"/>
      <c r="B8" s="161"/>
      <c r="C8" s="161"/>
      <c r="D8" s="161"/>
      <c r="E8" s="161"/>
      <c r="F8" s="161"/>
      <c r="G8" s="162"/>
    </row>
    <row r="9" spans="1:7" ht="23.25" customHeight="1">
      <c r="A9" s="17"/>
      <c r="B9" s="18"/>
      <c r="C9" s="18"/>
      <c r="D9" s="18"/>
      <c r="E9" s="18"/>
      <c r="F9" s="18"/>
      <c r="G9" s="73" t="s">
        <v>81</v>
      </c>
    </row>
    <row r="10" spans="1:7" ht="27.75" customHeight="1">
      <c r="A10" s="17"/>
      <c r="B10" s="18"/>
      <c r="C10" s="18"/>
      <c r="D10" s="18"/>
      <c r="E10" s="18"/>
      <c r="F10" s="18"/>
      <c r="G10" s="73" t="s">
        <v>83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41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42</v>
      </c>
    </row>
    <row r="13" spans="1:7" ht="27" customHeight="1">
      <c r="A13" s="1"/>
      <c r="B13" s="2"/>
      <c r="C13" s="2"/>
      <c r="D13" s="2"/>
      <c r="E13" s="2"/>
      <c r="F13" s="3"/>
      <c r="G13" s="8" t="s">
        <v>43</v>
      </c>
    </row>
    <row r="14" spans="1:7" ht="27" customHeight="1">
      <c r="A14" s="19" t="s">
        <v>67</v>
      </c>
      <c r="B14" s="18"/>
      <c r="C14" s="18"/>
      <c r="D14" s="18"/>
      <c r="E14" s="18"/>
      <c r="F14" s="18"/>
      <c r="G14" s="39" t="s">
        <v>68</v>
      </c>
    </row>
    <row r="15" spans="1:7" ht="24.75" customHeight="1">
      <c r="A15" s="154" t="s">
        <v>69</v>
      </c>
      <c r="B15" s="155"/>
      <c r="C15" s="155"/>
      <c r="D15" s="155"/>
      <c r="E15" s="155"/>
      <c r="F15" s="155"/>
      <c r="G15" s="156"/>
    </row>
    <row r="16" spans="1:7" ht="30.75" customHeight="1">
      <c r="A16" s="154" t="s">
        <v>44</v>
      </c>
      <c r="B16" s="155"/>
      <c r="C16" s="155"/>
      <c r="D16" s="155"/>
      <c r="E16" s="155"/>
      <c r="F16" s="155"/>
      <c r="G16" s="156"/>
    </row>
    <row r="17" spans="1:7" ht="27.75" customHeight="1">
      <c r="A17" s="154" t="s">
        <v>45</v>
      </c>
      <c r="B17" s="155"/>
      <c r="C17" s="155"/>
      <c r="D17" s="155"/>
      <c r="E17" s="155"/>
      <c r="F17" s="155"/>
      <c r="G17" s="156"/>
    </row>
    <row r="18" spans="1:7" ht="33.75" customHeight="1">
      <c r="A18" s="154" t="s">
        <v>46</v>
      </c>
      <c r="B18" s="155"/>
      <c r="C18" s="155"/>
      <c r="D18" s="155"/>
      <c r="E18" s="155"/>
      <c r="F18" s="155"/>
      <c r="G18" s="156"/>
    </row>
    <row r="19" spans="1:7" ht="30.75" customHeight="1">
      <c r="A19" s="154" t="s">
        <v>47</v>
      </c>
      <c r="B19" s="155"/>
      <c r="C19" s="155"/>
      <c r="D19" s="155"/>
      <c r="E19" s="155"/>
      <c r="F19" s="155"/>
      <c r="G19" s="156"/>
    </row>
    <row r="20" spans="1:7" ht="38.25" customHeight="1">
      <c r="A20" s="163" t="s">
        <v>84</v>
      </c>
      <c r="B20" s="164"/>
      <c r="C20" s="164"/>
      <c r="D20" s="164"/>
      <c r="E20" s="164"/>
      <c r="F20" s="164"/>
      <c r="G20" s="165"/>
    </row>
    <row r="21" spans="1:7" ht="80.25" customHeight="1">
      <c r="A21" s="4" t="s">
        <v>48</v>
      </c>
      <c r="B21" s="166" t="s">
        <v>49</v>
      </c>
      <c r="C21" s="166"/>
      <c r="D21" s="5" t="s">
        <v>50</v>
      </c>
      <c r="E21" s="5" t="s">
        <v>51</v>
      </c>
      <c r="F21" s="5" t="s">
        <v>52</v>
      </c>
      <c r="G21" s="9" t="s">
        <v>53</v>
      </c>
    </row>
    <row r="22" spans="1:7" ht="15" customHeight="1">
      <c r="A22" s="181">
        <v>1</v>
      </c>
      <c r="B22" s="196" t="s">
        <v>54</v>
      </c>
      <c r="C22" s="197"/>
      <c r="D22" s="184" t="s">
        <v>72</v>
      </c>
      <c r="E22" s="187">
        <v>117.1</v>
      </c>
      <c r="F22" s="190"/>
      <c r="G22" s="193">
        <v>19561.5</v>
      </c>
    </row>
    <row r="23" spans="1:7" ht="15" customHeight="1">
      <c r="A23" s="182"/>
      <c r="B23" s="198"/>
      <c r="C23" s="199"/>
      <c r="D23" s="185"/>
      <c r="E23" s="188"/>
      <c r="F23" s="191"/>
      <c r="G23" s="194"/>
    </row>
    <row r="24" spans="1:7" ht="15" customHeight="1">
      <c r="A24" s="182"/>
      <c r="B24" s="198"/>
      <c r="C24" s="199"/>
      <c r="D24" s="185"/>
      <c r="E24" s="188"/>
      <c r="F24" s="191"/>
      <c r="G24" s="194"/>
    </row>
    <row r="25" spans="1:7" ht="15" customHeight="1">
      <c r="A25" s="182"/>
      <c r="B25" s="198"/>
      <c r="C25" s="199"/>
      <c r="D25" s="185"/>
      <c r="E25" s="188"/>
      <c r="F25" s="191"/>
      <c r="G25" s="194"/>
    </row>
    <row r="26" spans="1:7" ht="15" customHeight="1">
      <c r="A26" s="182"/>
      <c r="B26" s="198"/>
      <c r="C26" s="199"/>
      <c r="D26" s="185"/>
      <c r="E26" s="188"/>
      <c r="F26" s="191"/>
      <c r="G26" s="194"/>
    </row>
    <row r="27" spans="1:7" ht="15" customHeight="1">
      <c r="A27" s="182"/>
      <c r="B27" s="198"/>
      <c r="C27" s="199"/>
      <c r="D27" s="185"/>
      <c r="E27" s="188"/>
      <c r="F27" s="191"/>
      <c r="G27" s="194"/>
    </row>
    <row r="28" spans="1:7" ht="15" customHeight="1">
      <c r="A28" s="182"/>
      <c r="B28" s="198"/>
      <c r="C28" s="199"/>
      <c r="D28" s="185"/>
      <c r="E28" s="188"/>
      <c r="F28" s="191"/>
      <c r="G28" s="194"/>
    </row>
    <row r="29" spans="1:7" ht="15" customHeight="1">
      <c r="A29" s="182"/>
      <c r="B29" s="198"/>
      <c r="C29" s="199"/>
      <c r="D29" s="185"/>
      <c r="E29" s="188"/>
      <c r="F29" s="191"/>
      <c r="G29" s="194"/>
    </row>
    <row r="30" spans="1:7" ht="15" customHeight="1">
      <c r="A30" s="182"/>
      <c r="B30" s="198"/>
      <c r="C30" s="199"/>
      <c r="D30" s="185"/>
      <c r="E30" s="188"/>
      <c r="F30" s="191"/>
      <c r="G30" s="194"/>
    </row>
    <row r="31" spans="1:7" ht="15" customHeight="1">
      <c r="A31" s="183"/>
      <c r="B31" s="200"/>
      <c r="C31" s="201"/>
      <c r="D31" s="186"/>
      <c r="E31" s="189"/>
      <c r="F31" s="192"/>
      <c r="G31" s="195"/>
    </row>
    <row r="32" spans="1:7" ht="31.5" customHeight="1">
      <c r="A32" s="167" t="s">
        <v>55</v>
      </c>
      <c r="B32" s="168"/>
      <c r="C32" s="168"/>
      <c r="D32" s="6"/>
      <c r="E32" s="64">
        <f>SUM(E22)</f>
        <v>117.1</v>
      </c>
      <c r="F32" s="14"/>
      <c r="G32" s="43">
        <f>SUM(G22)</f>
        <v>19561.5</v>
      </c>
    </row>
    <row r="33" spans="1:7" ht="18.75" customHeight="1">
      <c r="A33" s="169"/>
      <c r="B33" s="170"/>
      <c r="C33" s="170"/>
      <c r="D33" s="170"/>
      <c r="E33" s="170"/>
      <c r="F33" s="170"/>
      <c r="G33" s="171"/>
    </row>
    <row r="34" spans="1:7" ht="29.25" customHeight="1">
      <c r="A34" s="172" t="s">
        <v>56</v>
      </c>
      <c r="B34" s="173"/>
      <c r="C34" s="173"/>
      <c r="D34" s="173"/>
      <c r="E34" s="173"/>
      <c r="F34" s="173"/>
      <c r="G34" s="174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75"/>
      <c r="B36" s="176"/>
      <c r="C36" s="176"/>
      <c r="D36" s="176"/>
      <c r="E36" s="176"/>
      <c r="F36" s="176"/>
      <c r="G36" s="177"/>
    </row>
    <row r="37" spans="1:7" ht="26.25" customHeight="1">
      <c r="A37" s="178" t="s">
        <v>57</v>
      </c>
      <c r="B37" s="179"/>
      <c r="C37" s="179"/>
      <c r="D37" s="179"/>
      <c r="E37" s="179"/>
      <c r="F37" s="179"/>
      <c r="G37" s="180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opLeftCell="A16" zoomScale="70" zoomScaleNormal="70" workbookViewId="0">
      <selection activeCell="L32" sqref="L32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145" t="s">
        <v>0</v>
      </c>
      <c r="B1" s="146"/>
      <c r="C1" s="146"/>
      <c r="D1" s="146"/>
      <c r="E1" s="146"/>
      <c r="F1" s="146"/>
      <c r="G1" s="147"/>
    </row>
    <row r="2" spans="1:9" ht="21.75" customHeight="1" thickBot="1">
      <c r="A2" s="148" t="s">
        <v>1</v>
      </c>
      <c r="B2" s="149"/>
      <c r="C2" s="149"/>
      <c r="D2" s="149"/>
      <c r="E2" s="149"/>
      <c r="F2" s="149"/>
      <c r="G2" s="150"/>
    </row>
    <row r="3" spans="1:9">
      <c r="A3" s="151"/>
      <c r="B3" s="152"/>
      <c r="C3" s="152"/>
      <c r="D3" s="152"/>
      <c r="E3" s="152"/>
      <c r="F3" s="152"/>
      <c r="G3" s="153"/>
    </row>
    <row r="4" spans="1:9" ht="39.75" customHeight="1">
      <c r="A4" s="154" t="s">
        <v>38</v>
      </c>
      <c r="B4" s="155"/>
      <c r="C4" s="155"/>
      <c r="D4" s="155"/>
      <c r="E4" s="155"/>
      <c r="F4" s="155"/>
      <c r="G4" s="156"/>
    </row>
    <row r="5" spans="1:9" ht="30" customHeight="1">
      <c r="A5" s="154" t="s">
        <v>58</v>
      </c>
      <c r="B5" s="155"/>
      <c r="C5" s="155"/>
      <c r="D5" s="155"/>
      <c r="E5" s="155"/>
      <c r="F5" s="155"/>
      <c r="G5" s="156"/>
    </row>
    <row r="6" spans="1:9" ht="26.25" customHeight="1">
      <c r="A6" s="154" t="s">
        <v>59</v>
      </c>
      <c r="B6" s="155"/>
      <c r="C6" s="155"/>
      <c r="D6" s="155"/>
      <c r="E6" s="155"/>
      <c r="F6" s="155"/>
      <c r="G6" s="156"/>
    </row>
    <row r="7" spans="1:9" ht="28.5" customHeight="1">
      <c r="A7" s="157" t="s">
        <v>40</v>
      </c>
      <c r="B7" s="158"/>
      <c r="C7" s="158"/>
      <c r="D7" s="158"/>
      <c r="E7" s="158"/>
      <c r="F7" s="158"/>
      <c r="G7" s="159"/>
    </row>
    <row r="8" spans="1:9" ht="18">
      <c r="A8" s="160"/>
      <c r="B8" s="161"/>
      <c r="C8" s="161"/>
      <c r="D8" s="161"/>
      <c r="E8" s="161"/>
      <c r="F8" s="161"/>
      <c r="G8" s="162"/>
    </row>
    <row r="9" spans="1:9" ht="31.5" customHeight="1">
      <c r="A9" s="17"/>
      <c r="B9" s="18"/>
      <c r="C9" s="18"/>
      <c r="D9" s="18"/>
      <c r="E9" s="18"/>
      <c r="F9" s="18"/>
      <c r="G9" s="73" t="s">
        <v>81</v>
      </c>
    </row>
    <row r="10" spans="1:9" ht="29.25" customHeight="1">
      <c r="A10" s="17"/>
      <c r="B10" s="18"/>
      <c r="C10" s="18"/>
      <c r="D10" s="18"/>
      <c r="E10" s="18"/>
      <c r="F10" s="18"/>
      <c r="G10" s="73" t="s">
        <v>80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41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42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43</v>
      </c>
    </row>
    <row r="14" spans="1:9" ht="28.5" customHeight="1">
      <c r="A14" s="19" t="s">
        <v>67</v>
      </c>
      <c r="B14" s="18"/>
      <c r="C14" s="18"/>
      <c r="D14" s="18"/>
      <c r="E14" s="18"/>
      <c r="F14" s="18"/>
      <c r="G14" s="55" t="s">
        <v>68</v>
      </c>
    </row>
    <row r="15" spans="1:9" ht="27.75" customHeight="1">
      <c r="A15" s="154" t="s">
        <v>69</v>
      </c>
      <c r="B15" s="155"/>
      <c r="C15" s="155"/>
      <c r="D15" s="155"/>
      <c r="E15" s="155"/>
      <c r="F15" s="155"/>
      <c r="G15" s="156"/>
    </row>
    <row r="16" spans="1:9" ht="28.5" customHeight="1">
      <c r="A16" s="154" t="s">
        <v>44</v>
      </c>
      <c r="B16" s="155"/>
      <c r="C16" s="155"/>
      <c r="D16" s="155"/>
      <c r="E16" s="155"/>
      <c r="F16" s="155"/>
      <c r="G16" s="156"/>
    </row>
    <row r="17" spans="1:7" ht="27.75" customHeight="1">
      <c r="A17" s="154" t="s">
        <v>45</v>
      </c>
      <c r="B17" s="155"/>
      <c r="C17" s="155"/>
      <c r="D17" s="155"/>
      <c r="E17" s="155"/>
      <c r="F17" s="155"/>
      <c r="G17" s="156"/>
    </row>
    <row r="18" spans="1:7" ht="29.25" customHeight="1">
      <c r="A18" s="154" t="s">
        <v>46</v>
      </c>
      <c r="B18" s="155"/>
      <c r="C18" s="155"/>
      <c r="D18" s="155"/>
      <c r="E18" s="155"/>
      <c r="F18" s="155"/>
      <c r="G18" s="156"/>
    </row>
    <row r="19" spans="1:7" ht="27" customHeight="1">
      <c r="A19" s="154" t="s">
        <v>47</v>
      </c>
      <c r="B19" s="155"/>
      <c r="C19" s="155"/>
      <c r="D19" s="155"/>
      <c r="E19" s="155"/>
      <c r="F19" s="155"/>
      <c r="G19" s="156"/>
    </row>
    <row r="20" spans="1:7" ht="48" customHeight="1">
      <c r="A20" s="163" t="s">
        <v>82</v>
      </c>
      <c r="B20" s="164"/>
      <c r="C20" s="164"/>
      <c r="D20" s="164"/>
      <c r="E20" s="164"/>
      <c r="F20" s="164"/>
      <c r="G20" s="165"/>
    </row>
    <row r="21" spans="1:7" ht="45" customHeight="1">
      <c r="A21" s="4" t="s">
        <v>48</v>
      </c>
      <c r="B21" s="166" t="s">
        <v>49</v>
      </c>
      <c r="C21" s="166"/>
      <c r="D21" s="59" t="s">
        <v>50</v>
      </c>
      <c r="E21" s="59" t="s">
        <v>51</v>
      </c>
      <c r="F21" s="59" t="s">
        <v>52</v>
      </c>
      <c r="G21" s="9" t="s">
        <v>53</v>
      </c>
    </row>
    <row r="22" spans="1:7" ht="47.25" customHeight="1">
      <c r="A22" s="181">
        <v>1</v>
      </c>
      <c r="B22" s="196" t="s">
        <v>54</v>
      </c>
      <c r="C22" s="197"/>
      <c r="D22" s="184" t="s">
        <v>72</v>
      </c>
      <c r="E22" s="187">
        <v>117.1</v>
      </c>
      <c r="F22" s="190"/>
      <c r="G22" s="193">
        <v>952.2</v>
      </c>
    </row>
    <row r="23" spans="1:7" ht="15" customHeight="1">
      <c r="A23" s="182"/>
      <c r="B23" s="198"/>
      <c r="C23" s="199"/>
      <c r="D23" s="185"/>
      <c r="E23" s="188"/>
      <c r="F23" s="191"/>
      <c r="G23" s="194"/>
    </row>
    <row r="24" spans="1:7" ht="15" customHeight="1">
      <c r="A24" s="182"/>
      <c r="B24" s="198"/>
      <c r="C24" s="199"/>
      <c r="D24" s="185"/>
      <c r="E24" s="188"/>
      <c r="F24" s="191"/>
      <c r="G24" s="194"/>
    </row>
    <row r="25" spans="1:7" ht="15" customHeight="1">
      <c r="A25" s="182"/>
      <c r="B25" s="198"/>
      <c r="C25" s="199"/>
      <c r="D25" s="185"/>
      <c r="E25" s="188"/>
      <c r="F25" s="191"/>
      <c r="G25" s="194"/>
    </row>
    <row r="26" spans="1:7" ht="15" customHeight="1">
      <c r="A26" s="182"/>
      <c r="B26" s="198"/>
      <c r="C26" s="199"/>
      <c r="D26" s="185"/>
      <c r="E26" s="188"/>
      <c r="F26" s="191"/>
      <c r="G26" s="194"/>
    </row>
    <row r="27" spans="1:7" ht="15" customHeight="1">
      <c r="A27" s="182"/>
      <c r="B27" s="198"/>
      <c r="C27" s="199"/>
      <c r="D27" s="185"/>
      <c r="E27" s="188"/>
      <c r="F27" s="191"/>
      <c r="G27" s="194"/>
    </row>
    <row r="28" spans="1:7" ht="15" customHeight="1">
      <c r="A28" s="182"/>
      <c r="B28" s="198"/>
      <c r="C28" s="199"/>
      <c r="D28" s="185"/>
      <c r="E28" s="188"/>
      <c r="F28" s="191"/>
      <c r="G28" s="194"/>
    </row>
    <row r="29" spans="1:7" ht="15" customHeight="1">
      <c r="A29" s="182"/>
      <c r="B29" s="198"/>
      <c r="C29" s="199"/>
      <c r="D29" s="185"/>
      <c r="E29" s="188"/>
      <c r="F29" s="191"/>
      <c r="G29" s="194"/>
    </row>
    <row r="30" spans="1:7" ht="15" customHeight="1">
      <c r="A30" s="182"/>
      <c r="B30" s="198"/>
      <c r="C30" s="199"/>
      <c r="D30" s="185"/>
      <c r="E30" s="188"/>
      <c r="F30" s="191"/>
      <c r="G30" s="194"/>
    </row>
    <row r="31" spans="1:7" ht="15" customHeight="1">
      <c r="A31" s="183"/>
      <c r="B31" s="200"/>
      <c r="C31" s="201"/>
      <c r="D31" s="186"/>
      <c r="E31" s="189"/>
      <c r="F31" s="192"/>
      <c r="G31" s="195"/>
    </row>
    <row r="32" spans="1:7" ht="35.25" customHeight="1">
      <c r="A32" s="167" t="s">
        <v>55</v>
      </c>
      <c r="B32" s="168"/>
      <c r="C32" s="168"/>
      <c r="D32" s="60"/>
      <c r="E32" s="64">
        <v>117.1</v>
      </c>
      <c r="F32" s="14"/>
      <c r="G32" s="43">
        <f>SUM(G22)</f>
        <v>952.2</v>
      </c>
    </row>
    <row r="33" spans="1:7" ht="27.75" customHeight="1">
      <c r="A33" s="169"/>
      <c r="B33" s="170"/>
      <c r="C33" s="170"/>
      <c r="D33" s="170"/>
      <c r="E33" s="170"/>
      <c r="F33" s="170"/>
      <c r="G33" s="171"/>
    </row>
    <row r="34" spans="1:7" ht="22.5" customHeight="1">
      <c r="A34" s="172" t="s">
        <v>56</v>
      </c>
      <c r="B34" s="173"/>
      <c r="C34" s="173"/>
      <c r="D34" s="173"/>
      <c r="E34" s="173"/>
      <c r="F34" s="173"/>
      <c r="G34" s="174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75"/>
      <c r="B36" s="176"/>
      <c r="C36" s="176"/>
      <c r="D36" s="176"/>
      <c r="E36" s="176"/>
      <c r="F36" s="176"/>
      <c r="G36" s="177"/>
    </row>
    <row r="37" spans="1:7" ht="21.75" customHeight="1" thickBot="1">
      <c r="A37" s="178" t="s">
        <v>57</v>
      </c>
      <c r="B37" s="179"/>
      <c r="C37" s="179"/>
      <c r="D37" s="179"/>
      <c r="E37" s="179"/>
      <c r="F37" s="179"/>
      <c r="G37" s="180"/>
    </row>
    <row r="38" spans="1:7" ht="22.5" customHeight="1" thickBot="1">
      <c r="A38" s="202" t="s">
        <v>57</v>
      </c>
      <c r="B38" s="203"/>
      <c r="C38" s="203"/>
      <c r="D38" s="203"/>
      <c r="E38" s="203"/>
      <c r="F38" s="203"/>
      <c r="G38" s="204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8" right="0.7" top="1.2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2022-12-07T09:56:32Z</cp:lastPrinted>
  <dcterms:created xsi:type="dcterms:W3CDTF">2019-06-25T12:34:00Z</dcterms:created>
  <dcterms:modified xsi:type="dcterms:W3CDTF">2022-12-07T09:58:08Z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