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1" activeTab="1"/>
  </bookViews>
  <sheets>
    <sheet name="APR'21 MANGROL " sheetId="12" r:id="rId1"/>
    <sheet name="APR'21 WS NIMB" sheetId="17" r:id="rId2"/>
    <sheet name="TGT NIMB WS" sheetId="16" r:id="rId3"/>
    <sheet name="TGT MANGROL" sheetId="14" r:id="rId4"/>
  </sheets>
  <calcPr calcId="152511"/>
</workbook>
</file>

<file path=xl/calcChain.xml><?xml version="1.0" encoding="utf-8"?>
<calcChain xmlns="http://schemas.openxmlformats.org/spreadsheetml/2006/main">
  <c r="G27" i="16" l="1"/>
  <c r="G27" i="17"/>
  <c r="F27" i="17"/>
  <c r="F24" i="16" s="1"/>
  <c r="H25" i="17"/>
  <c r="H24" i="17"/>
  <c r="H27" i="17" l="1"/>
  <c r="H28" i="17" s="1"/>
  <c r="H29" i="17" l="1"/>
  <c r="H30" i="17" s="1"/>
  <c r="G27" i="14"/>
  <c r="H25" i="12" l="1"/>
  <c r="G27" i="12" l="1"/>
  <c r="F27" i="12"/>
  <c r="F24" i="14" s="1"/>
  <c r="H24" i="12"/>
  <c r="H27" i="12" s="1"/>
  <c r="F27" i="14" l="1"/>
  <c r="H24" i="14"/>
  <c r="H27" i="14" s="1"/>
  <c r="H28" i="12"/>
  <c r="H29" i="12"/>
  <c r="H28" i="14" l="1"/>
  <c r="H29" i="14"/>
  <c r="H30" i="12"/>
  <c r="H24" i="16" l="1"/>
  <c r="H27" i="16" s="1"/>
  <c r="F27" i="16"/>
  <c r="H30" i="14"/>
  <c r="H28" i="16" l="1"/>
  <c r="H29" i="16"/>
  <c r="H30" i="16" l="1"/>
</calcChain>
</file>

<file path=xl/sharedStrings.xml><?xml version="1.0" encoding="utf-8"?>
<sst xmlns="http://schemas.openxmlformats.org/spreadsheetml/2006/main" count="114" uniqueCount="36">
  <si>
    <t>TO,</t>
  </si>
  <si>
    <t>M/S J.K. CEMENT WORKS</t>
  </si>
  <si>
    <t>PAN:-ACIPG2239B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</si>
  <si>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</si>
  <si>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</si>
  <si>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</si>
  <si>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</si>
  <si>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</si>
  <si>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</si>
  <si>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</si>
  <si>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</si>
  <si>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</si>
  <si>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</si>
  <si>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GST NO. :- '08ACIPG2239B2Z1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</si>
  <si>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</si>
  <si>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</si>
  <si>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</si>
  <si>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</si>
  <si>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</si>
  <si>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</si>
  <si>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</si>
  <si>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</si>
  <si>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</si>
  <si>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</si>
  <si>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</si>
  <si>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</si>
  <si>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</si>
  <si>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</si>
  <si>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</si>
  <si>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</si>
  <si>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</si>
  <si>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</si>
  <si>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BO COMMISSION  BILL FOR THE MONTH OF APRIL  2021. TOTAL QTY. 465                       AMOUNT  25523</t>
  </si>
  <si>
    <t>BO COMMISSION BILL (WS) FOR THE MONTH OF APRIL-21 TOTAL QTY.37.50 MT.                         AMOUNT  2213</t>
  </si>
  <si>
    <t>BO TARGET BILL (WS) FOR THE MONTH OF APRIL-21. TOTAL QTY.37.50 MT  AMOUNT 1328</t>
  </si>
  <si>
    <t>BO TARGET BILL FOR THE MONTH OF APRIL-21-  TOTAL QTY. 465 MT.   AMOUNT 16461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</si>
</sst>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7" xfId="0" applyFont="1" applyBorder="1" applyAlignment="1">
      <alignment vertical="top" wrapText="1"/>
    </xf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3" fillId="0" borderId="0" xfId="0" applyFont="1"/>
    <xf numFmtId="0" fontId="0" fillId="0" borderId="9" xfId="0" applyNumberFormat="1" applyBorder="1" applyAlignment="1">
      <alignment vertical="top"/>
    </xf>
    <xf numFmtId="0" fontId="4" fillId="0" borderId="10" xfId="0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left" indent="15"/>
    </xf>
    <xf numFmtId="0" fontId="3" fillId="0" borderId="12" xfId="0" applyFont="1" applyBorder="1" applyAlignment="1">
      <alignment horizontal="left" indent="15"/>
    </xf>
    <xf numFmtId="0" fontId="2" fillId="0" borderId="1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" fontId="2" fillId="0" borderId="12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1" fontId="0" fillId="0" borderId="7" xfId="0" applyNumberFormat="1" applyBorder="1"/>
    <xf numFmtId="1" fontId="6" fillId="0" borderId="11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30"/>
  <sheetViews>
    <sheetView topLeftCell="A12" workbookViewId="0">
      <selection activeCell="D22" sqref="D22"/>
    </sheetView>
  </sheetViews>
  <sheetFormatPr defaultRowHeight="15" x14ac:dyDescent="0.2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7.7109375" customWidth="1"/>
    <col min="7" max="7" width="13.140625" customWidth="1"/>
    <col min="8" max="8" width="15.140625" customWidth="1"/>
    <col min="9" max="9" width="5.28515625" customWidth="1"/>
  </cols>
  <sheetData>
    <row r="9" spans="4:8" x14ac:dyDescent="0.25">
      <c r="D9" s="1" t="s">
        <v>0</v>
      </c>
    </row>
    <row r="10" spans="4:8" x14ac:dyDescent="0.25">
      <c r="D10" s="1" t="s">
        <v>1</v>
      </c>
    </row>
    <row r="11" spans="4:8" x14ac:dyDescent="0.25">
      <c r="D11" s="1" t="s">
        <v>25</v>
      </c>
      <c r="G11" s="1" t="s">
        <v>2</v>
      </c>
    </row>
    <row r="12" spans="4:8" x14ac:dyDescent="0.25">
      <c r="D12" s="1" t="s">
        <v>24</v>
      </c>
      <c r="G12" s="1" t="s">
        <v>13</v>
      </c>
    </row>
    <row r="13" spans="4:8" x14ac:dyDescent="0.25">
      <c r="D13" s="1" t="s">
        <v>3</v>
      </c>
      <c r="G13" t="s">
        <v>21</v>
      </c>
      <c r="H13" s="21">
        <v>996111</v>
      </c>
    </row>
    <row r="14" spans="4:8" x14ac:dyDescent="0.25">
      <c r="D14" s="1" t="s">
        <v>14</v>
      </c>
      <c r="G14" t="s">
        <v>22</v>
      </c>
      <c r="H14" s="23" t="s">
        <v>23</v>
      </c>
    </row>
    <row r="15" spans="4:8" x14ac:dyDescent="0.25">
      <c r="D15" s="1" t="s">
        <v>15</v>
      </c>
      <c r="G15" s="1" t="s">
        <v>4</v>
      </c>
      <c r="H15" s="21"/>
    </row>
    <row r="16" spans="4:8" x14ac:dyDescent="0.25">
      <c r="D16" s="1" t="s">
        <v>16</v>
      </c>
      <c r="G16" s="1" t="s">
        <v>5</v>
      </c>
      <c r="H16" s="22">
        <v>44368</v>
      </c>
    </row>
    <row r="17" spans="3:9" x14ac:dyDescent="0.25">
      <c r="D17" s="1" t="s">
        <v>17</v>
      </c>
    </row>
    <row r="18" spans="3:9" x14ac:dyDescent="0.25">
      <c r="D18" s="1" t="s">
        <v>18</v>
      </c>
    </row>
    <row r="19" spans="3:9" ht="15.75" thickBot="1" x14ac:dyDescent="0.3">
      <c r="D19" s="1"/>
    </row>
    <row r="20" spans="3:9" ht="15" customHeight="1" x14ac:dyDescent="0.25">
      <c r="D20" s="24" t="s">
        <v>32</v>
      </c>
      <c r="E20" s="25"/>
      <c r="F20" s="25"/>
      <c r="G20" s="25"/>
      <c r="H20" s="26"/>
      <c r="I20" s="16"/>
    </row>
    <row r="21" spans="3:9" ht="15.75" thickBot="1" x14ac:dyDescent="0.3">
      <c r="D21" s="27"/>
      <c r="E21" s="28"/>
      <c r="F21" s="28"/>
      <c r="G21" s="28"/>
      <c r="H21" s="29"/>
      <c r="I21" s="16"/>
    </row>
    <row r="22" spans="3:9" x14ac:dyDescent="0.25">
      <c r="D22" s="1"/>
    </row>
    <row r="23" spans="3:9" ht="31.5" x14ac:dyDescent="0.25"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</row>
    <row r="24" spans="3:9" x14ac:dyDescent="0.25">
      <c r="D24" s="3">
        <v>1</v>
      </c>
      <c r="E24" s="3" t="s">
        <v>26</v>
      </c>
      <c r="F24" s="4">
        <v>256</v>
      </c>
      <c r="G24" s="3">
        <v>60</v>
      </c>
      <c r="H24" s="19">
        <f>+F24*G24</f>
        <v>15360</v>
      </c>
    </row>
    <row r="25" spans="3:9" x14ac:dyDescent="0.25">
      <c r="D25" s="3">
        <v>2</v>
      </c>
      <c r="E25" s="3" t="s">
        <v>27</v>
      </c>
      <c r="F25" s="3">
        <v>209</v>
      </c>
      <c r="G25" s="3">
        <v>30</v>
      </c>
      <c r="H25" s="19">
        <f>+F25*G25</f>
        <v>6270</v>
      </c>
    </row>
    <row r="26" spans="3:9" ht="15.75" thickBot="1" x14ac:dyDescent="0.3">
      <c r="D26" s="5"/>
      <c r="E26" s="5"/>
      <c r="F26" s="6"/>
      <c r="G26" s="5"/>
      <c r="H26" s="3"/>
    </row>
    <row r="27" spans="3:9" ht="21.75" thickBot="1" x14ac:dyDescent="0.4">
      <c r="C27" s="7"/>
      <c r="D27" s="8"/>
      <c r="E27" s="9" t="s">
        <v>11</v>
      </c>
      <c r="F27" s="10">
        <f>SUM(F24:F26)</f>
        <v>465</v>
      </c>
      <c r="G27" s="11">
        <f>SUM(G24:G26)</f>
        <v>90</v>
      </c>
      <c r="H27" s="20">
        <f>SUM(H24:H26)</f>
        <v>21630</v>
      </c>
    </row>
    <row r="28" spans="3:9" ht="21" x14ac:dyDescent="0.35">
      <c r="C28" s="12"/>
      <c r="D28" s="13"/>
      <c r="E28" s="14" t="s">
        <v>19</v>
      </c>
      <c r="F28" s="14"/>
      <c r="G28" s="14"/>
      <c r="H28" s="17">
        <f>+H27*9%</f>
        <v>1946.6999999999998</v>
      </c>
    </row>
    <row r="29" spans="3:9" ht="21" x14ac:dyDescent="0.35">
      <c r="C29" s="12"/>
      <c r="D29" s="13"/>
      <c r="E29" s="14" t="s">
        <v>20</v>
      </c>
      <c r="F29" s="14"/>
      <c r="G29" s="14"/>
      <c r="H29" s="17">
        <f>+H27*9%</f>
        <v>1946.6999999999998</v>
      </c>
    </row>
    <row r="30" spans="3:9" ht="15.75" x14ac:dyDescent="0.25">
      <c r="D30" s="3"/>
      <c r="E30" s="15" t="s">
        <v>12</v>
      </c>
      <c r="F30" s="2"/>
      <c r="G30" s="2"/>
      <c r="H30" s="18">
        <f>+H29+H28+H27</f>
        <v>25523.4</v>
      </c>
    </row>
  </sheetData>
  <mergeCells count="1">
    <mergeCell ref="D20:H21"/>
  </mergeCells>
  <pageMargins left="0.63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30"/>
  <sheetViews>
    <sheetView tabSelected="1" topLeftCell="A15" workbookViewId="0">
      <selection activeCell="H16" sqref="H16"/>
    </sheetView>
  </sheetViews>
  <sheetFormatPr defaultRowHeight="15" x14ac:dyDescent="0.2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39.28515625" customWidth="1"/>
    <col min="6" max="6" width="7.7109375" customWidth="1"/>
    <col min="7" max="7" width="8.140625" customWidth="1"/>
    <col min="8" max="8" width="15.140625" customWidth="1"/>
    <col min="9" max="9" width="5.28515625" customWidth="1"/>
  </cols>
  <sheetData>
    <row r="9" spans="4:8" x14ac:dyDescent="0.25">
      <c r="D9" s="1" t="s">
        <v>0</v>
      </c>
    </row>
    <row r="10" spans="4:8" x14ac:dyDescent="0.25">
      <c r="D10" s="1" t="s">
        <v>1</v>
      </c>
    </row>
    <row r="11" spans="4:8" x14ac:dyDescent="0.25">
      <c r="D11" s="1" t="s">
        <v>25</v>
      </c>
      <c r="G11" s="1" t="s">
        <v>2</v>
      </c>
    </row>
    <row r="12" spans="4:8" x14ac:dyDescent="0.25">
      <c r="D12" s="1" t="s">
        <v>24</v>
      </c>
      <c r="G12" s="1" t="s">
        <v>13</v>
      </c>
    </row>
    <row r="13" spans="4:8" x14ac:dyDescent="0.25">
      <c r="D13" s="1" t="s">
        <v>3</v>
      </c>
      <c r="G13" t="s">
        <v>21</v>
      </c>
      <c r="H13" s="21">
        <v>996111</v>
      </c>
    </row>
    <row r="14" spans="4:8" x14ac:dyDescent="0.25">
      <c r="D14" s="1" t="s">
        <v>14</v>
      </c>
      <c r="G14" t="s">
        <v>22</v>
      </c>
      <c r="H14" s="23" t="s">
        <v>23</v>
      </c>
    </row>
    <row r="15" spans="4:8" x14ac:dyDescent="0.25">
      <c r="D15" s="1" t="s">
        <v>15</v>
      </c>
      <c r="G15" s="1" t="s">
        <v>4</v>
      </c>
      <c r="H15" s="21"/>
    </row>
    <row r="16" spans="4:8" x14ac:dyDescent="0.25">
      <c r="D16" s="1" t="s">
        <v>16</v>
      </c>
      <c r="G16" s="1" t="s">
        <v>5</v>
      </c>
      <c r="H16" s="22">
        <v>44368</v>
      </c>
    </row>
    <row r="17" spans="3:9" x14ac:dyDescent="0.25">
      <c r="D17" s="1" t="s">
        <v>17</v>
      </c>
    </row>
    <row r="18" spans="3:9" x14ac:dyDescent="0.25">
      <c r="D18" s="1" t="s">
        <v>18</v>
      </c>
    </row>
    <row r="19" spans="3:9" ht="15.75" thickBot="1" x14ac:dyDescent="0.3">
      <c r="D19" s="1"/>
    </row>
    <row r="20" spans="3:9" ht="15" customHeight="1" x14ac:dyDescent="0.25">
      <c r="D20" s="24" t="s">
        <v>33</v>
      </c>
      <c r="E20" s="25"/>
      <c r="F20" s="25"/>
      <c r="G20" s="25"/>
      <c r="H20" s="26"/>
      <c r="I20" s="16"/>
    </row>
    <row r="21" spans="3:9" ht="15.75" thickBot="1" x14ac:dyDescent="0.3">
      <c r="D21" s="27"/>
      <c r="E21" s="28"/>
      <c r="F21" s="28"/>
      <c r="G21" s="28"/>
      <c r="H21" s="29"/>
      <c r="I21" s="16"/>
    </row>
    <row r="22" spans="3:9" x14ac:dyDescent="0.25">
      <c r="D22" s="1"/>
    </row>
    <row r="23" spans="3:9" ht="31.5" x14ac:dyDescent="0.25"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</row>
    <row r="24" spans="3:9" x14ac:dyDescent="0.25">
      <c r="D24" s="3">
        <v>1</v>
      </c>
      <c r="E24" s="3" t="s">
        <v>29</v>
      </c>
      <c r="F24" s="4">
        <v>25</v>
      </c>
      <c r="G24" s="3">
        <v>60</v>
      </c>
      <c r="H24" s="19">
        <f>+F24*G24</f>
        <v>1500</v>
      </c>
    </row>
    <row r="25" spans="3:9" x14ac:dyDescent="0.25">
      <c r="D25" s="3">
        <v>2</v>
      </c>
      <c r="E25" s="3" t="s">
        <v>30</v>
      </c>
      <c r="F25" s="3">
        <v>12.5</v>
      </c>
      <c r="G25" s="3">
        <v>30</v>
      </c>
      <c r="H25" s="19">
        <f>+F25*G25</f>
        <v>375</v>
      </c>
    </row>
    <row r="26" spans="3:9" ht="15.75" thickBot="1" x14ac:dyDescent="0.3">
      <c r="D26" s="5"/>
      <c r="E26" s="5"/>
      <c r="F26" s="6"/>
      <c r="G26" s="5"/>
      <c r="H26" s="3"/>
    </row>
    <row r="27" spans="3:9" ht="21.75" thickBot="1" x14ac:dyDescent="0.4">
      <c r="C27" s="7"/>
      <c r="D27" s="8"/>
      <c r="E27" s="9" t="s">
        <v>11</v>
      </c>
      <c r="F27" s="10">
        <f>SUM(F24:F26)</f>
        <v>37.5</v>
      </c>
      <c r="G27" s="11">
        <f>SUM(G24:G26)</f>
        <v>90</v>
      </c>
      <c r="H27" s="20">
        <f>SUM(H24:H26)</f>
        <v>1875</v>
      </c>
    </row>
    <row r="28" spans="3:9" ht="21" x14ac:dyDescent="0.35">
      <c r="C28" s="12"/>
      <c r="D28" s="13"/>
      <c r="E28" s="14" t="s">
        <v>19</v>
      </c>
      <c r="F28" s="14"/>
      <c r="G28" s="14"/>
      <c r="H28" s="17">
        <f>+H27*9%</f>
        <v>168.75</v>
      </c>
    </row>
    <row r="29" spans="3:9" ht="21" x14ac:dyDescent="0.35">
      <c r="C29" s="12"/>
      <c r="D29" s="13"/>
      <c r="E29" s="14" t="s">
        <v>20</v>
      </c>
      <c r="F29" s="14"/>
      <c r="G29" s="14"/>
      <c r="H29" s="17">
        <f>+H27*9%</f>
        <v>168.75</v>
      </c>
    </row>
    <row r="30" spans="3:9" ht="15.75" x14ac:dyDescent="0.25">
      <c r="D30" s="3"/>
      <c r="E30" s="15" t="s">
        <v>12</v>
      </c>
      <c r="F30" s="2"/>
      <c r="G30" s="2"/>
      <c r="H30" s="18">
        <f>+H29+H28+H27</f>
        <v>2212.5</v>
      </c>
    </row>
  </sheetData>
  <mergeCells count="1">
    <mergeCell ref="D20:H21"/>
  </mergeCells>
  <pageMargins left="0.64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30"/>
  <sheetViews>
    <sheetView topLeftCell="A12" workbookViewId="0">
      <selection activeCell="D22" sqref="D22"/>
    </sheetView>
  </sheetViews>
  <sheetFormatPr defaultRowHeight="15" x14ac:dyDescent="0.2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8.140625" customWidth="1"/>
    <col min="8" max="8" width="15.140625" customWidth="1"/>
    <col min="9" max="9" width="5.28515625" customWidth="1"/>
  </cols>
  <sheetData>
    <row r="9" spans="4:8" x14ac:dyDescent="0.25">
      <c r="D9" s="1" t="s">
        <v>0</v>
      </c>
    </row>
    <row r="10" spans="4:8" x14ac:dyDescent="0.25">
      <c r="D10" s="1" t="s">
        <v>1</v>
      </c>
    </row>
    <row r="11" spans="4:8" x14ac:dyDescent="0.25">
      <c r="D11" s="1" t="s">
        <v>25</v>
      </c>
      <c r="G11" s="1" t="s">
        <v>2</v>
      </c>
    </row>
    <row r="12" spans="4:8" x14ac:dyDescent="0.25">
      <c r="D12" s="1" t="s">
        <v>24</v>
      </c>
      <c r="G12" s="1" t="s">
        <v>13</v>
      </c>
    </row>
    <row r="13" spans="4:8" x14ac:dyDescent="0.25">
      <c r="D13" s="1" t="s">
        <v>3</v>
      </c>
      <c r="G13" t="s">
        <v>21</v>
      </c>
      <c r="H13" s="21">
        <v>996111</v>
      </c>
    </row>
    <row r="14" spans="4:8" x14ac:dyDescent="0.25">
      <c r="D14" s="1" t="s">
        <v>14</v>
      </c>
      <c r="G14" t="s">
        <v>22</v>
      </c>
      <c r="H14" s="23" t="s">
        <v>23</v>
      </c>
    </row>
    <row r="15" spans="4:8" x14ac:dyDescent="0.25">
      <c r="D15" s="1" t="s">
        <v>15</v>
      </c>
      <c r="G15" s="1" t="s">
        <v>4</v>
      </c>
      <c r="H15" s="21"/>
    </row>
    <row r="16" spans="4:8" x14ac:dyDescent="0.25">
      <c r="D16" s="1" t="s">
        <v>16</v>
      </c>
      <c r="G16" s="1" t="s">
        <v>5</v>
      </c>
      <c r="H16" s="22">
        <v>44368</v>
      </c>
    </row>
    <row r="17" spans="3:9" x14ac:dyDescent="0.25">
      <c r="D17" s="1" t="s">
        <v>17</v>
      </c>
    </row>
    <row r="18" spans="3:9" x14ac:dyDescent="0.25">
      <c r="D18" s="1" t="s">
        <v>18</v>
      </c>
    </row>
    <row r="19" spans="3:9" ht="15.75" thickBot="1" x14ac:dyDescent="0.3">
      <c r="D19" s="1"/>
    </row>
    <row r="20" spans="3:9" ht="15" customHeight="1" x14ac:dyDescent="0.25">
      <c r="D20" s="24" t="s">
        <v>34</v>
      </c>
      <c r="E20" s="25"/>
      <c r="F20" s="25"/>
      <c r="G20" s="25"/>
      <c r="H20" s="26"/>
      <c r="I20" s="16"/>
    </row>
    <row r="21" spans="3:9" ht="15.75" thickBot="1" x14ac:dyDescent="0.3">
      <c r="D21" s="27"/>
      <c r="E21" s="28"/>
      <c r="F21" s="28"/>
      <c r="G21" s="28"/>
      <c r="H21" s="29"/>
      <c r="I21" s="16"/>
    </row>
    <row r="22" spans="3:9" x14ac:dyDescent="0.25">
      <c r="D22" s="1"/>
    </row>
    <row r="23" spans="3:9" ht="31.5" x14ac:dyDescent="0.25"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</row>
    <row r="24" spans="3:9" x14ac:dyDescent="0.25">
      <c r="D24" s="3">
        <v>1</v>
      </c>
      <c r="E24" s="3" t="s">
        <v>31</v>
      </c>
      <c r="F24" s="4">
        <f>'APR''21 WS NIMB'!F27</f>
        <v>37.5</v>
      </c>
      <c r="G24" s="3">
        <v>30</v>
      </c>
      <c r="H24" s="19">
        <f>+F24*G24</f>
        <v>1125</v>
      </c>
    </row>
    <row r="25" spans="3:9" x14ac:dyDescent="0.25">
      <c r="D25" s="3"/>
      <c r="E25" s="3"/>
      <c r="F25" s="3"/>
      <c r="G25" s="3"/>
      <c r="H25" s="19"/>
    </row>
    <row r="26" spans="3:9" ht="15.75" thickBot="1" x14ac:dyDescent="0.3">
      <c r="D26" s="5"/>
      <c r="E26" s="5"/>
      <c r="F26" s="6"/>
      <c r="G26" s="5"/>
      <c r="H26" s="3"/>
    </row>
    <row r="27" spans="3:9" ht="21.75" thickBot="1" x14ac:dyDescent="0.4">
      <c r="C27" s="7"/>
      <c r="D27" s="8"/>
      <c r="E27" s="9" t="s">
        <v>11</v>
      </c>
      <c r="F27" s="10">
        <f>SUM(F24:F26)</f>
        <v>37.5</v>
      </c>
      <c r="G27" s="11">
        <f>SUM(G24:G26)</f>
        <v>30</v>
      </c>
      <c r="H27" s="20">
        <f>SUM(H24:H26)</f>
        <v>1125</v>
      </c>
    </row>
    <row r="28" spans="3:9" ht="21" x14ac:dyDescent="0.35">
      <c r="C28" s="12"/>
      <c r="D28" s="13"/>
      <c r="E28" s="14" t="s">
        <v>19</v>
      </c>
      <c r="F28" s="14"/>
      <c r="G28" s="14"/>
      <c r="H28" s="17">
        <f>+H27*9%</f>
        <v>101.25</v>
      </c>
    </row>
    <row r="29" spans="3:9" ht="21" x14ac:dyDescent="0.35">
      <c r="C29" s="12"/>
      <c r="D29" s="13"/>
      <c r="E29" s="14" t="s">
        <v>20</v>
      </c>
      <c r="F29" s="14"/>
      <c r="G29" s="14"/>
      <c r="H29" s="17">
        <f>+H27*9%</f>
        <v>101.25</v>
      </c>
    </row>
    <row r="30" spans="3:9" ht="15.75" x14ac:dyDescent="0.25">
      <c r="D30" s="3"/>
      <c r="E30" s="15" t="s">
        <v>12</v>
      </c>
      <c r="F30" s="2"/>
      <c r="G30" s="2"/>
      <c r="H30" s="18">
        <f>+H29+H28+H27</f>
        <v>1327.5</v>
      </c>
    </row>
  </sheetData>
  <mergeCells count="1">
    <mergeCell ref="D20:H21"/>
  </mergeCells>
  <pageMargins left="0.3" right="0.3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30"/>
  <sheetViews>
    <sheetView topLeftCell="A12" workbookViewId="0">
      <selection activeCell="D22" sqref="D22"/>
    </sheetView>
  </sheetViews>
  <sheetFormatPr defaultRowHeight="15" x14ac:dyDescent="0.2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8.140625" customWidth="1"/>
    <col min="8" max="8" width="15.140625" customWidth="1"/>
    <col min="9" max="9" width="5.28515625" customWidth="1"/>
  </cols>
  <sheetData>
    <row r="9" spans="4:8" x14ac:dyDescent="0.25">
      <c r="D9" s="1" t="s">
        <v>0</v>
      </c>
    </row>
    <row r="10" spans="4:8" x14ac:dyDescent="0.25">
      <c r="D10" s="1" t="s">
        <v>1</v>
      </c>
    </row>
    <row r="11" spans="4:8" x14ac:dyDescent="0.25">
      <c r="D11" s="1" t="s">
        <v>25</v>
      </c>
      <c r="G11" s="1" t="s">
        <v>2</v>
      </c>
    </row>
    <row r="12" spans="4:8" x14ac:dyDescent="0.25">
      <c r="D12" s="1" t="s">
        <v>24</v>
      </c>
      <c r="G12" s="1" t="s">
        <v>13</v>
      </c>
    </row>
    <row r="13" spans="4:8" x14ac:dyDescent="0.25">
      <c r="D13" s="1" t="s">
        <v>3</v>
      </c>
      <c r="G13" t="s">
        <v>21</v>
      </c>
      <c r="H13" s="21">
        <v>996111</v>
      </c>
    </row>
    <row r="14" spans="4:8" x14ac:dyDescent="0.25">
      <c r="D14" s="1" t="s">
        <v>14</v>
      </c>
      <c r="G14" t="s">
        <v>22</v>
      </c>
      <c r="H14" s="23" t="s">
        <v>23</v>
      </c>
    </row>
    <row r="15" spans="4:8" x14ac:dyDescent="0.25">
      <c r="D15" s="1" t="s">
        <v>15</v>
      </c>
      <c r="G15" s="1" t="s">
        <v>4</v>
      </c>
      <c r="H15" s="21"/>
    </row>
    <row r="16" spans="4:8" x14ac:dyDescent="0.25">
      <c r="D16" s="1" t="s">
        <v>16</v>
      </c>
      <c r="G16" s="1" t="s">
        <v>5</v>
      </c>
      <c r="H16" s="22">
        <v>44368</v>
      </c>
    </row>
    <row r="17" spans="3:9" x14ac:dyDescent="0.25">
      <c r="D17" s="1" t="s">
        <v>17</v>
      </c>
    </row>
    <row r="18" spans="3:9" x14ac:dyDescent="0.25">
      <c r="D18" s="1" t="s">
        <v>18</v>
      </c>
    </row>
    <row r="19" spans="3:9" ht="15.75" thickBot="1" x14ac:dyDescent="0.3">
      <c r="D19" s="1"/>
    </row>
    <row r="20" spans="3:9" ht="15" customHeight="1" x14ac:dyDescent="0.25">
      <c r="D20" s="24" t="s">
        <v>35</v>
      </c>
      <c r="E20" s="25"/>
      <c r="F20" s="25"/>
      <c r="G20" s="25"/>
      <c r="H20" s="26"/>
      <c r="I20" s="16"/>
    </row>
    <row r="21" spans="3:9" ht="15.75" thickBot="1" x14ac:dyDescent="0.3">
      <c r="D21" s="27"/>
      <c r="E21" s="28"/>
      <c r="F21" s="28"/>
      <c r="G21" s="28"/>
      <c r="H21" s="29"/>
      <c r="I21" s="16"/>
    </row>
    <row r="22" spans="3:9" x14ac:dyDescent="0.25">
      <c r="D22" s="1"/>
    </row>
    <row r="23" spans="3:9" ht="31.5" x14ac:dyDescent="0.25"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</row>
    <row r="24" spans="3:9" x14ac:dyDescent="0.25">
      <c r="D24" s="3">
        <v>1</v>
      </c>
      <c r="E24" s="3" t="s">
        <v>28</v>
      </c>
      <c r="F24" s="4">
        <f>'APR''21 MANGROL '!F27</f>
        <v>465</v>
      </c>
      <c r="G24" s="3">
        <v>30</v>
      </c>
      <c r="H24" s="19">
        <f>+F24*G24</f>
        <v>13950</v>
      </c>
    </row>
    <row r="25" spans="3:9" x14ac:dyDescent="0.25">
      <c r="D25" s="3"/>
      <c r="E25" s="3"/>
      <c r="F25" s="3"/>
      <c r="G25" s="3"/>
      <c r="H25" s="19"/>
    </row>
    <row r="26" spans="3:9" ht="15.75" thickBot="1" x14ac:dyDescent="0.3">
      <c r="D26" s="5"/>
      <c r="E26" s="5"/>
      <c r="F26" s="6"/>
      <c r="G26" s="5"/>
      <c r="H26" s="3"/>
    </row>
    <row r="27" spans="3:9" ht="21.75" thickBot="1" x14ac:dyDescent="0.4">
      <c r="C27" s="7"/>
      <c r="D27" s="8"/>
      <c r="E27" s="9" t="s">
        <v>11</v>
      </c>
      <c r="F27" s="10">
        <f>SUM(F24:F26)</f>
        <v>465</v>
      </c>
      <c r="G27" s="11">
        <f>SUM(G24:G26)</f>
        <v>30</v>
      </c>
      <c r="H27" s="20">
        <f>SUM(H24:H26)</f>
        <v>13950</v>
      </c>
    </row>
    <row r="28" spans="3:9" ht="21" x14ac:dyDescent="0.35">
      <c r="C28" s="12"/>
      <c r="D28" s="13"/>
      <c r="E28" s="14" t="s">
        <v>19</v>
      </c>
      <c r="F28" s="14"/>
      <c r="G28" s="14"/>
      <c r="H28" s="17">
        <f>+H27*9%</f>
        <v>1255.5</v>
      </c>
    </row>
    <row r="29" spans="3:9" ht="21" x14ac:dyDescent="0.35">
      <c r="C29" s="12"/>
      <c r="D29" s="13"/>
      <c r="E29" s="14" t="s">
        <v>20</v>
      </c>
      <c r="F29" s="14"/>
      <c r="G29" s="14"/>
      <c r="H29" s="17">
        <f>+H27*9%</f>
        <v>1255.5</v>
      </c>
    </row>
    <row r="30" spans="3:9" ht="15.75" x14ac:dyDescent="0.25">
      <c r="D30" s="3"/>
      <c r="E30" s="15" t="s">
        <v>12</v>
      </c>
      <c r="F30" s="2"/>
      <c r="G30" s="2"/>
      <c r="H30" s="18">
        <f>+H29+H28+H27</f>
        <v>16461</v>
      </c>
    </row>
  </sheetData>
  <mergeCells count="1">
    <mergeCell ref="D20:H21"/>
  </mergeCells>
  <pageMargins left="0.33" right="0.2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APR'21 MANGROL </vt:lpstr>
      <vt:lpstr>APR'21 WS NIMB</vt:lpstr>
      <vt:lpstr>TGT NIMB WS</vt:lpstr>
      <vt:lpstr>TGT MANGROL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2021-06-21T10:58:14Z</dcterms:modified>
</cp:coreProperties>
</file>