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0490" windowHeight="7815" tabRatio="963" activeTab="3"/>
  </bookViews>
  <sheets>
    <sheet name="MANGROL SUMMARY  " sheetId="14" r:id="rId1"/>
    <sheet name="MILK VAN" sheetId="8" r:id="rId2"/>
    <sheet name="SYSTEM FRIGHT" sheetId="9" r:id="rId3"/>
    <sheet name="DIFFERENT" sheetId="10" r:id="rId4"/>
    <sheet name="NIMBHERA SUMMARY " sheetId="15" r:id="rId5"/>
    <sheet name="MILK VEN NIB." sheetId="11" r:id="rId6"/>
    <sheet name="SYSTEM FRIGHT NIB." sheetId="12" r:id="rId7"/>
    <sheet name="DIFFERENTIAL FRIGHT NIB. " sheetId="13" r:id="rId8"/>
  </sheets>
  <definedNames>
    <definedName name="_xlnm.Print_Area" localSheetId="3">DIFFERENT!$A$1:$J$44</definedName>
    <definedName name="_xlnm.Print_Area" localSheetId="7">'DIFFERENTIAL FRIGHT NIB. '!$A$1:$J$49</definedName>
    <definedName name="_xlnm.Print_Area" localSheetId="5">'MILK VEN NIB.'!$A$1:$K$36</definedName>
    <definedName name="_xlnm.Print_Area" localSheetId="2">'SYSTEM FRIGHT'!$A$1:$H$47</definedName>
    <definedName name="_xlnm.Print_Area" localSheetId="6">'SYSTEM FRIGHT NIB.'!$A$1:$I$47</definedName>
  </definedNames>
  <calcPr calcId="125725"/>
</workbook>
</file>

<file path=xl/calcChain.xml><?xml version="1.0" encoding="utf-8"?>
<calcChain xmlns="http://schemas.openxmlformats.org/spreadsheetml/2006/main">
  <c r="E15" i="15"/>
  <c r="D15"/>
  <c r="G37" i="13"/>
  <c r="G36"/>
  <c r="G35"/>
  <c r="G32"/>
  <c r="E32"/>
  <c r="G37" i="12"/>
  <c r="G36"/>
  <c r="G35"/>
  <c r="G32"/>
  <c r="E32"/>
  <c r="J30" i="11"/>
  <c r="I30"/>
  <c r="H30"/>
  <c r="G30"/>
  <c r="F30"/>
  <c r="J29"/>
  <c r="H29"/>
  <c r="J28"/>
  <c r="H28"/>
  <c r="E32" i="10"/>
  <c r="G32" i="9"/>
  <c r="E32"/>
  <c r="H46" i="8"/>
  <c r="G46"/>
  <c r="J41"/>
  <c r="H41"/>
  <c r="J38"/>
  <c r="H38"/>
  <c r="J37"/>
  <c r="H37"/>
  <c r="J34"/>
  <c r="J31"/>
  <c r="H31"/>
  <c r="J27"/>
  <c r="H27"/>
  <c r="E32" i="14"/>
  <c r="D32"/>
</calcChain>
</file>

<file path=xl/sharedStrings.xml><?xml version="1.0" encoding="utf-8"?>
<sst xmlns="http://schemas.openxmlformats.org/spreadsheetml/2006/main" count="329" uniqueCount="157">
  <si>
    <t xml:space="preserve">GANESHA TRADERS </t>
  </si>
  <si>
    <t xml:space="preserve">NEAR INDANE GAS AGENCY NABAB BASAI ROAD MANIA DHOLPUR ( RAJ. ) </t>
  </si>
  <si>
    <t>PERIOD: 01 july  2021 TO 31 AUGUST  2021</t>
  </si>
  <si>
    <t>UNIT: JK CEMENT WORK'S LIMITED</t>
  </si>
  <si>
    <t xml:space="preserve"> NIMBHERA , MANGROOL (MILKVAN)</t>
  </si>
  <si>
    <t>DATE</t>
  </si>
  <si>
    <t>SOLD TO PARTY NAME</t>
  </si>
  <si>
    <t>CITY CODE</t>
  </si>
  <si>
    <t>QUANTITY</t>
  </si>
  <si>
    <t>FREIGHT AMOUNT</t>
  </si>
  <si>
    <t>TRUCK NO.</t>
  </si>
  <si>
    <t>L.R.NO.</t>
  </si>
  <si>
    <t xml:space="preserve">vinod ji </t>
  </si>
  <si>
    <t>MANGROL (DHOLPUR)</t>
  </si>
  <si>
    <t>RJ11RB1971</t>
  </si>
  <si>
    <t>129</t>
  </si>
  <si>
    <t>MARENA</t>
  </si>
  <si>
    <t>130</t>
  </si>
  <si>
    <t xml:space="preserve">MANISH JI </t>
  </si>
  <si>
    <t>RAJAKHERA</t>
  </si>
  <si>
    <t>131</t>
  </si>
  <si>
    <t xml:space="preserve">RAKESH JI </t>
  </si>
  <si>
    <t>132</t>
  </si>
  <si>
    <t xml:space="preserve">PANKAJ JI </t>
  </si>
  <si>
    <t>BASAI NABAB</t>
  </si>
  <si>
    <t>141</t>
  </si>
  <si>
    <t xml:space="preserve">pushpendra ji </t>
  </si>
  <si>
    <t>SAIPAU</t>
  </si>
  <si>
    <t>142</t>
  </si>
  <si>
    <t xml:space="preserve">RAMKISHOR JI </t>
  </si>
  <si>
    <t>BASEDI</t>
  </si>
  <si>
    <t>143</t>
  </si>
  <si>
    <t>144</t>
  </si>
  <si>
    <t>145</t>
  </si>
  <si>
    <t>146</t>
  </si>
  <si>
    <t>hari ji</t>
  </si>
  <si>
    <t>BARI</t>
  </si>
  <si>
    <t>152</t>
  </si>
  <si>
    <t xml:space="preserve">NARESH JI </t>
  </si>
  <si>
    <t>154</t>
  </si>
  <si>
    <t xml:space="preserve">KELASH JI </t>
  </si>
  <si>
    <t>155</t>
  </si>
  <si>
    <t>156</t>
  </si>
  <si>
    <t xml:space="preserve">RAJENDREA JI </t>
  </si>
  <si>
    <t>MANIA</t>
  </si>
  <si>
    <t>157</t>
  </si>
  <si>
    <t>158</t>
  </si>
  <si>
    <t>DHOLPUR</t>
  </si>
  <si>
    <t>161</t>
  </si>
  <si>
    <t xml:space="preserve">DAYANAND JI </t>
  </si>
  <si>
    <t>162</t>
  </si>
  <si>
    <t xml:space="preserve">YOGESH JI </t>
  </si>
  <si>
    <t>163</t>
  </si>
  <si>
    <t>TOTAL</t>
  </si>
  <si>
    <t>GSTIN  :  08KHAPK9767B1ZZ</t>
  </si>
  <si>
    <t xml:space="preserve">                                                                   PAN: KHAPK9767B</t>
  </si>
  <si>
    <t>TRANSPORT CONTRACTOR &amp; HANDLING AGENT</t>
  </si>
  <si>
    <t>Regd. &amp; Auth. Transporter: J. K. CEMENT LTD.</t>
  </si>
  <si>
    <t xml:space="preserve">Depot :-  NEAR INDANE GAS AGENCY NABAB BASAI ROAD MANIA DHOLPUR ( RAJ . ) </t>
  </si>
  <si>
    <t>MANIA DHOLPUR  (Raj.)</t>
  </si>
  <si>
    <t>Transportation Freight Bill For The Period 01 to 31 july 2021 For MILK VAN.</t>
  </si>
  <si>
    <t>To,</t>
  </si>
  <si>
    <r>
      <rPr>
        <b/>
        <sz val="18"/>
        <color rgb="FF000000"/>
        <rFont val="Calibri"/>
        <charset val="134"/>
        <scheme val="minor"/>
      </rPr>
      <t>J.K. Cement Works ,</t>
    </r>
    <r>
      <rPr>
        <b/>
        <u/>
        <sz val="18"/>
        <color rgb="FF000000"/>
        <rFont val="Calibri"/>
        <charset val="134"/>
        <scheme val="minor"/>
      </rPr>
      <t>MANGROL</t>
    </r>
  </si>
  <si>
    <t>unit :-J.K.Cement Ltd.</t>
  </si>
  <si>
    <t>Vendor Registartion :  1312845</t>
  </si>
  <si>
    <t>4th Floor , Plot No. A-2, UDB Corporate,JLN Marg</t>
  </si>
  <si>
    <t>Mode of Transport :   Road</t>
  </si>
  <si>
    <t>Near Jawahar Circle ,Jaipur-302017</t>
  </si>
  <si>
    <t>Material Transport :   Cement</t>
  </si>
  <si>
    <t>Rajasthan India</t>
  </si>
  <si>
    <t>Reverse Charge :   Applicable</t>
  </si>
  <si>
    <t xml:space="preserve">State Code :- 08    </t>
  </si>
  <si>
    <t>Place of Supply State : Rajasthan</t>
  </si>
  <si>
    <t>GST NO - 08AABCJ0355R1Z7</t>
  </si>
  <si>
    <t>Depot Code :  1468</t>
  </si>
  <si>
    <t xml:space="preserve">                      SAC / HSN Code :  996791</t>
  </si>
  <si>
    <t>Original copy of Log book containing daily KMs traveled and sale quantity alongwith proper route detail</t>
  </si>
  <si>
    <t>S.No</t>
  </si>
  <si>
    <t>Date</t>
  </si>
  <si>
    <t>Route No.</t>
  </si>
  <si>
    <t>Route description</t>
  </si>
  <si>
    <t>No. of KMs traveled (as per log book)</t>
  </si>
  <si>
    <t>Sale Qty</t>
  </si>
  <si>
    <t>Milk Van freight (Sale*KMs*PTPK negotiated)</t>
  </si>
  <si>
    <t>Freight as per system</t>
  </si>
  <si>
    <t>Differential freight</t>
  </si>
  <si>
    <t xml:space="preserve">Name of Depot :- GANESHA TRADERS </t>
  </si>
  <si>
    <t>Location  Code :- 1312845</t>
  </si>
  <si>
    <t xml:space="preserve">Location Name :-   MANIA ( DHOLPUR ) </t>
  </si>
  <si>
    <t xml:space="preserve">DEPOT ADDRESS : NEAR INDANE GAS AGENCY NABAB BASAI ROAD MANIA DHOLPUR ( RAJ. ) </t>
  </si>
  <si>
    <t>Date:- 31/07/2021</t>
  </si>
  <si>
    <t>Bill No:-   22</t>
  </si>
  <si>
    <t>Pan No :- KHAPK9767B</t>
  </si>
  <si>
    <t>GSTIN :- 08KHAPK9767B1ZZ</t>
  </si>
  <si>
    <t>HSN CODE :-  996791</t>
  </si>
  <si>
    <t>J. K. CEMENT WORKS. MANGROL</t>
  </si>
  <si>
    <t>UNIT:- J. K. CEMENT LTD</t>
  </si>
  <si>
    <t>UDB CORPORATE TOWER,</t>
  </si>
  <si>
    <t>JAWAHAR LAL NEHRU MARG NEAR JAWAHAR CIRCLE, 302017</t>
  </si>
  <si>
    <t>GST NO. 08AABCJ0355R1Z7</t>
  </si>
  <si>
    <t>Subject :-  Secondary freight chages Of milK van as per system for the Month of  July  -2021</t>
  </si>
  <si>
    <t>Sr.No</t>
  </si>
  <si>
    <t>Particulars</t>
  </si>
  <si>
    <t>Product Code</t>
  </si>
  <si>
    <t>Dispatch Qty in MT</t>
  </si>
  <si>
    <t>Product wise Amount (Rs)</t>
  </si>
  <si>
    <t>Total Amount (Rs)</t>
  </si>
  <si>
    <t>Cement Transportation Charges</t>
  </si>
  <si>
    <t>OPC43
&amp;
PPC</t>
  </si>
  <si>
    <t>Total</t>
  </si>
  <si>
    <t>Goods GST Tax Payable by J.K. Cement Works Ltd. Jaipur</t>
  </si>
  <si>
    <t xml:space="preserve">1. CGST 2.5% </t>
  </si>
  <si>
    <t>2. SGST 2.5%</t>
  </si>
  <si>
    <t xml:space="preserve">In freight bill declaration required (Under Rate schedule of services, serial no. 3 as approved by GST Council, I/We hereby certify that I/We have not taken any credit (ITC) of CGST/SGST/IGST on input of goods or services used for providing said transportation taxable service i.e. Service of goodsd Transport Agency (GTA) in relation to Transportation of goods under the provisions of Goods &amp; Service Tax Act/Rules 2017 and liabiliti/loss of credit/damage caused to the company in case of my/our default to comply with the said declaration.)17 Transporter LR/GR also require same declaration. </t>
  </si>
  <si>
    <t>Authorized Signatory</t>
  </si>
  <si>
    <t>Stamp</t>
  </si>
  <si>
    <t xml:space="preserve"> GANESHA TRADERS </t>
  </si>
  <si>
    <t xml:space="preserve">Name of Depot :-  GANESHA TRADERS </t>
  </si>
  <si>
    <t>Locatio Code :- 1312845</t>
  </si>
  <si>
    <t xml:space="preserve">Location Name :-  MANIA ( DHOLPUR ) </t>
  </si>
  <si>
    <t>Bill No:- 23</t>
  </si>
  <si>
    <t>Pan No : KHAPK9767B</t>
  </si>
  <si>
    <t>To                                                                                                                                                     depot code1468</t>
  </si>
  <si>
    <t>Subject :-  Secondary freight chages Of milK van differential fright for the Month of  JULY -2021</t>
  </si>
  <si>
    <t xml:space="preserve">                                                         PAN: KHAPK9767B</t>
  </si>
  <si>
    <t>Transportation Freight Bill For The Period 01 to 31 JUly  2021 For MILK VAN.</t>
  </si>
  <si>
    <t xml:space="preserve">J.K. Cement Works , NIMBHERA </t>
  </si>
  <si>
    <t>Date :31/07/2021</t>
  </si>
  <si>
    <t>Vendor Registartion : 1312845</t>
  </si>
  <si>
    <t>Mode of Transport:   Road</t>
  </si>
  <si>
    <t>Material Transport : Cement</t>
  </si>
  <si>
    <t>Reverse Charge : Applicable</t>
  </si>
  <si>
    <t>Depot Code:  1468</t>
  </si>
  <si>
    <t xml:space="preserve"> Dispatch Period : 01/07/2021 to 31/07/2021</t>
  </si>
  <si>
    <t xml:space="preserve">                             SAC / HSN Code : 996791</t>
  </si>
  <si>
    <t xml:space="preserve">bari </t>
  </si>
  <si>
    <t>Bill No:-   24</t>
  </si>
  <si>
    <t xml:space="preserve">To                                                                                              </t>
  </si>
  <si>
    <t>DEPOT : 1468</t>
  </si>
  <si>
    <t xml:space="preserve">J. K. CEMENT WORKS.  NIMBHERA </t>
  </si>
  <si>
    <t>Subject :-  Secondary freight chages Of milK van as per system for the Month of  JUly -2021</t>
  </si>
  <si>
    <t>1. CGST 2.5%</t>
  </si>
  <si>
    <t xml:space="preserve">TOTAL GOODS SERVICE TAX </t>
  </si>
  <si>
    <t>Location Name :-  MANIA (DHOLPUR )</t>
  </si>
  <si>
    <t>Bill No:- 25</t>
  </si>
  <si>
    <t>To                                                                                                                                                 depot code1468</t>
  </si>
  <si>
    <t xml:space="preserve">J. K. CEMENT WORKS. NIMBHERA </t>
  </si>
  <si>
    <t>TOTAL GOOD SERVICE TAX</t>
  </si>
  <si>
    <t xml:space="preserve">RAMAVATAR JI </t>
  </si>
  <si>
    <t>135</t>
  </si>
  <si>
    <t>153</t>
  </si>
  <si>
    <t xml:space="preserve">total </t>
  </si>
  <si>
    <t>PERIOD: 01 AUGUST   2021 TO 31 AUGUST  2021</t>
  </si>
  <si>
    <t>Dispatch Period : 01/08/2021 to 31/08/2021</t>
  </si>
  <si>
    <t>Date :  31/08/2021</t>
  </si>
  <si>
    <t>Date:- 31/08/2021</t>
  </si>
  <si>
    <t>To                                                                                                                                                           depot code1468</t>
  </si>
</sst>
</file>

<file path=xl/styles.xml><?xml version="1.0" encoding="utf-8"?>
<styleSheet xmlns="http://schemas.openxmlformats.org/spreadsheetml/2006/main">
  <numFmts count="3">
    <numFmt numFmtId="164" formatCode="m/d/yy;@"/>
    <numFmt numFmtId="166" formatCode="_ * #,##0.00_ ;_ * \-#,##0.00_ ;_ * &quot;-&quot;??_ ;_ @_ "/>
    <numFmt numFmtId="167" formatCode="#,##0.000"/>
  </numFmts>
  <fonts count="41">
    <font>
      <sz val="11"/>
      <color theme="1"/>
      <name val="Calibri"/>
      <charset val="134"/>
      <scheme val="minor"/>
    </font>
    <font>
      <b/>
      <sz val="72"/>
      <color theme="1"/>
      <name val="Arial Black"/>
      <charset val="134"/>
    </font>
    <font>
      <b/>
      <sz val="18"/>
      <color theme="1"/>
      <name val="Calibri"/>
      <charset val="134"/>
      <scheme val="minor"/>
    </font>
    <font>
      <b/>
      <u/>
      <sz val="18"/>
      <color theme="1"/>
      <name val="Calibri"/>
      <charset val="134"/>
      <scheme val="minor"/>
    </font>
    <font>
      <b/>
      <sz val="14"/>
      <color theme="1"/>
      <name val="Calibri"/>
      <charset val="134"/>
      <scheme val="minor"/>
    </font>
    <font>
      <b/>
      <sz val="16"/>
      <color theme="1"/>
      <name val="Calibri"/>
      <charset val="134"/>
      <scheme val="minor"/>
    </font>
    <font>
      <b/>
      <sz val="48"/>
      <color theme="1"/>
      <name val="Arial Black"/>
      <charset val="134"/>
    </font>
    <font>
      <b/>
      <sz val="12"/>
      <color theme="1"/>
      <name val="Century Gothic"/>
      <charset val="134"/>
    </font>
    <font>
      <b/>
      <sz val="14"/>
      <color theme="1"/>
      <name val="Century Gothic"/>
      <charset val="134"/>
    </font>
    <font>
      <b/>
      <u/>
      <sz val="14"/>
      <color theme="1"/>
      <name val="Century Gothic"/>
      <charset val="134"/>
    </font>
    <font>
      <sz val="14"/>
      <color theme="1"/>
      <name val="Century Gothic"/>
      <charset val="134"/>
    </font>
    <font>
      <b/>
      <sz val="14"/>
      <color indexed="8"/>
      <name val="Calibri"/>
      <charset val="134"/>
    </font>
    <font>
      <sz val="12"/>
      <color theme="1"/>
      <name val="Calibri"/>
      <charset val="134"/>
      <scheme val="minor"/>
    </font>
    <font>
      <b/>
      <sz val="11"/>
      <color theme="1"/>
      <name val="Century Gothic"/>
      <charset val="134"/>
    </font>
    <font>
      <sz val="14"/>
      <color theme="1"/>
      <name val="Calibri"/>
      <charset val="134"/>
      <scheme val="minor"/>
    </font>
    <font>
      <b/>
      <sz val="12"/>
      <color theme="1"/>
      <name val="Calibri"/>
      <charset val="134"/>
      <scheme val="minor"/>
    </font>
    <font>
      <u/>
      <sz val="48"/>
      <name val="Arial Black"/>
      <charset val="134"/>
    </font>
    <font>
      <sz val="16"/>
      <name val="Cambria"/>
      <charset val="134"/>
    </font>
    <font>
      <b/>
      <u/>
      <sz val="18"/>
      <name val="Calibri"/>
      <charset val="134"/>
      <scheme val="minor"/>
    </font>
    <font>
      <sz val="18"/>
      <name val="Calibri"/>
      <charset val="134"/>
      <scheme val="minor"/>
    </font>
    <font>
      <b/>
      <u val="doubleAccounting"/>
      <sz val="16"/>
      <color theme="1"/>
      <name val="David"/>
      <charset val="134"/>
    </font>
    <font>
      <b/>
      <u val="singleAccounting"/>
      <sz val="12"/>
      <color theme="1"/>
      <name val="David"/>
      <charset val="177"/>
    </font>
    <font>
      <b/>
      <sz val="22"/>
      <color theme="1"/>
      <name val="Calibri"/>
      <charset val="134"/>
      <scheme val="minor"/>
    </font>
    <font>
      <b/>
      <sz val="22"/>
      <color rgb="FF000000"/>
      <name val="Calibri"/>
      <charset val="134"/>
      <scheme val="minor"/>
    </font>
    <font>
      <b/>
      <i/>
      <sz val="20"/>
      <color theme="1"/>
      <name val="Calibri"/>
      <charset val="134"/>
      <scheme val="minor"/>
    </font>
    <font>
      <b/>
      <i/>
      <sz val="16"/>
      <color theme="1"/>
      <name val="Calibri"/>
      <charset val="134"/>
      <scheme val="minor"/>
    </font>
    <font>
      <b/>
      <sz val="16"/>
      <name val="Calibri"/>
      <charset val="134"/>
      <scheme val="minor"/>
    </font>
    <font>
      <b/>
      <sz val="16"/>
      <name val="Arial"/>
      <charset val="134"/>
    </font>
    <font>
      <b/>
      <sz val="20"/>
      <color theme="1"/>
      <name val="Calibri"/>
      <charset val="134"/>
      <scheme val="minor"/>
    </font>
    <font>
      <b/>
      <sz val="16"/>
      <color rgb="FFFF0000"/>
      <name val="Calibri"/>
      <charset val="134"/>
      <scheme val="minor"/>
    </font>
    <font>
      <b/>
      <sz val="11"/>
      <color theme="1"/>
      <name val="Calibri"/>
      <charset val="134"/>
      <scheme val="minor"/>
    </font>
    <font>
      <b/>
      <sz val="14"/>
      <name val="Cambria"/>
      <charset val="134"/>
    </font>
    <font>
      <b/>
      <sz val="18"/>
      <name val="Calibri"/>
      <charset val="134"/>
      <scheme val="minor"/>
    </font>
    <font>
      <b/>
      <u val="singleAccounting"/>
      <sz val="18"/>
      <color theme="1"/>
      <name val="David"/>
      <charset val="134"/>
    </font>
    <font>
      <u val="singleAccounting"/>
      <sz val="14"/>
      <color theme="1"/>
      <name val="David"/>
      <charset val="177"/>
    </font>
    <font>
      <sz val="18"/>
      <color theme="1"/>
      <name val="Calibri"/>
      <charset val="134"/>
      <scheme val="minor"/>
    </font>
    <font>
      <b/>
      <sz val="18"/>
      <color rgb="FF000000"/>
      <name val="Calibri"/>
      <charset val="134"/>
      <scheme val="minor"/>
    </font>
    <font>
      <b/>
      <i/>
      <sz val="18"/>
      <color theme="1"/>
      <name val="Calibri"/>
      <charset val="134"/>
      <scheme val="minor"/>
    </font>
    <font>
      <i/>
      <sz val="11"/>
      <color theme="1"/>
      <name val="Calibri"/>
      <charset val="134"/>
      <scheme val="minor"/>
    </font>
    <font>
      <b/>
      <sz val="14"/>
      <color theme="1"/>
      <name val="Arial"/>
      <charset val="134"/>
    </font>
    <font>
      <b/>
      <u/>
      <sz val="18"/>
      <color rgb="FF000000"/>
      <name val="Calibri"/>
      <charset val="134"/>
      <scheme val="minor"/>
    </font>
  </fonts>
  <fills count="5">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0" tint="-0.249977111117893"/>
        <bgColor indexed="64"/>
      </patternFill>
    </fill>
  </fills>
  <borders count="5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s>
  <cellStyleXfs count="1">
    <xf numFmtId="0" fontId="0" fillId="0" borderId="0"/>
  </cellStyleXfs>
  <cellXfs count="392">
    <xf numFmtId="0" fontId="0" fillId="0" borderId="0" xfId="0"/>
    <xf numFmtId="0" fontId="0" fillId="0" borderId="6" xfId="0" applyBorder="1"/>
    <xf numFmtId="0" fontId="0" fillId="0" borderId="7" xfId="0" applyBorder="1"/>
    <xf numFmtId="0" fontId="0" fillId="0" borderId="8" xfId="0" applyBorder="1"/>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4" fontId="5" fillId="0" borderId="12" xfId="0" applyNumberFormat="1" applyFont="1" applyBorder="1" applyAlignment="1">
      <alignment horizontal="center" vertical="top"/>
    </xf>
    <xf numFmtId="0" fontId="5" fillId="0" borderId="13" xfId="0" applyFont="1" applyBorder="1" applyAlignment="1">
      <alignment horizontal="center" vertical="center"/>
    </xf>
    <xf numFmtId="0" fontId="5" fillId="0" borderId="13" xfId="0" applyFont="1" applyBorder="1" applyAlignment="1">
      <alignment horizontal="center" vertical="top"/>
    </xf>
    <xf numFmtId="167" fontId="5" fillId="0" borderId="13" xfId="0" applyNumberFormat="1" applyFont="1" applyBorder="1" applyAlignment="1">
      <alignment horizontal="center" vertical="top"/>
    </xf>
    <xf numFmtId="4" fontId="5" fillId="0" borderId="13" xfId="0" applyNumberFormat="1" applyFont="1" applyBorder="1" applyAlignment="1">
      <alignment horizontal="center" vertical="top"/>
    </xf>
    <xf numFmtId="0" fontId="5" fillId="0" borderId="14" xfId="0" applyFont="1" applyBorder="1" applyAlignment="1">
      <alignment horizontal="center" vertical="top"/>
    </xf>
    <xf numFmtId="0" fontId="0" fillId="0" borderId="15" xfId="0" applyBorder="1"/>
    <xf numFmtId="0" fontId="2" fillId="0" borderId="16" xfId="0" applyFont="1" applyBorder="1" applyAlignment="1">
      <alignment horizontal="center"/>
    </xf>
    <xf numFmtId="0" fontId="0" fillId="0" borderId="16" xfId="0" applyBorder="1"/>
    <xf numFmtId="0" fontId="2" fillId="0" borderId="16" xfId="0" applyFont="1" applyBorder="1" applyAlignment="1">
      <alignment horizontal="center"/>
    </xf>
    <xf numFmtId="0" fontId="0" fillId="0" borderId="17" xfId="0" applyBorder="1"/>
    <xf numFmtId="0" fontId="8" fillId="0" borderId="4" xfId="0" applyFont="1" applyBorder="1" applyAlignment="1">
      <alignment horizontal="right" vertical="center" wrapText="1"/>
    </xf>
    <xf numFmtId="0" fontId="8" fillId="0" borderId="0" xfId="0" applyFont="1" applyBorder="1" applyAlignment="1">
      <alignment horizontal="right" vertical="center" wrapText="1"/>
    </xf>
    <xf numFmtId="0" fontId="8" fillId="0" borderId="5" xfId="0" applyFont="1" applyBorder="1" applyAlignment="1">
      <alignment horizontal="right" vertical="center" wrapText="1"/>
    </xf>
    <xf numFmtId="0" fontId="8" fillId="0" borderId="4" xfId="0" applyFont="1" applyBorder="1" applyAlignment="1">
      <alignment horizontal="right" vertical="center"/>
    </xf>
    <xf numFmtId="0" fontId="8" fillId="0" borderId="0" xfId="0" applyFont="1" applyBorder="1" applyAlignment="1">
      <alignment horizontal="right" vertical="center"/>
    </xf>
    <xf numFmtId="0" fontId="4" fillId="0" borderId="0" xfId="0" applyFont="1" applyBorder="1"/>
    <xf numFmtId="0" fontId="8" fillId="0" borderId="5" xfId="0" applyFont="1" applyBorder="1" applyAlignment="1">
      <alignment horizontal="right" vertical="center"/>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2" fontId="8" fillId="0" borderId="13" xfId="0" applyNumberFormat="1" applyFont="1" applyBorder="1" applyAlignment="1">
      <alignment horizontal="center" vertical="center" wrapText="1"/>
    </xf>
    <xf numFmtId="2" fontId="8" fillId="0" borderId="14" xfId="0" applyNumberFormat="1" applyFont="1" applyBorder="1" applyAlignment="1">
      <alignment horizontal="right" vertical="center" wrapText="1"/>
    </xf>
    <xf numFmtId="0" fontId="8" fillId="0" borderId="20" xfId="0" applyFont="1" applyBorder="1" applyAlignment="1">
      <alignment horizontal="left" vertical="center" wrapText="1"/>
    </xf>
    <xf numFmtId="0" fontId="8" fillId="0" borderId="19" xfId="0" applyFont="1" applyBorder="1" applyAlignment="1">
      <alignment horizontal="center" vertical="center" wrapText="1"/>
    </xf>
    <xf numFmtId="0" fontId="7" fillId="0" borderId="4" xfId="0" applyFont="1" applyBorder="1" applyAlignment="1">
      <alignment horizontal="right" vertical="center" wrapText="1"/>
    </xf>
    <xf numFmtId="0" fontId="7" fillId="0" borderId="0" xfId="0" applyFont="1" applyBorder="1" applyAlignment="1">
      <alignment horizontal="right" vertical="center" wrapText="1"/>
    </xf>
    <xf numFmtId="0" fontId="7" fillId="0" borderId="5" xfId="0" applyFont="1" applyBorder="1" applyAlignment="1">
      <alignment horizontal="right" vertical="center" wrapText="1"/>
    </xf>
    <xf numFmtId="0" fontId="12" fillId="0" borderId="0" xfId="0" applyFont="1"/>
    <xf numFmtId="0" fontId="0" fillId="0" borderId="0" xfId="0" applyAlignment="1">
      <alignment horizontal="center"/>
    </xf>
    <xf numFmtId="0" fontId="14" fillId="0" borderId="4" xfId="0" applyFont="1" applyBorder="1"/>
    <xf numFmtId="0" fontId="8" fillId="0" borderId="0" xfId="0" applyFont="1" applyBorder="1" applyAlignment="1">
      <alignment vertical="center" wrapText="1"/>
    </xf>
    <xf numFmtId="0" fontId="8" fillId="0" borderId="4" xfId="0" applyFont="1" applyBorder="1" applyAlignment="1">
      <alignment vertical="center" wrapText="1"/>
    </xf>
    <xf numFmtId="0" fontId="8" fillId="0" borderId="18"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45" xfId="0" applyFont="1" applyBorder="1" applyAlignment="1">
      <alignment horizontal="center" vertical="center" wrapText="1"/>
    </xf>
    <xf numFmtId="0" fontId="8" fillId="0" borderId="46" xfId="0" applyFont="1" applyBorder="1" applyAlignment="1">
      <alignment horizontal="center" vertical="center" wrapText="1"/>
    </xf>
    <xf numFmtId="0" fontId="8" fillId="0" borderId="47" xfId="0" applyFont="1" applyBorder="1" applyAlignment="1">
      <alignment horizontal="center" vertical="center" wrapText="1"/>
    </xf>
    <xf numFmtId="0" fontId="12" fillId="0" borderId="0" xfId="0" applyFont="1" applyBorder="1" applyAlignment="1"/>
    <xf numFmtId="0" fontId="12" fillId="0" borderId="0" xfId="0" applyFont="1" applyBorder="1" applyAlignment="1">
      <alignment horizontal="center"/>
    </xf>
    <xf numFmtId="0" fontId="12" fillId="0" borderId="0" xfId="0" applyFont="1" applyBorder="1"/>
    <xf numFmtId="0" fontId="15" fillId="0" borderId="2" xfId="0" applyFont="1" applyBorder="1" applyAlignment="1"/>
    <xf numFmtId="0" fontId="12" fillId="0" borderId="2" xfId="0" applyFont="1" applyBorder="1" applyAlignment="1">
      <alignment horizontal="center"/>
    </xf>
    <xf numFmtId="166" fontId="12" fillId="0" borderId="0" xfId="0" applyNumberFormat="1" applyFont="1" applyBorder="1" applyAlignment="1"/>
    <xf numFmtId="166" fontId="12" fillId="0" borderId="0" xfId="0" applyNumberFormat="1" applyFont="1" applyBorder="1" applyAlignment="1">
      <alignment wrapText="1"/>
    </xf>
    <xf numFmtId="166" fontId="15" fillId="0" borderId="0" xfId="0" applyNumberFormat="1" applyFont="1" applyBorder="1" applyAlignment="1">
      <alignment horizontal="right" wrapText="1"/>
    </xf>
    <xf numFmtId="166" fontId="21" fillId="0" borderId="0" xfId="0" applyNumberFormat="1" applyFont="1" applyBorder="1" applyAlignment="1"/>
    <xf numFmtId="166" fontId="15" fillId="0" borderId="0" xfId="0" applyNumberFormat="1" applyFont="1" applyBorder="1" applyAlignment="1">
      <alignment wrapText="1"/>
    </xf>
    <xf numFmtId="0" fontId="22" fillId="0" borderId="0" xfId="0" applyFont="1" applyBorder="1" applyAlignment="1"/>
    <xf numFmtId="0" fontId="22" fillId="0" borderId="0" xfId="0" applyFont="1" applyBorder="1" applyAlignment="1">
      <alignment horizontal="center"/>
    </xf>
    <xf numFmtId="0" fontId="22" fillId="0" borderId="0" xfId="0" applyFont="1" applyBorder="1"/>
    <xf numFmtId="0" fontId="22" fillId="0" borderId="0" xfId="0" applyFont="1" applyBorder="1" applyAlignment="1">
      <alignment horizontal="left"/>
    </xf>
    <xf numFmtId="0" fontId="23" fillId="0" borderId="4" xfId="0" applyFont="1" applyBorder="1" applyAlignment="1"/>
    <xf numFmtId="0" fontId="23" fillId="0" borderId="0" xfId="0" applyFont="1" applyBorder="1" applyAlignment="1"/>
    <xf numFmtId="0" fontId="23" fillId="0" borderId="0" xfId="0" applyFont="1" applyBorder="1" applyAlignment="1">
      <alignment horizontal="center"/>
    </xf>
    <xf numFmtId="0" fontId="23" fillId="0" borderId="0" xfId="0" applyFont="1" applyFill="1" applyBorder="1" applyAlignment="1">
      <alignment horizontal="left"/>
    </xf>
    <xf numFmtId="0" fontId="22" fillId="0" borderId="48" xfId="0" applyFont="1" applyBorder="1" applyAlignment="1"/>
    <xf numFmtId="0" fontId="4" fillId="0" borderId="6" xfId="0" applyFont="1" applyBorder="1"/>
    <xf numFmtId="0" fontId="4" fillId="0" borderId="7" xfId="0" applyFont="1" applyBorder="1"/>
    <xf numFmtId="0" fontId="4" fillId="0" borderId="7" xfId="0" applyFont="1" applyBorder="1" applyAlignment="1">
      <alignment horizontal="center"/>
    </xf>
    <xf numFmtId="0" fontId="24" fillId="0" borderId="4" xfId="0" applyFont="1" applyBorder="1"/>
    <xf numFmtId="0" fontId="25" fillId="0" borderId="9" xfId="0" applyFont="1" applyBorder="1" applyAlignment="1">
      <alignment horizontal="center" vertical="center" wrapText="1"/>
    </xf>
    <xf numFmtId="0" fontId="25" fillId="0" borderId="10" xfId="0" applyFont="1" applyBorder="1" applyAlignment="1">
      <alignment horizontal="center" vertical="center" wrapText="1"/>
    </xf>
    <xf numFmtId="0" fontId="5" fillId="0" borderId="12" xfId="0" applyFont="1" applyBorder="1" applyAlignment="1">
      <alignment horizontal="center" vertical="center"/>
    </xf>
    <xf numFmtId="14" fontId="5" fillId="0" borderId="0" xfId="0" applyNumberFormat="1" applyFont="1" applyAlignment="1">
      <alignment horizontal="center" vertical="center"/>
    </xf>
    <xf numFmtId="0" fontId="26" fillId="0" borderId="13" xfId="0" applyFont="1" applyBorder="1" applyAlignment="1">
      <alignment horizontal="center" vertical="center"/>
    </xf>
    <xf numFmtId="0" fontId="27" fillId="0" borderId="13" xfId="0" applyFont="1" applyBorder="1" applyAlignment="1">
      <alignment horizontal="center" vertical="center"/>
    </xf>
    <xf numFmtId="167" fontId="27" fillId="0" borderId="13" xfId="0" applyNumberFormat="1" applyFont="1" applyBorder="1" applyAlignment="1">
      <alignment horizontal="center" vertical="center"/>
    </xf>
    <xf numFmtId="0" fontId="5" fillId="0" borderId="13" xfId="0" applyNumberFormat="1" applyFont="1" applyBorder="1" applyAlignment="1">
      <alignment horizontal="center" vertical="center"/>
    </xf>
    <xf numFmtId="0" fontId="26" fillId="0" borderId="12" xfId="0" applyFont="1" applyBorder="1" applyAlignment="1">
      <alignment horizontal="center" vertical="center"/>
    </xf>
    <xf numFmtId="0" fontId="26" fillId="0" borderId="13" xfId="0" applyFont="1" applyBorder="1" applyAlignment="1">
      <alignment horizontal="center" vertical="center" wrapText="1"/>
    </xf>
    <xf numFmtId="0" fontId="22" fillId="0" borderId="50" xfId="0" applyFont="1" applyBorder="1" applyAlignment="1"/>
    <xf numFmtId="0" fontId="4" fillId="0" borderId="8" xfId="0" applyFont="1" applyBorder="1"/>
    <xf numFmtId="0" fontId="4" fillId="0" borderId="5" xfId="0" applyFont="1" applyBorder="1"/>
    <xf numFmtId="0" fontId="25" fillId="0" borderId="11" xfId="0" applyFont="1" applyBorder="1" applyAlignment="1">
      <alignment horizontal="center" vertical="center" wrapText="1"/>
    </xf>
    <xf numFmtId="4" fontId="5" fillId="0" borderId="13" xfId="0" applyNumberFormat="1" applyFont="1" applyBorder="1" applyAlignment="1">
      <alignment horizontal="center" vertical="center"/>
    </xf>
    <xf numFmtId="4" fontId="29" fillId="0" borderId="14" xfId="0" applyNumberFormat="1" applyFont="1" applyBorder="1" applyAlignment="1">
      <alignment horizontal="center" vertical="center"/>
    </xf>
    <xf numFmtId="4" fontId="5" fillId="0" borderId="0" xfId="0" applyNumberFormat="1" applyFont="1" applyAlignment="1">
      <alignment horizontal="center" vertical="center"/>
    </xf>
    <xf numFmtId="0" fontId="14" fillId="0" borderId="0" xfId="0" applyFont="1"/>
    <xf numFmtId="0" fontId="14" fillId="0" borderId="0" xfId="0" applyFont="1" applyBorder="1"/>
    <xf numFmtId="0" fontId="14" fillId="0" borderId="5" xfId="0" applyFont="1" applyBorder="1"/>
    <xf numFmtId="0" fontId="14" fillId="0" borderId="6" xfId="0" applyFont="1" applyBorder="1"/>
    <xf numFmtId="0" fontId="14" fillId="0" borderId="7" xfId="0" applyFont="1" applyBorder="1"/>
    <xf numFmtId="0" fontId="14" fillId="0" borderId="8" xfId="0" applyFont="1" applyBorder="1"/>
    <xf numFmtId="0" fontId="0" fillId="0" borderId="0" xfId="0" applyBorder="1" applyAlignment="1"/>
    <xf numFmtId="0" fontId="0" fillId="0" borderId="0" xfId="0" applyBorder="1" applyAlignment="1">
      <alignment horizontal="center"/>
    </xf>
    <xf numFmtId="0" fontId="0" fillId="0" borderId="0" xfId="0" applyFont="1" applyBorder="1"/>
    <xf numFmtId="0" fontId="30" fillId="0" borderId="2" xfId="0" applyFont="1" applyBorder="1" applyAlignment="1"/>
    <xf numFmtId="0" fontId="0" fillId="0" borderId="2" xfId="0" applyBorder="1" applyAlignment="1">
      <alignment horizontal="center"/>
    </xf>
    <xf numFmtId="166" fontId="14" fillId="0" borderId="0" xfId="0" applyNumberFormat="1" applyFont="1" applyBorder="1" applyAlignment="1"/>
    <xf numFmtId="166" fontId="14" fillId="0" borderId="0" xfId="0" applyNumberFormat="1" applyFont="1" applyBorder="1" applyAlignment="1">
      <alignment wrapText="1"/>
    </xf>
    <xf numFmtId="166" fontId="4" fillId="0" borderId="0" xfId="0" applyNumberFormat="1" applyFont="1" applyBorder="1" applyAlignment="1">
      <alignment horizontal="right" wrapText="1"/>
    </xf>
    <xf numFmtId="166" fontId="34" fillId="0" borderId="0" xfId="0" applyNumberFormat="1" applyFont="1" applyBorder="1" applyAlignment="1"/>
    <xf numFmtId="0" fontId="35" fillId="0" borderId="2" xfId="0" applyFont="1" applyBorder="1" applyAlignment="1"/>
    <xf numFmtId="0" fontId="35" fillId="0" borderId="2" xfId="0" applyFont="1" applyBorder="1" applyAlignment="1">
      <alignment horizontal="center"/>
    </xf>
    <xf numFmtId="0" fontId="35" fillId="0" borderId="2" xfId="0" applyFont="1" applyBorder="1"/>
    <xf numFmtId="0" fontId="36" fillId="0" borderId="4" xfId="0" applyFont="1" applyBorder="1" applyAlignment="1"/>
    <xf numFmtId="0" fontId="36" fillId="0" borderId="0" xfId="0" applyFont="1" applyBorder="1" applyAlignment="1"/>
    <xf numFmtId="0" fontId="36" fillId="0" borderId="0" xfId="0" applyFont="1" applyBorder="1" applyAlignment="1">
      <alignment horizontal="center"/>
    </xf>
    <xf numFmtId="0" fontId="2" fillId="0" borderId="0" xfId="0" applyFont="1" applyBorder="1" applyAlignment="1">
      <alignment horizontal="left"/>
    </xf>
    <xf numFmtId="0" fontId="35" fillId="0" borderId="0" xfId="0" applyFont="1" applyBorder="1"/>
    <xf numFmtId="0" fontId="2" fillId="0" borderId="0" xfId="0" applyFont="1" applyBorder="1"/>
    <xf numFmtId="0" fontId="36" fillId="0" borderId="0" xfId="0" applyFont="1" applyFill="1" applyBorder="1" applyAlignment="1">
      <alignment horizontal="left"/>
    </xf>
    <xf numFmtId="0" fontId="35" fillId="0" borderId="6" xfId="0" applyFont="1" applyBorder="1"/>
    <xf numFmtId="0" fontId="35" fillId="0" borderId="7" xfId="0" applyFont="1" applyBorder="1"/>
    <xf numFmtId="0" fontId="35" fillId="0" borderId="7" xfId="0" applyFont="1" applyBorder="1" applyAlignment="1">
      <alignment horizontal="center"/>
    </xf>
    <xf numFmtId="0" fontId="37" fillId="0" borderId="4" xfId="0" applyFont="1" applyBorder="1"/>
    <xf numFmtId="0" fontId="30" fillId="0" borderId="0" xfId="0" applyFont="1"/>
    <xf numFmtId="0" fontId="25" fillId="0" borderId="13" xfId="0" applyFont="1" applyBorder="1" applyAlignment="1">
      <alignment horizontal="center" vertical="center" wrapText="1"/>
    </xf>
    <xf numFmtId="0" fontId="25" fillId="0" borderId="24" xfId="0" applyFont="1" applyBorder="1" applyAlignment="1">
      <alignment horizontal="center" vertical="center" wrapText="1"/>
    </xf>
    <xf numFmtId="0" fontId="26" fillId="0" borderId="51" xfId="0" applyFont="1" applyBorder="1" applyAlignment="1">
      <alignment horizontal="center" vertical="center"/>
    </xf>
    <xf numFmtId="0" fontId="2" fillId="0" borderId="24" xfId="0" applyFont="1" applyBorder="1" applyAlignment="1">
      <alignment horizontal="center" vertical="top"/>
    </xf>
    <xf numFmtId="0" fontId="26" fillId="0" borderId="51" xfId="0" applyFont="1" applyBorder="1" applyAlignment="1">
      <alignment horizontal="center" vertical="center" wrapText="1"/>
    </xf>
    <xf numFmtId="0" fontId="2" fillId="0" borderId="29" xfId="0" applyFont="1" applyBorder="1" applyAlignment="1">
      <alignment horizontal="center" vertical="top"/>
    </xf>
    <xf numFmtId="0" fontId="2" fillId="0" borderId="34" xfId="0" applyFont="1" applyBorder="1" applyAlignment="1">
      <alignment horizontal="center" vertical="top"/>
    </xf>
    <xf numFmtId="14" fontId="4" fillId="0" borderId="13" xfId="0" applyNumberFormat="1" applyFont="1" applyBorder="1" applyAlignment="1">
      <alignment horizontal="center" vertical="top"/>
    </xf>
    <xf numFmtId="0" fontId="26" fillId="0" borderId="13" xfId="0" applyFont="1" applyBorder="1" applyAlignment="1">
      <alignment vertical="center"/>
    </xf>
    <xf numFmtId="167" fontId="4" fillId="0" borderId="13" xfId="0" applyNumberFormat="1" applyFont="1" applyBorder="1" applyAlignment="1">
      <alignment horizontal="center" vertical="center"/>
    </xf>
    <xf numFmtId="0" fontId="5" fillId="0" borderId="34" xfId="0" applyNumberFormat="1" applyFont="1" applyBorder="1" applyAlignment="1">
      <alignment horizontal="center"/>
    </xf>
    <xf numFmtId="0" fontId="2" fillId="0" borderId="13" xfId="0" applyFont="1" applyBorder="1" applyAlignment="1">
      <alignment horizontal="center" vertical="top"/>
    </xf>
    <xf numFmtId="0" fontId="5" fillId="0" borderId="13" xfId="0" applyFont="1" applyBorder="1" applyAlignment="1">
      <alignment vertical="center"/>
    </xf>
    <xf numFmtId="164" fontId="27" fillId="0" borderId="13" xfId="0" applyNumberFormat="1" applyFont="1" applyBorder="1" applyAlignment="1">
      <alignment vertical="center"/>
    </xf>
    <xf numFmtId="167" fontId="2" fillId="0" borderId="13" xfId="0" applyNumberFormat="1" applyFont="1" applyBorder="1" applyAlignment="1">
      <alignment horizontal="center" vertical="center"/>
    </xf>
    <xf numFmtId="0" fontId="5" fillId="0" borderId="13" xfId="0" applyNumberFormat="1" applyFont="1" applyBorder="1" applyAlignment="1">
      <alignment vertical="center"/>
    </xf>
    <xf numFmtId="0" fontId="38" fillId="0" borderId="0" xfId="0" applyFont="1" applyAlignment="1">
      <alignment horizontal="right"/>
    </xf>
    <xf numFmtId="0" fontId="35" fillId="0" borderId="8" xfId="0" applyFont="1" applyBorder="1"/>
    <xf numFmtId="0" fontId="0" fillId="0" borderId="0" xfId="0" applyAlignment="1">
      <alignment vertical="center"/>
    </xf>
    <xf numFmtId="4" fontId="29" fillId="0" borderId="13" xfId="0" applyNumberFormat="1" applyFont="1" applyBorder="1" applyAlignment="1">
      <alignment horizontal="center" vertical="center"/>
    </xf>
    <xf numFmtId="0" fontId="0" fillId="0" borderId="0" xfId="0" applyAlignment="1">
      <alignment horizontal="center" vertical="center"/>
    </xf>
    <xf numFmtId="4" fontId="5" fillId="0" borderId="13" xfId="0" applyNumberFormat="1" applyFont="1" applyBorder="1" applyAlignment="1">
      <alignment horizontal="right" vertical="center"/>
    </xf>
    <xf numFmtId="0" fontId="6" fillId="0" borderId="0" xfId="0" applyFont="1" applyBorder="1" applyAlignment="1">
      <alignment vertical="center"/>
    </xf>
    <xf numFmtId="0" fontId="28" fillId="0" borderId="0" xfId="0" applyFont="1" applyBorder="1" applyAlignment="1"/>
    <xf numFmtId="0" fontId="39" fillId="0" borderId="0" xfId="0" applyFont="1" applyBorder="1" applyAlignment="1"/>
    <xf numFmtId="0" fontId="2" fillId="0" borderId="0" xfId="0" applyFont="1" applyBorder="1" applyAlignment="1"/>
    <xf numFmtId="0" fontId="4" fillId="0" borderId="0" xfId="0" applyFont="1" applyBorder="1" applyAlignment="1"/>
    <xf numFmtId="14" fontId="5" fillId="0" borderId="13" xfId="0" applyNumberFormat="1" applyFont="1" applyBorder="1" applyAlignment="1">
      <alignment horizontal="center" vertical="top"/>
    </xf>
    <xf numFmtId="0" fontId="4" fillId="0" borderId="12" xfId="0" applyFont="1" applyBorder="1" applyAlignment="1">
      <alignment horizontal="center" vertical="center"/>
    </xf>
    <xf numFmtId="0" fontId="4" fillId="0" borderId="13" xfId="0" applyFont="1" applyBorder="1" applyAlignment="1">
      <alignment horizontal="center" vertical="center"/>
    </xf>
    <xf numFmtId="167" fontId="5" fillId="0" borderId="13" xfId="0" applyNumberFormat="1" applyFont="1" applyBorder="1" applyAlignment="1">
      <alignment horizontal="center" vertical="center"/>
    </xf>
    <xf numFmtId="0" fontId="0" fillId="0" borderId="13" xfId="0" applyBorder="1"/>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0" fillId="0" borderId="0" xfId="0" applyBorder="1"/>
    <xf numFmtId="0" fontId="2" fillId="0" borderId="4" xfId="0" applyFont="1" applyBorder="1" applyAlignment="1">
      <alignment horizontal="center"/>
    </xf>
    <xf numFmtId="0" fontId="2" fillId="0" borderId="0" xfId="0" applyFont="1" applyBorder="1" applyAlignment="1">
      <alignment horizontal="center"/>
    </xf>
    <xf numFmtId="0" fontId="2" fillId="0" borderId="5" xfId="0" applyFont="1" applyBorder="1" applyAlignment="1">
      <alignment horizontal="center"/>
    </xf>
    <xf numFmtId="0" fontId="3" fillId="0" borderId="4"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30" fillId="0" borderId="0"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48" xfId="0" applyFont="1" applyBorder="1" applyAlignment="1">
      <alignment horizontal="center"/>
    </xf>
    <xf numFmtId="0" fontId="4" fillId="0" borderId="50" xfId="0" applyFont="1" applyBorder="1" applyAlignment="1">
      <alignment horizontal="center"/>
    </xf>
    <xf numFmtId="0" fontId="16" fillId="3" borderId="1" xfId="0"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0" fontId="31" fillId="3" borderId="4"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5"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0" xfId="0" applyFont="1" applyFill="1" applyBorder="1" applyAlignment="1">
      <alignment horizontal="center" vertical="center"/>
    </xf>
    <xf numFmtId="0" fontId="18" fillId="3" borderId="5" xfId="0" applyFont="1" applyFill="1" applyBorder="1" applyAlignment="1">
      <alignment horizontal="center" vertical="center"/>
    </xf>
    <xf numFmtId="0" fontId="32" fillId="3" borderId="6" xfId="0" applyFont="1" applyFill="1" applyBorder="1" applyAlignment="1">
      <alignment horizontal="center" vertical="center"/>
    </xf>
    <xf numFmtId="0" fontId="32" fillId="3" borderId="7" xfId="0" applyFont="1" applyFill="1" applyBorder="1" applyAlignment="1">
      <alignment horizontal="center" vertical="center"/>
    </xf>
    <xf numFmtId="0" fontId="32" fillId="3" borderId="8" xfId="0" applyFont="1" applyFill="1" applyBorder="1" applyAlignment="1">
      <alignment horizontal="center" vertical="center"/>
    </xf>
    <xf numFmtId="0" fontId="14" fillId="0" borderId="4" xfId="0" applyFont="1" applyBorder="1" applyAlignment="1">
      <alignment horizontal="center"/>
    </xf>
    <xf numFmtId="0" fontId="14" fillId="0" borderId="0" xfId="0" applyFont="1" applyBorder="1" applyAlignment="1">
      <alignment horizontal="center"/>
    </xf>
    <xf numFmtId="166" fontId="4" fillId="0" borderId="0" xfId="0" applyNumberFormat="1" applyFont="1" applyBorder="1" applyAlignment="1">
      <alignment horizontal="center" wrapText="1"/>
    </xf>
    <xf numFmtId="166" fontId="4" fillId="0" borderId="5" xfId="0" applyNumberFormat="1" applyFont="1" applyBorder="1" applyAlignment="1">
      <alignment horizontal="center" wrapText="1"/>
    </xf>
    <xf numFmtId="166" fontId="33" fillId="4" borderId="4" xfId="0" applyNumberFormat="1" applyFont="1" applyFill="1" applyBorder="1" applyAlignment="1">
      <alignment horizontal="center"/>
    </xf>
    <xf numFmtId="166" fontId="33" fillId="4" borderId="0" xfId="0" applyNumberFormat="1" applyFont="1" applyFill="1" applyBorder="1" applyAlignment="1">
      <alignment horizontal="center"/>
    </xf>
    <xf numFmtId="166" fontId="33" fillId="4" borderId="5" xfId="0" applyNumberFormat="1" applyFont="1" applyFill="1" applyBorder="1" applyAlignment="1">
      <alignment horizontal="center"/>
    </xf>
    <xf numFmtId="166" fontId="4" fillId="0" borderId="0" xfId="0" applyNumberFormat="1" applyFont="1" applyBorder="1" applyAlignment="1">
      <alignment horizontal="left" wrapText="1"/>
    </xf>
    <xf numFmtId="166" fontId="4" fillId="0" borderId="5" xfId="0" applyNumberFormat="1" applyFont="1" applyBorder="1" applyAlignment="1">
      <alignment horizontal="left"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 fillId="0" borderId="2" xfId="0" applyFont="1" applyBorder="1" applyAlignment="1">
      <alignment horizontal="left"/>
    </xf>
    <xf numFmtId="0" fontId="2" fillId="0" borderId="3" xfId="0" applyFont="1" applyBorder="1" applyAlignment="1">
      <alignment horizontal="left"/>
    </xf>
    <xf numFmtId="0" fontId="2" fillId="0" borderId="0" xfId="0" applyFont="1" applyBorder="1" applyAlignment="1">
      <alignment horizontal="right"/>
    </xf>
    <xf numFmtId="0" fontId="2" fillId="0" borderId="5" xfId="0" applyFont="1" applyBorder="1" applyAlignment="1">
      <alignment horizontal="right"/>
    </xf>
    <xf numFmtId="0" fontId="36" fillId="0" borderId="4" xfId="0" applyFont="1" applyBorder="1" applyAlignment="1">
      <alignment horizontal="left"/>
    </xf>
    <xf numFmtId="0" fontId="36" fillId="0" borderId="0" xfId="0" applyFont="1" applyBorder="1" applyAlignment="1">
      <alignment horizontal="left"/>
    </xf>
    <xf numFmtId="0" fontId="2" fillId="0" borderId="0" xfId="0" applyFont="1" applyFill="1" applyBorder="1" applyAlignment="1">
      <alignment horizontal="right"/>
    </xf>
    <xf numFmtId="0" fontId="2" fillId="0" borderId="5" xfId="0" applyFont="1" applyFill="1" applyBorder="1" applyAlignment="1">
      <alignment horizontal="right"/>
    </xf>
    <xf numFmtId="0" fontId="36" fillId="0" borderId="4" xfId="0" applyFont="1" applyFill="1" applyBorder="1" applyAlignment="1">
      <alignment horizontal="left"/>
    </xf>
    <xf numFmtId="0" fontId="36" fillId="0" borderId="0" xfId="0" applyFont="1" applyFill="1" applyBorder="1" applyAlignment="1">
      <alignment horizontal="left"/>
    </xf>
    <xf numFmtId="0" fontId="2" fillId="0" borderId="4" xfId="0" applyFont="1" applyBorder="1" applyAlignment="1">
      <alignment horizontal="left"/>
    </xf>
    <xf numFmtId="0" fontId="2" fillId="0" borderId="0" xfId="0" applyFont="1" applyBorder="1" applyAlignment="1">
      <alignment horizontal="left"/>
    </xf>
    <xf numFmtId="14" fontId="4" fillId="0" borderId="24" xfId="0" applyNumberFormat="1" applyFont="1" applyBorder="1" applyAlignment="1">
      <alignment horizontal="center" vertical="center"/>
    </xf>
    <xf numFmtId="14" fontId="4" fillId="0" borderId="29" xfId="0" applyNumberFormat="1" applyFont="1" applyBorder="1" applyAlignment="1">
      <alignment horizontal="center" vertical="center"/>
    </xf>
    <xf numFmtId="14" fontId="4" fillId="0" borderId="34" xfId="0" applyNumberFormat="1" applyFont="1" applyBorder="1" applyAlignment="1">
      <alignment horizontal="center" vertical="center"/>
    </xf>
    <xf numFmtId="14" fontId="4" fillId="0" borderId="24" xfId="0" applyNumberFormat="1" applyFont="1" applyBorder="1" applyAlignment="1">
      <alignment vertical="center"/>
    </xf>
    <xf numFmtId="14" fontId="4" fillId="0" borderId="29" xfId="0" applyNumberFormat="1" applyFont="1" applyBorder="1" applyAlignment="1">
      <alignment vertical="center"/>
    </xf>
    <xf numFmtId="14" fontId="4" fillId="0" borderId="34" xfId="0" applyNumberFormat="1" applyFont="1" applyBorder="1" applyAlignment="1">
      <alignment vertical="center"/>
    </xf>
    <xf numFmtId="0" fontId="26" fillId="0" borderId="24" xfId="0" applyFont="1" applyBorder="1" applyAlignment="1">
      <alignment horizontal="center" vertical="center"/>
    </xf>
    <xf numFmtId="0" fontId="26" fillId="0" borderId="29" xfId="0" applyFont="1" applyBorder="1" applyAlignment="1">
      <alignment horizontal="center" vertical="center"/>
    </xf>
    <xf numFmtId="0" fontId="26" fillId="0" borderId="34" xfId="0" applyFont="1" applyBorder="1" applyAlignment="1">
      <alignment horizontal="center" vertical="center"/>
    </xf>
    <xf numFmtId="0" fontId="26" fillId="0" borderId="23" xfId="0" applyFont="1" applyBorder="1" applyAlignment="1">
      <alignment horizontal="center" vertical="center"/>
    </xf>
    <xf numFmtId="0" fontId="26" fillId="0" borderId="28" xfId="0" applyFont="1" applyBorder="1" applyAlignment="1">
      <alignment horizontal="center" vertical="center"/>
    </xf>
    <xf numFmtId="0" fontId="26" fillId="0" borderId="33" xfId="0" applyFont="1" applyBorder="1" applyAlignment="1">
      <alignment horizontal="center" vertical="center"/>
    </xf>
    <xf numFmtId="167" fontId="4" fillId="0" borderId="24" xfId="0" applyNumberFormat="1" applyFont="1" applyBorder="1" applyAlignment="1">
      <alignment horizontal="center" vertical="center"/>
    </xf>
    <xf numFmtId="167" fontId="4" fillId="0" borderId="29" xfId="0" applyNumberFormat="1" applyFont="1" applyBorder="1" applyAlignment="1">
      <alignment horizontal="center" vertical="center"/>
    </xf>
    <xf numFmtId="167" fontId="4" fillId="0" borderId="34" xfId="0" applyNumberFormat="1" applyFont="1" applyBorder="1" applyAlignment="1">
      <alignment horizontal="center" vertical="center"/>
    </xf>
    <xf numFmtId="0" fontId="5" fillId="0" borderId="24" xfId="0" applyNumberFormat="1" applyFont="1" applyBorder="1" applyAlignment="1">
      <alignment horizontal="center" vertical="center"/>
    </xf>
    <xf numFmtId="0" fontId="5" fillId="0" borderId="29" xfId="0" applyNumberFormat="1" applyFont="1" applyBorder="1" applyAlignment="1">
      <alignment horizontal="center" vertical="center"/>
    </xf>
    <xf numFmtId="0" fontId="5" fillId="0" borderId="34" xfId="0" applyNumberFormat="1" applyFont="1" applyBorder="1" applyAlignment="1">
      <alignment horizontal="center" vertical="center"/>
    </xf>
    <xf numFmtId="4" fontId="5" fillId="0" borderId="24" xfId="0" applyNumberFormat="1" applyFont="1" applyBorder="1" applyAlignment="1">
      <alignment horizontal="center" vertical="center"/>
    </xf>
    <xf numFmtId="4" fontId="5" fillId="0" borderId="29" xfId="0" applyNumberFormat="1" applyFont="1" applyBorder="1" applyAlignment="1">
      <alignment horizontal="center" vertical="center"/>
    </xf>
    <xf numFmtId="4" fontId="5" fillId="0" borderId="34" xfId="0" applyNumberFormat="1" applyFont="1" applyBorder="1" applyAlignment="1">
      <alignment horizontal="center" vertical="center"/>
    </xf>
    <xf numFmtId="4" fontId="29" fillId="0" borderId="13" xfId="0" applyNumberFormat="1" applyFont="1" applyBorder="1" applyAlignment="1">
      <alignment horizontal="center" vertical="center"/>
    </xf>
    <xf numFmtId="0" fontId="4" fillId="0" borderId="0"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5" fillId="0" borderId="4" xfId="0" applyFont="1" applyBorder="1" applyAlignment="1">
      <alignment horizontal="center"/>
    </xf>
    <xf numFmtId="0" fontId="5" fillId="0" borderId="0" xfId="0" applyFont="1" applyBorder="1" applyAlignment="1">
      <alignment horizontal="center"/>
    </xf>
    <xf numFmtId="0" fontId="5" fillId="0" borderId="5" xfId="0" applyFont="1" applyBorder="1" applyAlignment="1">
      <alignment horizontal="center"/>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8" fillId="0" borderId="4" xfId="0" applyFont="1" applyBorder="1" applyAlignment="1">
      <alignment horizontal="left" vertical="center" wrapText="1"/>
    </xf>
    <xf numFmtId="0" fontId="8" fillId="0" borderId="0" xfId="0" applyFont="1" applyBorder="1" applyAlignment="1">
      <alignment horizontal="left" vertical="center" wrapText="1"/>
    </xf>
    <xf numFmtId="0" fontId="8" fillId="0" borderId="5" xfId="0" applyFont="1" applyBorder="1" applyAlignment="1">
      <alignment horizontal="left" vertical="center" wrapText="1"/>
    </xf>
    <xf numFmtId="0" fontId="5" fillId="0" borderId="4" xfId="0" applyFont="1" applyBorder="1" applyAlignment="1">
      <alignment horizontal="left"/>
    </xf>
    <xf numFmtId="0" fontId="5" fillId="0" borderId="0" xfId="0" applyFont="1" applyBorder="1" applyAlignment="1">
      <alignment horizontal="left"/>
    </xf>
    <xf numFmtId="0" fontId="5" fillId="0" borderId="5" xfId="0" applyFont="1" applyBorder="1" applyAlignment="1">
      <alignment horizontal="left"/>
    </xf>
    <xf numFmtId="0" fontId="8" fillId="0" borderId="4" xfId="0" applyFont="1" applyBorder="1" applyAlignment="1">
      <alignment horizontal="center" vertical="center" wrapText="1"/>
    </xf>
    <xf numFmtId="0" fontId="8" fillId="0" borderId="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4" xfId="0" applyFont="1" applyBorder="1" applyAlignment="1">
      <alignment horizontal="right" vertical="center" wrapText="1"/>
    </xf>
    <xf numFmtId="0" fontId="8" fillId="0" borderId="0" xfId="0" applyFont="1" applyBorder="1" applyAlignment="1">
      <alignment horizontal="right" vertical="center" wrapText="1"/>
    </xf>
    <xf numFmtId="0" fontId="8" fillId="0" borderId="5" xfId="0" applyFont="1" applyBorder="1" applyAlignment="1">
      <alignment horizontal="right" vertical="center" wrapText="1"/>
    </xf>
    <xf numFmtId="0" fontId="8" fillId="0" borderId="4" xfId="0" applyFont="1" applyBorder="1" applyAlignment="1">
      <alignment horizontal="right" vertical="center"/>
    </xf>
    <xf numFmtId="0" fontId="8" fillId="0" borderId="0" xfId="0" applyFont="1" applyBorder="1" applyAlignment="1">
      <alignment horizontal="right" vertical="center"/>
    </xf>
    <xf numFmtId="0" fontId="8" fillId="0" borderId="5" xfId="0" applyFont="1" applyBorder="1" applyAlignment="1">
      <alignment horizontal="right" vertical="center"/>
    </xf>
    <xf numFmtId="0" fontId="9" fillId="0" borderId="18" xfId="0" applyFont="1" applyBorder="1" applyAlignment="1">
      <alignment horizontal="left" vertical="center" wrapText="1"/>
    </xf>
    <xf numFmtId="0" fontId="9" fillId="0" borderId="19" xfId="0" applyFont="1" applyBorder="1" applyAlignment="1">
      <alignment horizontal="left" vertical="center" wrapText="1"/>
    </xf>
    <xf numFmtId="0" fontId="9" fillId="0" borderId="20" xfId="0" applyFont="1" applyBorder="1" applyAlignment="1">
      <alignment horizontal="left" vertical="center" wrapText="1"/>
    </xf>
    <xf numFmtId="0" fontId="8" fillId="0" borderId="13" xfId="0" applyFont="1" applyBorder="1" applyAlignment="1">
      <alignment horizontal="center"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39" xfId="0" applyFont="1" applyBorder="1" applyAlignment="1">
      <alignment horizontal="left" vertical="center" wrapText="1"/>
    </xf>
    <xf numFmtId="0" fontId="8" fillId="0" borderId="40" xfId="0" applyFont="1" applyBorder="1" applyAlignment="1">
      <alignment horizontal="left" vertical="center" wrapText="1"/>
    </xf>
    <xf numFmtId="0" fontId="8" fillId="0" borderId="41" xfId="0" applyFont="1" applyBorder="1" applyAlignment="1">
      <alignment horizontal="left" vertical="center" wrapText="1"/>
    </xf>
    <xf numFmtId="0" fontId="11" fillId="0" borderId="42" xfId="0" applyFont="1" applyBorder="1" applyAlignment="1">
      <alignment horizontal="center"/>
    </xf>
    <xf numFmtId="0" fontId="11" fillId="0" borderId="43" xfId="0" applyFont="1" applyBorder="1" applyAlignment="1">
      <alignment horizontal="center"/>
    </xf>
    <xf numFmtId="0" fontId="11" fillId="0" borderId="44" xfId="0" applyFont="1" applyBorder="1" applyAlignment="1">
      <alignment horizontal="center"/>
    </xf>
    <xf numFmtId="0" fontId="8" fillId="0" borderId="19" xfId="0" applyFont="1" applyBorder="1" applyAlignment="1">
      <alignment horizontal="center" vertical="center" wrapText="1"/>
    </xf>
    <xf numFmtId="0" fontId="8" fillId="0" borderId="46" xfId="0" applyFont="1" applyBorder="1" applyAlignment="1">
      <alignment horizontal="center" vertical="center" wrapText="1"/>
    </xf>
    <xf numFmtId="0" fontId="8" fillId="0" borderId="39" xfId="0" applyFont="1" applyBorder="1" applyAlignment="1">
      <alignment horizontal="right" vertical="center" wrapText="1"/>
    </xf>
    <xf numFmtId="0" fontId="8" fillId="0" borderId="40" xfId="0" applyFont="1" applyBorder="1" applyAlignment="1">
      <alignment horizontal="right" vertical="center" wrapText="1"/>
    </xf>
    <xf numFmtId="0" fontId="8" fillId="0" borderId="41" xfId="0" applyFont="1" applyBorder="1" applyAlignment="1">
      <alignment horizontal="right" vertical="center" wrapText="1"/>
    </xf>
    <xf numFmtId="0" fontId="8" fillId="0" borderId="36" xfId="0" applyFont="1" applyBorder="1" applyAlignment="1">
      <alignment horizontal="right" vertical="center" wrapText="1"/>
    </xf>
    <xf numFmtId="0" fontId="8" fillId="0" borderId="37" xfId="0" applyFont="1" applyBorder="1" applyAlignment="1">
      <alignment horizontal="right" vertical="center" wrapText="1"/>
    </xf>
    <xf numFmtId="0" fontId="8" fillId="0" borderId="38" xfId="0" applyFont="1" applyBorder="1" applyAlignment="1">
      <alignment horizontal="right" vertical="center" wrapText="1"/>
    </xf>
    <xf numFmtId="0" fontId="10" fillId="0" borderId="21"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31"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34" xfId="0" applyFont="1" applyBorder="1" applyAlignment="1">
      <alignment horizontal="center" vertical="center" wrapText="1"/>
    </xf>
    <xf numFmtId="2" fontId="8" fillId="0" borderId="24" xfId="0" applyNumberFormat="1" applyFont="1" applyBorder="1" applyAlignment="1">
      <alignment horizontal="center" vertical="center" wrapText="1"/>
    </xf>
    <xf numFmtId="2" fontId="8" fillId="0" borderId="29" xfId="0" applyNumberFormat="1" applyFont="1" applyBorder="1" applyAlignment="1">
      <alignment horizontal="center" vertical="center" wrapText="1"/>
    </xf>
    <xf numFmtId="2" fontId="8" fillId="0" borderId="34" xfId="0" applyNumberFormat="1" applyFont="1" applyBorder="1" applyAlignment="1">
      <alignment horizontal="center" vertical="center" wrapText="1"/>
    </xf>
    <xf numFmtId="1" fontId="8" fillId="0" borderId="24" xfId="0" applyNumberFormat="1" applyFont="1" applyBorder="1" applyAlignment="1">
      <alignment horizontal="center" vertical="center" wrapText="1"/>
    </xf>
    <xf numFmtId="1" fontId="8" fillId="0" borderId="29" xfId="0" applyNumberFormat="1" applyFont="1" applyBorder="1" applyAlignment="1">
      <alignment horizontal="center" vertical="center" wrapText="1"/>
    </xf>
    <xf numFmtId="1" fontId="8" fillId="0" borderId="34" xfId="0" applyNumberFormat="1" applyFont="1" applyBorder="1" applyAlignment="1">
      <alignment horizontal="center" vertical="center" wrapText="1"/>
    </xf>
    <xf numFmtId="2" fontId="8" fillId="0" borderId="25" xfId="0" applyNumberFormat="1" applyFont="1" applyBorder="1" applyAlignment="1">
      <alignment horizontal="right" vertical="center" wrapText="1"/>
    </xf>
    <xf numFmtId="2" fontId="8" fillId="0" borderId="30" xfId="0" applyNumberFormat="1" applyFont="1" applyBorder="1" applyAlignment="1">
      <alignment horizontal="right" vertical="center" wrapText="1"/>
    </xf>
    <xf numFmtId="2" fontId="8" fillId="0" borderId="35" xfId="0" applyNumberFormat="1" applyFont="1" applyBorder="1" applyAlignment="1">
      <alignment horizontal="right" vertical="center" wrapText="1"/>
    </xf>
    <xf numFmtId="0" fontId="8" fillId="0" borderId="22" xfId="0" applyFont="1" applyBorder="1" applyAlignment="1">
      <alignment horizontal="left" vertical="center" wrapText="1"/>
    </xf>
    <xf numFmtId="0" fontId="8" fillId="0" borderId="23" xfId="0" applyFont="1" applyBorder="1" applyAlignment="1">
      <alignment horizontal="left" vertical="center" wrapText="1"/>
    </xf>
    <xf numFmtId="0" fontId="8" fillId="0" borderId="27" xfId="0" applyFont="1" applyBorder="1" applyAlignment="1">
      <alignment horizontal="left" vertical="center" wrapText="1"/>
    </xf>
    <xf numFmtId="0" fontId="8" fillId="0" borderId="28" xfId="0" applyFont="1" applyBorder="1" applyAlignment="1">
      <alignment horizontal="left" vertical="center" wrapText="1"/>
    </xf>
    <xf numFmtId="0" fontId="8" fillId="0" borderId="32" xfId="0" applyFont="1" applyBorder="1" applyAlignment="1">
      <alignment horizontal="left" vertical="center" wrapText="1"/>
    </xf>
    <xf numFmtId="0" fontId="8" fillId="0" borderId="33" xfId="0" applyFont="1" applyBorder="1" applyAlignment="1">
      <alignment horizontal="left" vertical="center" wrapText="1"/>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8" fillId="0" borderId="45" xfId="0" applyFont="1" applyBorder="1" applyAlignment="1">
      <alignment horizontal="center" vertical="center" wrapText="1"/>
    </xf>
    <xf numFmtId="0" fontId="8" fillId="0" borderId="47" xfId="0" applyFont="1" applyBorder="1" applyAlignment="1">
      <alignment horizontal="center" vertical="center" wrapText="1"/>
    </xf>
    <xf numFmtId="0" fontId="5" fillId="0" borderId="4" xfId="0" applyFont="1" applyBorder="1" applyAlignment="1">
      <alignment horizontal="left" vertical="center"/>
    </xf>
    <xf numFmtId="0" fontId="5" fillId="0" borderId="0" xfId="0" applyFont="1" applyBorder="1" applyAlignment="1">
      <alignment horizontal="left" vertical="center"/>
    </xf>
    <xf numFmtId="0" fontId="5" fillId="0" borderId="5" xfId="0" applyFont="1" applyBorder="1" applyAlignment="1">
      <alignment horizontal="left" vertical="center"/>
    </xf>
    <xf numFmtId="0" fontId="8" fillId="0" borderId="6" xfId="0" applyFont="1" applyBorder="1" applyAlignment="1">
      <alignment horizontal="right" vertical="center" wrapText="1"/>
    </xf>
    <xf numFmtId="0" fontId="8" fillId="0" borderId="7" xfId="0" applyFont="1" applyBorder="1" applyAlignment="1">
      <alignment horizontal="right" vertical="center" wrapText="1"/>
    </xf>
    <xf numFmtId="0" fontId="8" fillId="0" borderId="8" xfId="0" applyFont="1" applyBorder="1" applyAlignment="1">
      <alignment horizontal="right" vertical="center" wrapText="1"/>
    </xf>
    <xf numFmtId="0" fontId="15" fillId="0" borderId="0" xfId="0" applyFont="1" applyBorder="1" applyAlignment="1">
      <alignment horizontal="center"/>
    </xf>
    <xf numFmtId="0" fontId="4" fillId="0" borderId="48" xfId="0" applyFont="1" applyBorder="1" applyAlignment="1">
      <alignment horizontal="left"/>
    </xf>
    <xf numFmtId="0" fontId="4" fillId="0" borderId="50" xfId="0" applyFont="1" applyBorder="1" applyAlignment="1">
      <alignment horizontal="left"/>
    </xf>
    <xf numFmtId="0" fontId="17" fillId="3" borderId="4" xfId="0" applyFont="1" applyFill="1" applyBorder="1" applyAlignment="1">
      <alignment horizontal="center" vertical="center"/>
    </xf>
    <xf numFmtId="0" fontId="17" fillId="3" borderId="0" xfId="0" applyFont="1" applyFill="1" applyBorder="1" applyAlignment="1">
      <alignment horizontal="center" vertical="center"/>
    </xf>
    <xf numFmtId="0" fontId="17" fillId="3" borderId="5" xfId="0" applyFont="1" applyFill="1" applyBorder="1" applyAlignment="1">
      <alignment horizontal="center" vertical="center"/>
    </xf>
    <xf numFmtId="0" fontId="19" fillId="3" borderId="6"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8" xfId="0" applyFont="1" applyFill="1" applyBorder="1" applyAlignment="1">
      <alignment horizontal="center" vertical="center"/>
    </xf>
    <xf numFmtId="0" fontId="12" fillId="0" borderId="4" xfId="0" applyFont="1" applyBorder="1" applyAlignment="1">
      <alignment horizontal="center"/>
    </xf>
    <xf numFmtId="0" fontId="12" fillId="0" borderId="0" xfId="0" applyFont="1" applyBorder="1" applyAlignment="1">
      <alignment horizontal="center"/>
    </xf>
    <xf numFmtId="166" fontId="15" fillId="0" borderId="0" xfId="0" applyNumberFormat="1" applyFont="1" applyBorder="1" applyAlignment="1">
      <alignment horizontal="center" wrapText="1"/>
    </xf>
    <xf numFmtId="166" fontId="15" fillId="0" borderId="5" xfId="0" applyNumberFormat="1" applyFont="1" applyBorder="1" applyAlignment="1">
      <alignment horizontal="center" wrapText="1"/>
    </xf>
    <xf numFmtId="166" fontId="20" fillId="4" borderId="4" xfId="0" applyNumberFormat="1" applyFont="1" applyFill="1" applyBorder="1" applyAlignment="1">
      <alignment horizontal="center"/>
    </xf>
    <xf numFmtId="166" fontId="20" fillId="4" borderId="0" xfId="0" applyNumberFormat="1" applyFont="1" applyFill="1" applyBorder="1" applyAlignment="1">
      <alignment horizontal="center"/>
    </xf>
    <xf numFmtId="166" fontId="20" fillId="4" borderId="5" xfId="0" applyNumberFormat="1" applyFont="1" applyFill="1" applyBorder="1" applyAlignment="1">
      <alignment horizontal="center"/>
    </xf>
    <xf numFmtId="0" fontId="15" fillId="0" borderId="4" xfId="0" applyFont="1" applyBorder="1" applyAlignment="1">
      <alignment horizontal="center"/>
    </xf>
    <xf numFmtId="166" fontId="15" fillId="0" borderId="0" xfId="0" applyNumberFormat="1" applyFont="1" applyBorder="1" applyAlignment="1">
      <alignment horizontal="left" wrapText="1"/>
    </xf>
    <xf numFmtId="166" fontId="15" fillId="0" borderId="5" xfId="0" applyNumberFormat="1" applyFont="1" applyBorder="1" applyAlignment="1">
      <alignment horizontal="left" wrapText="1"/>
    </xf>
    <xf numFmtId="0" fontId="22" fillId="0" borderId="4" xfId="0" applyFont="1" applyBorder="1" applyAlignment="1">
      <alignment horizontal="left" vertical="top"/>
    </xf>
    <xf numFmtId="0" fontId="22" fillId="0" borderId="0" xfId="0" applyFont="1" applyBorder="1" applyAlignment="1">
      <alignment horizontal="left" vertical="top"/>
    </xf>
    <xf numFmtId="0" fontId="22" fillId="0" borderId="0" xfId="0" applyFont="1" applyBorder="1" applyAlignment="1">
      <alignment horizontal="left"/>
    </xf>
    <xf numFmtId="0" fontId="22" fillId="0" borderId="5" xfId="0" applyFont="1" applyBorder="1" applyAlignment="1">
      <alignment horizontal="left"/>
    </xf>
    <xf numFmtId="0" fontId="22" fillId="0" borderId="0" xfId="0" applyFont="1" applyBorder="1" applyAlignment="1">
      <alignment horizontal="right"/>
    </xf>
    <xf numFmtId="0" fontId="22" fillId="0" borderId="5" xfId="0" applyFont="1" applyBorder="1" applyAlignment="1">
      <alignment horizontal="right"/>
    </xf>
    <xf numFmtId="0" fontId="23" fillId="0" borderId="4" xfId="0" applyFont="1" applyBorder="1" applyAlignment="1">
      <alignment horizontal="left"/>
    </xf>
    <xf numFmtId="0" fontId="23" fillId="0" borderId="0" xfId="0" applyFont="1" applyBorder="1" applyAlignment="1">
      <alignment horizontal="left"/>
    </xf>
    <xf numFmtId="0" fontId="22" fillId="0" borderId="0" xfId="0" applyFont="1" applyFill="1" applyBorder="1" applyAlignment="1">
      <alignment horizontal="right"/>
    </xf>
    <xf numFmtId="0" fontId="22" fillId="0" borderId="5" xfId="0" applyFont="1" applyFill="1" applyBorder="1" applyAlignment="1">
      <alignment horizontal="right"/>
    </xf>
    <xf numFmtId="0" fontId="23" fillId="0" borderId="4" xfId="0" applyFont="1" applyFill="1" applyBorder="1" applyAlignment="1">
      <alignment horizontal="left"/>
    </xf>
    <xf numFmtId="0" fontId="23" fillId="0" borderId="0" xfId="0" applyFont="1" applyFill="1" applyBorder="1" applyAlignment="1">
      <alignment horizontal="left"/>
    </xf>
    <xf numFmtId="0" fontId="22" fillId="0" borderId="49" xfId="0" applyFont="1" applyBorder="1" applyAlignment="1">
      <alignment horizontal="left"/>
    </xf>
    <xf numFmtId="0" fontId="22" fillId="0" borderId="48" xfId="0" applyFont="1" applyBorder="1" applyAlignment="1">
      <alignment horizontal="left"/>
    </xf>
    <xf numFmtId="0" fontId="2" fillId="0" borderId="13" xfId="0" applyFont="1" applyBorder="1" applyAlignment="1">
      <alignment horizontal="center" vertical="center"/>
    </xf>
    <xf numFmtId="0" fontId="2" fillId="0" borderId="16" xfId="0" applyFont="1" applyBorder="1" applyAlignment="1">
      <alignment horizontal="center" vertical="center"/>
    </xf>
    <xf numFmtId="4" fontId="5" fillId="0" borderId="13" xfId="0" applyNumberFormat="1" applyFont="1" applyBorder="1" applyAlignment="1">
      <alignment horizontal="center" vertical="center"/>
    </xf>
    <xf numFmtId="4" fontId="5" fillId="0" borderId="16" xfId="0" applyNumberFormat="1" applyFont="1" applyBorder="1" applyAlignment="1">
      <alignment horizontal="center" vertical="center"/>
    </xf>
    <xf numFmtId="4" fontId="5" fillId="0" borderId="14" xfId="0" applyNumberFormat="1" applyFont="1" applyBorder="1" applyAlignment="1">
      <alignment horizontal="center" vertical="center"/>
    </xf>
    <xf numFmtId="4" fontId="5" fillId="0" borderId="17" xfId="0" applyNumberFormat="1" applyFont="1" applyBorder="1" applyAlignment="1">
      <alignment horizontal="center" vertical="center"/>
    </xf>
    <xf numFmtId="0" fontId="15" fillId="0" borderId="0" xfId="0" applyFont="1" applyBorder="1" applyAlignment="1">
      <alignment horizontal="center" vertical="center"/>
    </xf>
    <xf numFmtId="0" fontId="28" fillId="0" borderId="12" xfId="0" applyFont="1" applyBorder="1" applyAlignment="1">
      <alignment horizontal="center" vertical="center"/>
    </xf>
    <xf numFmtId="0" fontId="28" fillId="0" borderId="13"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13" fillId="0" borderId="4"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5" xfId="0" applyFont="1" applyBorder="1" applyAlignment="1">
      <alignment horizontal="center" vertical="center" wrapText="1"/>
    </xf>
    <xf numFmtId="0" fontId="4" fillId="0" borderId="4" xfId="0" applyFont="1" applyBorder="1" applyAlignment="1">
      <alignment horizontal="left" vertical="center"/>
    </xf>
    <xf numFmtId="0" fontId="4" fillId="0" borderId="0" xfId="0" applyFont="1" applyBorder="1" applyAlignment="1">
      <alignment horizontal="left" vertical="center"/>
    </xf>
    <xf numFmtId="0" fontId="4" fillId="0" borderId="5" xfId="0" applyFont="1" applyBorder="1" applyAlignment="1">
      <alignment horizontal="left" vertical="center"/>
    </xf>
    <xf numFmtId="0" fontId="7" fillId="0" borderId="36" xfId="0" applyFont="1" applyBorder="1" applyAlignment="1">
      <alignment horizontal="left" vertical="center" wrapText="1"/>
    </xf>
    <xf numFmtId="0" fontId="7" fillId="0" borderId="37" xfId="0" applyFont="1" applyBorder="1" applyAlignment="1">
      <alignment horizontal="left" vertical="center" wrapText="1"/>
    </xf>
    <xf numFmtId="0" fontId="7" fillId="0" borderId="38" xfId="0" applyFont="1" applyBorder="1" applyAlignment="1">
      <alignment horizontal="left" vertical="center" wrapText="1"/>
    </xf>
    <xf numFmtId="0" fontId="7" fillId="0" borderId="39" xfId="0" applyFont="1" applyBorder="1" applyAlignment="1">
      <alignment horizontal="right" vertical="center" wrapText="1"/>
    </xf>
    <xf numFmtId="0" fontId="7" fillId="0" borderId="40" xfId="0" applyFont="1" applyBorder="1" applyAlignment="1">
      <alignment horizontal="right" vertical="center" wrapText="1"/>
    </xf>
    <xf numFmtId="0" fontId="7" fillId="0" borderId="41" xfId="0" applyFont="1" applyBorder="1" applyAlignment="1">
      <alignment horizontal="right" vertical="center" wrapText="1"/>
    </xf>
    <xf numFmtId="0" fontId="7" fillId="0" borderId="4" xfId="0" applyFont="1" applyBorder="1" applyAlignment="1">
      <alignment horizontal="right" vertical="center" wrapText="1"/>
    </xf>
    <xf numFmtId="0" fontId="7" fillId="0" borderId="0" xfId="0" applyFont="1" applyBorder="1" applyAlignment="1">
      <alignment horizontal="right" vertical="center" wrapText="1"/>
    </xf>
    <xf numFmtId="0" fontId="7" fillId="0" borderId="5" xfId="0" applyFont="1" applyBorder="1" applyAlignment="1">
      <alignment horizontal="right" vertical="center" wrapText="1"/>
    </xf>
    <xf numFmtId="0" fontId="7" fillId="0" borderId="6" xfId="0" applyFont="1" applyBorder="1" applyAlignment="1">
      <alignment horizontal="right" vertical="center" wrapText="1"/>
    </xf>
    <xf numFmtId="0" fontId="7" fillId="0" borderId="7" xfId="0" applyFont="1" applyBorder="1" applyAlignment="1">
      <alignment horizontal="right" vertical="center" wrapText="1"/>
    </xf>
    <xf numFmtId="0" fontId="7" fillId="0" borderId="8" xfId="0" applyFont="1" applyBorder="1" applyAlignment="1">
      <alignment horizontal="right"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7" fillId="0" borderId="4" xfId="0" applyFont="1" applyBorder="1" applyAlignment="1">
      <alignment horizontal="center" vertical="center" wrapText="1"/>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8" fillId="0" borderId="20" xfId="0" applyFont="1" applyBorder="1" applyAlignment="1">
      <alignment horizontal="left" vertical="center" wrapText="1"/>
    </xf>
    <xf numFmtId="0" fontId="11" fillId="0" borderId="36" xfId="0" applyFont="1" applyBorder="1" applyAlignment="1">
      <alignment horizontal="center"/>
    </xf>
    <xf numFmtId="0" fontId="11" fillId="0" borderId="37" xfId="0" applyFont="1" applyBorder="1" applyAlignment="1">
      <alignment horizontal="center"/>
    </xf>
    <xf numFmtId="0" fontId="11" fillId="0" borderId="38" xfId="0" applyFont="1" applyBorder="1" applyAlignment="1">
      <alignment horizontal="center"/>
    </xf>
    <xf numFmtId="0" fontId="7" fillId="0" borderId="18" xfId="0" applyFont="1" applyBorder="1" applyAlignment="1">
      <alignment horizontal="left" vertical="center" wrapText="1"/>
    </xf>
    <xf numFmtId="0" fontId="7" fillId="0" borderId="19" xfId="0" applyFont="1" applyBorder="1" applyAlignment="1">
      <alignment horizontal="left" vertical="center" wrapText="1"/>
    </xf>
    <xf numFmtId="0" fontId="7" fillId="0" borderId="2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H39"/>
  <sheetViews>
    <sheetView topLeftCell="A24" workbookViewId="0">
      <selection activeCell="E15" sqref="E15"/>
    </sheetView>
  </sheetViews>
  <sheetFormatPr defaultColWidth="9" defaultRowHeight="15"/>
  <cols>
    <col min="1" max="1" width="17.85546875" customWidth="1"/>
    <col min="2" max="2" width="33.28515625" customWidth="1"/>
    <col min="3" max="3" width="31.28515625" customWidth="1"/>
    <col min="4" max="4" width="16.85546875" customWidth="1"/>
    <col min="5" max="5" width="25.140625" customWidth="1"/>
    <col min="6" max="6" width="24.28515625" customWidth="1"/>
    <col min="7" max="7" width="17.5703125" customWidth="1"/>
    <col min="8" max="8" width="49.5703125" customWidth="1"/>
  </cols>
  <sheetData>
    <row r="1" spans="1:8" ht="72.75">
      <c r="A1" s="163" t="s">
        <v>0</v>
      </c>
      <c r="B1" s="164"/>
      <c r="C1" s="164"/>
      <c r="D1" s="164"/>
      <c r="E1" s="164"/>
      <c r="F1" s="164"/>
      <c r="G1" s="165"/>
      <c r="H1" s="142"/>
    </row>
    <row r="2" spans="1:8" ht="3.75" customHeight="1">
      <c r="A2" s="166"/>
      <c r="B2" s="167"/>
      <c r="C2" s="167"/>
      <c r="D2" s="167"/>
      <c r="E2" s="167"/>
      <c r="F2" s="167"/>
      <c r="G2" s="168"/>
      <c r="H2" s="143"/>
    </row>
    <row r="3" spans="1:8" ht="0.75" customHeight="1">
      <c r="A3" s="166"/>
      <c r="B3" s="167"/>
      <c r="C3" s="167"/>
      <c r="D3" s="167"/>
      <c r="E3" s="167"/>
      <c r="F3" s="167"/>
      <c r="G3" s="168"/>
      <c r="H3" s="144"/>
    </row>
    <row r="4" spans="1:8" ht="23.25" hidden="1">
      <c r="A4" s="166"/>
      <c r="B4" s="167"/>
      <c r="C4" s="167"/>
      <c r="D4" s="167"/>
      <c r="E4" s="167"/>
      <c r="F4" s="167"/>
      <c r="G4" s="168"/>
      <c r="H4" s="145"/>
    </row>
    <row r="5" spans="1:8" ht="23.25" hidden="1">
      <c r="A5" s="166"/>
      <c r="B5" s="167"/>
      <c r="C5" s="167"/>
      <c r="D5" s="167"/>
      <c r="E5" s="167"/>
      <c r="F5" s="167"/>
      <c r="G5" s="168"/>
      <c r="H5" s="145"/>
    </row>
    <row r="6" spans="1:8" ht="23.25">
      <c r="A6" s="157" t="s">
        <v>1</v>
      </c>
      <c r="B6" s="158"/>
      <c r="C6" s="158"/>
      <c r="D6" s="158"/>
      <c r="E6" s="158"/>
      <c r="F6" s="158"/>
      <c r="G6" s="159"/>
      <c r="H6" s="146"/>
    </row>
    <row r="7" spans="1:8" ht="18.75">
      <c r="A7" s="1"/>
      <c r="B7" s="2"/>
      <c r="C7" s="2"/>
      <c r="D7" s="2"/>
      <c r="E7" s="2"/>
      <c r="F7" s="2"/>
      <c r="G7" s="3"/>
      <c r="H7" s="146"/>
    </row>
    <row r="8" spans="1:8" ht="30.75" customHeight="1">
      <c r="A8" s="157" t="s">
        <v>152</v>
      </c>
      <c r="B8" s="158"/>
      <c r="C8" s="158"/>
      <c r="D8" s="158"/>
      <c r="E8" s="158"/>
      <c r="F8" s="158"/>
      <c r="G8" s="159"/>
      <c r="H8" s="146"/>
    </row>
    <row r="9" spans="1:8" ht="26.25" customHeight="1">
      <c r="A9" s="157" t="s">
        <v>3</v>
      </c>
      <c r="B9" s="158"/>
      <c r="C9" s="158"/>
      <c r="D9" s="158"/>
      <c r="E9" s="158"/>
      <c r="F9" s="158"/>
      <c r="G9" s="159"/>
      <c r="H9" s="145"/>
    </row>
    <row r="10" spans="1:8" ht="23.25">
      <c r="A10" s="160" t="s">
        <v>4</v>
      </c>
      <c r="B10" s="161"/>
      <c r="C10" s="161"/>
      <c r="D10" s="161"/>
      <c r="E10" s="161"/>
      <c r="F10" s="161"/>
      <c r="G10" s="162"/>
      <c r="H10" s="145"/>
    </row>
    <row r="11" spans="1:8" ht="18.75">
      <c r="A11" s="4"/>
      <c r="B11" s="5"/>
      <c r="C11" s="5"/>
      <c r="D11" s="5"/>
      <c r="E11" s="5"/>
      <c r="F11" s="5"/>
      <c r="G11" s="6"/>
    </row>
    <row r="12" spans="1:8" ht="21">
      <c r="A12" s="11" t="s">
        <v>5</v>
      </c>
      <c r="B12" s="11" t="s">
        <v>6</v>
      </c>
      <c r="C12" s="11" t="s">
        <v>7</v>
      </c>
      <c r="D12" s="11" t="s">
        <v>8</v>
      </c>
      <c r="E12" s="11" t="s">
        <v>9</v>
      </c>
      <c r="F12" s="11" t="s">
        <v>10</v>
      </c>
      <c r="G12" s="11" t="s">
        <v>11</v>
      </c>
    </row>
    <row r="13" spans="1:8" ht="21">
      <c r="A13" s="147">
        <v>44416</v>
      </c>
      <c r="B13" s="11" t="s">
        <v>12</v>
      </c>
      <c r="C13" s="12" t="s">
        <v>13</v>
      </c>
      <c r="D13" s="13">
        <v>3</v>
      </c>
      <c r="E13" s="14">
        <v>690</v>
      </c>
      <c r="F13" s="12" t="s">
        <v>14</v>
      </c>
      <c r="G13" s="12" t="s">
        <v>15</v>
      </c>
    </row>
    <row r="14" spans="1:8" ht="21">
      <c r="A14" s="147">
        <v>44416</v>
      </c>
      <c r="B14" s="11" t="s">
        <v>12</v>
      </c>
      <c r="C14" s="12" t="s">
        <v>16</v>
      </c>
      <c r="D14" s="13">
        <v>3.5</v>
      </c>
      <c r="E14" s="14">
        <v>1050</v>
      </c>
      <c r="F14" s="12" t="s">
        <v>14</v>
      </c>
      <c r="G14" s="12" t="s">
        <v>17</v>
      </c>
    </row>
    <row r="15" spans="1:8" ht="21">
      <c r="A15" s="147">
        <v>44416</v>
      </c>
      <c r="B15" s="11" t="s">
        <v>18</v>
      </c>
      <c r="C15" s="12" t="s">
        <v>19</v>
      </c>
      <c r="D15" s="13">
        <v>3</v>
      </c>
      <c r="E15" s="14">
        <v>1350</v>
      </c>
      <c r="F15" s="12" t="s">
        <v>14</v>
      </c>
      <c r="G15" s="12" t="s">
        <v>20</v>
      </c>
    </row>
    <row r="16" spans="1:8" ht="21">
      <c r="A16" s="147">
        <v>44416</v>
      </c>
      <c r="B16" s="11" t="s">
        <v>21</v>
      </c>
      <c r="C16" s="12" t="s">
        <v>19</v>
      </c>
      <c r="D16" s="13">
        <v>3</v>
      </c>
      <c r="E16" s="14">
        <v>1350</v>
      </c>
      <c r="F16" s="12" t="s">
        <v>14</v>
      </c>
      <c r="G16" s="12" t="s">
        <v>22</v>
      </c>
    </row>
    <row r="17" spans="1:7" ht="21">
      <c r="A17" s="147">
        <v>44426</v>
      </c>
      <c r="B17" s="11" t="s">
        <v>23</v>
      </c>
      <c r="C17" s="12" t="s">
        <v>24</v>
      </c>
      <c r="D17" s="13">
        <v>2.5</v>
      </c>
      <c r="E17" s="14">
        <v>950</v>
      </c>
      <c r="F17" s="12" t="s">
        <v>14</v>
      </c>
      <c r="G17" s="12" t="s">
        <v>25</v>
      </c>
    </row>
    <row r="18" spans="1:7" ht="21">
      <c r="A18" s="147">
        <v>44426</v>
      </c>
      <c r="B18" s="11" t="s">
        <v>26</v>
      </c>
      <c r="C18" s="12" t="s">
        <v>27</v>
      </c>
      <c r="D18" s="13">
        <v>5</v>
      </c>
      <c r="E18" s="14">
        <v>1400</v>
      </c>
      <c r="F18" s="12" t="s">
        <v>14</v>
      </c>
      <c r="G18" s="12" t="s">
        <v>28</v>
      </c>
    </row>
    <row r="19" spans="1:7" ht="21">
      <c r="A19" s="147">
        <v>44426</v>
      </c>
      <c r="B19" s="11" t="s">
        <v>29</v>
      </c>
      <c r="C19" s="12" t="s">
        <v>30</v>
      </c>
      <c r="D19" s="13">
        <v>5</v>
      </c>
      <c r="E19" s="14">
        <v>2500</v>
      </c>
      <c r="F19" s="12" t="s">
        <v>14</v>
      </c>
      <c r="G19" s="12" t="s">
        <v>31</v>
      </c>
    </row>
    <row r="20" spans="1:7" ht="21">
      <c r="A20" s="147">
        <v>44427</v>
      </c>
      <c r="B20" s="11" t="s">
        <v>18</v>
      </c>
      <c r="C20" s="12" t="s">
        <v>19</v>
      </c>
      <c r="D20" s="13">
        <v>5</v>
      </c>
      <c r="E20" s="14">
        <v>2250</v>
      </c>
      <c r="F20" s="12" t="s">
        <v>14</v>
      </c>
      <c r="G20" s="12" t="s">
        <v>32</v>
      </c>
    </row>
    <row r="21" spans="1:7" ht="21">
      <c r="A21" s="147">
        <v>44427</v>
      </c>
      <c r="B21" s="11" t="s">
        <v>18</v>
      </c>
      <c r="C21" s="12" t="s">
        <v>19</v>
      </c>
      <c r="D21" s="13">
        <v>5</v>
      </c>
      <c r="E21" s="14">
        <v>2250</v>
      </c>
      <c r="F21" s="12" t="s">
        <v>14</v>
      </c>
      <c r="G21" s="12" t="s">
        <v>33</v>
      </c>
    </row>
    <row r="22" spans="1:7" ht="21">
      <c r="A22" s="147">
        <v>44427</v>
      </c>
      <c r="B22" s="11" t="s">
        <v>26</v>
      </c>
      <c r="C22" s="12" t="s">
        <v>16</v>
      </c>
      <c r="D22" s="13">
        <v>5</v>
      </c>
      <c r="E22" s="14">
        <v>1500</v>
      </c>
      <c r="F22" s="12" t="s">
        <v>14</v>
      </c>
      <c r="G22" s="12" t="s">
        <v>34</v>
      </c>
    </row>
    <row r="23" spans="1:7" ht="21">
      <c r="A23" s="147">
        <v>44432</v>
      </c>
      <c r="B23" s="11" t="s">
        <v>35</v>
      </c>
      <c r="C23" s="12" t="s">
        <v>36</v>
      </c>
      <c r="D23" s="13">
        <v>2.5</v>
      </c>
      <c r="E23" s="14">
        <v>875</v>
      </c>
      <c r="F23" s="12" t="s">
        <v>14</v>
      </c>
      <c r="G23" s="12" t="s">
        <v>37</v>
      </c>
    </row>
    <row r="24" spans="1:7" ht="21">
      <c r="A24" s="147">
        <v>44433</v>
      </c>
      <c r="B24" s="11" t="s">
        <v>38</v>
      </c>
      <c r="C24" s="12" t="s">
        <v>16</v>
      </c>
      <c r="D24" s="13">
        <v>4.5</v>
      </c>
      <c r="E24" s="14">
        <v>1350</v>
      </c>
      <c r="F24" s="12" t="s">
        <v>14</v>
      </c>
      <c r="G24" s="12" t="s">
        <v>39</v>
      </c>
    </row>
    <row r="25" spans="1:7" ht="21">
      <c r="A25" s="147">
        <v>44433</v>
      </c>
      <c r="B25" s="11" t="s">
        <v>40</v>
      </c>
      <c r="C25" s="12" t="s">
        <v>19</v>
      </c>
      <c r="D25" s="13">
        <v>4</v>
      </c>
      <c r="E25" s="14">
        <v>1800</v>
      </c>
      <c r="F25" s="12" t="s">
        <v>14</v>
      </c>
      <c r="G25" s="12" t="s">
        <v>41</v>
      </c>
    </row>
    <row r="26" spans="1:7" ht="21">
      <c r="A26" s="147">
        <v>44433</v>
      </c>
      <c r="B26" s="11" t="s">
        <v>40</v>
      </c>
      <c r="C26" s="12" t="s">
        <v>19</v>
      </c>
      <c r="D26" s="13">
        <v>4</v>
      </c>
      <c r="E26" s="14">
        <v>1800</v>
      </c>
      <c r="F26" s="12" t="s">
        <v>14</v>
      </c>
      <c r="G26" s="12" t="s">
        <v>42</v>
      </c>
    </row>
    <row r="27" spans="1:7" ht="21">
      <c r="A27" s="147">
        <v>44435</v>
      </c>
      <c r="B27" s="11" t="s">
        <v>43</v>
      </c>
      <c r="C27" s="12" t="s">
        <v>44</v>
      </c>
      <c r="D27" s="13">
        <v>2.5</v>
      </c>
      <c r="E27" s="14">
        <v>400</v>
      </c>
      <c r="F27" s="12" t="s">
        <v>14</v>
      </c>
      <c r="G27" s="12" t="s">
        <v>45</v>
      </c>
    </row>
    <row r="28" spans="1:7" ht="21">
      <c r="A28" s="147">
        <v>44435</v>
      </c>
      <c r="B28" s="11" t="s">
        <v>18</v>
      </c>
      <c r="C28" s="12" t="s">
        <v>44</v>
      </c>
      <c r="D28" s="13">
        <v>2.5</v>
      </c>
      <c r="E28" s="14">
        <v>400</v>
      </c>
      <c r="F28" s="12" t="s">
        <v>14</v>
      </c>
      <c r="G28" s="12" t="s">
        <v>46</v>
      </c>
    </row>
    <row r="29" spans="1:7" ht="21">
      <c r="A29" s="147">
        <v>44435</v>
      </c>
      <c r="B29" s="11" t="s">
        <v>18</v>
      </c>
      <c r="C29" s="12" t="s">
        <v>47</v>
      </c>
      <c r="D29" s="13">
        <v>4</v>
      </c>
      <c r="E29" s="14">
        <v>400</v>
      </c>
      <c r="F29" s="12" t="s">
        <v>14</v>
      </c>
      <c r="G29" s="12" t="s">
        <v>48</v>
      </c>
    </row>
    <row r="30" spans="1:7" ht="21">
      <c r="A30" s="147">
        <v>44435</v>
      </c>
      <c r="B30" s="11" t="s">
        <v>49</v>
      </c>
      <c r="C30" s="12" t="s">
        <v>47</v>
      </c>
      <c r="D30" s="13">
        <v>4</v>
      </c>
      <c r="E30" s="14">
        <v>400</v>
      </c>
      <c r="F30" s="12" t="s">
        <v>14</v>
      </c>
      <c r="G30" s="12" t="s">
        <v>50</v>
      </c>
    </row>
    <row r="31" spans="1:7" ht="21">
      <c r="A31" s="147">
        <v>44435</v>
      </c>
      <c r="B31" s="11" t="s">
        <v>51</v>
      </c>
      <c r="C31" s="12" t="s">
        <v>47</v>
      </c>
      <c r="D31" s="13">
        <v>4.5</v>
      </c>
      <c r="E31" s="14">
        <v>450</v>
      </c>
      <c r="F31" s="12" t="s">
        <v>14</v>
      </c>
      <c r="G31" s="12" t="s">
        <v>52</v>
      </c>
    </row>
    <row r="32" spans="1:7" ht="21">
      <c r="A32" s="148" t="s">
        <v>53</v>
      </c>
      <c r="B32" s="149"/>
      <c r="C32" s="149"/>
      <c r="D32" s="150">
        <f>SUM(D13:D31)</f>
        <v>72.5</v>
      </c>
      <c r="E32" s="87">
        <f>SUM(E13:E31)</f>
        <v>23165</v>
      </c>
      <c r="F32" s="151"/>
      <c r="G32" s="152"/>
    </row>
    <row r="33" spans="1:8" ht="18.75">
      <c r="A33" s="153"/>
      <c r="B33" s="154"/>
      <c r="C33" s="154"/>
      <c r="D33" s="154"/>
      <c r="E33" s="154"/>
      <c r="F33" s="154"/>
      <c r="G33" s="155"/>
    </row>
    <row r="38" spans="1:8" ht="15.75">
      <c r="H38" s="52"/>
    </row>
    <row r="39" spans="1:8">
      <c r="H39" s="156"/>
    </row>
  </sheetData>
  <mergeCells count="5">
    <mergeCell ref="A6:G6"/>
    <mergeCell ref="A8:G8"/>
    <mergeCell ref="A9:G9"/>
    <mergeCell ref="A10:G10"/>
    <mergeCell ref="A1:G5"/>
  </mergeCells>
  <pageMargins left="0.7" right="0.7" top="2" bottom="0.75" header="0.3" footer="0.3"/>
  <pageSetup scale="54"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L50"/>
  <sheetViews>
    <sheetView topLeftCell="A43" workbookViewId="0">
      <selection activeCell="F21" sqref="F21"/>
    </sheetView>
  </sheetViews>
  <sheetFormatPr defaultColWidth="9" defaultRowHeight="15"/>
  <cols>
    <col min="2" max="2" width="10.7109375" customWidth="1"/>
    <col min="3" max="3" width="14" customWidth="1"/>
    <col min="4" max="4" width="14.7109375" customWidth="1"/>
    <col min="5" max="5" width="50" customWidth="1"/>
    <col min="6" max="6" width="15" customWidth="1"/>
    <col min="7" max="7" width="14.140625" customWidth="1"/>
    <col min="8" max="8" width="13.7109375" customWidth="1"/>
    <col min="9" max="9" width="13.5703125" customWidth="1"/>
    <col min="10" max="10" width="25.7109375" customWidth="1"/>
  </cols>
  <sheetData>
    <row r="1" spans="2:10">
      <c r="E1" s="41"/>
      <c r="F1" s="41"/>
    </row>
    <row r="2" spans="2:10">
      <c r="B2" s="96"/>
      <c r="C2" s="96"/>
      <c r="D2" s="97"/>
      <c r="E2" s="98"/>
      <c r="F2" s="98"/>
      <c r="G2" s="98"/>
      <c r="H2" s="169"/>
      <c r="I2" s="169"/>
      <c r="J2" s="169"/>
    </row>
    <row r="3" spans="2:10">
      <c r="B3" s="231"/>
      <c r="C3" s="231"/>
      <c r="D3" s="231"/>
      <c r="E3" s="231"/>
      <c r="F3" s="231"/>
      <c r="G3" s="231"/>
      <c r="H3" s="231"/>
      <c r="I3" s="231"/>
      <c r="J3" s="231"/>
    </row>
    <row r="4" spans="2:10">
      <c r="B4" s="231"/>
      <c r="C4" s="231"/>
      <c r="D4" s="231"/>
      <c r="E4" s="231"/>
      <c r="F4" s="231"/>
      <c r="G4" s="231"/>
      <c r="H4" s="231"/>
      <c r="I4" s="231"/>
      <c r="J4" s="231"/>
    </row>
    <row r="5" spans="2:10">
      <c r="B5" s="231"/>
      <c r="C5" s="231"/>
      <c r="D5" s="231"/>
      <c r="E5" s="231"/>
      <c r="F5" s="231"/>
      <c r="G5" s="231"/>
      <c r="H5" s="231"/>
      <c r="I5" s="231"/>
      <c r="J5" s="231"/>
    </row>
    <row r="6" spans="2:10" ht="18.75">
      <c r="B6" s="170" t="s">
        <v>54</v>
      </c>
      <c r="C6" s="171"/>
      <c r="D6" s="171"/>
      <c r="E6" s="99"/>
      <c r="F6" s="100"/>
      <c r="G6" s="172" t="s">
        <v>55</v>
      </c>
      <c r="H6" s="172"/>
      <c r="I6" s="172"/>
      <c r="J6" s="173"/>
    </row>
    <row r="7" spans="2:10" ht="72.75">
      <c r="B7" s="174" t="s">
        <v>0</v>
      </c>
      <c r="C7" s="175"/>
      <c r="D7" s="175"/>
      <c r="E7" s="175"/>
      <c r="F7" s="175"/>
      <c r="G7" s="175"/>
      <c r="H7" s="175"/>
      <c r="I7" s="175"/>
      <c r="J7" s="176"/>
    </row>
    <row r="8" spans="2:10" ht="18">
      <c r="B8" s="177" t="s">
        <v>56</v>
      </c>
      <c r="C8" s="178"/>
      <c r="D8" s="178"/>
      <c r="E8" s="178"/>
      <c r="F8" s="178"/>
      <c r="G8" s="178"/>
      <c r="H8" s="178"/>
      <c r="I8" s="178"/>
      <c r="J8" s="179"/>
    </row>
    <row r="9" spans="2:10" ht="18">
      <c r="B9" s="177" t="s">
        <v>57</v>
      </c>
      <c r="C9" s="178"/>
      <c r="D9" s="178"/>
      <c r="E9" s="178"/>
      <c r="F9" s="178"/>
      <c r="G9" s="178"/>
      <c r="H9" s="178"/>
      <c r="I9" s="178"/>
      <c r="J9" s="179"/>
    </row>
    <row r="10" spans="2:10" ht="27" customHeight="1">
      <c r="B10" s="180" t="s">
        <v>58</v>
      </c>
      <c r="C10" s="181"/>
      <c r="D10" s="181"/>
      <c r="E10" s="181"/>
      <c r="F10" s="181"/>
      <c r="G10" s="181"/>
      <c r="H10" s="181"/>
      <c r="I10" s="181"/>
      <c r="J10" s="182"/>
    </row>
    <row r="11" spans="2:10" ht="23.25">
      <c r="B11" s="183" t="s">
        <v>59</v>
      </c>
      <c r="C11" s="184"/>
      <c r="D11" s="184"/>
      <c r="E11" s="184"/>
      <c r="F11" s="184"/>
      <c r="G11" s="184"/>
      <c r="H11" s="184"/>
      <c r="I11" s="184"/>
      <c r="J11" s="185"/>
    </row>
    <row r="12" spans="2:10" ht="18.75">
      <c r="B12" s="186"/>
      <c r="C12" s="187"/>
      <c r="D12" s="187"/>
      <c r="E12" s="101"/>
      <c r="F12" s="102"/>
      <c r="G12" s="102"/>
      <c r="H12" s="103"/>
      <c r="I12" s="188"/>
      <c r="J12" s="189"/>
    </row>
    <row r="13" spans="2:10" ht="25.5" customHeight="1">
      <c r="B13" s="190" t="s">
        <v>60</v>
      </c>
      <c r="C13" s="191"/>
      <c r="D13" s="191"/>
      <c r="E13" s="191"/>
      <c r="F13" s="191"/>
      <c r="G13" s="191"/>
      <c r="H13" s="191"/>
      <c r="I13" s="191"/>
      <c r="J13" s="192"/>
    </row>
    <row r="14" spans="2:10" ht="20.25">
      <c r="B14" s="186"/>
      <c r="C14" s="187"/>
      <c r="D14" s="187"/>
      <c r="E14" s="104"/>
      <c r="F14" s="102"/>
      <c r="G14" s="102"/>
      <c r="H14" s="193"/>
      <c r="I14" s="193"/>
      <c r="J14" s="194"/>
    </row>
    <row r="15" spans="2:10" ht="28.5" customHeight="1">
      <c r="B15" s="195" t="s">
        <v>61</v>
      </c>
      <c r="C15" s="196"/>
      <c r="D15" s="196"/>
      <c r="E15" s="105"/>
      <c r="F15" s="106"/>
      <c r="G15" s="107"/>
      <c r="H15" s="197"/>
      <c r="I15" s="197"/>
      <c r="J15" s="198"/>
    </row>
    <row r="16" spans="2:10" ht="27" customHeight="1">
      <c r="B16" s="108" t="s">
        <v>62</v>
      </c>
      <c r="C16" s="109"/>
      <c r="D16" s="110"/>
      <c r="E16" s="111"/>
      <c r="F16" s="111"/>
      <c r="G16" s="112"/>
      <c r="H16" s="199" t="s">
        <v>154</v>
      </c>
      <c r="I16" s="199"/>
      <c r="J16" s="200"/>
    </row>
    <row r="17" spans="1:12" ht="24" customHeight="1">
      <c r="B17" s="201" t="s">
        <v>63</v>
      </c>
      <c r="C17" s="202"/>
      <c r="D17" s="202"/>
      <c r="E17" s="111"/>
      <c r="F17" s="111"/>
      <c r="G17" s="112"/>
      <c r="H17" s="199" t="s">
        <v>64</v>
      </c>
      <c r="I17" s="199"/>
      <c r="J17" s="200"/>
    </row>
    <row r="18" spans="1:12" ht="24.75" customHeight="1">
      <c r="B18" s="108" t="s">
        <v>65</v>
      </c>
      <c r="C18" s="109"/>
      <c r="D18" s="110"/>
      <c r="E18" s="111"/>
      <c r="F18" s="113"/>
      <c r="G18" s="112"/>
      <c r="H18" s="199" t="s">
        <v>66</v>
      </c>
      <c r="I18" s="199"/>
      <c r="J18" s="200"/>
    </row>
    <row r="19" spans="1:12" ht="24" customHeight="1">
      <c r="B19" s="108" t="s">
        <v>67</v>
      </c>
      <c r="C19" s="109"/>
      <c r="D19" s="110"/>
      <c r="E19" s="111"/>
      <c r="F19" s="113"/>
      <c r="G19" s="112"/>
      <c r="H19" s="203" t="s">
        <v>68</v>
      </c>
      <c r="I19" s="203"/>
      <c r="J19" s="204"/>
    </row>
    <row r="20" spans="1:12" ht="25.5" customHeight="1">
      <c r="B20" s="205" t="s">
        <v>69</v>
      </c>
      <c r="C20" s="206"/>
      <c r="D20" s="206"/>
      <c r="E20" s="111"/>
      <c r="F20" s="113"/>
      <c r="G20" s="112"/>
      <c r="H20" s="203" t="s">
        <v>70</v>
      </c>
      <c r="I20" s="203"/>
      <c r="J20" s="204"/>
    </row>
    <row r="21" spans="1:12" ht="22.5" customHeight="1">
      <c r="B21" s="205" t="s">
        <v>71</v>
      </c>
      <c r="C21" s="206"/>
      <c r="D21" s="206"/>
      <c r="E21" s="114"/>
      <c r="F21" s="113"/>
      <c r="G21" s="112"/>
      <c r="H21" s="203" t="s">
        <v>72</v>
      </c>
      <c r="I21" s="203"/>
      <c r="J21" s="204"/>
    </row>
    <row r="22" spans="1:12" ht="28.5" customHeight="1">
      <c r="B22" s="205" t="s">
        <v>73</v>
      </c>
      <c r="C22" s="206"/>
      <c r="D22" s="206"/>
      <c r="E22" s="206"/>
      <c r="F22" s="113"/>
      <c r="G22" s="112"/>
      <c r="H22" s="199" t="s">
        <v>74</v>
      </c>
      <c r="I22" s="199"/>
      <c r="J22" s="200"/>
    </row>
    <row r="23" spans="1:12" ht="24.75" customHeight="1">
      <c r="B23" s="207" t="s">
        <v>153</v>
      </c>
      <c r="C23" s="208"/>
      <c r="D23" s="208"/>
      <c r="E23" s="208"/>
      <c r="F23" s="208"/>
      <c r="G23" s="199" t="s">
        <v>75</v>
      </c>
      <c r="H23" s="199"/>
      <c r="I23" s="199"/>
      <c r="J23" s="200"/>
    </row>
    <row r="24" spans="1:12" ht="23.25">
      <c r="B24" s="115"/>
      <c r="C24" s="116"/>
      <c r="D24" s="117"/>
      <c r="E24" s="116"/>
      <c r="F24" s="116"/>
      <c r="G24" s="116"/>
      <c r="H24" s="116"/>
      <c r="I24" s="116"/>
      <c r="J24" s="137"/>
    </row>
    <row r="25" spans="1:12" ht="27.75" customHeight="1">
      <c r="B25" s="118" t="s">
        <v>76</v>
      </c>
      <c r="C25" s="112"/>
      <c r="D25" s="112"/>
      <c r="E25" s="112"/>
      <c r="F25" s="112"/>
      <c r="G25" s="112"/>
      <c r="H25" s="112"/>
      <c r="I25" s="91"/>
      <c r="J25" s="92"/>
    </row>
    <row r="26" spans="1:12" ht="126">
      <c r="A26" s="119"/>
      <c r="B26" s="120" t="s">
        <v>77</v>
      </c>
      <c r="C26" s="120" t="s">
        <v>78</v>
      </c>
      <c r="D26" s="120" t="s">
        <v>79</v>
      </c>
      <c r="E26" s="121" t="s">
        <v>80</v>
      </c>
      <c r="F26" s="120" t="s">
        <v>81</v>
      </c>
      <c r="G26" s="120" t="s">
        <v>82</v>
      </c>
      <c r="H26" s="120" t="s">
        <v>83</v>
      </c>
      <c r="I26" s="120" t="s">
        <v>84</v>
      </c>
      <c r="J26" s="120" t="s">
        <v>85</v>
      </c>
      <c r="L26" s="138"/>
    </row>
    <row r="27" spans="1:12" ht="34.5" customHeight="1">
      <c r="B27" s="11">
        <v>1</v>
      </c>
      <c r="C27" s="209">
        <v>44416</v>
      </c>
      <c r="D27" s="122">
        <v>3</v>
      </c>
      <c r="E27" s="123" t="s">
        <v>13</v>
      </c>
      <c r="F27" s="215">
        <v>82</v>
      </c>
      <c r="G27" s="221">
        <v>12.5</v>
      </c>
      <c r="H27" s="224">
        <f>G27*F27*5</f>
        <v>5125</v>
      </c>
      <c r="I27" s="227">
        <v>4440</v>
      </c>
      <c r="J27" s="230">
        <f>H27-I27</f>
        <v>685</v>
      </c>
      <c r="L27" s="140"/>
    </row>
    <row r="28" spans="1:12" ht="27.75" customHeight="1">
      <c r="B28" s="77">
        <v>2</v>
      </c>
      <c r="C28" s="210"/>
      <c r="D28" s="124">
        <v>1</v>
      </c>
      <c r="E28" s="125" t="s">
        <v>16</v>
      </c>
      <c r="F28" s="216"/>
      <c r="G28" s="222"/>
      <c r="H28" s="225"/>
      <c r="I28" s="228"/>
      <c r="J28" s="230"/>
    </row>
    <row r="29" spans="1:12" ht="33" customHeight="1">
      <c r="B29" s="11">
        <v>3</v>
      </c>
      <c r="C29" s="210"/>
      <c r="D29" s="122">
        <v>1</v>
      </c>
      <c r="E29" s="125" t="s">
        <v>19</v>
      </c>
      <c r="F29" s="216"/>
      <c r="G29" s="222"/>
      <c r="H29" s="225"/>
      <c r="I29" s="228"/>
      <c r="J29" s="230"/>
    </row>
    <row r="30" spans="1:12" ht="29.25" customHeight="1">
      <c r="B30" s="77">
        <v>4</v>
      </c>
      <c r="C30" s="211"/>
      <c r="D30" s="122">
        <v>1</v>
      </c>
      <c r="E30" s="125" t="s">
        <v>19</v>
      </c>
      <c r="F30" s="217"/>
      <c r="G30" s="223"/>
      <c r="H30" s="225"/>
      <c r="I30" s="229"/>
      <c r="J30" s="230"/>
    </row>
    <row r="31" spans="1:12" ht="27.75" customHeight="1">
      <c r="B31" s="77">
        <v>5</v>
      </c>
      <c r="C31" s="209">
        <v>44426</v>
      </c>
      <c r="D31" s="122">
        <v>2</v>
      </c>
      <c r="E31" s="123" t="s">
        <v>24</v>
      </c>
      <c r="F31" s="215">
        <v>140</v>
      </c>
      <c r="G31" s="221">
        <v>12.5</v>
      </c>
      <c r="H31" s="224">
        <f>F31*G31*5</f>
        <v>8750</v>
      </c>
      <c r="I31" s="227">
        <v>4850</v>
      </c>
      <c r="J31" s="230">
        <f>H31-I31</f>
        <v>3900</v>
      </c>
    </row>
    <row r="32" spans="1:12" ht="33" customHeight="1">
      <c r="B32" s="77">
        <v>6</v>
      </c>
      <c r="C32" s="210"/>
      <c r="D32" s="122">
        <v>2</v>
      </c>
      <c r="E32" s="125" t="s">
        <v>27</v>
      </c>
      <c r="F32" s="216"/>
      <c r="G32" s="222"/>
      <c r="H32" s="225"/>
      <c r="I32" s="228"/>
      <c r="J32" s="230"/>
    </row>
    <row r="33" spans="2:10" ht="26.25" customHeight="1">
      <c r="B33" s="11">
        <v>7</v>
      </c>
      <c r="C33" s="211"/>
      <c r="D33" s="122">
        <v>2</v>
      </c>
      <c r="E33" s="125" t="s">
        <v>30</v>
      </c>
      <c r="F33" s="217"/>
      <c r="G33" s="223"/>
      <c r="H33" s="226"/>
      <c r="I33" s="229"/>
      <c r="J33" s="230"/>
    </row>
    <row r="34" spans="2:10" ht="30.75" customHeight="1">
      <c r="B34" s="11">
        <v>8</v>
      </c>
      <c r="C34" s="209">
        <v>44427</v>
      </c>
      <c r="D34" s="122">
        <v>1</v>
      </c>
      <c r="E34" s="123" t="s">
        <v>19</v>
      </c>
      <c r="F34" s="218">
        <v>82</v>
      </c>
      <c r="G34" s="221">
        <v>15</v>
      </c>
      <c r="H34" s="224">
        <v>6150</v>
      </c>
      <c r="I34" s="227">
        <v>6000</v>
      </c>
      <c r="J34" s="230">
        <f>H34-I35</f>
        <v>6150</v>
      </c>
    </row>
    <row r="35" spans="2:10" ht="28.5" customHeight="1">
      <c r="B35" s="11">
        <v>9</v>
      </c>
      <c r="C35" s="210"/>
      <c r="D35" s="122">
        <v>1</v>
      </c>
      <c r="E35" s="125" t="s">
        <v>19</v>
      </c>
      <c r="F35" s="219"/>
      <c r="G35" s="222"/>
      <c r="H35" s="225"/>
      <c r="I35" s="228"/>
      <c r="J35" s="230"/>
    </row>
    <row r="36" spans="2:10" ht="26.25" customHeight="1">
      <c r="B36" s="11">
        <v>10</v>
      </c>
      <c r="C36" s="211"/>
      <c r="D36" s="122">
        <v>1</v>
      </c>
      <c r="E36" s="126" t="s">
        <v>16</v>
      </c>
      <c r="F36" s="220"/>
      <c r="G36" s="223"/>
      <c r="H36" s="226"/>
      <c r="I36" s="229"/>
      <c r="J36" s="230"/>
    </row>
    <row r="37" spans="2:10" ht="29.25" customHeight="1">
      <c r="B37" s="11">
        <v>11</v>
      </c>
      <c r="C37" s="127">
        <v>44432</v>
      </c>
      <c r="D37" s="77">
        <v>4</v>
      </c>
      <c r="E37" s="125" t="s">
        <v>36</v>
      </c>
      <c r="F37" s="128">
        <v>99</v>
      </c>
      <c r="G37" s="129">
        <v>2.5</v>
      </c>
      <c r="H37" s="130">
        <f>F37*G37*5</f>
        <v>1237.5</v>
      </c>
      <c r="I37" s="141">
        <v>875</v>
      </c>
      <c r="J37" s="139">
        <f>H37-I37</f>
        <v>362.5</v>
      </c>
    </row>
    <row r="38" spans="2:10" ht="26.25" customHeight="1">
      <c r="B38" s="11">
        <v>12</v>
      </c>
      <c r="C38" s="212">
        <v>44433</v>
      </c>
      <c r="D38" s="215">
        <v>1</v>
      </c>
      <c r="E38" s="123" t="s">
        <v>16</v>
      </c>
      <c r="F38" s="215">
        <v>82</v>
      </c>
      <c r="G38" s="221">
        <v>12.5</v>
      </c>
      <c r="H38" s="224">
        <f>F38*G38*5</f>
        <v>5125</v>
      </c>
      <c r="I38" s="227">
        <v>4950</v>
      </c>
      <c r="J38" s="230">
        <f>H38-I38</f>
        <v>175</v>
      </c>
    </row>
    <row r="39" spans="2:10" ht="28.5" customHeight="1">
      <c r="B39" s="11">
        <v>13</v>
      </c>
      <c r="C39" s="213"/>
      <c r="D39" s="216"/>
      <c r="E39" s="125" t="s">
        <v>19</v>
      </c>
      <c r="F39" s="216"/>
      <c r="G39" s="222"/>
      <c r="H39" s="225"/>
      <c r="I39" s="228"/>
      <c r="J39" s="230"/>
    </row>
    <row r="40" spans="2:10" ht="31.5" customHeight="1">
      <c r="B40" s="11">
        <v>14</v>
      </c>
      <c r="C40" s="214"/>
      <c r="D40" s="217"/>
      <c r="E40" s="126" t="s">
        <v>19</v>
      </c>
      <c r="F40" s="217"/>
      <c r="G40" s="223"/>
      <c r="H40" s="225"/>
      <c r="I40" s="229"/>
      <c r="J40" s="230"/>
    </row>
    <row r="41" spans="2:10" ht="29.25" customHeight="1">
      <c r="B41" s="11">
        <v>15</v>
      </c>
      <c r="C41" s="209">
        <v>44435</v>
      </c>
      <c r="D41" s="77">
        <v>0</v>
      </c>
      <c r="E41" s="126" t="s">
        <v>44</v>
      </c>
      <c r="F41" s="215">
        <v>14</v>
      </c>
      <c r="G41" s="221">
        <v>17.5</v>
      </c>
      <c r="H41" s="224">
        <f>F41*G41*5</f>
        <v>1225</v>
      </c>
      <c r="I41" s="227">
        <v>2050</v>
      </c>
      <c r="J41" s="230">
        <f>H41-I41</f>
        <v>-825</v>
      </c>
    </row>
    <row r="42" spans="2:10" ht="38.25" customHeight="1">
      <c r="B42" s="11">
        <v>16</v>
      </c>
      <c r="C42" s="210"/>
      <c r="D42" s="77">
        <v>0</v>
      </c>
      <c r="E42" s="131" t="s">
        <v>44</v>
      </c>
      <c r="F42" s="216"/>
      <c r="G42" s="222"/>
      <c r="H42" s="225"/>
      <c r="I42" s="228"/>
      <c r="J42" s="230"/>
    </row>
    <row r="43" spans="2:10" ht="35.25" customHeight="1">
      <c r="B43" s="11">
        <v>17</v>
      </c>
      <c r="C43" s="210"/>
      <c r="D43" s="77">
        <v>3</v>
      </c>
      <c r="E43" s="131" t="s">
        <v>47</v>
      </c>
      <c r="F43" s="216"/>
      <c r="G43" s="222"/>
      <c r="H43" s="225"/>
      <c r="I43" s="228"/>
      <c r="J43" s="230"/>
    </row>
    <row r="44" spans="2:10" ht="27" customHeight="1">
      <c r="B44" s="11">
        <v>18</v>
      </c>
      <c r="C44" s="210"/>
      <c r="D44" s="77">
        <v>3</v>
      </c>
      <c r="E44" s="131" t="s">
        <v>47</v>
      </c>
      <c r="F44" s="216"/>
      <c r="G44" s="222"/>
      <c r="H44" s="225"/>
      <c r="I44" s="228"/>
      <c r="J44" s="230"/>
    </row>
    <row r="45" spans="2:10" ht="24" customHeight="1">
      <c r="B45" s="11">
        <v>19</v>
      </c>
      <c r="C45" s="211"/>
      <c r="D45" s="77">
        <v>3</v>
      </c>
      <c r="E45" s="131" t="s">
        <v>47</v>
      </c>
      <c r="F45" s="217"/>
      <c r="G45" s="223"/>
      <c r="H45" s="226"/>
      <c r="I45" s="229"/>
      <c r="J45" s="230"/>
    </row>
    <row r="46" spans="2:10" ht="25.5" customHeight="1">
      <c r="B46" s="132"/>
      <c r="C46" s="133"/>
      <c r="D46" s="128"/>
      <c r="E46" s="131"/>
      <c r="F46" s="128">
        <v>499</v>
      </c>
      <c r="G46" s="134">
        <f>SUM(G27:G41)</f>
        <v>72.5</v>
      </c>
      <c r="H46" s="135">
        <f>SUM(H27:H41)</f>
        <v>27612.5</v>
      </c>
      <c r="I46" s="132">
        <v>23165</v>
      </c>
      <c r="J46" s="139">
        <v>4297.5</v>
      </c>
    </row>
    <row r="47" spans="2:10" ht="39" customHeight="1"/>
    <row r="48" spans="2:10" ht="15.75" customHeight="1"/>
    <row r="49" spans="2:2" ht="15" customHeight="1"/>
    <row r="50" spans="2:2">
      <c r="B50" s="136"/>
    </row>
  </sheetData>
  <mergeCells count="60">
    <mergeCell ref="I38:I40"/>
    <mergeCell ref="I41:I45"/>
    <mergeCell ref="J27:J30"/>
    <mergeCell ref="J31:J33"/>
    <mergeCell ref="J34:J36"/>
    <mergeCell ref="J38:J40"/>
    <mergeCell ref="J41:J45"/>
    <mergeCell ref="G38:G40"/>
    <mergeCell ref="G41:G45"/>
    <mergeCell ref="H27:H30"/>
    <mergeCell ref="H31:H33"/>
    <mergeCell ref="H34:H36"/>
    <mergeCell ref="H38:H40"/>
    <mergeCell ref="H41:H45"/>
    <mergeCell ref="C38:C40"/>
    <mergeCell ref="C41:C45"/>
    <mergeCell ref="D38:D40"/>
    <mergeCell ref="F27:F30"/>
    <mergeCell ref="F31:F33"/>
    <mergeCell ref="F34:F36"/>
    <mergeCell ref="F38:F40"/>
    <mergeCell ref="F41:F45"/>
    <mergeCell ref="B23:F23"/>
    <mergeCell ref="G23:J23"/>
    <mergeCell ref="C27:C30"/>
    <mergeCell ref="C31:C33"/>
    <mergeCell ref="C34:C36"/>
    <mergeCell ref="G27:G30"/>
    <mergeCell ref="G31:G33"/>
    <mergeCell ref="G34:G36"/>
    <mergeCell ref="I27:I30"/>
    <mergeCell ref="I31:I33"/>
    <mergeCell ref="I34:I36"/>
    <mergeCell ref="B20:D20"/>
    <mergeCell ref="H20:J20"/>
    <mergeCell ref="B21:D21"/>
    <mergeCell ref="H21:J21"/>
    <mergeCell ref="B22:E22"/>
    <mergeCell ref="H22:J22"/>
    <mergeCell ref="H16:J16"/>
    <mergeCell ref="B17:D17"/>
    <mergeCell ref="H17:J17"/>
    <mergeCell ref="H18:J18"/>
    <mergeCell ref="H19:J19"/>
    <mergeCell ref="B13:J13"/>
    <mergeCell ref="B14:D14"/>
    <mergeCell ref="H14:J14"/>
    <mergeCell ref="B15:D15"/>
    <mergeCell ref="H15:J15"/>
    <mergeCell ref="B9:J9"/>
    <mergeCell ref="B10:J10"/>
    <mergeCell ref="B11:J11"/>
    <mergeCell ref="B12:D12"/>
    <mergeCell ref="I12:J12"/>
    <mergeCell ref="H2:J2"/>
    <mergeCell ref="B6:D6"/>
    <mergeCell ref="G6:J6"/>
    <mergeCell ref="B7:J7"/>
    <mergeCell ref="B8:J8"/>
    <mergeCell ref="B3:J5"/>
  </mergeCells>
  <pageMargins left="0.7" right="0.7" top="0.75" bottom="0.75" header="0.3" footer="0.3"/>
  <pageSetup paperSize="9" scale="48" fitToHeight="0" orientation="portrait"/>
</worksheet>
</file>

<file path=xl/worksheets/sheet3.xml><?xml version="1.0" encoding="utf-8"?>
<worksheet xmlns="http://schemas.openxmlformats.org/spreadsheetml/2006/main" xmlns:r="http://schemas.openxmlformats.org/officeDocument/2006/relationships">
  <sheetPr>
    <pageSetUpPr fitToPage="1"/>
  </sheetPr>
  <dimension ref="A1:G39"/>
  <sheetViews>
    <sheetView topLeftCell="A28" workbookViewId="0">
      <selection activeCell="J35" sqref="J35"/>
    </sheetView>
  </sheetViews>
  <sheetFormatPr defaultColWidth="9" defaultRowHeight="15"/>
  <cols>
    <col min="1" max="1" width="10.5703125" customWidth="1"/>
    <col min="3" max="3" width="16.7109375" customWidth="1"/>
    <col min="4" max="4" width="14.85546875" customWidth="1"/>
    <col min="5" max="5" width="14.7109375" customWidth="1"/>
    <col min="6" max="6" width="15.5703125" customWidth="1"/>
    <col min="7" max="7" width="56.140625" customWidth="1"/>
  </cols>
  <sheetData>
    <row r="1" spans="1:7" ht="71.25" customHeight="1">
      <c r="A1" s="232" t="s">
        <v>0</v>
      </c>
      <c r="B1" s="233"/>
      <c r="C1" s="233"/>
      <c r="D1" s="233"/>
      <c r="E1" s="233"/>
      <c r="F1" s="233"/>
      <c r="G1" s="234"/>
    </row>
    <row r="2" spans="1:7" ht="22.5" customHeight="1">
      <c r="A2" s="235" t="s">
        <v>1</v>
      </c>
      <c r="B2" s="236"/>
      <c r="C2" s="236"/>
      <c r="D2" s="236"/>
      <c r="E2" s="236"/>
      <c r="F2" s="236"/>
      <c r="G2" s="237"/>
    </row>
    <row r="3" spans="1:7">
      <c r="A3" s="238"/>
      <c r="B3" s="239"/>
      <c r="C3" s="239"/>
      <c r="D3" s="239"/>
      <c r="E3" s="239"/>
      <c r="F3" s="239"/>
      <c r="G3" s="240"/>
    </row>
    <row r="4" spans="1:7" ht="33.75" customHeight="1">
      <c r="A4" s="241" t="s">
        <v>86</v>
      </c>
      <c r="B4" s="242"/>
      <c r="C4" s="242"/>
      <c r="D4" s="242"/>
      <c r="E4" s="242"/>
      <c r="F4" s="242"/>
      <c r="G4" s="243"/>
    </row>
    <row r="5" spans="1:7" ht="27.75" customHeight="1">
      <c r="A5" s="241" t="s">
        <v>87</v>
      </c>
      <c r="B5" s="242"/>
      <c r="C5" s="242"/>
      <c r="D5" s="242"/>
      <c r="E5" s="242"/>
      <c r="F5" s="242"/>
      <c r="G5" s="243"/>
    </row>
    <row r="6" spans="1:7" ht="21.75" customHeight="1">
      <c r="A6" s="241" t="s">
        <v>88</v>
      </c>
      <c r="B6" s="242"/>
      <c r="C6" s="242"/>
      <c r="D6" s="242"/>
      <c r="E6" s="242"/>
      <c r="F6" s="242"/>
      <c r="G6" s="243"/>
    </row>
    <row r="7" spans="1:7" ht="26.25" customHeight="1">
      <c r="A7" s="244" t="s">
        <v>89</v>
      </c>
      <c r="B7" s="245"/>
      <c r="C7" s="245"/>
      <c r="D7" s="245"/>
      <c r="E7" s="245"/>
      <c r="F7" s="245"/>
      <c r="G7" s="246"/>
    </row>
    <row r="8" spans="1:7" ht="27" customHeight="1">
      <c r="A8" s="247"/>
      <c r="B8" s="248"/>
      <c r="C8" s="248"/>
      <c r="D8" s="248"/>
      <c r="E8" s="248"/>
      <c r="F8" s="248"/>
      <c r="G8" s="249"/>
    </row>
    <row r="9" spans="1:7" ht="24.75" customHeight="1">
      <c r="A9" s="250" t="s">
        <v>155</v>
      </c>
      <c r="B9" s="251"/>
      <c r="C9" s="251"/>
      <c r="D9" s="251"/>
      <c r="E9" s="251"/>
      <c r="F9" s="251"/>
      <c r="G9" s="252"/>
    </row>
    <row r="10" spans="1:7" ht="21.75" customHeight="1">
      <c r="A10" s="250" t="s">
        <v>91</v>
      </c>
      <c r="B10" s="251"/>
      <c r="C10" s="251"/>
      <c r="D10" s="251"/>
      <c r="E10" s="251"/>
      <c r="F10" s="251"/>
      <c r="G10" s="252"/>
    </row>
    <row r="11" spans="1:7" ht="22.5" customHeight="1">
      <c r="A11" s="250" t="s">
        <v>92</v>
      </c>
      <c r="B11" s="251"/>
      <c r="C11" s="251"/>
      <c r="D11" s="251"/>
      <c r="E11" s="251"/>
      <c r="F11" s="251"/>
      <c r="G11" s="252"/>
    </row>
    <row r="12" spans="1:7" ht="24.75" customHeight="1">
      <c r="A12" s="250" t="s">
        <v>93</v>
      </c>
      <c r="B12" s="251"/>
      <c r="C12" s="251"/>
      <c r="D12" s="251"/>
      <c r="E12" s="251"/>
      <c r="F12" s="251"/>
      <c r="G12" s="252"/>
    </row>
    <row r="13" spans="1:7" ht="27" customHeight="1">
      <c r="A13" s="253" t="s">
        <v>94</v>
      </c>
      <c r="B13" s="254"/>
      <c r="C13" s="254"/>
      <c r="D13" s="254"/>
      <c r="E13" s="254"/>
      <c r="F13" s="254"/>
      <c r="G13" s="255"/>
    </row>
    <row r="14" spans="1:7" ht="26.25" customHeight="1">
      <c r="A14" s="241" t="s">
        <v>156</v>
      </c>
      <c r="B14" s="242"/>
      <c r="C14" s="242"/>
      <c r="D14" s="242"/>
      <c r="E14" s="242"/>
      <c r="F14" s="242"/>
      <c r="G14" s="243"/>
    </row>
    <row r="15" spans="1:7" ht="24.75" customHeight="1">
      <c r="A15" s="241" t="s">
        <v>95</v>
      </c>
      <c r="B15" s="242"/>
      <c r="C15" s="242"/>
      <c r="D15" s="242"/>
      <c r="E15" s="242"/>
      <c r="F15" s="242"/>
      <c r="G15" s="243"/>
    </row>
    <row r="16" spans="1:7" ht="21.75" customHeight="1">
      <c r="A16" s="241" t="s">
        <v>96</v>
      </c>
      <c r="B16" s="242"/>
      <c r="C16" s="242"/>
      <c r="D16" s="242"/>
      <c r="E16" s="242"/>
      <c r="F16" s="242"/>
      <c r="G16" s="243"/>
    </row>
    <row r="17" spans="1:7" ht="29.25" customHeight="1">
      <c r="A17" s="241" t="s">
        <v>97</v>
      </c>
      <c r="B17" s="242"/>
      <c r="C17" s="242"/>
      <c r="D17" s="242"/>
      <c r="E17" s="242"/>
      <c r="F17" s="242"/>
      <c r="G17" s="243"/>
    </row>
    <row r="18" spans="1:7" ht="24" customHeight="1">
      <c r="A18" s="241" t="s">
        <v>98</v>
      </c>
      <c r="B18" s="242"/>
      <c r="C18" s="242"/>
      <c r="D18" s="242"/>
      <c r="E18" s="242"/>
      <c r="F18" s="242"/>
      <c r="G18" s="243"/>
    </row>
    <row r="19" spans="1:7" ht="24" customHeight="1">
      <c r="A19" s="241" t="s">
        <v>99</v>
      </c>
      <c r="B19" s="242"/>
      <c r="C19" s="242"/>
      <c r="D19" s="242"/>
      <c r="E19" s="242"/>
      <c r="F19" s="242"/>
      <c r="G19" s="243"/>
    </row>
    <row r="20" spans="1:7" ht="28.5" customHeight="1">
      <c r="A20" s="256" t="s">
        <v>100</v>
      </c>
      <c r="B20" s="257"/>
      <c r="C20" s="257"/>
      <c r="D20" s="257"/>
      <c r="E20" s="257"/>
      <c r="F20" s="257"/>
      <c r="G20" s="258"/>
    </row>
    <row r="21" spans="1:7" ht="72">
      <c r="A21" s="28" t="s">
        <v>101</v>
      </c>
      <c r="B21" s="259" t="s">
        <v>102</v>
      </c>
      <c r="C21" s="259"/>
      <c r="D21" s="29" t="s">
        <v>103</v>
      </c>
      <c r="E21" s="29" t="s">
        <v>104</v>
      </c>
      <c r="F21" s="29" t="s">
        <v>105</v>
      </c>
      <c r="G21" s="30" t="s">
        <v>106</v>
      </c>
    </row>
    <row r="22" spans="1:7">
      <c r="A22" s="276">
        <v>1</v>
      </c>
      <c r="B22" s="291" t="s">
        <v>107</v>
      </c>
      <c r="C22" s="292"/>
      <c r="D22" s="279" t="s">
        <v>108</v>
      </c>
      <c r="E22" s="282">
        <v>72.5</v>
      </c>
      <c r="F22" s="285"/>
      <c r="G22" s="288">
        <v>23165</v>
      </c>
    </row>
    <row r="23" spans="1:7">
      <c r="A23" s="277"/>
      <c r="B23" s="293"/>
      <c r="C23" s="294"/>
      <c r="D23" s="280"/>
      <c r="E23" s="283"/>
      <c r="F23" s="286"/>
      <c r="G23" s="289"/>
    </row>
    <row r="24" spans="1:7">
      <c r="A24" s="277"/>
      <c r="B24" s="293"/>
      <c r="C24" s="294"/>
      <c r="D24" s="280"/>
      <c r="E24" s="283"/>
      <c r="F24" s="286"/>
      <c r="G24" s="289"/>
    </row>
    <row r="25" spans="1:7">
      <c r="A25" s="277"/>
      <c r="B25" s="293"/>
      <c r="C25" s="294"/>
      <c r="D25" s="280"/>
      <c r="E25" s="283"/>
      <c r="F25" s="286"/>
      <c r="G25" s="289"/>
    </row>
    <row r="26" spans="1:7">
      <c r="A26" s="277"/>
      <c r="B26" s="293"/>
      <c r="C26" s="294"/>
      <c r="D26" s="280"/>
      <c r="E26" s="283"/>
      <c r="F26" s="286"/>
      <c r="G26" s="289"/>
    </row>
    <row r="27" spans="1:7">
      <c r="A27" s="277"/>
      <c r="B27" s="293"/>
      <c r="C27" s="294"/>
      <c r="D27" s="280"/>
      <c r="E27" s="283"/>
      <c r="F27" s="286"/>
      <c r="G27" s="289"/>
    </row>
    <row r="28" spans="1:7">
      <c r="A28" s="277"/>
      <c r="B28" s="293"/>
      <c r="C28" s="294"/>
      <c r="D28" s="280"/>
      <c r="E28" s="283"/>
      <c r="F28" s="286"/>
      <c r="G28" s="289"/>
    </row>
    <row r="29" spans="1:7">
      <c r="A29" s="277"/>
      <c r="B29" s="293"/>
      <c r="C29" s="294"/>
      <c r="D29" s="280"/>
      <c r="E29" s="283"/>
      <c r="F29" s="286"/>
      <c r="G29" s="289"/>
    </row>
    <row r="30" spans="1:7">
      <c r="A30" s="277"/>
      <c r="B30" s="293"/>
      <c r="C30" s="294"/>
      <c r="D30" s="280"/>
      <c r="E30" s="283"/>
      <c r="F30" s="286"/>
      <c r="G30" s="289"/>
    </row>
    <row r="31" spans="1:7">
      <c r="A31" s="278"/>
      <c r="B31" s="295"/>
      <c r="C31" s="296"/>
      <c r="D31" s="281"/>
      <c r="E31" s="284"/>
      <c r="F31" s="287"/>
      <c r="G31" s="290"/>
    </row>
    <row r="32" spans="1:7" ht="18">
      <c r="A32" s="260" t="s">
        <v>109</v>
      </c>
      <c r="B32" s="261"/>
      <c r="C32" s="261"/>
      <c r="D32" s="32"/>
      <c r="E32" s="33">
        <f>SUM(E22)</f>
        <v>72.5</v>
      </c>
      <c r="F32" s="33"/>
      <c r="G32" s="34">
        <f>SUM(G22)</f>
        <v>23165</v>
      </c>
    </row>
    <row r="33" spans="1:7" ht="19.5" customHeight="1">
      <c r="A33" s="262"/>
      <c r="B33" s="263"/>
      <c r="C33" s="263"/>
      <c r="D33" s="263"/>
      <c r="E33" s="263"/>
      <c r="F33" s="263"/>
      <c r="G33" s="264"/>
    </row>
    <row r="34" spans="1:7" ht="27.75" customHeight="1">
      <c r="A34" s="270" t="s">
        <v>114</v>
      </c>
      <c r="B34" s="271"/>
      <c r="C34" s="271"/>
      <c r="D34" s="271"/>
      <c r="E34" s="271"/>
      <c r="F34" s="271"/>
      <c r="G34" s="272"/>
    </row>
    <row r="35" spans="1:7" ht="24" customHeight="1">
      <c r="A35" s="21"/>
      <c r="B35" s="22"/>
      <c r="C35" s="22"/>
      <c r="D35" s="22"/>
      <c r="E35" s="22"/>
      <c r="F35" s="22"/>
      <c r="G35" s="23"/>
    </row>
    <row r="36" spans="1:7" ht="23.25" customHeight="1">
      <c r="A36" s="250"/>
      <c r="B36" s="251"/>
      <c r="C36" s="251"/>
      <c r="D36" s="251"/>
      <c r="E36" s="251"/>
      <c r="F36" s="251"/>
      <c r="G36" s="252"/>
    </row>
    <row r="37" spans="1:7" ht="31.5" customHeight="1">
      <c r="A37" s="273" t="s">
        <v>115</v>
      </c>
      <c r="B37" s="274"/>
      <c r="C37" s="274"/>
      <c r="D37" s="274"/>
      <c r="E37" s="274"/>
      <c r="F37" s="274"/>
      <c r="G37" s="275"/>
    </row>
    <row r="38" spans="1:7" ht="110.25" customHeight="1">
      <c r="A38" s="42"/>
      <c r="B38" s="91"/>
      <c r="C38" s="91"/>
      <c r="D38" s="91"/>
      <c r="E38" s="91"/>
      <c r="F38" s="91"/>
      <c r="G38" s="92"/>
    </row>
    <row r="39" spans="1:7" ht="19.5" thickBot="1">
      <c r="A39" s="93"/>
      <c r="B39" s="94"/>
      <c r="C39" s="94"/>
      <c r="D39" s="94"/>
      <c r="E39" s="94"/>
      <c r="F39" s="94"/>
      <c r="G39" s="95"/>
    </row>
  </sheetData>
  <mergeCells count="32">
    <mergeCell ref="A37:G37"/>
    <mergeCell ref="A22:A31"/>
    <mergeCell ref="D22:D31"/>
    <mergeCell ref="E22:E31"/>
    <mergeCell ref="F22:F31"/>
    <mergeCell ref="G22:G31"/>
    <mergeCell ref="B22:C31"/>
    <mergeCell ref="A34:G34"/>
    <mergeCell ref="A36:G36"/>
    <mergeCell ref="B21:C21"/>
    <mergeCell ref="A32:C32"/>
    <mergeCell ref="A33:G33"/>
    <mergeCell ref="A16:G16"/>
    <mergeCell ref="A17:G17"/>
    <mergeCell ref="A18:G18"/>
    <mergeCell ref="A19:G19"/>
    <mergeCell ref="A20:G20"/>
    <mergeCell ref="A11:G11"/>
    <mergeCell ref="A12:G12"/>
    <mergeCell ref="A13:G13"/>
    <mergeCell ref="A14:G14"/>
    <mergeCell ref="A15:G15"/>
    <mergeCell ref="A6:G6"/>
    <mergeCell ref="A7:G7"/>
    <mergeCell ref="A8:G8"/>
    <mergeCell ref="A9:G9"/>
    <mergeCell ref="A10:G10"/>
    <mergeCell ref="A1:G1"/>
    <mergeCell ref="A2:G2"/>
    <mergeCell ref="A3:G3"/>
    <mergeCell ref="A4:G4"/>
    <mergeCell ref="A5:G5"/>
  </mergeCells>
  <pageMargins left="0.7" right="0.7" top="0.5" bottom="0.75" header="0.3" footer="0.3"/>
  <pageSetup scale="61" fitToHeight="0" orientation="portrait"/>
</worksheet>
</file>

<file path=xl/worksheets/sheet4.xml><?xml version="1.0" encoding="utf-8"?>
<worksheet xmlns="http://schemas.openxmlformats.org/spreadsheetml/2006/main" xmlns:r="http://schemas.openxmlformats.org/officeDocument/2006/relationships">
  <dimension ref="A1:G38"/>
  <sheetViews>
    <sheetView tabSelected="1" topLeftCell="A25" workbookViewId="0">
      <selection activeCell="I37" sqref="I37"/>
    </sheetView>
  </sheetViews>
  <sheetFormatPr defaultColWidth="9" defaultRowHeight="15"/>
  <cols>
    <col min="2" max="2" width="22.140625" customWidth="1"/>
    <col min="4" max="4" width="13.140625" customWidth="1"/>
    <col min="5" max="5" width="12.7109375" customWidth="1"/>
    <col min="6" max="6" width="14.42578125" customWidth="1"/>
    <col min="7" max="7" width="52" customWidth="1"/>
  </cols>
  <sheetData>
    <row r="1" spans="1:7" ht="72" customHeight="1">
      <c r="A1" s="232" t="s">
        <v>116</v>
      </c>
      <c r="B1" s="233"/>
      <c r="C1" s="233"/>
      <c r="D1" s="233"/>
      <c r="E1" s="233"/>
      <c r="F1" s="233"/>
      <c r="G1" s="234"/>
    </row>
    <row r="2" spans="1:7" ht="18" customHeight="1">
      <c r="A2" s="297" t="s">
        <v>1</v>
      </c>
      <c r="B2" s="298"/>
      <c r="C2" s="298"/>
      <c r="D2" s="298"/>
      <c r="E2" s="298"/>
      <c r="F2" s="298"/>
      <c r="G2" s="299"/>
    </row>
    <row r="3" spans="1:7" ht="18">
      <c r="A3" s="300"/>
      <c r="B3" s="269"/>
      <c r="C3" s="269"/>
      <c r="D3" s="269"/>
      <c r="E3" s="269"/>
      <c r="F3" s="269"/>
      <c r="G3" s="301"/>
    </row>
    <row r="4" spans="1:7" ht="27.75" customHeight="1">
      <c r="A4" s="241" t="s">
        <v>117</v>
      </c>
      <c r="B4" s="242"/>
      <c r="C4" s="242"/>
      <c r="D4" s="242"/>
      <c r="E4" s="242"/>
      <c r="F4" s="242"/>
      <c r="G4" s="243"/>
    </row>
    <row r="5" spans="1:7" ht="24" customHeight="1">
      <c r="A5" s="241" t="s">
        <v>118</v>
      </c>
      <c r="B5" s="242"/>
      <c r="C5" s="242"/>
      <c r="D5" s="242"/>
      <c r="E5" s="242"/>
      <c r="F5" s="242"/>
      <c r="G5" s="243"/>
    </row>
    <row r="6" spans="1:7" ht="21.75" customHeight="1">
      <c r="A6" s="241" t="s">
        <v>119</v>
      </c>
      <c r="B6" s="242"/>
      <c r="C6" s="242"/>
      <c r="D6" s="242"/>
      <c r="E6" s="242"/>
      <c r="F6" s="242"/>
      <c r="G6" s="243"/>
    </row>
    <row r="7" spans="1:7" ht="34.5" customHeight="1">
      <c r="A7" s="302" t="s">
        <v>89</v>
      </c>
      <c r="B7" s="303"/>
      <c r="C7" s="303"/>
      <c r="D7" s="303"/>
      <c r="E7" s="303"/>
      <c r="F7" s="303"/>
      <c r="G7" s="304"/>
    </row>
    <row r="8" spans="1:7" ht="18">
      <c r="A8" s="247"/>
      <c r="B8" s="248"/>
      <c r="C8" s="248"/>
      <c r="D8" s="248"/>
      <c r="E8" s="248"/>
      <c r="F8" s="248"/>
      <c r="G8" s="249"/>
    </row>
    <row r="9" spans="1:7" ht="28.5" customHeight="1">
      <c r="A9" s="250" t="s">
        <v>90</v>
      </c>
      <c r="B9" s="251"/>
      <c r="C9" s="251"/>
      <c r="D9" s="251"/>
      <c r="E9" s="251"/>
      <c r="F9" s="251"/>
      <c r="G9" s="252"/>
    </row>
    <row r="10" spans="1:7" ht="23.25" customHeight="1">
      <c r="A10" s="250" t="s">
        <v>120</v>
      </c>
      <c r="B10" s="251"/>
      <c r="C10" s="251"/>
      <c r="D10" s="251"/>
      <c r="E10" s="251"/>
      <c r="F10" s="251"/>
      <c r="G10" s="252"/>
    </row>
    <row r="11" spans="1:7" ht="26.25" customHeight="1">
      <c r="A11" s="250" t="s">
        <v>121</v>
      </c>
      <c r="B11" s="251"/>
      <c r="C11" s="251"/>
      <c r="D11" s="251"/>
      <c r="E11" s="251"/>
      <c r="F11" s="251"/>
      <c r="G11" s="252"/>
    </row>
    <row r="12" spans="1:7" ht="26.25" customHeight="1">
      <c r="A12" s="250" t="s">
        <v>93</v>
      </c>
      <c r="B12" s="251"/>
      <c r="C12" s="251"/>
      <c r="D12" s="251"/>
      <c r="E12" s="251"/>
      <c r="F12" s="251"/>
      <c r="G12" s="252"/>
    </row>
    <row r="13" spans="1:7" ht="24.75" customHeight="1">
      <c r="A13" s="24"/>
      <c r="B13" s="25"/>
      <c r="C13" s="25"/>
      <c r="D13" s="25"/>
      <c r="E13" s="25"/>
      <c r="F13" s="26"/>
      <c r="G13" s="27" t="s">
        <v>94</v>
      </c>
    </row>
    <row r="14" spans="1:7" ht="32.25" customHeight="1">
      <c r="A14" s="241" t="s">
        <v>122</v>
      </c>
      <c r="B14" s="242"/>
      <c r="C14" s="242"/>
      <c r="D14" s="242"/>
      <c r="E14" s="242"/>
      <c r="F14" s="242"/>
      <c r="G14" s="243"/>
    </row>
    <row r="15" spans="1:7" ht="25.5" customHeight="1">
      <c r="A15" s="241" t="s">
        <v>95</v>
      </c>
      <c r="B15" s="242"/>
      <c r="C15" s="242"/>
      <c r="D15" s="242"/>
      <c r="E15" s="242"/>
      <c r="F15" s="242"/>
      <c r="G15" s="243"/>
    </row>
    <row r="16" spans="1:7" ht="25.5" customHeight="1">
      <c r="A16" s="241" t="s">
        <v>96</v>
      </c>
      <c r="B16" s="242"/>
      <c r="C16" s="242"/>
      <c r="D16" s="242"/>
      <c r="E16" s="242"/>
      <c r="F16" s="242"/>
      <c r="G16" s="243"/>
    </row>
    <row r="17" spans="1:7" ht="25.5" customHeight="1">
      <c r="A17" s="241" t="s">
        <v>97</v>
      </c>
      <c r="B17" s="242"/>
      <c r="C17" s="242"/>
      <c r="D17" s="242"/>
      <c r="E17" s="242"/>
      <c r="F17" s="242"/>
      <c r="G17" s="243"/>
    </row>
    <row r="18" spans="1:7" ht="24" customHeight="1">
      <c r="A18" s="241" t="s">
        <v>98</v>
      </c>
      <c r="B18" s="242"/>
      <c r="C18" s="242"/>
      <c r="D18" s="242"/>
      <c r="E18" s="242"/>
      <c r="F18" s="242"/>
      <c r="G18" s="243"/>
    </row>
    <row r="19" spans="1:7" ht="24.75" customHeight="1">
      <c r="A19" s="241" t="s">
        <v>99</v>
      </c>
      <c r="B19" s="242"/>
      <c r="C19" s="242"/>
      <c r="D19" s="242"/>
      <c r="E19" s="242"/>
      <c r="F19" s="242"/>
      <c r="G19" s="243"/>
    </row>
    <row r="20" spans="1:7" ht="30" customHeight="1">
      <c r="A20" s="256" t="s">
        <v>123</v>
      </c>
      <c r="B20" s="257"/>
      <c r="C20" s="257"/>
      <c r="D20" s="257"/>
      <c r="E20" s="257"/>
      <c r="F20" s="257"/>
      <c r="G20" s="258"/>
    </row>
    <row r="21" spans="1:7" ht="72">
      <c r="A21" s="28" t="s">
        <v>101</v>
      </c>
      <c r="B21" s="259" t="s">
        <v>102</v>
      </c>
      <c r="C21" s="259"/>
      <c r="D21" s="29" t="s">
        <v>103</v>
      </c>
      <c r="E21" s="29" t="s">
        <v>104</v>
      </c>
      <c r="F21" s="29" t="s">
        <v>105</v>
      </c>
      <c r="G21" s="30" t="s">
        <v>106</v>
      </c>
    </row>
    <row r="22" spans="1:7">
      <c r="A22" s="276">
        <v>1</v>
      </c>
      <c r="B22" s="291" t="s">
        <v>107</v>
      </c>
      <c r="C22" s="292"/>
      <c r="D22" s="279" t="s">
        <v>108</v>
      </c>
      <c r="E22" s="282">
        <v>78.5</v>
      </c>
      <c r="F22" s="285"/>
      <c r="G22" s="288">
        <v>4297.5</v>
      </c>
    </row>
    <row r="23" spans="1:7">
      <c r="A23" s="277"/>
      <c r="B23" s="293"/>
      <c r="C23" s="294"/>
      <c r="D23" s="280"/>
      <c r="E23" s="283"/>
      <c r="F23" s="286"/>
      <c r="G23" s="289"/>
    </row>
    <row r="24" spans="1:7">
      <c r="A24" s="277"/>
      <c r="B24" s="293"/>
      <c r="C24" s="294"/>
      <c r="D24" s="280"/>
      <c r="E24" s="283"/>
      <c r="F24" s="286"/>
      <c r="G24" s="289"/>
    </row>
    <row r="25" spans="1:7">
      <c r="A25" s="277"/>
      <c r="B25" s="293"/>
      <c r="C25" s="294"/>
      <c r="D25" s="280"/>
      <c r="E25" s="283"/>
      <c r="F25" s="286"/>
      <c r="G25" s="289"/>
    </row>
    <row r="26" spans="1:7">
      <c r="A26" s="277"/>
      <c r="B26" s="293"/>
      <c r="C26" s="294"/>
      <c r="D26" s="280"/>
      <c r="E26" s="283"/>
      <c r="F26" s="286"/>
      <c r="G26" s="289"/>
    </row>
    <row r="27" spans="1:7">
      <c r="A27" s="277"/>
      <c r="B27" s="293"/>
      <c r="C27" s="294"/>
      <c r="D27" s="280"/>
      <c r="E27" s="283"/>
      <c r="F27" s="286"/>
      <c r="G27" s="289"/>
    </row>
    <row r="28" spans="1:7">
      <c r="A28" s="277"/>
      <c r="B28" s="293"/>
      <c r="C28" s="294"/>
      <c r="D28" s="280"/>
      <c r="E28" s="283"/>
      <c r="F28" s="286"/>
      <c r="G28" s="289"/>
    </row>
    <row r="29" spans="1:7">
      <c r="A29" s="277"/>
      <c r="B29" s="293"/>
      <c r="C29" s="294"/>
      <c r="D29" s="280"/>
      <c r="E29" s="283"/>
      <c r="F29" s="286"/>
      <c r="G29" s="289"/>
    </row>
    <row r="30" spans="1:7">
      <c r="A30" s="277"/>
      <c r="B30" s="293"/>
      <c r="C30" s="294"/>
      <c r="D30" s="280"/>
      <c r="E30" s="283"/>
      <c r="F30" s="286"/>
      <c r="G30" s="289"/>
    </row>
    <row r="31" spans="1:7">
      <c r="A31" s="278"/>
      <c r="B31" s="295"/>
      <c r="C31" s="296"/>
      <c r="D31" s="281"/>
      <c r="E31" s="284"/>
      <c r="F31" s="287"/>
      <c r="G31" s="290"/>
    </row>
    <row r="32" spans="1:7" ht="18">
      <c r="A32" s="260" t="s">
        <v>109</v>
      </c>
      <c r="B32" s="261"/>
      <c r="C32" s="261"/>
      <c r="D32" s="32"/>
      <c r="E32" s="33">
        <f>SUM(E22)</f>
        <v>78.5</v>
      </c>
      <c r="F32" s="33"/>
      <c r="G32" s="34">
        <v>4297.5</v>
      </c>
    </row>
    <row r="33" spans="1:7" ht="18">
      <c r="A33" s="262"/>
      <c r="B33" s="263"/>
      <c r="C33" s="263"/>
      <c r="D33" s="263"/>
      <c r="E33" s="263"/>
      <c r="F33" s="263"/>
      <c r="G33" s="264"/>
    </row>
    <row r="34" spans="1:7" ht="25.5" customHeight="1">
      <c r="A34" s="270" t="s">
        <v>114</v>
      </c>
      <c r="B34" s="271"/>
      <c r="C34" s="271"/>
      <c r="D34" s="271"/>
      <c r="E34" s="271"/>
      <c r="F34" s="271"/>
      <c r="G34" s="272"/>
    </row>
    <row r="35" spans="1:7" ht="25.5" customHeight="1">
      <c r="A35" s="21"/>
      <c r="B35" s="22"/>
      <c r="C35" s="22"/>
      <c r="D35" s="22"/>
      <c r="E35" s="22"/>
      <c r="F35" s="22"/>
      <c r="G35" s="23"/>
    </row>
    <row r="36" spans="1:7" ht="24" customHeight="1">
      <c r="A36" s="250"/>
      <c r="B36" s="251"/>
      <c r="C36" s="251"/>
      <c r="D36" s="251"/>
      <c r="E36" s="251"/>
      <c r="F36" s="251"/>
      <c r="G36" s="252"/>
    </row>
    <row r="37" spans="1:7" ht="27" customHeight="1" thickBot="1">
      <c r="A37" s="305" t="s">
        <v>115</v>
      </c>
      <c r="B37" s="306"/>
      <c r="C37" s="306"/>
      <c r="D37" s="306"/>
      <c r="E37" s="306"/>
      <c r="F37" s="306"/>
      <c r="G37" s="307"/>
    </row>
    <row r="38" spans="1:7" ht="128.25" customHeight="1">
      <c r="A38" s="90"/>
      <c r="B38" s="90"/>
      <c r="C38" s="90"/>
      <c r="D38" s="90"/>
      <c r="E38" s="90"/>
      <c r="F38" s="90"/>
      <c r="G38" s="90"/>
    </row>
  </sheetData>
  <mergeCells count="31">
    <mergeCell ref="A34:G34"/>
    <mergeCell ref="A36:G36"/>
    <mergeCell ref="A37:G37"/>
    <mergeCell ref="A22:A31"/>
    <mergeCell ref="D22:D31"/>
    <mergeCell ref="E22:E31"/>
    <mergeCell ref="F22:F31"/>
    <mergeCell ref="G22:G31"/>
    <mergeCell ref="B22:C31"/>
    <mergeCell ref="A32:C32"/>
    <mergeCell ref="A33:G33"/>
    <mergeCell ref="A17:G17"/>
    <mergeCell ref="A18:G18"/>
    <mergeCell ref="A19:G19"/>
    <mergeCell ref="A20:G20"/>
    <mergeCell ref="B21:C21"/>
    <mergeCell ref="A11:G11"/>
    <mergeCell ref="A12:G12"/>
    <mergeCell ref="A14:G14"/>
    <mergeCell ref="A15:G15"/>
    <mergeCell ref="A16:G16"/>
    <mergeCell ref="A6:G6"/>
    <mergeCell ref="A7:G7"/>
    <mergeCell ref="A8:G8"/>
    <mergeCell ref="A9:G9"/>
    <mergeCell ref="A10:G10"/>
    <mergeCell ref="A1:G1"/>
    <mergeCell ref="A2:G2"/>
    <mergeCell ref="A3:G3"/>
    <mergeCell ref="A4:G4"/>
    <mergeCell ref="A5:G5"/>
  </mergeCells>
  <pageMargins left="0.95" right="0.7" top="0.75" bottom="0.75" header="0.3" footer="0.3"/>
  <pageSetup scale="60" fitToHeight="0" orientation="portrait"/>
</worksheet>
</file>

<file path=xl/worksheets/sheet5.xml><?xml version="1.0" encoding="utf-8"?>
<worksheet xmlns="http://schemas.openxmlformats.org/spreadsheetml/2006/main" xmlns:r="http://schemas.openxmlformats.org/officeDocument/2006/relationships">
  <dimension ref="A1:G15"/>
  <sheetViews>
    <sheetView workbookViewId="0">
      <selection activeCell="B18" sqref="B18"/>
    </sheetView>
  </sheetViews>
  <sheetFormatPr defaultColWidth="9.140625" defaultRowHeight="15"/>
  <cols>
    <col min="1" max="1" width="20.7109375" customWidth="1"/>
    <col min="2" max="2" width="33.7109375" customWidth="1"/>
    <col min="3" max="3" width="30.5703125" customWidth="1"/>
    <col min="4" max="4" width="16.28515625" customWidth="1"/>
    <col min="5" max="5" width="23.28515625" customWidth="1"/>
    <col min="6" max="6" width="19" customWidth="1"/>
    <col min="7" max="7" width="32.7109375" customWidth="1"/>
  </cols>
  <sheetData>
    <row r="1" spans="1:7">
      <c r="A1" s="163" t="s">
        <v>0</v>
      </c>
      <c r="B1" s="164"/>
      <c r="C1" s="164"/>
      <c r="D1" s="164"/>
      <c r="E1" s="164"/>
      <c r="F1" s="164"/>
      <c r="G1" s="165"/>
    </row>
    <row r="2" spans="1:7">
      <c r="A2" s="166"/>
      <c r="B2" s="167"/>
      <c r="C2" s="167"/>
      <c r="D2" s="167"/>
      <c r="E2" s="167"/>
      <c r="F2" s="167"/>
      <c r="G2" s="168"/>
    </row>
    <row r="3" spans="1:7">
      <c r="A3" s="166"/>
      <c r="B3" s="167"/>
      <c r="C3" s="167"/>
      <c r="D3" s="167"/>
      <c r="E3" s="167"/>
      <c r="F3" s="167"/>
      <c r="G3" s="168"/>
    </row>
    <row r="4" spans="1:7">
      <c r="A4" s="166"/>
      <c r="B4" s="167"/>
      <c r="C4" s="167"/>
      <c r="D4" s="167"/>
      <c r="E4" s="167"/>
      <c r="F4" s="167"/>
      <c r="G4" s="168"/>
    </row>
    <row r="5" spans="1:7">
      <c r="A5" s="166"/>
      <c r="B5" s="167"/>
      <c r="C5" s="167"/>
      <c r="D5" s="167"/>
      <c r="E5" s="167"/>
      <c r="F5" s="167"/>
      <c r="G5" s="168"/>
    </row>
    <row r="6" spans="1:7" ht="23.25">
      <c r="A6" s="157" t="s">
        <v>1</v>
      </c>
      <c r="B6" s="158"/>
      <c r="C6" s="158"/>
      <c r="D6" s="158"/>
      <c r="E6" s="158"/>
      <c r="F6" s="158"/>
      <c r="G6" s="159"/>
    </row>
    <row r="7" spans="1:7">
      <c r="A7" s="1"/>
      <c r="B7" s="2"/>
      <c r="C7" s="2"/>
      <c r="D7" s="2"/>
      <c r="E7" s="2"/>
      <c r="F7" s="2"/>
      <c r="G7" s="3"/>
    </row>
    <row r="8" spans="1:7" ht="23.25">
      <c r="A8" s="157" t="s">
        <v>2</v>
      </c>
      <c r="B8" s="158"/>
      <c r="C8" s="158"/>
      <c r="D8" s="158"/>
      <c r="E8" s="158"/>
      <c r="F8" s="158"/>
      <c r="G8" s="159"/>
    </row>
    <row r="9" spans="1:7" ht="23.25">
      <c r="A9" s="157" t="s">
        <v>3</v>
      </c>
      <c r="B9" s="158"/>
      <c r="C9" s="158"/>
      <c r="D9" s="158"/>
      <c r="E9" s="158"/>
      <c r="F9" s="158"/>
      <c r="G9" s="159"/>
    </row>
    <row r="10" spans="1:7" ht="23.25">
      <c r="A10" s="160" t="s">
        <v>4</v>
      </c>
      <c r="B10" s="161"/>
      <c r="C10" s="161"/>
      <c r="D10" s="161"/>
      <c r="E10" s="161"/>
      <c r="F10" s="161"/>
      <c r="G10" s="162"/>
    </row>
    <row r="11" spans="1:7" ht="18.75">
      <c r="A11" s="4"/>
      <c r="B11" s="5"/>
      <c r="C11" s="5"/>
      <c r="D11" s="5"/>
      <c r="E11" s="5"/>
      <c r="F11" s="5"/>
      <c r="G11" s="6"/>
    </row>
    <row r="12" spans="1:7" ht="21">
      <c r="A12" s="7" t="s">
        <v>5</v>
      </c>
      <c r="B12" s="8" t="s">
        <v>6</v>
      </c>
      <c r="C12" s="8" t="s">
        <v>7</v>
      </c>
      <c r="D12" s="8" t="s">
        <v>8</v>
      </c>
      <c r="E12" s="8" t="s">
        <v>9</v>
      </c>
      <c r="F12" s="8" t="s">
        <v>10</v>
      </c>
      <c r="G12" s="9" t="s">
        <v>11</v>
      </c>
    </row>
    <row r="13" spans="1:7" ht="21">
      <c r="A13" s="10">
        <v>44421</v>
      </c>
      <c r="B13" s="11" t="s">
        <v>148</v>
      </c>
      <c r="C13" s="12" t="s">
        <v>19</v>
      </c>
      <c r="D13" s="13">
        <v>5</v>
      </c>
      <c r="E13" s="14">
        <v>2250</v>
      </c>
      <c r="F13" s="12" t="s">
        <v>14</v>
      </c>
      <c r="G13" s="15" t="s">
        <v>149</v>
      </c>
    </row>
    <row r="14" spans="1:7" ht="21">
      <c r="A14" s="10">
        <v>44432</v>
      </c>
      <c r="B14" s="11" t="s">
        <v>29</v>
      </c>
      <c r="C14" s="12" t="s">
        <v>36</v>
      </c>
      <c r="D14" s="13">
        <v>2.5</v>
      </c>
      <c r="E14" s="14">
        <v>875</v>
      </c>
      <c r="F14" s="12" t="s">
        <v>14</v>
      </c>
      <c r="G14" s="15" t="s">
        <v>150</v>
      </c>
    </row>
    <row r="15" spans="1:7" ht="23.25">
      <c r="A15" s="16"/>
      <c r="B15" s="17" t="s">
        <v>151</v>
      </c>
      <c r="C15" s="18"/>
      <c r="D15" s="19">
        <f>SUM(D13:D14)</f>
        <v>7.5</v>
      </c>
      <c r="E15" s="19">
        <f>SUM(E13:E14)</f>
        <v>3125</v>
      </c>
      <c r="F15" s="18"/>
      <c r="G15" s="20"/>
    </row>
  </sheetData>
  <mergeCells count="5">
    <mergeCell ref="A6:G6"/>
    <mergeCell ref="A8:G8"/>
    <mergeCell ref="A9:G9"/>
    <mergeCell ref="A10:G10"/>
    <mergeCell ref="A1:G5"/>
  </mergeCells>
  <pageMargins left="0.75" right="0.75" top="1" bottom="1" header="0.5" footer="0.5"/>
  <pageSetup scale="50" orientation="portrait" r:id="rId1"/>
</worksheet>
</file>

<file path=xl/worksheets/sheet6.xml><?xml version="1.0" encoding="utf-8"?>
<worksheet xmlns="http://schemas.openxmlformats.org/spreadsheetml/2006/main" xmlns:r="http://schemas.openxmlformats.org/officeDocument/2006/relationships">
  <dimension ref="B3:K39"/>
  <sheetViews>
    <sheetView topLeftCell="B19" workbookViewId="0">
      <selection activeCell="B23" sqref="H29 B23:E23"/>
    </sheetView>
  </sheetViews>
  <sheetFormatPr defaultColWidth="9" defaultRowHeight="15"/>
  <cols>
    <col min="2" max="2" width="9.7109375" customWidth="1"/>
    <col min="3" max="3" width="22.42578125" customWidth="1"/>
    <col min="4" max="4" width="19.5703125" customWidth="1"/>
    <col min="5" max="5" width="38" customWidth="1"/>
    <col min="6" max="6" width="15.5703125" customWidth="1"/>
    <col min="7" max="7" width="14" customWidth="1"/>
    <col min="8" max="8" width="20.7109375" customWidth="1"/>
    <col min="9" max="9" width="18.7109375" customWidth="1"/>
    <col min="10" max="10" width="22.140625" customWidth="1"/>
  </cols>
  <sheetData>
    <row r="3" spans="2:11" ht="15.75">
      <c r="B3" s="50"/>
      <c r="C3" s="50"/>
      <c r="D3" s="51"/>
      <c r="E3" s="52"/>
      <c r="F3" s="52"/>
      <c r="G3" s="52"/>
      <c r="H3" s="308"/>
      <c r="I3" s="308"/>
      <c r="J3" s="308"/>
    </row>
    <row r="4" spans="2:11" ht="20.25" customHeight="1">
      <c r="B4" s="347"/>
      <c r="C4" s="347"/>
      <c r="D4" s="347"/>
      <c r="E4" s="347"/>
      <c r="F4" s="347"/>
      <c r="G4" s="347"/>
      <c r="H4" s="347"/>
      <c r="I4" s="347"/>
      <c r="J4" s="347"/>
    </row>
    <row r="5" spans="2:11" hidden="1">
      <c r="B5" s="347"/>
      <c r="C5" s="347"/>
      <c r="D5" s="347"/>
      <c r="E5" s="347"/>
      <c r="F5" s="347"/>
      <c r="G5" s="347"/>
      <c r="H5" s="347"/>
      <c r="I5" s="347"/>
      <c r="J5" s="347"/>
    </row>
    <row r="6" spans="2:11" hidden="1">
      <c r="B6" s="347"/>
      <c r="C6" s="347"/>
      <c r="D6" s="347"/>
      <c r="E6" s="347"/>
      <c r="F6" s="347"/>
      <c r="G6" s="347"/>
      <c r="H6" s="347"/>
      <c r="I6" s="347"/>
      <c r="J6" s="347"/>
    </row>
    <row r="7" spans="2:11" ht="18.75">
      <c r="B7" s="170" t="s">
        <v>54</v>
      </c>
      <c r="C7" s="171"/>
      <c r="D7" s="171"/>
      <c r="E7" s="53"/>
      <c r="F7" s="54"/>
      <c r="G7" s="309" t="s">
        <v>124</v>
      </c>
      <c r="H7" s="309"/>
      <c r="I7" s="309"/>
      <c r="J7" s="310"/>
      <c r="K7" s="41"/>
    </row>
    <row r="8" spans="2:11" ht="70.5" customHeight="1">
      <c r="B8" s="174" t="s">
        <v>0</v>
      </c>
      <c r="C8" s="175"/>
      <c r="D8" s="175"/>
      <c r="E8" s="175"/>
      <c r="F8" s="175"/>
      <c r="G8" s="175"/>
      <c r="H8" s="175"/>
      <c r="I8" s="175"/>
      <c r="J8" s="176"/>
    </row>
    <row r="9" spans="2:11" ht="20.25">
      <c r="B9" s="311" t="s">
        <v>56</v>
      </c>
      <c r="C9" s="312"/>
      <c r="D9" s="312"/>
      <c r="E9" s="312"/>
      <c r="F9" s="312"/>
      <c r="G9" s="312"/>
      <c r="H9" s="312"/>
      <c r="I9" s="312"/>
      <c r="J9" s="313"/>
    </row>
    <row r="10" spans="2:11" ht="20.25">
      <c r="B10" s="311" t="s">
        <v>57</v>
      </c>
      <c r="C10" s="312"/>
      <c r="D10" s="312"/>
      <c r="E10" s="312"/>
      <c r="F10" s="312"/>
      <c r="G10" s="312"/>
      <c r="H10" s="312"/>
      <c r="I10" s="312"/>
      <c r="J10" s="313"/>
    </row>
    <row r="11" spans="2:11" ht="23.25">
      <c r="B11" s="180" t="s">
        <v>58</v>
      </c>
      <c r="C11" s="181"/>
      <c r="D11" s="181"/>
      <c r="E11" s="181"/>
      <c r="F11" s="181"/>
      <c r="G11" s="181"/>
      <c r="H11" s="181"/>
      <c r="I11" s="181"/>
      <c r="J11" s="182"/>
    </row>
    <row r="12" spans="2:11" ht="23.25">
      <c r="B12" s="314" t="s">
        <v>59</v>
      </c>
      <c r="C12" s="315"/>
      <c r="D12" s="315"/>
      <c r="E12" s="315"/>
      <c r="F12" s="315"/>
      <c r="G12" s="315"/>
      <c r="H12" s="315"/>
      <c r="I12" s="315"/>
      <c r="J12" s="316"/>
    </row>
    <row r="13" spans="2:11" ht="15.75">
      <c r="B13" s="317"/>
      <c r="C13" s="318"/>
      <c r="D13" s="318"/>
      <c r="E13" s="55"/>
      <c r="F13" s="56"/>
      <c r="G13" s="56"/>
      <c r="H13" s="57"/>
      <c r="I13" s="319"/>
      <c r="J13" s="320"/>
    </row>
    <row r="14" spans="2:11" ht="22.5" customHeight="1">
      <c r="B14" s="321" t="s">
        <v>125</v>
      </c>
      <c r="C14" s="322"/>
      <c r="D14" s="322"/>
      <c r="E14" s="322"/>
      <c r="F14" s="322"/>
      <c r="G14" s="322"/>
      <c r="H14" s="322"/>
      <c r="I14" s="322"/>
      <c r="J14" s="323"/>
    </row>
    <row r="15" spans="2:11" ht="20.25">
      <c r="B15" s="324"/>
      <c r="C15" s="308"/>
      <c r="D15" s="308"/>
      <c r="E15" s="58"/>
      <c r="F15" s="59"/>
      <c r="G15" s="59"/>
      <c r="H15" s="325"/>
      <c r="I15" s="325"/>
      <c r="J15" s="326"/>
    </row>
    <row r="16" spans="2:11" ht="31.5" customHeight="1">
      <c r="B16" s="327" t="s">
        <v>61</v>
      </c>
      <c r="C16" s="328"/>
      <c r="D16" s="328"/>
      <c r="E16" s="60"/>
      <c r="F16" s="61"/>
      <c r="G16" s="62"/>
      <c r="H16" s="329"/>
      <c r="I16" s="329"/>
      <c r="J16" s="330"/>
    </row>
    <row r="17" spans="2:10" ht="39.75" customHeight="1">
      <c r="B17" s="64" t="s">
        <v>126</v>
      </c>
      <c r="C17" s="65"/>
      <c r="D17" s="66"/>
      <c r="E17" s="63"/>
      <c r="F17" s="63"/>
      <c r="G17" s="62"/>
      <c r="H17" s="331" t="s">
        <v>127</v>
      </c>
      <c r="I17" s="331"/>
      <c r="J17" s="332"/>
    </row>
    <row r="18" spans="2:10" ht="33" customHeight="1">
      <c r="B18" s="333" t="s">
        <v>63</v>
      </c>
      <c r="C18" s="334"/>
      <c r="D18" s="334"/>
      <c r="E18" s="63"/>
      <c r="F18" s="63"/>
      <c r="G18" s="62"/>
      <c r="H18" s="331" t="s">
        <v>128</v>
      </c>
      <c r="I18" s="331"/>
      <c r="J18" s="332"/>
    </row>
    <row r="19" spans="2:10" ht="42.75" customHeight="1">
      <c r="B19" s="64" t="s">
        <v>65</v>
      </c>
      <c r="C19" s="65"/>
      <c r="D19" s="66"/>
      <c r="E19" s="63"/>
      <c r="F19" s="62"/>
      <c r="G19" s="62"/>
      <c r="H19" s="331" t="s">
        <v>129</v>
      </c>
      <c r="I19" s="331"/>
      <c r="J19" s="332"/>
    </row>
    <row r="20" spans="2:10" ht="33.75" customHeight="1">
      <c r="B20" s="64" t="s">
        <v>67</v>
      </c>
      <c r="C20" s="65"/>
      <c r="D20" s="66"/>
      <c r="E20" s="63"/>
      <c r="F20" s="62"/>
      <c r="G20" s="62"/>
      <c r="H20" s="335" t="s">
        <v>130</v>
      </c>
      <c r="I20" s="335"/>
      <c r="J20" s="336"/>
    </row>
    <row r="21" spans="2:10" ht="34.5" customHeight="1">
      <c r="B21" s="337" t="s">
        <v>69</v>
      </c>
      <c r="C21" s="338"/>
      <c r="D21" s="338"/>
      <c r="E21" s="63"/>
      <c r="F21" s="62"/>
      <c r="G21" s="62"/>
      <c r="H21" s="335" t="s">
        <v>131</v>
      </c>
      <c r="I21" s="335"/>
      <c r="J21" s="336"/>
    </row>
    <row r="22" spans="2:10" ht="33" customHeight="1">
      <c r="B22" s="337" t="s">
        <v>71</v>
      </c>
      <c r="C22" s="338"/>
      <c r="D22" s="338"/>
      <c r="E22" s="67"/>
      <c r="F22" s="62"/>
      <c r="G22" s="62"/>
      <c r="H22" s="335" t="s">
        <v>72</v>
      </c>
      <c r="I22" s="335"/>
      <c r="J22" s="336"/>
    </row>
    <row r="23" spans="2:10" ht="38.25" customHeight="1">
      <c r="B23" s="337" t="s">
        <v>73</v>
      </c>
      <c r="C23" s="338"/>
      <c r="D23" s="338"/>
      <c r="E23" s="338"/>
      <c r="F23" s="62"/>
      <c r="G23" s="62"/>
      <c r="H23" s="331" t="s">
        <v>132</v>
      </c>
      <c r="I23" s="331"/>
      <c r="J23" s="332"/>
    </row>
    <row r="24" spans="2:10" ht="24.75" customHeight="1">
      <c r="B24" s="339" t="s">
        <v>133</v>
      </c>
      <c r="C24" s="340"/>
      <c r="D24" s="340"/>
      <c r="E24" s="340"/>
      <c r="F24" s="340"/>
      <c r="G24" s="68" t="s">
        <v>134</v>
      </c>
      <c r="H24" s="68"/>
      <c r="I24" s="68"/>
      <c r="J24" s="83"/>
    </row>
    <row r="25" spans="2:10" ht="18.75">
      <c r="B25" s="69"/>
      <c r="C25" s="70"/>
      <c r="D25" s="71"/>
      <c r="E25" s="70"/>
      <c r="F25" s="70"/>
      <c r="G25" s="70"/>
      <c r="H25" s="70"/>
      <c r="I25" s="70"/>
      <c r="J25" s="84"/>
    </row>
    <row r="26" spans="2:10" ht="40.5" customHeight="1">
      <c r="B26" s="72" t="s">
        <v>76</v>
      </c>
      <c r="C26" s="26"/>
      <c r="D26" s="26"/>
      <c r="E26" s="26"/>
      <c r="F26" s="26"/>
      <c r="G26" s="26"/>
      <c r="H26" s="26"/>
      <c r="I26" s="26"/>
      <c r="J26" s="85"/>
    </row>
    <row r="27" spans="2:10" ht="131.25" customHeight="1">
      <c r="B27" s="73" t="s">
        <v>77</v>
      </c>
      <c r="C27" s="74" t="s">
        <v>78</v>
      </c>
      <c r="D27" s="74" t="s">
        <v>79</v>
      </c>
      <c r="E27" s="74" t="s">
        <v>80</v>
      </c>
      <c r="F27" s="74" t="s">
        <v>81</v>
      </c>
      <c r="G27" s="74" t="s">
        <v>82</v>
      </c>
      <c r="H27" s="74" t="s">
        <v>83</v>
      </c>
      <c r="I27" s="74" t="s">
        <v>84</v>
      </c>
      <c r="J27" s="86" t="s">
        <v>85</v>
      </c>
    </row>
    <row r="28" spans="2:10" ht="34.5" customHeight="1">
      <c r="B28" s="75">
        <v>1</v>
      </c>
      <c r="C28" s="76">
        <v>44421</v>
      </c>
      <c r="D28" s="77">
        <v>1</v>
      </c>
      <c r="E28" s="78" t="s">
        <v>19</v>
      </c>
      <c r="F28" s="77">
        <v>82</v>
      </c>
      <c r="G28" s="79">
        <v>5</v>
      </c>
      <c r="H28" s="80">
        <f>F28*G28*5</f>
        <v>2050</v>
      </c>
      <c r="I28" s="87">
        <v>2250</v>
      </c>
      <c r="J28" s="88">
        <f>H28-I28</f>
        <v>-200</v>
      </c>
    </row>
    <row r="29" spans="2:10" ht="47.25" customHeight="1">
      <c r="B29" s="81">
        <v>2</v>
      </c>
      <c r="C29" s="76">
        <v>44432</v>
      </c>
      <c r="D29" s="82">
        <v>4</v>
      </c>
      <c r="E29" s="78" t="s">
        <v>135</v>
      </c>
      <c r="F29" s="77">
        <v>99</v>
      </c>
      <c r="G29" s="79">
        <v>2.5</v>
      </c>
      <c r="H29" s="80">
        <f>F29*G29*5</f>
        <v>1237.5</v>
      </c>
      <c r="I29" s="89">
        <v>875</v>
      </c>
      <c r="J29" s="88">
        <f t="shared" ref="J29" si="0">H29-I29</f>
        <v>362.5</v>
      </c>
    </row>
    <row r="30" spans="2:10" ht="33.75" customHeight="1">
      <c r="B30" s="348" t="s">
        <v>109</v>
      </c>
      <c r="C30" s="349"/>
      <c r="D30" s="349"/>
      <c r="E30" s="349"/>
      <c r="F30" s="341">
        <f>SUM(F28:F29)</f>
        <v>181</v>
      </c>
      <c r="G30" s="341">
        <f>SUM(G28:G29)</f>
        <v>7.5</v>
      </c>
      <c r="H30" s="341">
        <f>SUM(H28:H29)</f>
        <v>3287.5</v>
      </c>
      <c r="I30" s="343">
        <f>SUM(I28:I29)</f>
        <v>3125</v>
      </c>
      <c r="J30" s="345">
        <f>SUM(J28:J29)</f>
        <v>162.5</v>
      </c>
    </row>
    <row r="31" spans="2:10" ht="34.5" customHeight="1">
      <c r="B31" s="350"/>
      <c r="C31" s="351"/>
      <c r="D31" s="351"/>
      <c r="E31" s="351"/>
      <c r="F31" s="342"/>
      <c r="G31" s="342"/>
      <c r="H31" s="342"/>
      <c r="I31" s="344"/>
      <c r="J31" s="346"/>
    </row>
    <row r="32" spans="2:10" ht="36" customHeight="1"/>
    <row r="33" ht="45" customHeight="1"/>
    <row r="34" ht="23.25" customHeight="1"/>
    <row r="35" ht="27.75" customHeight="1"/>
    <row r="36" ht="27" customHeight="1"/>
    <row r="37" ht="21" customHeight="1"/>
    <row r="38" ht="28.5" customHeight="1"/>
    <row r="39" ht="36" customHeight="1"/>
  </sheetData>
  <mergeCells count="34">
    <mergeCell ref="J30:J31"/>
    <mergeCell ref="B4:J6"/>
    <mergeCell ref="B30:E31"/>
    <mergeCell ref="B24:F24"/>
    <mergeCell ref="F30:F31"/>
    <mergeCell ref="G30:G31"/>
    <mergeCell ref="H30:H31"/>
    <mergeCell ref="I30:I31"/>
    <mergeCell ref="B21:D21"/>
    <mergeCell ref="H21:J21"/>
    <mergeCell ref="B22:D22"/>
    <mergeCell ref="H22:J22"/>
    <mergeCell ref="B23:E23"/>
    <mergeCell ref="H23:J23"/>
    <mergeCell ref="H17:J17"/>
    <mergeCell ref="B18:D18"/>
    <mergeCell ref="H18:J18"/>
    <mergeCell ref="H19:J19"/>
    <mergeCell ref="H20:J20"/>
    <mergeCell ref="B14:J14"/>
    <mergeCell ref="B15:D15"/>
    <mergeCell ref="H15:J15"/>
    <mergeCell ref="B16:D16"/>
    <mergeCell ref="H16:J16"/>
    <mergeCell ref="B10:J10"/>
    <mergeCell ref="B11:J11"/>
    <mergeCell ref="B12:J12"/>
    <mergeCell ref="B13:D13"/>
    <mergeCell ref="I13:J13"/>
    <mergeCell ref="H3:J3"/>
    <mergeCell ref="B7:D7"/>
    <mergeCell ref="G7:J7"/>
    <mergeCell ref="B8:J8"/>
    <mergeCell ref="B9:J9"/>
  </mergeCells>
  <pageMargins left="0.7" right="0.7" top="0.75" bottom="0.75" header="0.3" footer="0.3"/>
  <pageSetup scale="45" orientation="portrait"/>
</worksheet>
</file>

<file path=xl/worksheets/sheet7.xml><?xml version="1.0" encoding="utf-8"?>
<worksheet xmlns="http://schemas.openxmlformats.org/spreadsheetml/2006/main" xmlns:r="http://schemas.openxmlformats.org/officeDocument/2006/relationships">
  <dimension ref="A1:G43"/>
  <sheetViews>
    <sheetView topLeftCell="A4" workbookViewId="0">
      <selection activeCell="L10" sqref="L10"/>
    </sheetView>
  </sheetViews>
  <sheetFormatPr defaultColWidth="9" defaultRowHeight="15"/>
  <cols>
    <col min="3" max="3" width="13.7109375" customWidth="1"/>
    <col min="4" max="4" width="12.42578125" customWidth="1"/>
    <col min="5" max="5" width="20.5703125" customWidth="1"/>
    <col min="6" max="6" width="15.42578125" customWidth="1"/>
    <col min="7" max="7" width="47.28515625" customWidth="1"/>
  </cols>
  <sheetData>
    <row r="1" spans="1:7" ht="72.75">
      <c r="A1" s="352" t="s">
        <v>0</v>
      </c>
      <c r="B1" s="353"/>
      <c r="C1" s="353"/>
      <c r="D1" s="353"/>
      <c r="E1" s="353"/>
      <c r="F1" s="353"/>
      <c r="G1" s="354"/>
    </row>
    <row r="2" spans="1:7" ht="24.75" customHeight="1">
      <c r="A2" s="355" t="s">
        <v>1</v>
      </c>
      <c r="B2" s="356"/>
      <c r="C2" s="356"/>
      <c r="D2" s="356"/>
      <c r="E2" s="356"/>
      <c r="F2" s="356"/>
      <c r="G2" s="357"/>
    </row>
    <row r="3" spans="1:7">
      <c r="A3" s="358"/>
      <c r="B3" s="359"/>
      <c r="C3" s="359"/>
      <c r="D3" s="359"/>
      <c r="E3" s="359"/>
      <c r="F3" s="359"/>
      <c r="G3" s="360"/>
    </row>
    <row r="4" spans="1:7" ht="26.25" customHeight="1">
      <c r="A4" s="241" t="s">
        <v>86</v>
      </c>
      <c r="B4" s="242"/>
      <c r="C4" s="242"/>
      <c r="D4" s="242"/>
      <c r="E4" s="242"/>
      <c r="F4" s="242"/>
      <c r="G4" s="243"/>
    </row>
    <row r="5" spans="1:7" ht="23.25" customHeight="1">
      <c r="A5" s="241" t="s">
        <v>118</v>
      </c>
      <c r="B5" s="242"/>
      <c r="C5" s="242"/>
      <c r="D5" s="242"/>
      <c r="E5" s="242"/>
      <c r="F5" s="242"/>
      <c r="G5" s="243"/>
    </row>
    <row r="6" spans="1:7" ht="27.75" customHeight="1">
      <c r="A6" s="241" t="s">
        <v>119</v>
      </c>
      <c r="B6" s="242"/>
      <c r="C6" s="242"/>
      <c r="D6" s="242"/>
      <c r="E6" s="242"/>
      <c r="F6" s="242"/>
      <c r="G6" s="243"/>
    </row>
    <row r="7" spans="1:7" ht="22.5" customHeight="1">
      <c r="A7" s="361" t="s">
        <v>89</v>
      </c>
      <c r="B7" s="362"/>
      <c r="C7" s="362"/>
      <c r="D7" s="362"/>
      <c r="E7" s="362"/>
      <c r="F7" s="362"/>
      <c r="G7" s="363"/>
    </row>
    <row r="8" spans="1:7" ht="15" customHeight="1">
      <c r="A8" s="247"/>
      <c r="B8" s="248"/>
      <c r="C8" s="248"/>
      <c r="D8" s="248"/>
      <c r="E8" s="248"/>
      <c r="F8" s="248"/>
      <c r="G8" s="249"/>
    </row>
    <row r="9" spans="1:7" ht="18.75" customHeight="1">
      <c r="A9" s="42"/>
      <c r="B9" s="43"/>
      <c r="C9" s="43"/>
      <c r="D9" s="43"/>
      <c r="E9" s="43"/>
      <c r="F9" s="43"/>
      <c r="G9" s="23" t="s">
        <v>90</v>
      </c>
    </row>
    <row r="10" spans="1:7" ht="22.5" customHeight="1">
      <c r="A10" s="42"/>
      <c r="B10" s="43"/>
      <c r="C10" s="43"/>
      <c r="D10" s="43"/>
      <c r="E10" s="43"/>
      <c r="F10" s="43"/>
      <c r="G10" s="23" t="s">
        <v>136</v>
      </c>
    </row>
    <row r="11" spans="1:7" ht="20.25" customHeight="1">
      <c r="A11" s="42"/>
      <c r="B11" s="43"/>
      <c r="C11" s="43"/>
      <c r="D11" s="43"/>
      <c r="E11" s="43"/>
      <c r="F11" s="43"/>
      <c r="G11" s="23" t="s">
        <v>92</v>
      </c>
    </row>
    <row r="12" spans="1:7" ht="22.5" customHeight="1">
      <c r="A12" s="42"/>
      <c r="B12" s="43"/>
      <c r="C12" s="43"/>
      <c r="D12" s="43"/>
      <c r="E12" s="43"/>
      <c r="F12" s="43"/>
      <c r="G12" s="23" t="s">
        <v>93</v>
      </c>
    </row>
    <row r="13" spans="1:7" ht="22.5" customHeight="1">
      <c r="A13" s="24"/>
      <c r="B13" s="25"/>
      <c r="C13" s="25"/>
      <c r="D13" s="25"/>
      <c r="E13" s="25"/>
      <c r="F13" s="26"/>
      <c r="G13" s="27" t="s">
        <v>94</v>
      </c>
    </row>
    <row r="14" spans="1:7" ht="21.75" customHeight="1">
      <c r="A14" s="44" t="s">
        <v>137</v>
      </c>
      <c r="B14" s="43"/>
      <c r="C14" s="43"/>
      <c r="D14" s="43"/>
      <c r="E14" s="43"/>
      <c r="F14" s="43"/>
      <c r="G14" s="23" t="s">
        <v>138</v>
      </c>
    </row>
    <row r="15" spans="1:7" ht="20.25" customHeight="1">
      <c r="A15" s="241" t="s">
        <v>139</v>
      </c>
      <c r="B15" s="242"/>
      <c r="C15" s="242"/>
      <c r="D15" s="242"/>
      <c r="E15" s="242"/>
      <c r="F15" s="242"/>
      <c r="G15" s="243"/>
    </row>
    <row r="16" spans="1:7" ht="26.25" customHeight="1">
      <c r="A16" s="241" t="s">
        <v>96</v>
      </c>
      <c r="B16" s="242"/>
      <c r="C16" s="242"/>
      <c r="D16" s="242"/>
      <c r="E16" s="242"/>
      <c r="F16" s="242"/>
      <c r="G16" s="243"/>
    </row>
    <row r="17" spans="1:7" ht="24.75" customHeight="1">
      <c r="A17" s="241" t="s">
        <v>97</v>
      </c>
      <c r="B17" s="242"/>
      <c r="C17" s="242"/>
      <c r="D17" s="242"/>
      <c r="E17" s="242"/>
      <c r="F17" s="242"/>
      <c r="G17" s="243"/>
    </row>
    <row r="18" spans="1:7" ht="29.25" customHeight="1">
      <c r="A18" s="241" t="s">
        <v>98</v>
      </c>
      <c r="B18" s="242"/>
      <c r="C18" s="242"/>
      <c r="D18" s="242"/>
      <c r="E18" s="242"/>
      <c r="F18" s="242"/>
      <c r="G18" s="243"/>
    </row>
    <row r="19" spans="1:7" ht="27.75" customHeight="1">
      <c r="A19" s="241" t="s">
        <v>99</v>
      </c>
      <c r="B19" s="242"/>
      <c r="C19" s="242"/>
      <c r="D19" s="242"/>
      <c r="E19" s="242"/>
      <c r="F19" s="242"/>
      <c r="G19" s="243"/>
    </row>
    <row r="20" spans="1:7" ht="38.25" customHeight="1">
      <c r="A20" s="256" t="s">
        <v>140</v>
      </c>
      <c r="B20" s="257"/>
      <c r="C20" s="257"/>
      <c r="D20" s="257"/>
      <c r="E20" s="257"/>
      <c r="F20" s="257"/>
      <c r="G20" s="258"/>
    </row>
    <row r="21" spans="1:7" ht="80.25" customHeight="1">
      <c r="A21" s="28" t="s">
        <v>101</v>
      </c>
      <c r="B21" s="259" t="s">
        <v>102</v>
      </c>
      <c r="C21" s="259"/>
      <c r="D21" s="29" t="s">
        <v>103</v>
      </c>
      <c r="E21" s="29" t="s">
        <v>104</v>
      </c>
      <c r="F21" s="29" t="s">
        <v>105</v>
      </c>
      <c r="G21" s="30" t="s">
        <v>106</v>
      </c>
    </row>
    <row r="22" spans="1:7" ht="15" customHeight="1">
      <c r="A22" s="276">
        <v>1</v>
      </c>
      <c r="B22" s="291" t="s">
        <v>107</v>
      </c>
      <c r="C22" s="292"/>
      <c r="D22" s="279" t="s">
        <v>108</v>
      </c>
      <c r="E22" s="282">
        <v>7.5</v>
      </c>
      <c r="F22" s="285"/>
      <c r="G22" s="288">
        <v>3125</v>
      </c>
    </row>
    <row r="23" spans="1:7" ht="15" customHeight="1">
      <c r="A23" s="277"/>
      <c r="B23" s="293"/>
      <c r="C23" s="294"/>
      <c r="D23" s="280"/>
      <c r="E23" s="283"/>
      <c r="F23" s="286"/>
      <c r="G23" s="289"/>
    </row>
    <row r="24" spans="1:7" ht="15" customHeight="1">
      <c r="A24" s="277"/>
      <c r="B24" s="293"/>
      <c r="C24" s="294"/>
      <c r="D24" s="280"/>
      <c r="E24" s="283"/>
      <c r="F24" s="286"/>
      <c r="G24" s="289"/>
    </row>
    <row r="25" spans="1:7">
      <c r="A25" s="277"/>
      <c r="B25" s="293"/>
      <c r="C25" s="294"/>
      <c r="D25" s="280"/>
      <c r="E25" s="283"/>
      <c r="F25" s="286"/>
      <c r="G25" s="289"/>
    </row>
    <row r="26" spans="1:7" ht="15" customHeight="1">
      <c r="A26" s="277"/>
      <c r="B26" s="293"/>
      <c r="C26" s="294"/>
      <c r="D26" s="280"/>
      <c r="E26" s="283"/>
      <c r="F26" s="286"/>
      <c r="G26" s="289"/>
    </row>
    <row r="27" spans="1:7" ht="15" customHeight="1">
      <c r="A27" s="277"/>
      <c r="B27" s="293"/>
      <c r="C27" s="294"/>
      <c r="D27" s="280"/>
      <c r="E27" s="283"/>
      <c r="F27" s="286"/>
      <c r="G27" s="289"/>
    </row>
    <row r="28" spans="1:7" ht="15" customHeight="1">
      <c r="A28" s="277"/>
      <c r="B28" s="293"/>
      <c r="C28" s="294"/>
      <c r="D28" s="280"/>
      <c r="E28" s="283"/>
      <c r="F28" s="286"/>
      <c r="G28" s="289"/>
    </row>
    <row r="29" spans="1:7" ht="15" customHeight="1">
      <c r="A29" s="277"/>
      <c r="B29" s="293"/>
      <c r="C29" s="294"/>
      <c r="D29" s="280"/>
      <c r="E29" s="283"/>
      <c r="F29" s="286"/>
      <c r="G29" s="289"/>
    </row>
    <row r="30" spans="1:7" ht="15" customHeight="1">
      <c r="A30" s="277"/>
      <c r="B30" s="293"/>
      <c r="C30" s="294"/>
      <c r="D30" s="280"/>
      <c r="E30" s="283"/>
      <c r="F30" s="286"/>
      <c r="G30" s="289"/>
    </row>
    <row r="31" spans="1:7" ht="15" customHeight="1">
      <c r="A31" s="278"/>
      <c r="B31" s="295"/>
      <c r="C31" s="296"/>
      <c r="D31" s="281"/>
      <c r="E31" s="284"/>
      <c r="F31" s="287"/>
      <c r="G31" s="290"/>
    </row>
    <row r="32" spans="1:7" ht="24" customHeight="1">
      <c r="A32" s="260" t="s">
        <v>109</v>
      </c>
      <c r="B32" s="261"/>
      <c r="C32" s="261"/>
      <c r="D32" s="32"/>
      <c r="E32" s="33">
        <f>SUM(E22)</f>
        <v>7.5</v>
      </c>
      <c r="F32" s="33"/>
      <c r="G32" s="34">
        <f>SUM(G22)</f>
        <v>3125</v>
      </c>
    </row>
    <row r="33" spans="1:7" ht="18.75" customHeight="1">
      <c r="A33" s="262"/>
      <c r="B33" s="263"/>
      <c r="C33" s="263"/>
      <c r="D33" s="263"/>
      <c r="E33" s="263"/>
      <c r="F33" s="263"/>
      <c r="G33" s="264"/>
    </row>
    <row r="34" spans="1:7" ht="29.25" customHeight="1">
      <c r="A34" s="265" t="s">
        <v>110</v>
      </c>
      <c r="B34" s="266"/>
      <c r="C34" s="266"/>
      <c r="D34" s="266"/>
      <c r="E34" s="266"/>
      <c r="F34" s="266"/>
      <c r="G34" s="267"/>
    </row>
    <row r="35" spans="1:7" ht="25.5" customHeight="1">
      <c r="A35" s="45"/>
      <c r="B35" s="268" t="s">
        <v>141</v>
      </c>
      <c r="C35" s="268"/>
      <c r="D35" s="36"/>
      <c r="E35" s="36"/>
      <c r="F35" s="36"/>
      <c r="G35" s="46">
        <f>G32*2.5%</f>
        <v>78.125</v>
      </c>
    </row>
    <row r="36" spans="1:7" ht="26.25" customHeight="1">
      <c r="A36" s="45"/>
      <c r="B36" s="268" t="s">
        <v>112</v>
      </c>
      <c r="C36" s="268"/>
      <c r="D36" s="36"/>
      <c r="E36" s="36"/>
      <c r="F36" s="36"/>
      <c r="G36" s="46">
        <f>G32*2.5%</f>
        <v>78.125</v>
      </c>
    </row>
    <row r="37" spans="1:7" ht="26.25" customHeight="1">
      <c r="A37" s="45"/>
      <c r="B37" s="268" t="s">
        <v>142</v>
      </c>
      <c r="C37" s="268"/>
      <c r="D37" s="268"/>
      <c r="E37" s="268"/>
      <c r="F37" s="36"/>
      <c r="G37" s="46">
        <f>G35+G36</f>
        <v>156.25</v>
      </c>
    </row>
    <row r="38" spans="1:7" ht="19.5" customHeight="1">
      <c r="A38" s="47"/>
      <c r="B38" s="48"/>
      <c r="C38" s="48"/>
      <c r="D38" s="48"/>
      <c r="E38" s="48"/>
      <c r="F38" s="48"/>
      <c r="G38" s="49"/>
    </row>
    <row r="39" spans="1:7" ht="111.75" customHeight="1">
      <c r="A39" s="364" t="s">
        <v>113</v>
      </c>
      <c r="B39" s="365"/>
      <c r="C39" s="365"/>
      <c r="D39" s="365"/>
      <c r="E39" s="365"/>
      <c r="F39" s="365"/>
      <c r="G39" s="366"/>
    </row>
    <row r="40" spans="1:7">
      <c r="A40" s="367" t="s">
        <v>114</v>
      </c>
      <c r="B40" s="368"/>
      <c r="C40" s="368"/>
      <c r="D40" s="368"/>
      <c r="E40" s="368"/>
      <c r="F40" s="368"/>
      <c r="G40" s="369"/>
    </row>
    <row r="41" spans="1:7">
      <c r="A41" s="37"/>
      <c r="B41" s="38"/>
      <c r="C41" s="38"/>
      <c r="D41" s="38"/>
      <c r="E41" s="38"/>
      <c r="F41" s="38"/>
      <c r="G41" s="39"/>
    </row>
    <row r="42" spans="1:7">
      <c r="A42" s="370"/>
      <c r="B42" s="371"/>
      <c r="C42" s="371"/>
      <c r="D42" s="371"/>
      <c r="E42" s="371"/>
      <c r="F42" s="371"/>
      <c r="G42" s="372"/>
    </row>
    <row r="43" spans="1:7">
      <c r="A43" s="373" t="s">
        <v>115</v>
      </c>
      <c r="B43" s="374"/>
      <c r="C43" s="374"/>
      <c r="D43" s="374"/>
      <c r="E43" s="374"/>
      <c r="F43" s="374"/>
      <c r="G43" s="375"/>
    </row>
  </sheetData>
  <mergeCells count="31">
    <mergeCell ref="A22:A31"/>
    <mergeCell ref="D22:D31"/>
    <mergeCell ref="E22:E31"/>
    <mergeCell ref="F22:F31"/>
    <mergeCell ref="G22:G31"/>
    <mergeCell ref="B22:C31"/>
    <mergeCell ref="B37:E37"/>
    <mergeCell ref="A39:G39"/>
    <mergeCell ref="A40:G40"/>
    <mergeCell ref="A42:G42"/>
    <mergeCell ref="A43:G43"/>
    <mergeCell ref="A32:C32"/>
    <mergeCell ref="A33:G33"/>
    <mergeCell ref="A34:G34"/>
    <mergeCell ref="B35:C35"/>
    <mergeCell ref="B36:C36"/>
    <mergeCell ref="A17:G17"/>
    <mergeCell ref="A18:G18"/>
    <mergeCell ref="A19:G19"/>
    <mergeCell ref="A20:G20"/>
    <mergeCell ref="B21:C21"/>
    <mergeCell ref="A6:G6"/>
    <mergeCell ref="A7:G7"/>
    <mergeCell ref="A8:G8"/>
    <mergeCell ref="A15:G15"/>
    <mergeCell ref="A16:G16"/>
    <mergeCell ref="A1:G1"/>
    <mergeCell ref="A2:G2"/>
    <mergeCell ref="A3:G3"/>
    <mergeCell ref="A4:G4"/>
    <mergeCell ref="A5:G5"/>
  </mergeCells>
  <pageMargins left="0.95" right="0.7" top="1.5" bottom="0.75" header="0.3" footer="0.3"/>
  <pageSetup scale="56" orientation="portrait"/>
</worksheet>
</file>

<file path=xl/worksheets/sheet8.xml><?xml version="1.0" encoding="utf-8"?>
<worksheet xmlns="http://schemas.openxmlformats.org/spreadsheetml/2006/main" xmlns:r="http://schemas.openxmlformats.org/officeDocument/2006/relationships">
  <dimension ref="A1:I44"/>
  <sheetViews>
    <sheetView topLeftCell="A20" workbookViewId="0">
      <selection activeCell="K10" sqref="K10"/>
    </sheetView>
  </sheetViews>
  <sheetFormatPr defaultColWidth="9" defaultRowHeight="15"/>
  <cols>
    <col min="4" max="4" width="12.7109375" customWidth="1"/>
    <col min="5" max="5" width="14.85546875" customWidth="1"/>
    <col min="6" max="6" width="20.85546875" customWidth="1"/>
    <col min="7" max="7" width="54.42578125" customWidth="1"/>
  </cols>
  <sheetData>
    <row r="1" spans="1:9" ht="72.75" customHeight="1">
      <c r="A1" s="376" t="s">
        <v>116</v>
      </c>
      <c r="B1" s="377"/>
      <c r="C1" s="377"/>
      <c r="D1" s="377"/>
      <c r="E1" s="377"/>
      <c r="F1" s="377"/>
      <c r="G1" s="378"/>
    </row>
    <row r="2" spans="1:9" ht="21.75" customHeight="1">
      <c r="A2" s="379" t="s">
        <v>1</v>
      </c>
      <c r="B2" s="380"/>
      <c r="C2" s="380"/>
      <c r="D2" s="380"/>
      <c r="E2" s="380"/>
      <c r="F2" s="380"/>
      <c r="G2" s="381"/>
    </row>
    <row r="3" spans="1:9">
      <c r="A3" s="382"/>
      <c r="B3" s="383"/>
      <c r="C3" s="383"/>
      <c r="D3" s="383"/>
      <c r="E3" s="383"/>
      <c r="F3" s="383"/>
      <c r="G3" s="384"/>
    </row>
    <row r="4" spans="1:9" ht="32.25" customHeight="1">
      <c r="A4" s="241" t="s">
        <v>117</v>
      </c>
      <c r="B4" s="242"/>
      <c r="C4" s="242"/>
      <c r="D4" s="242"/>
      <c r="E4" s="242"/>
      <c r="F4" s="242"/>
      <c r="G4" s="243"/>
    </row>
    <row r="5" spans="1:9" ht="24.75" customHeight="1">
      <c r="A5" s="241" t="s">
        <v>118</v>
      </c>
      <c r="B5" s="242"/>
      <c r="C5" s="242"/>
      <c r="D5" s="242"/>
      <c r="E5" s="242"/>
      <c r="F5" s="242"/>
      <c r="G5" s="243"/>
    </row>
    <row r="6" spans="1:9" ht="21" customHeight="1">
      <c r="A6" s="241" t="s">
        <v>143</v>
      </c>
      <c r="B6" s="242"/>
      <c r="C6" s="242"/>
      <c r="D6" s="242"/>
      <c r="E6" s="242"/>
      <c r="F6" s="242"/>
      <c r="G6" s="243"/>
    </row>
    <row r="7" spans="1:9" ht="21.75" customHeight="1">
      <c r="A7" s="361" t="s">
        <v>89</v>
      </c>
      <c r="B7" s="362"/>
      <c r="C7" s="362"/>
      <c r="D7" s="362"/>
      <c r="E7" s="362"/>
      <c r="F7" s="362"/>
      <c r="G7" s="363"/>
    </row>
    <row r="8" spans="1:9" ht="18">
      <c r="A8" s="247"/>
      <c r="B8" s="248"/>
      <c r="C8" s="248"/>
      <c r="D8" s="248"/>
      <c r="E8" s="248"/>
      <c r="F8" s="248"/>
      <c r="G8" s="249"/>
    </row>
    <row r="9" spans="1:9" ht="24.75" customHeight="1">
      <c r="A9" s="250" t="s">
        <v>90</v>
      </c>
      <c r="B9" s="251"/>
      <c r="C9" s="251"/>
      <c r="D9" s="251"/>
      <c r="E9" s="251"/>
      <c r="F9" s="251"/>
      <c r="G9" s="252"/>
    </row>
    <row r="10" spans="1:9" ht="24.75" customHeight="1">
      <c r="A10" s="250" t="s">
        <v>144</v>
      </c>
      <c r="B10" s="251"/>
      <c r="C10" s="251"/>
      <c r="D10" s="251"/>
      <c r="E10" s="251"/>
      <c r="F10" s="251"/>
      <c r="G10" s="252"/>
      <c r="I10" s="41"/>
    </row>
    <row r="11" spans="1:9" ht="26.25" customHeight="1">
      <c r="A11" s="250" t="s">
        <v>121</v>
      </c>
      <c r="B11" s="251"/>
      <c r="C11" s="251"/>
      <c r="D11" s="251"/>
      <c r="E11" s="251"/>
      <c r="F11" s="251"/>
      <c r="G11" s="252"/>
    </row>
    <row r="12" spans="1:9" ht="21" customHeight="1">
      <c r="A12" s="250" t="s">
        <v>93</v>
      </c>
      <c r="B12" s="251"/>
      <c r="C12" s="251"/>
      <c r="D12" s="251"/>
      <c r="E12" s="251"/>
      <c r="F12" s="251"/>
      <c r="G12" s="252"/>
    </row>
    <row r="13" spans="1:9" ht="24" customHeight="1">
      <c r="A13" s="24"/>
      <c r="B13" s="25"/>
      <c r="C13" s="25"/>
      <c r="D13" s="25"/>
      <c r="E13" s="25"/>
      <c r="F13" s="26"/>
      <c r="G13" s="27" t="s">
        <v>94</v>
      </c>
    </row>
    <row r="14" spans="1:9" ht="23.25" customHeight="1">
      <c r="A14" s="241" t="s">
        <v>145</v>
      </c>
      <c r="B14" s="242"/>
      <c r="C14" s="242"/>
      <c r="D14" s="242"/>
      <c r="E14" s="242"/>
      <c r="F14" s="242"/>
      <c r="G14" s="243"/>
    </row>
    <row r="15" spans="1:9" ht="22.5" customHeight="1">
      <c r="A15" s="241" t="s">
        <v>146</v>
      </c>
      <c r="B15" s="242"/>
      <c r="C15" s="242"/>
      <c r="D15" s="242"/>
      <c r="E15" s="242"/>
      <c r="F15" s="242"/>
      <c r="G15" s="243"/>
    </row>
    <row r="16" spans="1:9" ht="23.25" customHeight="1">
      <c r="A16" s="241" t="s">
        <v>96</v>
      </c>
      <c r="B16" s="242"/>
      <c r="C16" s="242"/>
      <c r="D16" s="242"/>
      <c r="E16" s="242"/>
      <c r="F16" s="242"/>
      <c r="G16" s="243"/>
    </row>
    <row r="17" spans="1:7" ht="21" customHeight="1">
      <c r="A17" s="241" t="s">
        <v>97</v>
      </c>
      <c r="B17" s="242"/>
      <c r="C17" s="242"/>
      <c r="D17" s="242"/>
      <c r="E17" s="242"/>
      <c r="F17" s="242"/>
      <c r="G17" s="243"/>
    </row>
    <row r="18" spans="1:7" ht="22.5" customHeight="1">
      <c r="A18" s="241" t="s">
        <v>98</v>
      </c>
      <c r="B18" s="242"/>
      <c r="C18" s="242"/>
      <c r="D18" s="242"/>
      <c r="E18" s="242"/>
      <c r="F18" s="242"/>
      <c r="G18" s="243"/>
    </row>
    <row r="19" spans="1:7" ht="21.75" customHeight="1">
      <c r="A19" s="241" t="s">
        <v>99</v>
      </c>
      <c r="B19" s="242"/>
      <c r="C19" s="242"/>
      <c r="D19" s="242"/>
      <c r="E19" s="242"/>
      <c r="F19" s="242"/>
      <c r="G19" s="243"/>
    </row>
    <row r="20" spans="1:7" ht="36" customHeight="1">
      <c r="A20" s="256" t="s">
        <v>123</v>
      </c>
      <c r="B20" s="257"/>
      <c r="C20" s="257"/>
      <c r="D20" s="257"/>
      <c r="E20" s="257"/>
      <c r="F20" s="257"/>
      <c r="G20" s="258"/>
    </row>
    <row r="21" spans="1:7" ht="45" customHeight="1">
      <c r="A21" s="28" t="s">
        <v>101</v>
      </c>
      <c r="B21" s="259" t="s">
        <v>102</v>
      </c>
      <c r="C21" s="259"/>
      <c r="D21" s="29" t="s">
        <v>103</v>
      </c>
      <c r="E21" s="29" t="s">
        <v>104</v>
      </c>
      <c r="F21" s="29" t="s">
        <v>105</v>
      </c>
      <c r="G21" s="30" t="s">
        <v>106</v>
      </c>
    </row>
    <row r="22" spans="1:7" ht="15" customHeight="1">
      <c r="A22" s="276">
        <v>1</v>
      </c>
      <c r="B22" s="291" t="s">
        <v>107</v>
      </c>
      <c r="C22" s="292"/>
      <c r="D22" s="279" t="s">
        <v>108</v>
      </c>
      <c r="E22" s="282">
        <v>7.5</v>
      </c>
      <c r="F22" s="285"/>
      <c r="G22" s="288">
        <v>162.5</v>
      </c>
    </row>
    <row r="23" spans="1:7" ht="15" customHeight="1">
      <c r="A23" s="277"/>
      <c r="B23" s="293"/>
      <c r="C23" s="294"/>
      <c r="D23" s="280"/>
      <c r="E23" s="283"/>
      <c r="F23" s="286"/>
      <c r="G23" s="289"/>
    </row>
    <row r="24" spans="1:7" ht="15" customHeight="1">
      <c r="A24" s="277"/>
      <c r="B24" s="293"/>
      <c r="C24" s="294"/>
      <c r="D24" s="280"/>
      <c r="E24" s="283"/>
      <c r="F24" s="286"/>
      <c r="G24" s="289"/>
    </row>
    <row r="25" spans="1:7" ht="15" customHeight="1">
      <c r="A25" s="277"/>
      <c r="B25" s="293"/>
      <c r="C25" s="294"/>
      <c r="D25" s="280"/>
      <c r="E25" s="283"/>
      <c r="F25" s="286"/>
      <c r="G25" s="289"/>
    </row>
    <row r="26" spans="1:7" ht="15" customHeight="1">
      <c r="A26" s="277"/>
      <c r="B26" s="293"/>
      <c r="C26" s="294"/>
      <c r="D26" s="280"/>
      <c r="E26" s="283"/>
      <c r="F26" s="286"/>
      <c r="G26" s="289"/>
    </row>
    <row r="27" spans="1:7" ht="15" customHeight="1">
      <c r="A27" s="277"/>
      <c r="B27" s="293"/>
      <c r="C27" s="294"/>
      <c r="D27" s="280"/>
      <c r="E27" s="283"/>
      <c r="F27" s="286"/>
      <c r="G27" s="289"/>
    </row>
    <row r="28" spans="1:7" ht="15" customHeight="1">
      <c r="A28" s="277"/>
      <c r="B28" s="293"/>
      <c r="C28" s="294"/>
      <c r="D28" s="280"/>
      <c r="E28" s="283"/>
      <c r="F28" s="286"/>
      <c r="G28" s="289"/>
    </row>
    <row r="29" spans="1:7" ht="15" customHeight="1">
      <c r="A29" s="277"/>
      <c r="B29" s="293"/>
      <c r="C29" s="294"/>
      <c r="D29" s="280"/>
      <c r="E29" s="283"/>
      <c r="F29" s="286"/>
      <c r="G29" s="289"/>
    </row>
    <row r="30" spans="1:7" ht="15" customHeight="1">
      <c r="A30" s="277"/>
      <c r="B30" s="293"/>
      <c r="C30" s="294"/>
      <c r="D30" s="280"/>
      <c r="E30" s="283"/>
      <c r="F30" s="286"/>
      <c r="G30" s="289"/>
    </row>
    <row r="31" spans="1:7" ht="15" customHeight="1">
      <c r="A31" s="278"/>
      <c r="B31" s="295"/>
      <c r="C31" s="296"/>
      <c r="D31" s="281"/>
      <c r="E31" s="284"/>
      <c r="F31" s="287"/>
      <c r="G31" s="290"/>
    </row>
    <row r="32" spans="1:7" ht="18">
      <c r="A32" s="260" t="s">
        <v>109</v>
      </c>
      <c r="B32" s="261"/>
      <c r="C32" s="261"/>
      <c r="D32" s="32"/>
      <c r="E32" s="33">
        <f>SUM(E22)</f>
        <v>7.5</v>
      </c>
      <c r="F32" s="33"/>
      <c r="G32" s="34">
        <f>SUM(G22)</f>
        <v>162.5</v>
      </c>
    </row>
    <row r="33" spans="1:7" ht="15" customHeight="1">
      <c r="A33" s="260"/>
      <c r="B33" s="261"/>
      <c r="C33" s="261"/>
      <c r="D33" s="261"/>
      <c r="E33" s="261"/>
      <c r="F33" s="261"/>
      <c r="G33" s="385"/>
    </row>
    <row r="34" spans="1:7" ht="22.5" customHeight="1">
      <c r="A34" s="386" t="s">
        <v>110</v>
      </c>
      <c r="B34" s="387"/>
      <c r="C34" s="387"/>
      <c r="D34" s="387"/>
      <c r="E34" s="387"/>
      <c r="F34" s="387"/>
      <c r="G34" s="388"/>
    </row>
    <row r="35" spans="1:7" ht="22.5" customHeight="1">
      <c r="A35" s="31"/>
      <c r="B35" s="268" t="s">
        <v>111</v>
      </c>
      <c r="C35" s="268"/>
      <c r="D35" s="268"/>
      <c r="E35" s="32"/>
      <c r="F35" s="32"/>
      <c r="G35" s="35">
        <f>G32*2.5%</f>
        <v>4.0625</v>
      </c>
    </row>
    <row r="36" spans="1:7" ht="24" customHeight="1">
      <c r="A36" s="31"/>
      <c r="B36" s="268" t="s">
        <v>112</v>
      </c>
      <c r="C36" s="268"/>
      <c r="D36" s="268"/>
      <c r="E36" s="32"/>
      <c r="F36" s="32"/>
      <c r="G36" s="35">
        <f>G32*2.5%</f>
        <v>4.0625</v>
      </c>
    </row>
    <row r="37" spans="1:7" ht="21.75" customHeight="1">
      <c r="A37" s="31"/>
      <c r="B37" s="32"/>
      <c r="C37" s="268" t="s">
        <v>147</v>
      </c>
      <c r="D37" s="268"/>
      <c r="E37" s="268"/>
      <c r="F37" s="268"/>
      <c r="G37" s="35">
        <f>G36+G35</f>
        <v>8.125</v>
      </c>
    </row>
    <row r="38" spans="1:7" ht="22.5" customHeight="1">
      <c r="A38" s="31"/>
      <c r="B38" s="32"/>
      <c r="C38" s="32"/>
      <c r="D38" s="32"/>
      <c r="E38" s="32"/>
      <c r="F38" s="32"/>
      <c r="G38" s="35"/>
    </row>
    <row r="39" spans="1:7" ht="88.5" customHeight="1">
      <c r="A39" s="389" t="s">
        <v>113</v>
      </c>
      <c r="B39" s="390"/>
      <c r="C39" s="390"/>
      <c r="D39" s="390"/>
      <c r="E39" s="390"/>
      <c r="F39" s="390"/>
      <c r="G39" s="391"/>
    </row>
    <row r="40" spans="1:7">
      <c r="A40" s="367" t="s">
        <v>114</v>
      </c>
      <c r="B40" s="368"/>
      <c r="C40" s="368"/>
      <c r="D40" s="368"/>
      <c r="E40" s="368"/>
      <c r="F40" s="368"/>
      <c r="G40" s="369"/>
    </row>
    <row r="41" spans="1:7">
      <c r="A41" s="37"/>
      <c r="B41" s="38"/>
      <c r="C41" s="38"/>
      <c r="D41" s="38"/>
      <c r="E41" s="38"/>
      <c r="F41" s="38"/>
      <c r="G41" s="39"/>
    </row>
    <row r="42" spans="1:7">
      <c r="A42" s="370"/>
      <c r="B42" s="371"/>
      <c r="C42" s="371"/>
      <c r="D42" s="371"/>
      <c r="E42" s="371"/>
      <c r="F42" s="371"/>
      <c r="G42" s="372"/>
    </row>
    <row r="43" spans="1:7">
      <c r="A43" s="373" t="s">
        <v>115</v>
      </c>
      <c r="B43" s="374"/>
      <c r="C43" s="374"/>
      <c r="D43" s="374"/>
      <c r="E43" s="374"/>
      <c r="F43" s="374"/>
      <c r="G43" s="375"/>
    </row>
    <row r="44" spans="1:7" ht="15.75">
      <c r="A44" s="40"/>
      <c r="B44" s="40"/>
      <c r="C44" s="40"/>
      <c r="D44" s="40"/>
      <c r="E44" s="40"/>
      <c r="F44" s="40"/>
      <c r="G44" s="40"/>
    </row>
  </sheetData>
  <mergeCells count="36">
    <mergeCell ref="A22:A31"/>
    <mergeCell ref="D22:D31"/>
    <mergeCell ref="E22:E31"/>
    <mergeCell ref="F22:F31"/>
    <mergeCell ref="G22:G31"/>
    <mergeCell ref="B22:C31"/>
    <mergeCell ref="C37:F37"/>
    <mergeCell ref="A39:G39"/>
    <mergeCell ref="A40:G40"/>
    <mergeCell ref="A42:G42"/>
    <mergeCell ref="A43:G43"/>
    <mergeCell ref="A32:C32"/>
    <mergeCell ref="A33:G33"/>
    <mergeCell ref="A34:G34"/>
    <mergeCell ref="B35:D35"/>
    <mergeCell ref="B36:D36"/>
    <mergeCell ref="A17:G17"/>
    <mergeCell ref="A18:G18"/>
    <mergeCell ref="A19:G19"/>
    <mergeCell ref="A20:G20"/>
    <mergeCell ref="B21:C21"/>
    <mergeCell ref="A11:G11"/>
    <mergeCell ref="A12:G12"/>
    <mergeCell ref="A14:G14"/>
    <mergeCell ref="A15:G15"/>
    <mergeCell ref="A16:G16"/>
    <mergeCell ref="A6:G6"/>
    <mergeCell ref="A7:G7"/>
    <mergeCell ref="A8:G8"/>
    <mergeCell ref="A9:G9"/>
    <mergeCell ref="A10:G10"/>
    <mergeCell ref="A1:G1"/>
    <mergeCell ref="A2:G2"/>
    <mergeCell ref="A3:G3"/>
    <mergeCell ref="A4:G4"/>
    <mergeCell ref="A5:G5"/>
  </mergeCells>
  <pageMargins left="0.7" right="0.7" top="1.5" bottom="0.75" header="0.3" footer="0.3"/>
  <pageSetup scale="6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MANGROL SUMMARY  </vt:lpstr>
      <vt:lpstr>MILK VAN</vt:lpstr>
      <vt:lpstr>SYSTEM FRIGHT</vt:lpstr>
      <vt:lpstr>DIFFERENT</vt:lpstr>
      <vt:lpstr>NIMBHERA SUMMARY </vt:lpstr>
      <vt:lpstr>MILK VEN NIB.</vt:lpstr>
      <vt:lpstr>SYSTEM FRIGHT NIB.</vt:lpstr>
      <vt:lpstr>DIFFERENTIAL FRIGHT NIB. </vt:lpstr>
      <vt:lpstr>DIFFERENT!Print_Area</vt:lpstr>
      <vt:lpstr>'DIFFERENTIAL FRIGHT NIB. '!Print_Area</vt:lpstr>
      <vt:lpstr>'MILK VEN NIB.'!Print_Area</vt:lpstr>
      <vt:lpstr>'SYSTEM FRIGHT'!Print_Area</vt:lpstr>
      <vt:lpstr>'SYSTEM FRIGHT NIB.'!Print_Area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dc:creator>
  <cp:lastModifiedBy>dell</cp:lastModifiedBy>
  <cp:lastPrinted>2021-09-14T10:24:20Z</cp:lastPrinted>
  <dcterms:created xsi:type="dcterms:W3CDTF">2019-06-25T12:34:00Z</dcterms:created>
  <dcterms:modified xsi:type="dcterms:W3CDTF">2021-09-14T10:33:43Z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1033-11.2.0.10196</vt:lpwstr>
  </property>
</Properties>
</file>