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network" sheetId="3" r:id="rId3"/>
    <sheet name="CD%" sheetId="4" r:id="rId4"/>
    <sheet name="Dlr Seg" sheetId="5" r:id="rId5"/>
    <sheet name="RURAL" sheetId="6" r:id="rId6"/>
    <sheet name="RURAL TGT VILL" sheetId="7" r:id="rId7"/>
  </sheets>
  <calcPr calcId="152511"/>
</workbook>
</file>

<file path=xl/calcChain.xml><?xml version="1.0" encoding="utf-8"?>
<calcChain xmlns="http://schemas.openxmlformats.org/spreadsheetml/2006/main">
  <c r="E3" i="6" l="1"/>
  <c r="M15" i="1" l="1"/>
  <c r="M14" i="1"/>
  <c r="M13" i="1"/>
  <c r="M12" i="1"/>
  <c r="J5" i="1"/>
  <c r="I5" i="1"/>
</calcChain>
</file>

<file path=xl/sharedStrings.xml><?xml version="1.0" encoding="utf-8"?>
<sst xmlns="http://schemas.openxmlformats.org/spreadsheetml/2006/main" count="666" uniqueCount="213">
  <si>
    <t>VOLUME &amp; MS</t>
  </si>
  <si>
    <t>Sale</t>
  </si>
  <si>
    <t>Growth</t>
  </si>
  <si>
    <t>Market Share</t>
  </si>
  <si>
    <t>WeatherShield</t>
  </si>
  <si>
    <t>May'20-Sep'20</t>
  </si>
  <si>
    <t xml:space="preserve"> Apr'21-Sep'21</t>
  </si>
  <si>
    <t>YoY</t>
  </si>
  <si>
    <t>MoM</t>
  </si>
  <si>
    <t>District</t>
  </si>
  <si>
    <t>AO</t>
  </si>
  <si>
    <t>STATE</t>
  </si>
  <si>
    <t>(MT)</t>
  </si>
  <si>
    <t>%</t>
  </si>
  <si>
    <t>(%)</t>
  </si>
  <si>
    <t>DHOLPUR</t>
  </si>
  <si>
    <t>ALWAR</t>
  </si>
  <si>
    <t>RJ Jaipur</t>
  </si>
  <si>
    <t>NETWORK &amp; RURAL</t>
  </si>
  <si>
    <t>Network Appointment</t>
  </si>
  <si>
    <t>Rural Data</t>
  </si>
  <si>
    <t>SD Received Sep'21</t>
  </si>
  <si>
    <t>SD Refund - H1</t>
  </si>
  <si>
    <t>Target</t>
  </si>
  <si>
    <t>Network Appointed</t>
  </si>
  <si>
    <t>Penetrated</t>
  </si>
  <si>
    <t># Dealers Appointed</t>
  </si>
  <si>
    <t># ARS Appointed</t>
  </si>
  <si>
    <t># Gram Bandhu Appointed</t>
  </si>
  <si>
    <t># Dealers Inactive</t>
  </si>
  <si>
    <t># ARS Inactive</t>
  </si>
  <si>
    <t># Gram Bandhu Inactive</t>
  </si>
  <si>
    <t>Officer Name</t>
  </si>
  <si>
    <t>Dealer</t>
  </si>
  <si>
    <t>ARS</t>
  </si>
  <si>
    <t>GB</t>
  </si>
  <si>
    <t>Apr 21 - Sep 21</t>
  </si>
  <si>
    <t>(#Villages)</t>
  </si>
  <si>
    <t>(TOTAL)</t>
  </si>
  <si>
    <t>(MTD)</t>
  </si>
  <si>
    <t>SUMIT VERMA</t>
  </si>
  <si>
    <t>VIPUL GARG</t>
  </si>
  <si>
    <t>MANISH AGARWAL</t>
  </si>
  <si>
    <t>BHARATPUR</t>
  </si>
  <si>
    <t>KRISHNA GAVHANE</t>
  </si>
  <si>
    <t>CD &amp; ARS</t>
  </si>
  <si>
    <t>Outstanding</t>
  </si>
  <si>
    <t>CD (%)</t>
  </si>
  <si>
    <t>Bucket wise ARS Count</t>
  </si>
  <si>
    <t>Bucket wise ARS Sales</t>
  </si>
  <si>
    <t># of Dealers &gt;20 Days</t>
  </si>
  <si>
    <t># of Dealers &gt;30 Days</t>
  </si>
  <si>
    <t># of Dealers &gt;60 Days</t>
  </si>
  <si>
    <t>Apr'20-Aug'20</t>
  </si>
  <si>
    <t xml:space="preserve"> Apr'21-Aug'21</t>
  </si>
  <si>
    <t>Apr'20-Sep'20 (#)</t>
  </si>
  <si>
    <t xml:space="preserve"> Apr'21-Sep'21 (#)</t>
  </si>
  <si>
    <t>#</t>
  </si>
  <si>
    <t>0-10 Mt</t>
  </si>
  <si>
    <t>10-20 Mt</t>
  </si>
  <si>
    <t>20-30 Mt</t>
  </si>
  <si>
    <t>30-40 Mt</t>
  </si>
  <si>
    <t>40-50 Mt</t>
  </si>
  <si>
    <t>&gt;50 Mt</t>
  </si>
  <si>
    <t>DEALER POSITION</t>
  </si>
  <si>
    <t>Tier wise Dealer Count</t>
  </si>
  <si>
    <t>Tier wise Dealer Sales</t>
  </si>
  <si>
    <t>SHOORVEER</t>
  </si>
  <si>
    <t>As per Lifting of Q-1 2021</t>
  </si>
  <si>
    <t>Zone Name</t>
  </si>
  <si>
    <t>State Name</t>
  </si>
  <si>
    <t>Area Name</t>
  </si>
  <si>
    <t>District Name</t>
  </si>
  <si>
    <t>Registered up to Sep'20</t>
  </si>
  <si>
    <t>Active in Sep'20</t>
  </si>
  <si>
    <t>% Active</t>
  </si>
  <si>
    <t>Registered in H1 2021</t>
  </si>
  <si>
    <t>Total Registered up to Sep'21</t>
  </si>
  <si>
    <t>Active in Sep'21</t>
  </si>
  <si>
    <t>Platinum</t>
  </si>
  <si>
    <t>Gold</t>
  </si>
  <si>
    <t>Silver</t>
  </si>
  <si>
    <t>Others</t>
  </si>
  <si>
    <t>West-1</t>
  </si>
  <si>
    <t>RJ-Jaipur</t>
  </si>
  <si>
    <t>Alwar</t>
  </si>
  <si>
    <t>Dholpur</t>
  </si>
  <si>
    <t>DMO Name</t>
  </si>
  <si>
    <t>RE Name</t>
  </si>
  <si>
    <t>ROHIT SHARMA</t>
  </si>
  <si>
    <t>Competition</t>
  </si>
  <si>
    <t>Network</t>
  </si>
  <si>
    <t>Q1 FY22 avg</t>
  </si>
  <si>
    <t>JK MS</t>
  </si>
  <si>
    <t>Market leader</t>
  </si>
  <si>
    <t>Taluka</t>
  </si>
  <si>
    <t>Potential</t>
  </si>
  <si>
    <t>MS</t>
  </si>
  <si>
    <t>1st postion</t>
  </si>
  <si>
    <t>Market share</t>
  </si>
  <si>
    <t>2nd position</t>
  </si>
  <si>
    <t>Universe dealers</t>
  </si>
  <si>
    <t>JK dealers</t>
  </si>
  <si>
    <t>Universe ARS</t>
  </si>
  <si>
    <t>JK ARS</t>
  </si>
  <si>
    <t>ULTRA TECH</t>
  </si>
  <si>
    <t>Shree Cement</t>
  </si>
  <si>
    <t>Bari</t>
  </si>
  <si>
    <t>Chetak</t>
  </si>
  <si>
    <t>Rajakhera</t>
  </si>
  <si>
    <t>Bangur</t>
  </si>
  <si>
    <t>Baseri</t>
  </si>
  <si>
    <t>Saipau</t>
  </si>
  <si>
    <t xml:space="preserve">Ambuja </t>
  </si>
  <si>
    <t>SD REFUND DETAIL</t>
  </si>
  <si>
    <t>DMO</t>
  </si>
  <si>
    <t>PARTY NAME</t>
  </si>
  <si>
    <t>CODE</t>
  </si>
  <si>
    <t>IN-ACTIVE</t>
  </si>
  <si>
    <t>AVG</t>
  </si>
  <si>
    <t>KRISHNA GAVHNE</t>
  </si>
  <si>
    <t>MANISH TYAGI</t>
  </si>
  <si>
    <t>Sept'20</t>
  </si>
  <si>
    <t>22 MT</t>
  </si>
  <si>
    <t>AGARWAL BUILDING MATERIAL</t>
  </si>
  <si>
    <t>Mar'20</t>
  </si>
  <si>
    <t>Avg. (Apr-Aug 21)</t>
  </si>
  <si>
    <t>CUSTOMER</t>
  </si>
  <si>
    <t>CUSTOMER Description</t>
  </si>
  <si>
    <t>State</t>
  </si>
  <si>
    <t>QUANTITY</t>
  </si>
  <si>
    <t>ACCRUAL AMOUNT</t>
  </si>
  <si>
    <t>CD PB</t>
  </si>
  <si>
    <t>CD%</t>
  </si>
  <si>
    <t>dmo name</t>
  </si>
  <si>
    <t>LAVANIA CEMENT SALES CORPORATION</t>
  </si>
  <si>
    <t>RJ-JAIPUR</t>
  </si>
  <si>
    <t>OM SAI CONSTRUCTION</t>
  </si>
  <si>
    <t>VINAYAK BUILDING MATERIAL</t>
  </si>
  <si>
    <t>KANHA BUILDING MATERIAL</t>
  </si>
  <si>
    <t>JAI  BHAGIRATH BABA</t>
  </si>
  <si>
    <t>SHARMA CEMENT AGENCY</t>
  </si>
  <si>
    <t>B M TRADING &amp; CONSTRUCTION COMPANY</t>
  </si>
  <si>
    <t>SHRI LAXMI MOTORS</t>
  </si>
  <si>
    <t>MITTAL CEMENT AGENCY</t>
  </si>
  <si>
    <t>PRIYA ENTERPRISES</t>
  </si>
  <si>
    <t>HARDENIYA CEMENT AGENCIES</t>
  </si>
  <si>
    <t>MADHAV ENTERPRISES</t>
  </si>
  <si>
    <t>CUSTOMER DESCRIPTION</t>
  </si>
  <si>
    <t>Working Avg.  (Apr 20-Sep21)</t>
  </si>
  <si>
    <t>SLAB</t>
  </si>
  <si>
    <t>Cat.</t>
  </si>
  <si>
    <t>Total</t>
  </si>
  <si>
    <t>DOA</t>
  </si>
  <si>
    <t>DISTRICT</t>
  </si>
  <si>
    <t>DMO NAME</t>
  </si>
  <si>
    <t>BO NAME</t>
  </si>
  <si>
    <t>BO/STOCKIEST</t>
  </si>
  <si>
    <t>B M TRADING &amp; CONSTRUCTION COM</t>
  </si>
  <si>
    <t>&gt;50</t>
  </si>
  <si>
    <t>BRONZE</t>
  </si>
  <si>
    <t>AGARWAL ENTERPRISES</t>
  </si>
  <si>
    <t>Stockist</t>
  </si>
  <si>
    <t>20-30 MT</t>
  </si>
  <si>
    <t>NO TIER</t>
  </si>
  <si>
    <t>LAVANIA CEMENT SALES CORPORATI</t>
  </si>
  <si>
    <t>40-50 MT</t>
  </si>
  <si>
    <t>SILVER</t>
  </si>
  <si>
    <t>30-40 MT</t>
  </si>
  <si>
    <t>10-20 MT</t>
  </si>
  <si>
    <t># G B. App</t>
  </si>
  <si>
    <t>Block/Taluka</t>
  </si>
  <si>
    <t>Vilage</t>
  </si>
  <si>
    <t>Name of Party</t>
  </si>
  <si>
    <t>Type of Party (Dealer/Retailer)</t>
  </si>
  <si>
    <t>Status F</t>
  </si>
  <si>
    <t>Code Creation Date</t>
  </si>
  <si>
    <t>Party Code (for converted parties)</t>
  </si>
  <si>
    <t>Revised Officer Name</t>
  </si>
  <si>
    <t>SAIPAU</t>
  </si>
  <si>
    <t>Mittal Cement Agency</t>
  </si>
  <si>
    <t>Party converted</t>
  </si>
  <si>
    <t>RAJAKHERA</t>
  </si>
  <si>
    <t>YOGESH CONSTRUCTION</t>
  </si>
  <si>
    <t>Retailer</t>
  </si>
  <si>
    <t>TEHARI</t>
  </si>
  <si>
    <t>BRIJESH MULTI SERVICES</t>
  </si>
  <si>
    <t>PIPHERA</t>
  </si>
  <si>
    <t>KRISHNA ENTERPRISES</t>
  </si>
  <si>
    <t>MANIYAN</t>
  </si>
  <si>
    <t>DHEERAJ KUMAR SAXENA</t>
  </si>
  <si>
    <t>GRAM BANDHU</t>
  </si>
  <si>
    <t>BARI</t>
  </si>
  <si>
    <t>UMREH</t>
  </si>
  <si>
    <t>AKASH KUMAR</t>
  </si>
  <si>
    <t>Village</t>
  </si>
  <si>
    <t>Status</t>
  </si>
  <si>
    <t>KRISHNA</t>
  </si>
  <si>
    <t>BASERI</t>
  </si>
  <si>
    <t>MANGROL</t>
  </si>
  <si>
    <t>MARENA</t>
  </si>
  <si>
    <t>BASAI NAWAB</t>
  </si>
  <si>
    <t>MALAUNI KHURD</t>
  </si>
  <si>
    <t>TASEEMO</t>
  </si>
  <si>
    <t>MAHUWA KHERA</t>
  </si>
  <si>
    <t>MANIA</t>
  </si>
  <si>
    <t>BARETHA</t>
  </si>
  <si>
    <t>MACHARIYA</t>
  </si>
  <si>
    <t>SAGARPARA</t>
  </si>
  <si>
    <t>SURAJPURA</t>
  </si>
  <si>
    <t>SARMATHURA</t>
  </si>
  <si>
    <t>BAREH MORI</t>
  </si>
  <si>
    <t>KHERLI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</si>
</sst>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*\ #,##0_ ;_*\ \-#,##0_ ;_*\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FF0000"/>
      <name val="Trebuchet MS"/>
      <family val="2"/>
    </font>
    <font>
      <sz val="10"/>
      <color rgb="FF000000"/>
      <name val="Trebuchet MS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89A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DE3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0" fontId="3" fillId="6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9" fontId="4" fillId="0" borderId="1" xfId="1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/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9" fontId="6" fillId="0" borderId="14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9" fillId="13" borderId="1" xfId="0" applyFont="1" applyFill="1" applyBorder="1" applyAlignment="1">
      <alignment horizontal="left" vertical="center"/>
    </xf>
    <xf numFmtId="10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3" fontId="10" fillId="0" borderId="1" xfId="2" applyFont="1" applyBorder="1" applyAlignment="1">
      <alignment vertical="top"/>
    </xf>
    <xf numFmtId="2" fontId="10" fillId="0" borderId="1" xfId="0" applyNumberFormat="1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7" fontId="12" fillId="0" borderId="1" xfId="0" applyNumberFormat="1" applyFont="1" applyBorder="1" applyAlignment="1">
      <alignment horizontal="left" vertical="center"/>
    </xf>
    <xf numFmtId="17" fontId="1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left" vertical="center"/>
    </xf>
    <xf numFmtId="165" fontId="13" fillId="2" borderId="1" xfId="0" applyNumberFormat="1" applyFont="1" applyFill="1" applyBorder="1" applyAlignment="1">
      <alignment horizontal="left" vertical="center"/>
    </xf>
    <xf numFmtId="14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 wrapText="1"/>
    </xf>
    <xf numFmtId="0" fontId="14" fillId="14" borderId="16" xfId="0" applyFont="1" applyFill="1" applyBorder="1" applyAlignment="1">
      <alignment horizontal="left" vertical="center" wrapText="1"/>
    </xf>
    <xf numFmtId="0" fontId="15" fillId="15" borderId="16" xfId="0" applyFont="1" applyFill="1" applyBorder="1" applyAlignment="1">
      <alignment horizontal="left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0" fontId="16" fillId="16" borderId="1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workbookViewId="0">
      <selection sqref="A1:XFD1048576"/>
    </sheetView>
  </sheetViews>
  <sheetFormatPr defaultRowHeight="15" x14ac:dyDescent="0.25"/>
  <cols>
    <col min="1" max="1" width="22.28515625" bestFit="1" customWidth="1"/>
    <col min="2" max="2" width="16.85546875" bestFit="1" customWidth="1"/>
    <col min="5" max="5" width="14" bestFit="1" customWidth="1"/>
  </cols>
  <sheetData>
    <row r="1" spans="1:20" x14ac:dyDescent="0.25">
      <c r="A1" s="1" t="s">
        <v>0</v>
      </c>
    </row>
    <row r="2" spans="1:20" x14ac:dyDescent="0.25">
      <c r="A2" s="2"/>
      <c r="B2" s="2"/>
      <c r="C2" s="2"/>
      <c r="D2" s="53" t="s">
        <v>1</v>
      </c>
      <c r="E2" s="53"/>
      <c r="F2" s="53"/>
      <c r="G2" s="53"/>
      <c r="H2" s="53"/>
      <c r="I2" s="55" t="s">
        <v>2</v>
      </c>
      <c r="J2" s="56"/>
      <c r="K2" s="54" t="s">
        <v>3</v>
      </c>
      <c r="L2" s="54"/>
      <c r="M2" s="54"/>
      <c r="N2" s="54"/>
      <c r="O2" s="54"/>
      <c r="P2" s="53" t="s">
        <v>4</v>
      </c>
      <c r="Q2" s="53"/>
      <c r="R2" s="53"/>
      <c r="S2" s="53"/>
      <c r="T2" s="53"/>
    </row>
    <row r="3" spans="1:20" ht="30" x14ac:dyDescent="0.25">
      <c r="A3" s="3"/>
      <c r="B3" s="3"/>
      <c r="C3" s="3"/>
      <c r="D3" s="4" t="s">
        <v>5</v>
      </c>
      <c r="E3" s="4" t="s">
        <v>6</v>
      </c>
      <c r="F3" s="5">
        <v>44075</v>
      </c>
      <c r="G3" s="5">
        <v>44409</v>
      </c>
      <c r="H3" s="5">
        <v>44440</v>
      </c>
      <c r="I3" s="4" t="s">
        <v>7</v>
      </c>
      <c r="J3" s="4" t="s">
        <v>8</v>
      </c>
      <c r="K3" s="6" t="s">
        <v>5</v>
      </c>
      <c r="L3" s="6" t="s">
        <v>6</v>
      </c>
      <c r="M3" s="7">
        <v>44075</v>
      </c>
      <c r="N3" s="7">
        <v>44409</v>
      </c>
      <c r="O3" s="7">
        <v>44440</v>
      </c>
      <c r="P3" s="4" t="s">
        <v>5</v>
      </c>
      <c r="Q3" s="4" t="s">
        <v>6</v>
      </c>
      <c r="R3" s="5">
        <v>44075</v>
      </c>
      <c r="S3" s="5">
        <v>44409</v>
      </c>
      <c r="T3" s="5">
        <v>44440</v>
      </c>
    </row>
    <row r="4" spans="1:20" x14ac:dyDescent="0.25">
      <c r="A4" s="3" t="s">
        <v>9</v>
      </c>
      <c r="B4" s="3" t="s">
        <v>10</v>
      </c>
      <c r="C4" s="3" t="s">
        <v>11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13</v>
      </c>
      <c r="J4" s="4" t="s">
        <v>13</v>
      </c>
      <c r="K4" s="6" t="s">
        <v>14</v>
      </c>
      <c r="L4" s="6" t="s">
        <v>14</v>
      </c>
      <c r="M4" s="6" t="s">
        <v>14</v>
      </c>
      <c r="N4" s="6" t="s">
        <v>14</v>
      </c>
      <c r="O4" s="6" t="s">
        <v>14</v>
      </c>
      <c r="P4" s="4" t="s">
        <v>12</v>
      </c>
      <c r="Q4" s="4" t="s">
        <v>12</v>
      </c>
      <c r="R4" s="4" t="s">
        <v>12</v>
      </c>
      <c r="S4" s="4" t="s">
        <v>12</v>
      </c>
      <c r="T4" s="4" t="s">
        <v>12</v>
      </c>
    </row>
    <row r="5" spans="1:20" x14ac:dyDescent="0.25">
      <c r="A5" s="8" t="s">
        <v>15</v>
      </c>
      <c r="B5" s="8" t="s">
        <v>16</v>
      </c>
      <c r="C5" s="8" t="s">
        <v>17</v>
      </c>
      <c r="D5" s="9">
        <v>710.18</v>
      </c>
      <c r="E5" s="9">
        <v>739.66666666666674</v>
      </c>
      <c r="F5" s="9">
        <v>438.6</v>
      </c>
      <c r="G5" s="9">
        <v>766</v>
      </c>
      <c r="H5" s="9">
        <v>782</v>
      </c>
      <c r="I5" s="10">
        <f t="shared" ref="I5" si="0">E5/D5-1</f>
        <v>4.1519990237216975E-2</v>
      </c>
      <c r="J5" s="10">
        <f t="shared" ref="J5" si="1">H5/F5-1</f>
        <v>0.78294573643410836</v>
      </c>
      <c r="K5" s="11">
        <v>3.8161203653949489E-2</v>
      </c>
      <c r="L5" s="11">
        <v>4.4969095146418087E-2</v>
      </c>
      <c r="M5" s="11">
        <v>3.2488888888888894E-2</v>
      </c>
      <c r="N5" s="11">
        <v>4.6424242424242423E-2</v>
      </c>
      <c r="O5" s="11">
        <v>5.5857142857142855E-2</v>
      </c>
      <c r="P5" s="9">
        <v>29.330000000000005</v>
      </c>
      <c r="Q5" s="9">
        <v>50.625</v>
      </c>
      <c r="R5" s="9">
        <v>0</v>
      </c>
      <c r="S5" s="9">
        <v>101.25</v>
      </c>
      <c r="T5" s="9">
        <v>38</v>
      </c>
    </row>
    <row r="7" spans="1:20" x14ac:dyDescent="0.25">
      <c r="A7" s="1" t="s">
        <v>18</v>
      </c>
    </row>
    <row r="9" spans="1:20" x14ac:dyDescent="0.25">
      <c r="A9" s="2"/>
      <c r="B9" s="2"/>
      <c r="C9" s="2"/>
      <c r="D9" s="51" t="s">
        <v>19</v>
      </c>
      <c r="E9" s="51"/>
      <c r="F9" s="51"/>
      <c r="G9" s="51"/>
      <c r="H9" s="51"/>
      <c r="I9" s="51"/>
      <c r="J9" s="51"/>
      <c r="K9" s="57" t="s">
        <v>20</v>
      </c>
      <c r="L9" s="57"/>
      <c r="M9" s="57"/>
      <c r="N9" s="57"/>
      <c r="O9" s="57"/>
      <c r="P9" s="57"/>
      <c r="Q9" s="57"/>
      <c r="R9" s="57"/>
      <c r="S9" s="57"/>
    </row>
    <row r="10" spans="1:20" ht="60" x14ac:dyDescent="0.25">
      <c r="A10" s="3"/>
      <c r="B10" s="3"/>
      <c r="C10" s="3"/>
      <c r="D10" s="51" t="s">
        <v>6</v>
      </c>
      <c r="E10" s="51"/>
      <c r="F10" s="51"/>
      <c r="G10" s="52" t="s">
        <v>21</v>
      </c>
      <c r="H10" s="52"/>
      <c r="I10" s="52"/>
      <c r="J10" s="12" t="s">
        <v>22</v>
      </c>
      <c r="K10" s="13" t="s">
        <v>23</v>
      </c>
      <c r="L10" s="13" t="s">
        <v>24</v>
      </c>
      <c r="M10" s="13" t="s">
        <v>25</v>
      </c>
      <c r="N10" s="13" t="s">
        <v>26</v>
      </c>
      <c r="O10" s="13" t="s">
        <v>27</v>
      </c>
      <c r="P10" s="13" t="s">
        <v>28</v>
      </c>
      <c r="Q10" s="13" t="s">
        <v>29</v>
      </c>
      <c r="R10" s="13" t="s">
        <v>30</v>
      </c>
      <c r="S10" s="13" t="s">
        <v>31</v>
      </c>
    </row>
    <row r="11" spans="1:20" x14ac:dyDescent="0.25">
      <c r="A11" s="3" t="s">
        <v>32</v>
      </c>
      <c r="B11" s="3" t="s">
        <v>9</v>
      </c>
      <c r="C11" s="3" t="s">
        <v>10</v>
      </c>
      <c r="D11" s="14" t="s">
        <v>33</v>
      </c>
      <c r="E11" s="14" t="s">
        <v>34</v>
      </c>
      <c r="F11" s="14" t="s">
        <v>35</v>
      </c>
      <c r="G11" s="14" t="s">
        <v>33</v>
      </c>
      <c r="H11" s="14" t="s">
        <v>34</v>
      </c>
      <c r="I11" s="14" t="s">
        <v>35</v>
      </c>
      <c r="J11" s="14" t="s">
        <v>36</v>
      </c>
      <c r="K11" s="15" t="s">
        <v>37</v>
      </c>
      <c r="L11" s="15" t="s">
        <v>37</v>
      </c>
      <c r="M11" s="15" t="s">
        <v>14</v>
      </c>
      <c r="N11" s="16" t="s">
        <v>38</v>
      </c>
      <c r="O11" s="16" t="s">
        <v>38</v>
      </c>
      <c r="P11" s="16" t="s">
        <v>38</v>
      </c>
      <c r="Q11" s="16" t="s">
        <v>39</v>
      </c>
      <c r="R11" s="16" t="s">
        <v>39</v>
      </c>
      <c r="S11" s="16" t="s">
        <v>39</v>
      </c>
    </row>
    <row r="12" spans="1:20" x14ac:dyDescent="0.25">
      <c r="A12" s="17" t="s">
        <v>40</v>
      </c>
      <c r="B12" s="17" t="s">
        <v>16</v>
      </c>
      <c r="C12" s="17" t="s">
        <v>16</v>
      </c>
      <c r="D12" s="17">
        <v>2</v>
      </c>
      <c r="E12" s="17">
        <v>10</v>
      </c>
      <c r="F12" s="17">
        <v>0</v>
      </c>
      <c r="G12" s="17">
        <v>1</v>
      </c>
      <c r="H12" s="17">
        <v>1</v>
      </c>
      <c r="I12" s="17">
        <v>0</v>
      </c>
      <c r="J12" s="17">
        <v>7</v>
      </c>
      <c r="K12" s="8">
        <v>12</v>
      </c>
      <c r="L12" s="8">
        <v>10</v>
      </c>
      <c r="M12" s="18">
        <f t="shared" ref="M12:M15" si="2">L12/K12</f>
        <v>0.83333333333333337</v>
      </c>
      <c r="N12" s="8">
        <v>4</v>
      </c>
      <c r="O12" s="8">
        <v>7</v>
      </c>
      <c r="P12" s="8">
        <v>0</v>
      </c>
      <c r="Q12" s="8">
        <v>2</v>
      </c>
      <c r="R12" s="8">
        <v>1</v>
      </c>
      <c r="S12" s="8">
        <v>0</v>
      </c>
    </row>
    <row r="13" spans="1:20" x14ac:dyDescent="0.25">
      <c r="A13" s="17" t="s">
        <v>41</v>
      </c>
      <c r="B13" s="17" t="s">
        <v>16</v>
      </c>
      <c r="C13" s="17" t="s">
        <v>16</v>
      </c>
      <c r="D13" s="17">
        <v>2</v>
      </c>
      <c r="E13" s="17">
        <v>11</v>
      </c>
      <c r="F13" s="17">
        <v>2</v>
      </c>
      <c r="G13" s="17">
        <v>0</v>
      </c>
      <c r="H13" s="17">
        <v>1</v>
      </c>
      <c r="I13" s="17">
        <v>0</v>
      </c>
      <c r="J13" s="17">
        <v>2</v>
      </c>
      <c r="K13" s="8">
        <v>23</v>
      </c>
      <c r="L13" s="8">
        <v>21</v>
      </c>
      <c r="M13" s="18">
        <f t="shared" si="2"/>
        <v>0.91304347826086951</v>
      </c>
      <c r="N13" s="8">
        <v>8</v>
      </c>
      <c r="O13" s="8">
        <v>14</v>
      </c>
      <c r="P13" s="8">
        <v>2</v>
      </c>
      <c r="Q13" s="8">
        <v>4</v>
      </c>
      <c r="R13" s="8">
        <v>1</v>
      </c>
      <c r="S13" s="8">
        <v>2</v>
      </c>
    </row>
    <row r="14" spans="1:20" x14ac:dyDescent="0.25">
      <c r="A14" s="17" t="s">
        <v>42</v>
      </c>
      <c r="B14" s="17" t="s">
        <v>43</v>
      </c>
      <c r="C14" s="17" t="s">
        <v>16</v>
      </c>
      <c r="D14" s="17">
        <v>3</v>
      </c>
      <c r="E14" s="17">
        <v>7</v>
      </c>
      <c r="F14" s="17">
        <v>0</v>
      </c>
      <c r="G14" s="17">
        <v>1</v>
      </c>
      <c r="H14" s="17">
        <v>1</v>
      </c>
      <c r="I14" s="17">
        <v>0</v>
      </c>
      <c r="J14" s="17">
        <v>3</v>
      </c>
      <c r="K14" s="8">
        <v>27</v>
      </c>
      <c r="L14" s="8">
        <v>21</v>
      </c>
      <c r="M14" s="18">
        <f t="shared" si="2"/>
        <v>0.77777777777777779</v>
      </c>
      <c r="N14" s="8">
        <v>6</v>
      </c>
      <c r="O14" s="8">
        <v>19</v>
      </c>
      <c r="P14" s="8">
        <v>2</v>
      </c>
      <c r="Q14" s="8">
        <v>1</v>
      </c>
      <c r="R14" s="8">
        <v>9</v>
      </c>
      <c r="S14" s="8">
        <v>1</v>
      </c>
    </row>
    <row r="15" spans="1:20" x14ac:dyDescent="0.25">
      <c r="A15" s="17" t="s">
        <v>44</v>
      </c>
      <c r="B15" s="17" t="s">
        <v>15</v>
      </c>
      <c r="C15" s="17" t="s">
        <v>16</v>
      </c>
      <c r="D15" s="17">
        <v>2</v>
      </c>
      <c r="E15" s="17">
        <v>2</v>
      </c>
      <c r="F15" s="17">
        <v>1</v>
      </c>
      <c r="G15" s="17">
        <v>0</v>
      </c>
      <c r="H15" s="17">
        <v>1</v>
      </c>
      <c r="I15" s="17">
        <v>0</v>
      </c>
      <c r="J15" s="17">
        <v>2</v>
      </c>
      <c r="K15" s="8">
        <v>21</v>
      </c>
      <c r="L15" s="8">
        <v>11</v>
      </c>
      <c r="M15" s="18">
        <f t="shared" si="2"/>
        <v>0.52380952380952384</v>
      </c>
      <c r="N15" s="8">
        <v>3</v>
      </c>
      <c r="O15" s="8">
        <v>9</v>
      </c>
      <c r="P15" s="8">
        <v>2</v>
      </c>
      <c r="Q15" s="8">
        <v>1</v>
      </c>
      <c r="R15" s="8">
        <v>3</v>
      </c>
      <c r="S15" s="8">
        <v>2</v>
      </c>
    </row>
    <row r="18" spans="1:35" x14ac:dyDescent="0.25">
      <c r="A18" s="1" t="s">
        <v>45</v>
      </c>
    </row>
    <row r="20" spans="1:35" x14ac:dyDescent="0.25">
      <c r="A20" s="2"/>
      <c r="B20" s="2"/>
      <c r="C20" s="2"/>
      <c r="D20" s="53" t="s">
        <v>46</v>
      </c>
      <c r="E20" s="53"/>
      <c r="F20" s="53"/>
      <c r="G20" s="54" t="s">
        <v>47</v>
      </c>
      <c r="H20" s="54"/>
      <c r="I20" s="54"/>
      <c r="J20" s="54"/>
      <c r="K20" s="54"/>
      <c r="L20" s="50" t="s">
        <v>48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 t="s">
        <v>49</v>
      </c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1:35" ht="45" x14ac:dyDescent="0.25">
      <c r="A21" s="3"/>
      <c r="B21" s="3"/>
      <c r="C21" s="3"/>
      <c r="D21" s="4" t="s">
        <v>50</v>
      </c>
      <c r="E21" s="4" t="s">
        <v>51</v>
      </c>
      <c r="F21" s="4" t="s">
        <v>52</v>
      </c>
      <c r="G21" s="6" t="s">
        <v>53</v>
      </c>
      <c r="H21" s="6" t="s">
        <v>54</v>
      </c>
      <c r="I21" s="7">
        <v>44075</v>
      </c>
      <c r="J21" s="7">
        <v>44409</v>
      </c>
      <c r="K21" s="7">
        <v>44440</v>
      </c>
      <c r="L21" s="46" t="s">
        <v>55</v>
      </c>
      <c r="M21" s="46"/>
      <c r="N21" s="46"/>
      <c r="O21" s="46"/>
      <c r="P21" s="46"/>
      <c r="Q21" s="46"/>
      <c r="R21" s="46" t="s">
        <v>56</v>
      </c>
      <c r="S21" s="46"/>
      <c r="T21" s="46"/>
      <c r="U21" s="46"/>
      <c r="V21" s="46"/>
      <c r="W21" s="46"/>
      <c r="X21" s="46" t="s">
        <v>55</v>
      </c>
      <c r="Y21" s="46"/>
      <c r="Z21" s="46"/>
      <c r="AA21" s="46"/>
      <c r="AB21" s="46"/>
      <c r="AC21" s="46"/>
      <c r="AD21" s="46" t="s">
        <v>56</v>
      </c>
      <c r="AE21" s="46"/>
      <c r="AF21" s="46"/>
      <c r="AG21" s="46"/>
      <c r="AH21" s="46"/>
      <c r="AI21" s="46"/>
    </row>
    <row r="22" spans="1:35" x14ac:dyDescent="0.25">
      <c r="A22" s="3" t="s">
        <v>32</v>
      </c>
      <c r="B22" s="3" t="s">
        <v>9</v>
      </c>
      <c r="C22" s="3" t="s">
        <v>10</v>
      </c>
      <c r="D22" s="4" t="s">
        <v>57</v>
      </c>
      <c r="E22" s="4" t="s">
        <v>57</v>
      </c>
      <c r="F22" s="4" t="s">
        <v>57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19" t="s">
        <v>58</v>
      </c>
      <c r="M22" s="19" t="s">
        <v>59</v>
      </c>
      <c r="N22" s="19" t="s">
        <v>60</v>
      </c>
      <c r="O22" s="19" t="s">
        <v>61</v>
      </c>
      <c r="P22" s="19" t="s">
        <v>62</v>
      </c>
      <c r="Q22" s="19" t="s">
        <v>63</v>
      </c>
      <c r="R22" s="3" t="s">
        <v>58</v>
      </c>
      <c r="S22" s="3" t="s">
        <v>59</v>
      </c>
      <c r="T22" s="3" t="s">
        <v>60</v>
      </c>
      <c r="U22" s="3" t="s">
        <v>61</v>
      </c>
      <c r="V22" s="3" t="s">
        <v>62</v>
      </c>
      <c r="W22" s="3" t="s">
        <v>63</v>
      </c>
      <c r="X22" s="19" t="s">
        <v>58</v>
      </c>
      <c r="Y22" s="19" t="s">
        <v>59</v>
      </c>
      <c r="Z22" s="19" t="s">
        <v>60</v>
      </c>
      <c r="AA22" s="19" t="s">
        <v>61</v>
      </c>
      <c r="AB22" s="19" t="s">
        <v>62</v>
      </c>
      <c r="AC22" s="19" t="s">
        <v>63</v>
      </c>
      <c r="AD22" s="3" t="s">
        <v>58</v>
      </c>
      <c r="AE22" s="3" t="s">
        <v>59</v>
      </c>
      <c r="AF22" s="3" t="s">
        <v>60</v>
      </c>
      <c r="AG22" s="3" t="s">
        <v>61</v>
      </c>
      <c r="AH22" s="3" t="s">
        <v>62</v>
      </c>
      <c r="AI22" s="3" t="s">
        <v>63</v>
      </c>
    </row>
    <row r="23" spans="1:35" x14ac:dyDescent="0.25">
      <c r="A23" s="8" t="s">
        <v>44</v>
      </c>
      <c r="B23" s="8" t="s">
        <v>15</v>
      </c>
      <c r="C23" s="8" t="s">
        <v>16</v>
      </c>
      <c r="D23" s="20">
        <v>1</v>
      </c>
      <c r="E23" s="20">
        <v>1</v>
      </c>
      <c r="F23" s="20">
        <v>2</v>
      </c>
      <c r="G23" s="21">
        <v>0.59484411873614862</v>
      </c>
      <c r="H23" s="21">
        <v>0.33546433378196505</v>
      </c>
      <c r="I23" s="21">
        <v>0.11783360278572318</v>
      </c>
      <c r="J23" s="21">
        <v>0.30822454308093994</v>
      </c>
      <c r="K23" s="20"/>
      <c r="L23" s="20">
        <v>2</v>
      </c>
      <c r="M23" s="20">
        <v>1</v>
      </c>
      <c r="N23" s="20">
        <v>1</v>
      </c>
      <c r="O23" s="20">
        <v>2</v>
      </c>
      <c r="P23" s="20">
        <v>1</v>
      </c>
      <c r="Q23" s="20">
        <v>0</v>
      </c>
      <c r="R23" s="20">
        <v>2</v>
      </c>
      <c r="S23" s="20">
        <v>2</v>
      </c>
      <c r="T23" s="20">
        <v>0</v>
      </c>
      <c r="U23" s="20">
        <v>0</v>
      </c>
      <c r="V23" s="20">
        <v>1</v>
      </c>
      <c r="W23" s="20">
        <v>4</v>
      </c>
      <c r="X23" s="20">
        <v>9.9</v>
      </c>
      <c r="Y23" s="20">
        <v>15</v>
      </c>
      <c r="Z23" s="20">
        <v>20.100000000000001</v>
      </c>
      <c r="AA23" s="20">
        <v>33.299999999999997</v>
      </c>
      <c r="AB23" s="20">
        <v>49.3</v>
      </c>
      <c r="AC23" s="20">
        <v>0</v>
      </c>
      <c r="AD23" s="20">
        <v>3.541666666666667</v>
      </c>
      <c r="AE23" s="20">
        <v>15.708333333333332</v>
      </c>
      <c r="AF23" s="20">
        <v>0</v>
      </c>
      <c r="AG23" s="20">
        <v>0</v>
      </c>
      <c r="AH23" s="20">
        <v>47.25</v>
      </c>
      <c r="AI23" s="20">
        <v>55.583333333333336</v>
      </c>
    </row>
    <row r="26" spans="1:35" x14ac:dyDescent="0.25">
      <c r="A26" s="22" t="s">
        <v>64</v>
      </c>
    </row>
    <row r="28" spans="1:35" x14ac:dyDescent="0.25">
      <c r="A28" s="2"/>
      <c r="B28" s="2"/>
      <c r="C28" s="2"/>
      <c r="D28" s="50" t="s">
        <v>65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 t="s">
        <v>66</v>
      </c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</row>
    <row r="29" spans="1:35" x14ac:dyDescent="0.25">
      <c r="A29" s="3"/>
      <c r="B29" s="3"/>
      <c r="C29" s="3"/>
      <c r="D29" s="46" t="s">
        <v>55</v>
      </c>
      <c r="E29" s="46"/>
      <c r="F29" s="46"/>
      <c r="G29" s="46"/>
      <c r="H29" s="46"/>
      <c r="I29" s="46"/>
      <c r="J29" s="46" t="s">
        <v>56</v>
      </c>
      <c r="K29" s="46"/>
      <c r="L29" s="46"/>
      <c r="M29" s="46"/>
      <c r="N29" s="46"/>
      <c r="O29" s="46"/>
      <c r="P29" s="46" t="s">
        <v>55</v>
      </c>
      <c r="Q29" s="46"/>
      <c r="R29" s="46"/>
      <c r="S29" s="46"/>
      <c r="T29" s="46"/>
      <c r="U29" s="46"/>
      <c r="V29" s="46" t="s">
        <v>56</v>
      </c>
      <c r="W29" s="46"/>
      <c r="X29" s="46"/>
      <c r="Y29" s="46"/>
      <c r="Z29" s="46"/>
      <c r="AA29" s="46"/>
    </row>
    <row r="30" spans="1:35" x14ac:dyDescent="0.25">
      <c r="A30" s="3" t="s">
        <v>32</v>
      </c>
      <c r="B30" s="3" t="s">
        <v>9</v>
      </c>
      <c r="C30" s="3" t="s">
        <v>10</v>
      </c>
      <c r="D30" s="19" t="s">
        <v>58</v>
      </c>
      <c r="E30" s="19" t="s">
        <v>59</v>
      </c>
      <c r="F30" s="19" t="s">
        <v>60</v>
      </c>
      <c r="G30" s="19" t="s">
        <v>61</v>
      </c>
      <c r="H30" s="19" t="s">
        <v>62</v>
      </c>
      <c r="I30" s="19" t="s">
        <v>63</v>
      </c>
      <c r="J30" s="3" t="s">
        <v>58</v>
      </c>
      <c r="K30" s="3" t="s">
        <v>59</v>
      </c>
      <c r="L30" s="3" t="s">
        <v>60</v>
      </c>
      <c r="M30" s="3" t="s">
        <v>61</v>
      </c>
      <c r="N30" s="3" t="s">
        <v>62</v>
      </c>
      <c r="O30" s="3" t="s">
        <v>63</v>
      </c>
      <c r="P30" s="19" t="s">
        <v>58</v>
      </c>
      <c r="Q30" s="19" t="s">
        <v>59</v>
      </c>
      <c r="R30" s="19" t="s">
        <v>60</v>
      </c>
      <c r="S30" s="19" t="s">
        <v>61</v>
      </c>
      <c r="T30" s="19" t="s">
        <v>62</v>
      </c>
      <c r="U30" s="19" t="s">
        <v>63</v>
      </c>
      <c r="V30" s="3" t="s">
        <v>58</v>
      </c>
      <c r="W30" s="3" t="s">
        <v>59</v>
      </c>
      <c r="X30" s="3" t="s">
        <v>60</v>
      </c>
      <c r="Y30" s="3" t="s">
        <v>61</v>
      </c>
      <c r="Z30" s="3" t="s">
        <v>62</v>
      </c>
      <c r="AA30" s="3" t="s">
        <v>63</v>
      </c>
    </row>
    <row r="31" spans="1:35" x14ac:dyDescent="0.25">
      <c r="A31" s="8" t="s">
        <v>44</v>
      </c>
      <c r="B31" s="8" t="s">
        <v>15</v>
      </c>
      <c r="C31" s="8" t="s">
        <v>16</v>
      </c>
      <c r="D31" s="20">
        <v>1</v>
      </c>
      <c r="E31" s="20">
        <v>0</v>
      </c>
      <c r="F31" s="20">
        <v>1</v>
      </c>
      <c r="G31" s="20">
        <v>1</v>
      </c>
      <c r="H31" s="20">
        <v>1</v>
      </c>
      <c r="I31" s="20">
        <v>8</v>
      </c>
      <c r="J31" s="20">
        <v>0</v>
      </c>
      <c r="K31" s="20">
        <v>2</v>
      </c>
      <c r="L31" s="20">
        <v>2</v>
      </c>
      <c r="M31" s="20">
        <v>1</v>
      </c>
      <c r="N31" s="20">
        <v>2</v>
      </c>
      <c r="O31" s="20">
        <v>4</v>
      </c>
      <c r="P31" s="20">
        <v>2.5</v>
      </c>
      <c r="Q31" s="20">
        <v>0</v>
      </c>
      <c r="R31" s="20">
        <v>20.3</v>
      </c>
      <c r="S31" s="20">
        <v>33.200000000000003</v>
      </c>
      <c r="T31" s="20">
        <v>48.7</v>
      </c>
      <c r="U31" s="20">
        <v>75.685000000000002</v>
      </c>
      <c r="V31" s="20">
        <v>0</v>
      </c>
      <c r="W31" s="20">
        <v>13</v>
      </c>
      <c r="X31" s="20">
        <v>26.166666666666664</v>
      </c>
      <c r="Y31" s="20">
        <v>31.916666666666668</v>
      </c>
      <c r="Z31" s="20">
        <v>42.020833333333329</v>
      </c>
      <c r="AA31" s="20">
        <v>135.07291666666669</v>
      </c>
    </row>
    <row r="34" spans="1:17" x14ac:dyDescent="0.25">
      <c r="A34" s="1" t="s">
        <v>67</v>
      </c>
    </row>
    <row r="35" spans="1:17" ht="15.75" thickBot="1" x14ac:dyDescent="0.3"/>
    <row r="36" spans="1:17" ht="15.75" thickBot="1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47" t="s">
        <v>68</v>
      </c>
      <c r="M36" s="48"/>
      <c r="N36" s="48"/>
      <c r="O36" s="49"/>
    </row>
    <row r="37" spans="1:17" ht="51" x14ac:dyDescent="0.25">
      <c r="A37" s="24" t="s">
        <v>69</v>
      </c>
      <c r="B37" s="25" t="s">
        <v>70</v>
      </c>
      <c r="C37" s="25" t="s">
        <v>71</v>
      </c>
      <c r="D37" s="25" t="s">
        <v>72</v>
      </c>
      <c r="E37" s="26" t="s">
        <v>73</v>
      </c>
      <c r="F37" s="27" t="s">
        <v>74</v>
      </c>
      <c r="G37" s="28" t="s">
        <v>75</v>
      </c>
      <c r="H37" s="26" t="s">
        <v>76</v>
      </c>
      <c r="I37" s="26" t="s">
        <v>77</v>
      </c>
      <c r="J37" s="27" t="s">
        <v>78</v>
      </c>
      <c r="K37" s="28" t="s">
        <v>75</v>
      </c>
      <c r="L37" s="29" t="s">
        <v>79</v>
      </c>
      <c r="M37" s="29" t="s">
        <v>80</v>
      </c>
      <c r="N37" s="29" t="s">
        <v>81</v>
      </c>
      <c r="O37" s="29" t="s">
        <v>82</v>
      </c>
    </row>
    <row r="38" spans="1:17" x14ac:dyDescent="0.25">
      <c r="A38" s="30" t="s">
        <v>83</v>
      </c>
      <c r="B38" s="31" t="s">
        <v>84</v>
      </c>
      <c r="C38" s="31" t="s">
        <v>85</v>
      </c>
      <c r="D38" s="31" t="s">
        <v>86</v>
      </c>
      <c r="E38" s="32">
        <v>123</v>
      </c>
      <c r="F38" s="32">
        <v>9</v>
      </c>
      <c r="G38" s="33">
        <v>7.0000000000000007E-2</v>
      </c>
      <c r="H38" s="32">
        <v>112</v>
      </c>
      <c r="I38" s="32">
        <v>287</v>
      </c>
      <c r="J38" s="32">
        <v>26</v>
      </c>
      <c r="K38" s="33">
        <v>0.09</v>
      </c>
      <c r="L38" s="32">
        <v>0</v>
      </c>
      <c r="M38" s="32">
        <v>0</v>
      </c>
      <c r="N38" s="32">
        <v>5</v>
      </c>
      <c r="O38" s="34">
        <v>282</v>
      </c>
    </row>
    <row r="40" spans="1:17" ht="15.75" thickBot="1" x14ac:dyDescent="0.3"/>
    <row r="41" spans="1:17" ht="15.75" thickBot="1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47" t="s">
        <v>68</v>
      </c>
      <c r="O41" s="48"/>
      <c r="P41" s="48"/>
      <c r="Q41" s="49"/>
    </row>
    <row r="42" spans="1:17" ht="51.75" thickBot="1" x14ac:dyDescent="0.3">
      <c r="A42" s="35" t="s">
        <v>69</v>
      </c>
      <c r="B42" s="36" t="s">
        <v>70</v>
      </c>
      <c r="C42" s="36" t="s">
        <v>71</v>
      </c>
      <c r="D42" s="36" t="s">
        <v>72</v>
      </c>
      <c r="E42" s="36" t="s">
        <v>87</v>
      </c>
      <c r="F42" s="36" t="s">
        <v>88</v>
      </c>
      <c r="G42" s="37" t="s">
        <v>73</v>
      </c>
      <c r="H42" s="38" t="s">
        <v>74</v>
      </c>
      <c r="I42" s="39" t="s">
        <v>75</v>
      </c>
      <c r="J42" s="37" t="s">
        <v>76</v>
      </c>
      <c r="K42" s="37" t="s">
        <v>77</v>
      </c>
      <c r="L42" s="38" t="s">
        <v>78</v>
      </c>
      <c r="M42" s="39" t="s">
        <v>75</v>
      </c>
      <c r="N42" s="40" t="s">
        <v>79</v>
      </c>
      <c r="O42" s="40" t="s">
        <v>80</v>
      </c>
      <c r="P42" s="40" t="s">
        <v>81</v>
      </c>
      <c r="Q42" s="40" t="s">
        <v>82</v>
      </c>
    </row>
    <row r="43" spans="1:17" ht="15.75" thickBot="1" x14ac:dyDescent="0.3">
      <c r="A43" s="41" t="s">
        <v>83</v>
      </c>
      <c r="B43" s="42" t="s">
        <v>84</v>
      </c>
      <c r="C43" s="42" t="s">
        <v>85</v>
      </c>
      <c r="D43" s="42" t="s">
        <v>86</v>
      </c>
      <c r="E43" s="42" t="s">
        <v>44</v>
      </c>
      <c r="F43" s="42" t="s">
        <v>89</v>
      </c>
      <c r="G43" s="43">
        <v>123</v>
      </c>
      <c r="H43" s="44">
        <v>9</v>
      </c>
      <c r="I43" s="45">
        <v>7.0000000000000007E-2</v>
      </c>
      <c r="J43" s="43">
        <v>112</v>
      </c>
      <c r="K43" s="43">
        <v>287</v>
      </c>
      <c r="L43" s="44">
        <v>26</v>
      </c>
      <c r="M43" s="45">
        <v>0.09</v>
      </c>
      <c r="N43" s="43">
        <v>0</v>
      </c>
      <c r="O43" s="43">
        <v>0</v>
      </c>
      <c r="P43" s="43">
        <v>5</v>
      </c>
      <c r="Q43" s="43">
        <v>282</v>
      </c>
    </row>
  </sheetData>
  <mergeCells count="24">
    <mergeCell ref="X20:AI20"/>
    <mergeCell ref="D2:H2"/>
    <mergeCell ref="I2:J2"/>
    <mergeCell ref="K2:O2"/>
    <mergeCell ref="P2:T2"/>
    <mergeCell ref="D9:J9"/>
    <mergeCell ref="K9:S9"/>
    <mergeCell ref="D10:F10"/>
    <mergeCell ref="G10:I10"/>
    <mergeCell ref="D20:F20"/>
    <mergeCell ref="G20:K20"/>
    <mergeCell ref="L20:W20"/>
    <mergeCell ref="N41:Q41"/>
    <mergeCell ref="L21:Q21"/>
    <mergeCell ref="R21:W21"/>
    <mergeCell ref="X21:AC21"/>
    <mergeCell ref="AD21:AI21"/>
    <mergeCell ref="D28:O28"/>
    <mergeCell ref="P28:AA28"/>
    <mergeCell ref="D29:I29"/>
    <mergeCell ref="J29:O29"/>
    <mergeCell ref="P29:U29"/>
    <mergeCell ref="V29:AA29"/>
    <mergeCell ref="L36:O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D6" sqref="D6"/>
    </sheetView>
  </sheetViews>
  <sheetFormatPr defaultRowHeight="15" x14ac:dyDescent="0.25"/>
  <sheetData>
    <row r="1" spans="1:14" ht="15.75" x14ac:dyDescent="0.3">
      <c r="A1" s="58"/>
      <c r="B1" s="58"/>
      <c r="C1" s="58"/>
      <c r="D1" s="59"/>
      <c r="E1" s="59"/>
      <c r="F1" s="60"/>
      <c r="G1" s="61" t="s">
        <v>90</v>
      </c>
      <c r="H1" s="62"/>
      <c r="I1" s="61"/>
      <c r="J1" s="63"/>
      <c r="K1" s="62" t="s">
        <v>91</v>
      </c>
      <c r="L1" s="62"/>
      <c r="M1" s="62"/>
      <c r="N1" s="62"/>
    </row>
    <row r="2" spans="1:14" ht="30" x14ac:dyDescent="0.3">
      <c r="A2" s="58"/>
      <c r="B2" s="58"/>
      <c r="C2" s="58"/>
      <c r="D2" s="59" t="s">
        <v>92</v>
      </c>
      <c r="E2" s="59" t="s">
        <v>92</v>
      </c>
      <c r="F2" s="59" t="s">
        <v>93</v>
      </c>
      <c r="G2" s="64" t="s">
        <v>94</v>
      </c>
      <c r="H2" s="65" t="s">
        <v>92</v>
      </c>
      <c r="I2" s="64" t="s">
        <v>94</v>
      </c>
      <c r="J2" s="59" t="s">
        <v>92</v>
      </c>
      <c r="K2" s="65"/>
      <c r="L2" s="65"/>
      <c r="M2" s="65"/>
      <c r="N2" s="65"/>
    </row>
    <row r="3" spans="1:14" ht="30" x14ac:dyDescent="0.25">
      <c r="A3" s="66" t="s">
        <v>10</v>
      </c>
      <c r="B3" s="66" t="s">
        <v>9</v>
      </c>
      <c r="C3" s="66" t="s">
        <v>95</v>
      </c>
      <c r="D3" s="66" t="s">
        <v>96</v>
      </c>
      <c r="E3" s="66" t="s">
        <v>1</v>
      </c>
      <c r="F3" s="66" t="s">
        <v>97</v>
      </c>
      <c r="G3" s="67" t="s">
        <v>98</v>
      </c>
      <c r="H3" s="66" t="s">
        <v>99</v>
      </c>
      <c r="I3" s="67" t="s">
        <v>100</v>
      </c>
      <c r="J3" s="66" t="s">
        <v>99</v>
      </c>
      <c r="K3" s="66" t="s">
        <v>101</v>
      </c>
      <c r="L3" s="66" t="s">
        <v>102</v>
      </c>
      <c r="M3" s="66" t="s">
        <v>103</v>
      </c>
      <c r="N3" s="66" t="s">
        <v>104</v>
      </c>
    </row>
    <row r="4" spans="1:14" ht="15.75" x14ac:dyDescent="0.3">
      <c r="A4" s="68" t="s">
        <v>85</v>
      </c>
      <c r="B4" s="68" t="s">
        <v>86</v>
      </c>
      <c r="C4" s="68" t="s">
        <v>86</v>
      </c>
      <c r="D4" s="69">
        <v>6500</v>
      </c>
      <c r="E4" s="69">
        <v>463</v>
      </c>
      <c r="F4" s="70">
        <v>7.1230769230769226</v>
      </c>
      <c r="G4" s="71" t="s">
        <v>105</v>
      </c>
      <c r="H4" s="72">
        <v>0.15</v>
      </c>
      <c r="I4" s="73" t="s">
        <v>106</v>
      </c>
      <c r="J4" s="72">
        <v>0.21</v>
      </c>
      <c r="K4" s="69">
        <v>15</v>
      </c>
      <c r="L4" s="69">
        <v>3</v>
      </c>
      <c r="M4" s="69">
        <v>22</v>
      </c>
      <c r="N4" s="69">
        <v>2</v>
      </c>
    </row>
    <row r="5" spans="1:14" ht="15.75" x14ac:dyDescent="0.3">
      <c r="A5" s="68" t="s">
        <v>85</v>
      </c>
      <c r="B5" s="68" t="s">
        <v>86</v>
      </c>
      <c r="C5" s="68" t="s">
        <v>107</v>
      </c>
      <c r="D5" s="69">
        <v>3000</v>
      </c>
      <c r="E5" s="69">
        <v>109</v>
      </c>
      <c r="F5" s="70">
        <v>3.6333333333333333</v>
      </c>
      <c r="G5" s="71" t="s">
        <v>105</v>
      </c>
      <c r="H5" s="72">
        <v>0.15</v>
      </c>
      <c r="I5" s="73" t="s">
        <v>108</v>
      </c>
      <c r="J5" s="72">
        <v>0.12</v>
      </c>
      <c r="K5" s="69">
        <v>9</v>
      </c>
      <c r="L5" s="69">
        <v>2</v>
      </c>
      <c r="M5" s="69">
        <v>11</v>
      </c>
      <c r="N5" s="69">
        <v>1</v>
      </c>
    </row>
    <row r="6" spans="1:14" ht="30" x14ac:dyDescent="0.3">
      <c r="A6" s="68" t="s">
        <v>85</v>
      </c>
      <c r="B6" s="68" t="s">
        <v>86</v>
      </c>
      <c r="C6" s="68" t="s">
        <v>109</v>
      </c>
      <c r="D6" s="69">
        <v>2063</v>
      </c>
      <c r="E6" s="69">
        <v>26</v>
      </c>
      <c r="F6" s="70">
        <v>1.2603005332040718</v>
      </c>
      <c r="G6" s="71" t="s">
        <v>105</v>
      </c>
      <c r="H6" s="72">
        <v>0.17</v>
      </c>
      <c r="I6" s="73" t="s">
        <v>110</v>
      </c>
      <c r="J6" s="72">
        <v>0.08</v>
      </c>
      <c r="K6" s="69">
        <v>6</v>
      </c>
      <c r="L6" s="69">
        <v>2</v>
      </c>
      <c r="M6" s="69">
        <v>10</v>
      </c>
      <c r="N6" s="69">
        <v>0</v>
      </c>
    </row>
    <row r="7" spans="1:14" ht="15.75" x14ac:dyDescent="0.3">
      <c r="A7" s="68" t="s">
        <v>85</v>
      </c>
      <c r="B7" s="68" t="s">
        <v>86</v>
      </c>
      <c r="C7" s="68" t="s">
        <v>111</v>
      </c>
      <c r="D7" s="69">
        <v>2000</v>
      </c>
      <c r="E7" s="69">
        <v>32</v>
      </c>
      <c r="F7" s="70">
        <v>1.6</v>
      </c>
      <c r="G7" s="71" t="s">
        <v>105</v>
      </c>
      <c r="H7" s="72">
        <v>0.24</v>
      </c>
      <c r="I7" s="73" t="s">
        <v>106</v>
      </c>
      <c r="J7" s="72">
        <v>0.15</v>
      </c>
      <c r="K7" s="69">
        <v>8</v>
      </c>
      <c r="L7" s="69">
        <v>1</v>
      </c>
      <c r="M7" s="69">
        <v>8</v>
      </c>
      <c r="N7" s="69">
        <v>1</v>
      </c>
    </row>
    <row r="8" spans="1:14" ht="15.75" x14ac:dyDescent="0.3">
      <c r="A8" s="68" t="s">
        <v>85</v>
      </c>
      <c r="B8" s="68" t="s">
        <v>86</v>
      </c>
      <c r="C8" s="68" t="s">
        <v>112</v>
      </c>
      <c r="D8" s="69">
        <v>2500</v>
      </c>
      <c r="E8" s="69">
        <v>32</v>
      </c>
      <c r="F8" s="70">
        <v>1.28</v>
      </c>
      <c r="G8" s="71" t="s">
        <v>105</v>
      </c>
      <c r="H8" s="72">
        <v>0.19</v>
      </c>
      <c r="I8" s="74" t="s">
        <v>113</v>
      </c>
      <c r="J8" s="72">
        <v>0.2</v>
      </c>
      <c r="K8" s="69">
        <v>5</v>
      </c>
      <c r="L8" s="69">
        <v>1</v>
      </c>
      <c r="M8" s="69">
        <v>5</v>
      </c>
      <c r="N8" s="69">
        <v>0</v>
      </c>
    </row>
  </sheetData>
  <mergeCells count="2">
    <mergeCell ref="G1:J1"/>
    <mergeCell ref="K1:N1"/>
  </mergeCells>
  <dataValidations count="2">
    <dataValidation type="whole" allowBlank="1" showInputMessage="1" showErrorMessage="1" sqref="D4:E8">
      <formula1>0</formula1>
      <formula2>70000</formula2>
    </dataValidation>
    <dataValidation type="list" allowBlank="1" showInputMessage="1" showErrorMessage="1" sqref="G4:G8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9" sqref="B9"/>
    </sheetView>
  </sheetViews>
  <sheetFormatPr defaultRowHeight="15" x14ac:dyDescent="0.25"/>
  <cols>
    <col min="2" max="2" width="33.28515625" bestFit="1" customWidth="1"/>
    <col min="6" max="6" width="23" bestFit="1" customWidth="1"/>
  </cols>
  <sheetData>
    <row r="1" spans="1:6" x14ac:dyDescent="0.25">
      <c r="A1" s="75" t="s">
        <v>114</v>
      </c>
      <c r="B1" s="75"/>
      <c r="C1" s="75"/>
      <c r="D1" s="75"/>
      <c r="E1" s="75"/>
      <c r="F1" s="75"/>
    </row>
    <row r="2" spans="1:6" x14ac:dyDescent="0.25">
      <c r="A2" s="76" t="s">
        <v>115</v>
      </c>
      <c r="B2" s="76" t="s">
        <v>116</v>
      </c>
      <c r="C2" s="76" t="s">
        <v>117</v>
      </c>
      <c r="D2" s="76" t="s">
        <v>118</v>
      </c>
      <c r="E2" s="76" t="s">
        <v>119</v>
      </c>
      <c r="F2" s="76"/>
    </row>
    <row r="4" spans="1:6" x14ac:dyDescent="0.25">
      <c r="A4" s="77" t="s">
        <v>120</v>
      </c>
      <c r="B4" s="78" t="s">
        <v>121</v>
      </c>
      <c r="C4" s="78">
        <v>202552</v>
      </c>
      <c r="D4" s="78" t="s">
        <v>122</v>
      </c>
      <c r="E4" s="78" t="s">
        <v>123</v>
      </c>
      <c r="F4" s="78"/>
    </row>
    <row r="5" spans="1:6" x14ac:dyDescent="0.25">
      <c r="A5" s="77"/>
      <c r="B5" s="78" t="s">
        <v>124</v>
      </c>
      <c r="C5" s="78">
        <v>174446</v>
      </c>
      <c r="D5" s="78" t="s">
        <v>125</v>
      </c>
      <c r="E5" s="76">
        <v>0</v>
      </c>
      <c r="F5" s="78"/>
    </row>
  </sheetData>
  <mergeCells count="2">
    <mergeCell ref="A1:F1"/>
    <mergeCell ref="A4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5" x14ac:dyDescent="0.25"/>
  <cols>
    <col min="2" max="2" width="34.7109375" bestFit="1" customWidth="1"/>
    <col min="7" max="7" width="15.42578125" bestFit="1" customWidth="1"/>
    <col min="10" max="10" width="15.5703125" bestFit="1" customWidth="1"/>
  </cols>
  <sheetData>
    <row r="1" spans="1:10" x14ac:dyDescent="0.25">
      <c r="A1" s="79"/>
      <c r="B1" s="79"/>
      <c r="C1" s="79"/>
      <c r="D1" s="79"/>
      <c r="E1" s="79"/>
      <c r="F1" s="80" t="s">
        <v>126</v>
      </c>
      <c r="G1" s="80"/>
      <c r="H1" s="80"/>
      <c r="I1" s="80"/>
      <c r="J1" s="79"/>
    </row>
    <row r="2" spans="1:10" x14ac:dyDescent="0.25">
      <c r="A2" s="79" t="s">
        <v>127</v>
      </c>
      <c r="B2" s="79" t="s">
        <v>128</v>
      </c>
      <c r="C2" s="81" t="s">
        <v>9</v>
      </c>
      <c r="D2" s="81" t="s">
        <v>10</v>
      </c>
      <c r="E2" s="81" t="s">
        <v>129</v>
      </c>
      <c r="F2" s="79" t="s">
        <v>130</v>
      </c>
      <c r="G2" s="79" t="s">
        <v>131</v>
      </c>
      <c r="H2" s="79" t="s">
        <v>132</v>
      </c>
      <c r="I2" s="79" t="s">
        <v>133</v>
      </c>
      <c r="J2" s="79" t="s">
        <v>134</v>
      </c>
    </row>
    <row r="3" spans="1:10" x14ac:dyDescent="0.25">
      <c r="A3" s="79">
        <v>119074</v>
      </c>
      <c r="B3" s="79" t="s">
        <v>135</v>
      </c>
      <c r="C3" s="79" t="s">
        <v>15</v>
      </c>
      <c r="D3" s="79" t="s">
        <v>16</v>
      </c>
      <c r="E3" s="79" t="s">
        <v>136</v>
      </c>
      <c r="F3" s="82">
        <v>185.75</v>
      </c>
      <c r="G3" s="82">
        <v>15650</v>
      </c>
      <c r="H3" s="82">
        <v>4.2126514131897714</v>
      </c>
      <c r="I3" s="82">
        <v>84.253028263795429</v>
      </c>
      <c r="J3" s="83" t="s">
        <v>44</v>
      </c>
    </row>
    <row r="4" spans="1:10" x14ac:dyDescent="0.25">
      <c r="A4" s="79">
        <v>146791</v>
      </c>
      <c r="B4" s="79" t="s">
        <v>137</v>
      </c>
      <c r="C4" s="79" t="s">
        <v>15</v>
      </c>
      <c r="D4" s="79" t="s">
        <v>16</v>
      </c>
      <c r="E4" s="79" t="s">
        <v>136</v>
      </c>
      <c r="F4" s="82">
        <v>161</v>
      </c>
      <c r="G4" s="82">
        <v>0</v>
      </c>
      <c r="H4" s="82">
        <v>0</v>
      </c>
      <c r="I4" s="82">
        <v>0</v>
      </c>
      <c r="J4" s="83" t="s">
        <v>44</v>
      </c>
    </row>
    <row r="5" spans="1:10" x14ac:dyDescent="0.25">
      <c r="A5" s="79">
        <v>149403</v>
      </c>
      <c r="B5" s="79" t="s">
        <v>138</v>
      </c>
      <c r="C5" s="79" t="s">
        <v>15</v>
      </c>
      <c r="D5" s="79" t="s">
        <v>16</v>
      </c>
      <c r="E5" s="79" t="s">
        <v>136</v>
      </c>
      <c r="F5" s="82">
        <v>201</v>
      </c>
      <c r="G5" s="82">
        <v>18475</v>
      </c>
      <c r="H5" s="82">
        <v>4.5957711442786069</v>
      </c>
      <c r="I5" s="82">
        <v>91.915422885572141</v>
      </c>
      <c r="J5" s="83" t="s">
        <v>44</v>
      </c>
    </row>
    <row r="6" spans="1:10" x14ac:dyDescent="0.25">
      <c r="A6" s="79">
        <v>174713</v>
      </c>
      <c r="B6" s="79" t="s">
        <v>139</v>
      </c>
      <c r="C6" s="79" t="s">
        <v>15</v>
      </c>
      <c r="D6" s="79" t="s">
        <v>16</v>
      </c>
      <c r="E6" s="79" t="s">
        <v>136</v>
      </c>
      <c r="F6" s="82">
        <v>96</v>
      </c>
      <c r="G6" s="82">
        <v>0</v>
      </c>
      <c r="H6" s="82">
        <v>0</v>
      </c>
      <c r="I6" s="82">
        <v>0</v>
      </c>
      <c r="J6" s="83" t="s">
        <v>44</v>
      </c>
    </row>
    <row r="7" spans="1:10" x14ac:dyDescent="0.25">
      <c r="A7" s="79">
        <v>175313</v>
      </c>
      <c r="B7" s="79" t="s">
        <v>140</v>
      </c>
      <c r="C7" s="79" t="s">
        <v>15</v>
      </c>
      <c r="D7" s="79" t="s">
        <v>16</v>
      </c>
      <c r="E7" s="79" t="s">
        <v>136</v>
      </c>
      <c r="F7" s="82">
        <v>0</v>
      </c>
      <c r="G7" s="82">
        <v>0</v>
      </c>
      <c r="H7" s="82">
        <v>0</v>
      </c>
      <c r="I7" s="82">
        <v>0</v>
      </c>
      <c r="J7" s="83" t="s">
        <v>44</v>
      </c>
    </row>
    <row r="8" spans="1:10" x14ac:dyDescent="0.25">
      <c r="A8" s="79">
        <v>179894</v>
      </c>
      <c r="B8" s="79" t="s">
        <v>141</v>
      </c>
      <c r="C8" s="79" t="s">
        <v>15</v>
      </c>
      <c r="D8" s="79" t="s">
        <v>16</v>
      </c>
      <c r="E8" s="79" t="s">
        <v>136</v>
      </c>
      <c r="F8" s="82">
        <v>1197</v>
      </c>
      <c r="G8" s="82">
        <v>500</v>
      </c>
      <c r="H8" s="82">
        <v>2.0885547201336674E-2</v>
      </c>
      <c r="I8" s="82">
        <v>0.41771094402673353</v>
      </c>
      <c r="J8" s="83" t="s">
        <v>44</v>
      </c>
    </row>
    <row r="9" spans="1:10" x14ac:dyDescent="0.25">
      <c r="A9" s="79">
        <v>202758</v>
      </c>
      <c r="B9" s="79" t="s">
        <v>142</v>
      </c>
      <c r="C9" s="79" t="s">
        <v>15</v>
      </c>
      <c r="D9" s="79" t="s">
        <v>16</v>
      </c>
      <c r="E9" s="79" t="s">
        <v>136</v>
      </c>
      <c r="F9" s="82">
        <v>293.5</v>
      </c>
      <c r="G9" s="82">
        <v>2500</v>
      </c>
      <c r="H9" s="82">
        <v>0.42589437819420783</v>
      </c>
      <c r="I9" s="82">
        <v>8.5178875638841554</v>
      </c>
      <c r="J9" s="83" t="s">
        <v>44</v>
      </c>
    </row>
    <row r="10" spans="1:10" x14ac:dyDescent="0.25">
      <c r="A10" s="79">
        <v>202947</v>
      </c>
      <c r="B10" s="79" t="s">
        <v>143</v>
      </c>
      <c r="C10" s="79" t="s">
        <v>15</v>
      </c>
      <c r="D10" s="79" t="s">
        <v>16</v>
      </c>
      <c r="E10" s="79" t="s">
        <v>136</v>
      </c>
      <c r="F10" s="82">
        <v>66.5</v>
      </c>
      <c r="G10" s="82">
        <v>0</v>
      </c>
      <c r="H10" s="82">
        <v>0</v>
      </c>
      <c r="I10" s="82">
        <v>0</v>
      </c>
      <c r="J10" s="83" t="s">
        <v>44</v>
      </c>
    </row>
    <row r="11" spans="1:10" x14ac:dyDescent="0.25">
      <c r="A11" s="79">
        <v>206531</v>
      </c>
      <c r="B11" s="79" t="s">
        <v>144</v>
      </c>
      <c r="C11" s="79" t="s">
        <v>15</v>
      </c>
      <c r="D11" s="79" t="s">
        <v>16</v>
      </c>
      <c r="E11" s="79" t="s">
        <v>136</v>
      </c>
      <c r="F11" s="82">
        <v>64.5</v>
      </c>
      <c r="G11" s="82">
        <v>0</v>
      </c>
      <c r="H11" s="82">
        <v>0</v>
      </c>
      <c r="I11" s="82">
        <v>0</v>
      </c>
      <c r="J11" s="83" t="s">
        <v>44</v>
      </c>
    </row>
    <row r="12" spans="1:10" x14ac:dyDescent="0.25">
      <c r="A12" s="79">
        <v>208026</v>
      </c>
      <c r="B12" s="79" t="s">
        <v>145</v>
      </c>
      <c r="C12" s="79" t="s">
        <v>15</v>
      </c>
      <c r="D12" s="79" t="s">
        <v>16</v>
      </c>
      <c r="E12" s="79" t="s">
        <v>136</v>
      </c>
      <c r="F12" s="82">
        <v>445.25</v>
      </c>
      <c r="G12" s="82">
        <v>40000</v>
      </c>
      <c r="H12" s="82">
        <v>4.4918585064570467</v>
      </c>
      <c r="I12" s="82">
        <v>89.837170129140929</v>
      </c>
      <c r="J12" s="83" t="s">
        <v>44</v>
      </c>
    </row>
    <row r="13" spans="1:10" x14ac:dyDescent="0.25">
      <c r="A13" s="79">
        <v>208516</v>
      </c>
      <c r="B13" s="79" t="s">
        <v>146</v>
      </c>
      <c r="C13" s="79" t="s">
        <v>15</v>
      </c>
      <c r="D13" s="79" t="s">
        <v>16</v>
      </c>
      <c r="E13" s="79" t="s">
        <v>136</v>
      </c>
      <c r="F13" s="82">
        <v>159.5</v>
      </c>
      <c r="G13" s="82">
        <v>15800</v>
      </c>
      <c r="H13" s="82">
        <v>4.9529780564263328</v>
      </c>
      <c r="I13" s="82">
        <v>99.059561128526667</v>
      </c>
      <c r="J13" s="83" t="s">
        <v>44</v>
      </c>
    </row>
    <row r="14" spans="1:10" x14ac:dyDescent="0.25">
      <c r="A14" s="79">
        <v>179892</v>
      </c>
      <c r="B14" s="79" t="s">
        <v>147</v>
      </c>
      <c r="C14" s="79" t="s">
        <v>15</v>
      </c>
      <c r="D14" s="79" t="s">
        <v>16</v>
      </c>
      <c r="E14" s="79" t="s">
        <v>136</v>
      </c>
      <c r="F14" s="82">
        <v>102</v>
      </c>
      <c r="G14" s="82">
        <v>6775</v>
      </c>
      <c r="H14" s="82">
        <v>3.3210784313725492</v>
      </c>
      <c r="I14" s="82">
        <v>66.421568627450981</v>
      </c>
      <c r="J14" s="83" t="s">
        <v>44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I19" sqref="I19"/>
    </sheetView>
  </sheetViews>
  <sheetFormatPr defaultRowHeight="15" x14ac:dyDescent="0.25"/>
  <cols>
    <col min="2" max="2" width="30.5703125" bestFit="1" customWidth="1"/>
  </cols>
  <sheetData>
    <row r="1" spans="1:22" x14ac:dyDescent="0.25">
      <c r="A1" s="84"/>
      <c r="B1" s="85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85"/>
      <c r="P1" s="85"/>
      <c r="Q1" s="84"/>
      <c r="R1" s="84"/>
      <c r="S1" s="84"/>
      <c r="T1" s="84"/>
      <c r="U1" s="84"/>
      <c r="V1" s="84"/>
    </row>
    <row r="2" spans="1:22" ht="38.25" x14ac:dyDescent="0.25">
      <c r="A2" s="86" t="s">
        <v>117</v>
      </c>
      <c r="B2" s="86" t="s">
        <v>148</v>
      </c>
      <c r="C2" s="87">
        <v>44287</v>
      </c>
      <c r="D2" s="87">
        <v>44317</v>
      </c>
      <c r="E2" s="87">
        <v>44348</v>
      </c>
      <c r="F2" s="87">
        <v>44378</v>
      </c>
      <c r="G2" s="87">
        <v>44409</v>
      </c>
      <c r="H2" s="87">
        <v>44440</v>
      </c>
      <c r="I2" s="88" t="s">
        <v>149</v>
      </c>
      <c r="J2" s="88" t="s">
        <v>150</v>
      </c>
      <c r="K2" s="87" t="s">
        <v>151</v>
      </c>
      <c r="L2" s="87" t="s">
        <v>152</v>
      </c>
      <c r="M2" s="87" t="s">
        <v>153</v>
      </c>
      <c r="N2" s="86" t="s">
        <v>154</v>
      </c>
      <c r="O2" s="86" t="s">
        <v>10</v>
      </c>
      <c r="P2" s="86" t="s">
        <v>11</v>
      </c>
      <c r="Q2" s="89" t="s">
        <v>155</v>
      </c>
      <c r="R2" s="86" t="s">
        <v>156</v>
      </c>
      <c r="S2" s="86" t="s">
        <v>157</v>
      </c>
      <c r="T2" s="89"/>
      <c r="U2" s="89"/>
      <c r="V2" s="89"/>
    </row>
    <row r="3" spans="1:22" x14ac:dyDescent="0.25">
      <c r="A3" s="90">
        <v>202758</v>
      </c>
      <c r="B3" s="90" t="s">
        <v>158</v>
      </c>
      <c r="C3" s="91">
        <v>42</v>
      </c>
      <c r="D3" s="91">
        <v>0</v>
      </c>
      <c r="E3" s="91">
        <v>167</v>
      </c>
      <c r="F3" s="91">
        <v>150.5</v>
      </c>
      <c r="G3" s="91">
        <v>101</v>
      </c>
      <c r="H3" s="91">
        <v>110.5</v>
      </c>
      <c r="I3" s="92">
        <v>95.166666666666671</v>
      </c>
      <c r="J3" s="92" t="s">
        <v>159</v>
      </c>
      <c r="K3" s="91" t="s">
        <v>160</v>
      </c>
      <c r="L3" s="93">
        <v>571</v>
      </c>
      <c r="M3" s="94">
        <v>43903</v>
      </c>
      <c r="N3" s="90" t="s">
        <v>15</v>
      </c>
      <c r="O3" s="90" t="s">
        <v>16</v>
      </c>
      <c r="P3" s="90" t="s">
        <v>136</v>
      </c>
      <c r="Q3" s="95" t="s">
        <v>44</v>
      </c>
      <c r="R3" s="90" t="s">
        <v>161</v>
      </c>
      <c r="S3" s="90" t="s">
        <v>162</v>
      </c>
      <c r="T3" s="95">
        <v>3</v>
      </c>
      <c r="U3" s="95">
        <v>9</v>
      </c>
      <c r="V3" s="95">
        <v>95.166666666666671</v>
      </c>
    </row>
    <row r="4" spans="1:22" x14ac:dyDescent="0.25">
      <c r="A4" s="90">
        <v>179892</v>
      </c>
      <c r="B4" s="90" t="s">
        <v>147</v>
      </c>
      <c r="C4" s="91">
        <v>0</v>
      </c>
      <c r="D4" s="91">
        <v>0</v>
      </c>
      <c r="E4" s="91">
        <v>0</v>
      </c>
      <c r="F4" s="91">
        <v>101</v>
      </c>
      <c r="G4" s="91">
        <v>1</v>
      </c>
      <c r="H4" s="91">
        <v>51</v>
      </c>
      <c r="I4" s="92">
        <v>25.5</v>
      </c>
      <c r="J4" s="92" t="s">
        <v>163</v>
      </c>
      <c r="K4" s="91" t="s">
        <v>164</v>
      </c>
      <c r="L4" s="93">
        <v>153</v>
      </c>
      <c r="M4" s="94">
        <v>43764</v>
      </c>
      <c r="N4" s="90" t="s">
        <v>15</v>
      </c>
      <c r="O4" s="90" t="s">
        <v>16</v>
      </c>
      <c r="P4" s="90" t="s">
        <v>136</v>
      </c>
      <c r="Q4" s="95" t="s">
        <v>44</v>
      </c>
      <c r="R4" s="90" t="s">
        <v>161</v>
      </c>
      <c r="S4" s="90" t="s">
        <v>162</v>
      </c>
      <c r="T4" s="95">
        <v>10</v>
      </c>
      <c r="U4" s="95">
        <v>2</v>
      </c>
      <c r="V4" s="95">
        <v>25.5</v>
      </c>
    </row>
    <row r="5" spans="1:22" x14ac:dyDescent="0.25">
      <c r="A5" s="90">
        <v>119074</v>
      </c>
      <c r="B5" s="90" t="s">
        <v>165</v>
      </c>
      <c r="C5" s="91">
        <v>70.5</v>
      </c>
      <c r="D5" s="91">
        <v>52</v>
      </c>
      <c r="E5" s="91">
        <v>191.5</v>
      </c>
      <c r="F5" s="91">
        <v>0</v>
      </c>
      <c r="G5" s="91">
        <v>50.75</v>
      </c>
      <c r="H5" s="91">
        <v>17</v>
      </c>
      <c r="I5" s="92">
        <v>63.625</v>
      </c>
      <c r="J5" s="92" t="s">
        <v>159</v>
      </c>
      <c r="K5" s="91" t="s">
        <v>160</v>
      </c>
      <c r="L5" s="93">
        <v>381.75</v>
      </c>
      <c r="M5" s="94">
        <v>39996</v>
      </c>
      <c r="N5" s="90" t="s">
        <v>15</v>
      </c>
      <c r="O5" s="90" t="s">
        <v>16</v>
      </c>
      <c r="P5" s="90" t="s">
        <v>136</v>
      </c>
      <c r="Q5" s="95" t="s">
        <v>44</v>
      </c>
      <c r="R5" s="90" t="s">
        <v>161</v>
      </c>
      <c r="S5" s="90" t="s">
        <v>162</v>
      </c>
      <c r="T5" s="95">
        <v>7</v>
      </c>
      <c r="U5" s="95">
        <v>5</v>
      </c>
      <c r="V5" s="95">
        <v>63.625</v>
      </c>
    </row>
    <row r="6" spans="1:22" x14ac:dyDescent="0.25">
      <c r="A6" s="90">
        <v>149403</v>
      </c>
      <c r="B6" s="90" t="s">
        <v>138</v>
      </c>
      <c r="C6" s="91">
        <v>50</v>
      </c>
      <c r="D6" s="91">
        <v>0</v>
      </c>
      <c r="E6" s="91">
        <v>67</v>
      </c>
      <c r="F6" s="91">
        <v>42</v>
      </c>
      <c r="G6" s="91">
        <v>42</v>
      </c>
      <c r="H6" s="91">
        <v>41.5</v>
      </c>
      <c r="I6" s="92">
        <v>40.416666666666664</v>
      </c>
      <c r="J6" s="92" t="s">
        <v>166</v>
      </c>
      <c r="K6" s="91" t="s">
        <v>164</v>
      </c>
      <c r="L6" s="93">
        <v>242.5</v>
      </c>
      <c r="M6" s="94">
        <v>42404</v>
      </c>
      <c r="N6" s="90" t="s">
        <v>15</v>
      </c>
      <c r="O6" s="90" t="s">
        <v>16</v>
      </c>
      <c r="P6" s="90" t="s">
        <v>136</v>
      </c>
      <c r="Q6" s="95" t="s">
        <v>44</v>
      </c>
      <c r="R6" s="90" t="s">
        <v>161</v>
      </c>
      <c r="S6" s="90" t="s">
        <v>162</v>
      </c>
      <c r="T6" s="95">
        <v>2</v>
      </c>
      <c r="U6" s="95">
        <v>10</v>
      </c>
      <c r="V6" s="95">
        <v>40.416666666666664</v>
      </c>
    </row>
    <row r="7" spans="1:22" x14ac:dyDescent="0.25">
      <c r="A7" s="90">
        <v>179894</v>
      </c>
      <c r="B7" s="90" t="s">
        <v>141</v>
      </c>
      <c r="C7" s="91">
        <v>221.5</v>
      </c>
      <c r="D7" s="91">
        <v>240.5</v>
      </c>
      <c r="E7" s="91">
        <v>281.5</v>
      </c>
      <c r="F7" s="91">
        <v>404.5</v>
      </c>
      <c r="G7" s="91">
        <v>320.5</v>
      </c>
      <c r="H7" s="91">
        <v>335.5</v>
      </c>
      <c r="I7" s="92">
        <v>300.66666666666669</v>
      </c>
      <c r="J7" s="92" t="s">
        <v>159</v>
      </c>
      <c r="K7" s="91" t="s">
        <v>167</v>
      </c>
      <c r="L7" s="93">
        <v>1804</v>
      </c>
      <c r="M7" s="94">
        <v>43764</v>
      </c>
      <c r="N7" s="90" t="s">
        <v>15</v>
      </c>
      <c r="O7" s="90" t="s">
        <v>16</v>
      </c>
      <c r="P7" s="90" t="s">
        <v>136</v>
      </c>
      <c r="Q7" s="95" t="s">
        <v>44</v>
      </c>
      <c r="R7" s="90" t="s">
        <v>161</v>
      </c>
      <c r="S7" s="90" t="s">
        <v>162</v>
      </c>
      <c r="T7" s="95">
        <v>10</v>
      </c>
      <c r="U7" s="95">
        <v>2</v>
      </c>
      <c r="V7" s="95">
        <v>300.66666666666669</v>
      </c>
    </row>
    <row r="8" spans="1:22" x14ac:dyDescent="0.25">
      <c r="A8" s="90">
        <v>174713</v>
      </c>
      <c r="B8" s="90" t="s">
        <v>139</v>
      </c>
      <c r="C8" s="91">
        <v>0</v>
      </c>
      <c r="D8" s="91">
        <v>41.5</v>
      </c>
      <c r="E8" s="91">
        <v>54</v>
      </c>
      <c r="F8" s="91">
        <v>12.5</v>
      </c>
      <c r="G8" s="91">
        <v>42</v>
      </c>
      <c r="H8" s="91">
        <v>41.5</v>
      </c>
      <c r="I8" s="92">
        <v>31.916666666666668</v>
      </c>
      <c r="J8" s="92" t="s">
        <v>168</v>
      </c>
      <c r="K8" s="91" t="s">
        <v>164</v>
      </c>
      <c r="L8" s="93">
        <v>191.5</v>
      </c>
      <c r="M8" s="94">
        <v>43139</v>
      </c>
      <c r="N8" s="90" t="s">
        <v>15</v>
      </c>
      <c r="O8" s="90" t="s">
        <v>16</v>
      </c>
      <c r="P8" s="90" t="s">
        <v>136</v>
      </c>
      <c r="Q8" s="95" t="s">
        <v>44</v>
      </c>
      <c r="R8" s="90" t="s">
        <v>161</v>
      </c>
      <c r="S8" s="90" t="s">
        <v>162</v>
      </c>
      <c r="T8" s="95">
        <v>2</v>
      </c>
      <c r="U8" s="95">
        <v>10</v>
      </c>
      <c r="V8" s="95">
        <v>31.916666666666668</v>
      </c>
    </row>
    <row r="9" spans="1:22" x14ac:dyDescent="0.25">
      <c r="A9" s="90">
        <v>146791</v>
      </c>
      <c r="B9" s="90" t="s">
        <v>137</v>
      </c>
      <c r="C9" s="91">
        <v>35</v>
      </c>
      <c r="D9" s="91">
        <v>42</v>
      </c>
      <c r="E9" s="91">
        <v>0</v>
      </c>
      <c r="F9" s="91">
        <v>42</v>
      </c>
      <c r="G9" s="91">
        <v>42</v>
      </c>
      <c r="H9" s="91">
        <v>0</v>
      </c>
      <c r="I9" s="92">
        <v>26.833333333333332</v>
      </c>
      <c r="J9" s="92" t="s">
        <v>163</v>
      </c>
      <c r="K9" s="91" t="s">
        <v>164</v>
      </c>
      <c r="L9" s="93">
        <v>161</v>
      </c>
      <c r="M9" s="94">
        <v>42095</v>
      </c>
      <c r="N9" s="90" t="s">
        <v>15</v>
      </c>
      <c r="O9" s="90" t="s">
        <v>16</v>
      </c>
      <c r="P9" s="90" t="s">
        <v>136</v>
      </c>
      <c r="Q9" s="95" t="s">
        <v>44</v>
      </c>
      <c r="R9" s="90" t="s">
        <v>161</v>
      </c>
      <c r="S9" s="90" t="s">
        <v>162</v>
      </c>
      <c r="T9" s="95">
        <v>4</v>
      </c>
      <c r="U9" s="95">
        <v>8</v>
      </c>
      <c r="V9" s="95">
        <v>26.833333333333332</v>
      </c>
    </row>
    <row r="10" spans="1:22" x14ac:dyDescent="0.25">
      <c r="A10" s="90">
        <v>202947</v>
      </c>
      <c r="B10" s="90" t="s">
        <v>143</v>
      </c>
      <c r="C10" s="91">
        <v>41.5</v>
      </c>
      <c r="D10" s="91">
        <v>0</v>
      </c>
      <c r="E10" s="91">
        <v>12.5</v>
      </c>
      <c r="F10" s="91">
        <v>25</v>
      </c>
      <c r="G10" s="91">
        <v>0</v>
      </c>
      <c r="H10" s="91">
        <v>12.5</v>
      </c>
      <c r="I10" s="92">
        <v>15.25</v>
      </c>
      <c r="J10" s="92" t="s">
        <v>169</v>
      </c>
      <c r="K10" s="91" t="s">
        <v>164</v>
      </c>
      <c r="L10" s="93">
        <v>91.5</v>
      </c>
      <c r="M10" s="94">
        <v>43977</v>
      </c>
      <c r="N10" s="90" t="s">
        <v>15</v>
      </c>
      <c r="O10" s="90" t="s">
        <v>16</v>
      </c>
      <c r="P10" s="90" t="s">
        <v>136</v>
      </c>
      <c r="Q10" s="95" t="s">
        <v>44</v>
      </c>
      <c r="R10" s="90" t="s">
        <v>161</v>
      </c>
      <c r="S10" s="90" t="s">
        <v>162</v>
      </c>
      <c r="T10" s="95">
        <v>5</v>
      </c>
      <c r="U10" s="95">
        <v>7</v>
      </c>
      <c r="V10" s="95">
        <v>15.25</v>
      </c>
    </row>
    <row r="11" spans="1:22" x14ac:dyDescent="0.25">
      <c r="A11" s="90">
        <v>206531</v>
      </c>
      <c r="B11" s="90" t="s">
        <v>144</v>
      </c>
      <c r="C11" s="91">
        <v>0</v>
      </c>
      <c r="D11" s="91">
        <v>41.5</v>
      </c>
      <c r="E11" s="91">
        <v>0</v>
      </c>
      <c r="F11" s="91">
        <v>23</v>
      </c>
      <c r="G11" s="91">
        <v>0</v>
      </c>
      <c r="H11" s="91">
        <v>0</v>
      </c>
      <c r="I11" s="92">
        <v>10.75</v>
      </c>
      <c r="J11" s="92" t="s">
        <v>169</v>
      </c>
      <c r="K11" s="91" t="s">
        <v>164</v>
      </c>
      <c r="L11" s="93">
        <v>64.5</v>
      </c>
      <c r="M11" s="94">
        <v>44202</v>
      </c>
      <c r="N11" s="90" t="s">
        <v>15</v>
      </c>
      <c r="O11" s="90" t="s">
        <v>16</v>
      </c>
      <c r="P11" s="90" t="s">
        <v>136</v>
      </c>
      <c r="Q11" s="95" t="s">
        <v>44</v>
      </c>
      <c r="R11" s="90" t="s">
        <v>161</v>
      </c>
      <c r="S11" s="90" t="s">
        <v>162</v>
      </c>
      <c r="T11" s="95">
        <v>1</v>
      </c>
      <c r="U11" s="95">
        <v>11</v>
      </c>
      <c r="V11" s="95">
        <v>10.75</v>
      </c>
    </row>
    <row r="12" spans="1:22" x14ac:dyDescent="0.25">
      <c r="A12" s="96">
        <v>208026</v>
      </c>
      <c r="B12" s="96" t="s">
        <v>145</v>
      </c>
      <c r="C12" s="91">
        <v>42</v>
      </c>
      <c r="D12" s="91">
        <v>54</v>
      </c>
      <c r="E12" s="91">
        <v>135.5</v>
      </c>
      <c r="F12" s="91">
        <v>62</v>
      </c>
      <c r="G12" s="91">
        <v>151.75</v>
      </c>
      <c r="H12" s="91">
        <v>157.5</v>
      </c>
      <c r="I12" s="92">
        <v>100.45833333333333</v>
      </c>
      <c r="J12" s="92" t="s">
        <v>159</v>
      </c>
      <c r="K12" s="91" t="s">
        <v>160</v>
      </c>
      <c r="L12" s="93">
        <v>602.75</v>
      </c>
      <c r="M12" s="94">
        <v>44301</v>
      </c>
      <c r="N12" s="94" t="s">
        <v>15</v>
      </c>
      <c r="O12" s="97" t="s">
        <v>16</v>
      </c>
      <c r="P12" s="97" t="s">
        <v>136</v>
      </c>
      <c r="Q12" s="95" t="s">
        <v>44</v>
      </c>
      <c r="R12" s="90" t="s">
        <v>141</v>
      </c>
      <c r="S12" s="90" t="s">
        <v>162</v>
      </c>
      <c r="T12" s="95">
        <v>4</v>
      </c>
      <c r="U12" s="95">
        <v>4</v>
      </c>
      <c r="V12" s="95">
        <v>100.45833333333333</v>
      </c>
    </row>
    <row r="13" spans="1:22" x14ac:dyDescent="0.25">
      <c r="A13" s="96">
        <v>208516</v>
      </c>
      <c r="B13" s="96" t="s">
        <v>146</v>
      </c>
      <c r="C13" s="91">
        <v>0</v>
      </c>
      <c r="D13" s="91">
        <v>0</v>
      </c>
      <c r="E13" s="91">
        <v>103.5</v>
      </c>
      <c r="F13" s="91">
        <v>41</v>
      </c>
      <c r="G13" s="91">
        <v>15</v>
      </c>
      <c r="H13" s="91">
        <v>15</v>
      </c>
      <c r="I13" s="92">
        <v>43.625</v>
      </c>
      <c r="J13" s="92" t="s">
        <v>166</v>
      </c>
      <c r="K13" s="91" t="s">
        <v>164</v>
      </c>
      <c r="L13" s="93">
        <v>174.5</v>
      </c>
      <c r="M13" s="94">
        <v>44349</v>
      </c>
      <c r="N13" s="94" t="s">
        <v>15</v>
      </c>
      <c r="O13" s="97" t="s">
        <v>16</v>
      </c>
      <c r="P13" s="97" t="s">
        <v>136</v>
      </c>
      <c r="Q13" s="95" t="s">
        <v>44</v>
      </c>
      <c r="R13" s="90" t="s">
        <v>141</v>
      </c>
      <c r="S13" s="90" t="s">
        <v>162</v>
      </c>
      <c r="T13" s="95">
        <v>6</v>
      </c>
      <c r="U13" s="95">
        <v>4</v>
      </c>
      <c r="V13" s="95">
        <v>43.625</v>
      </c>
    </row>
  </sheetData>
  <conditionalFormatting sqref="A3:A11">
    <cfRule type="duplicateValues" dxfId="9" priority="2"/>
  </conditionalFormatting>
  <conditionalFormatting sqref="A12:A13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7" sqref="G17"/>
    </sheetView>
  </sheetViews>
  <sheetFormatPr defaultRowHeight="15" x14ac:dyDescent="0.25"/>
  <cols>
    <col min="1" max="1" width="17" bestFit="1" customWidth="1"/>
    <col min="3" max="3" width="9.5703125" customWidth="1"/>
    <col min="5" max="5" width="22.5703125" bestFit="1" customWidth="1"/>
    <col min="8" max="8" width="11" bestFit="1" customWidth="1"/>
    <col min="10" max="10" width="18.42578125" bestFit="1" customWidth="1"/>
  </cols>
  <sheetData>
    <row r="1" spans="1:10" ht="45" x14ac:dyDescent="0.25"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170</v>
      </c>
      <c r="I1" s="13" t="s">
        <v>29</v>
      </c>
    </row>
    <row r="2" spans="1:10" x14ac:dyDescent="0.25">
      <c r="C2" s="15" t="s">
        <v>37</v>
      </c>
      <c r="D2" s="15" t="s">
        <v>37</v>
      </c>
      <c r="E2" s="15" t="s">
        <v>14</v>
      </c>
      <c r="F2" s="16" t="s">
        <v>38</v>
      </c>
      <c r="G2" s="16" t="s">
        <v>38</v>
      </c>
      <c r="H2" s="16" t="s">
        <v>38</v>
      </c>
      <c r="I2" s="16" t="s">
        <v>39</v>
      </c>
    </row>
    <row r="3" spans="1:10" x14ac:dyDescent="0.25">
      <c r="A3" s="17" t="s">
        <v>44</v>
      </c>
      <c r="B3" s="17" t="s">
        <v>15</v>
      </c>
      <c r="C3" s="98">
        <v>21</v>
      </c>
      <c r="D3" s="98">
        <v>11</v>
      </c>
      <c r="E3" s="21">
        <f t="shared" ref="E3" si="0">D3/C3</f>
        <v>0.52380952380952384</v>
      </c>
      <c r="F3" s="98">
        <v>3</v>
      </c>
      <c r="G3" s="98">
        <v>9</v>
      </c>
      <c r="H3" s="98">
        <v>2</v>
      </c>
      <c r="I3" s="98">
        <v>1</v>
      </c>
    </row>
    <row r="7" spans="1:10" ht="75" x14ac:dyDescent="0.25">
      <c r="A7" s="99" t="s">
        <v>10</v>
      </c>
      <c r="B7" s="99" t="s">
        <v>9</v>
      </c>
      <c r="C7" s="99" t="s">
        <v>171</v>
      </c>
      <c r="D7" s="100" t="s">
        <v>172</v>
      </c>
      <c r="E7" s="101" t="s">
        <v>173</v>
      </c>
      <c r="F7" s="102" t="s">
        <v>174</v>
      </c>
      <c r="G7" s="102" t="s">
        <v>175</v>
      </c>
      <c r="H7" s="103" t="s">
        <v>176</v>
      </c>
      <c r="I7" s="103" t="s">
        <v>177</v>
      </c>
      <c r="J7" s="104" t="s">
        <v>178</v>
      </c>
    </row>
    <row r="8" spans="1:10" x14ac:dyDescent="0.25">
      <c r="A8" s="105" t="s">
        <v>16</v>
      </c>
      <c r="B8" s="105" t="s">
        <v>15</v>
      </c>
      <c r="C8" s="105" t="s">
        <v>179</v>
      </c>
      <c r="D8" s="98" t="s">
        <v>179</v>
      </c>
      <c r="E8" s="106" t="s">
        <v>180</v>
      </c>
      <c r="F8" s="98" t="s">
        <v>33</v>
      </c>
      <c r="G8" s="98" t="s">
        <v>181</v>
      </c>
      <c r="H8" s="107">
        <v>44202</v>
      </c>
      <c r="I8" s="98">
        <v>206531</v>
      </c>
      <c r="J8" s="78" t="s">
        <v>44</v>
      </c>
    </row>
    <row r="9" spans="1:10" x14ac:dyDescent="0.25">
      <c r="A9" s="105" t="s">
        <v>16</v>
      </c>
      <c r="B9" s="105" t="s">
        <v>15</v>
      </c>
      <c r="C9" s="105" t="s">
        <v>182</v>
      </c>
      <c r="D9" s="98" t="s">
        <v>182</v>
      </c>
      <c r="E9" s="106" t="s">
        <v>183</v>
      </c>
      <c r="F9" s="98" t="s">
        <v>184</v>
      </c>
      <c r="G9" s="98" t="s">
        <v>181</v>
      </c>
      <c r="H9" s="107">
        <v>44039</v>
      </c>
      <c r="I9" s="98">
        <v>812372</v>
      </c>
      <c r="J9" s="78" t="s">
        <v>44</v>
      </c>
    </row>
    <row r="10" spans="1:10" x14ac:dyDescent="0.25">
      <c r="A10" s="105" t="s">
        <v>16</v>
      </c>
      <c r="B10" s="105" t="s">
        <v>15</v>
      </c>
      <c r="C10" s="105" t="s">
        <v>179</v>
      </c>
      <c r="D10" s="98" t="s">
        <v>185</v>
      </c>
      <c r="E10" s="106" t="s">
        <v>186</v>
      </c>
      <c r="F10" s="98" t="s">
        <v>184</v>
      </c>
      <c r="G10" s="98" t="s">
        <v>181</v>
      </c>
      <c r="H10" s="107">
        <v>44023</v>
      </c>
      <c r="I10" s="98">
        <v>812202</v>
      </c>
      <c r="J10" s="78" t="s">
        <v>44</v>
      </c>
    </row>
    <row r="11" spans="1:10" x14ac:dyDescent="0.25">
      <c r="A11" s="105" t="s">
        <v>16</v>
      </c>
      <c r="B11" s="105" t="s">
        <v>15</v>
      </c>
      <c r="C11" s="105" t="s">
        <v>179</v>
      </c>
      <c r="D11" s="98" t="s">
        <v>187</v>
      </c>
      <c r="E11" s="106" t="s">
        <v>188</v>
      </c>
      <c r="F11" s="98" t="s">
        <v>184</v>
      </c>
      <c r="G11" s="98" t="s">
        <v>181</v>
      </c>
      <c r="H11" s="107">
        <v>44120</v>
      </c>
      <c r="I11" s="98">
        <v>813299</v>
      </c>
      <c r="J11" s="78" t="s">
        <v>44</v>
      </c>
    </row>
    <row r="12" spans="1:10" x14ac:dyDescent="0.25">
      <c r="A12" s="105" t="s">
        <v>16</v>
      </c>
      <c r="B12" s="105" t="s">
        <v>15</v>
      </c>
      <c r="C12" s="105" t="s">
        <v>15</v>
      </c>
      <c r="D12" s="98" t="s">
        <v>189</v>
      </c>
      <c r="E12" s="106" t="s">
        <v>190</v>
      </c>
      <c r="F12" s="98" t="s">
        <v>191</v>
      </c>
      <c r="G12" s="98" t="s">
        <v>181</v>
      </c>
      <c r="H12" s="107">
        <v>44393</v>
      </c>
      <c r="I12" s="98">
        <v>14000582</v>
      </c>
      <c r="J12" s="78" t="s">
        <v>44</v>
      </c>
    </row>
    <row r="13" spans="1:10" x14ac:dyDescent="0.25">
      <c r="A13" s="105" t="s">
        <v>16</v>
      </c>
      <c r="B13" s="105" t="s">
        <v>15</v>
      </c>
      <c r="C13" s="105" t="s">
        <v>192</v>
      </c>
      <c r="D13" s="98" t="s">
        <v>193</v>
      </c>
      <c r="E13" s="106" t="s">
        <v>194</v>
      </c>
      <c r="F13" s="98" t="s">
        <v>191</v>
      </c>
      <c r="G13" s="98" t="s">
        <v>181</v>
      </c>
      <c r="H13" s="107">
        <v>44272</v>
      </c>
      <c r="I13" s="98">
        <v>14000436</v>
      </c>
      <c r="J13" s="78" t="s">
        <v>44</v>
      </c>
    </row>
  </sheetData>
  <conditionalFormatting sqref="I7">
    <cfRule type="duplicateValues" dxfId="5" priority="2"/>
  </conditionalFormatting>
  <conditionalFormatting sqref="I7">
    <cfRule type="duplicateValues" dxfId="3" priority="3"/>
  </conditionalFormatting>
  <conditionalFormatting sqref="I8:I13">
    <cfRule type="duplicateValues" dxfId="1" priority="1"/>
  </conditionalFormatting>
  <dataValidations count="1">
    <dataValidation type="list" allowBlank="1" showInputMessage="1" showErrorMessage="1" sqref="G8:G13">
      <formula1>"Not visited, Visited, Talk initiated, Party interested, Party converted, Not interested, Old party"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8" sqref="G18"/>
    </sheetView>
  </sheetViews>
  <sheetFormatPr defaultRowHeight="15" x14ac:dyDescent="0.25"/>
  <cols>
    <col min="1" max="1" width="10.28515625" customWidth="1"/>
    <col min="2" max="2" width="12.5703125" customWidth="1"/>
    <col min="5" max="5" width="11.28515625" bestFit="1" customWidth="1"/>
    <col min="6" max="6" width="16.140625" bestFit="1" customWidth="1"/>
    <col min="7" max="7" width="11.7109375" customWidth="1"/>
  </cols>
  <sheetData>
    <row r="1" spans="1:7" ht="31.5" x14ac:dyDescent="0.25">
      <c r="A1" s="108" t="s">
        <v>115</v>
      </c>
      <c r="B1" s="108" t="s">
        <v>129</v>
      </c>
      <c r="C1" s="108" t="s">
        <v>10</v>
      </c>
      <c r="D1" s="108" t="s">
        <v>9</v>
      </c>
      <c r="E1" s="108" t="s">
        <v>171</v>
      </c>
      <c r="F1" s="108" t="s">
        <v>195</v>
      </c>
      <c r="G1" s="108" t="s">
        <v>196</v>
      </c>
    </row>
    <row r="2" spans="1:7" x14ac:dyDescent="0.25">
      <c r="A2" s="78" t="s">
        <v>197</v>
      </c>
      <c r="B2" s="78" t="s">
        <v>84</v>
      </c>
      <c r="C2" s="78" t="s">
        <v>16</v>
      </c>
      <c r="D2" s="78" t="s">
        <v>15</v>
      </c>
      <c r="E2" s="78" t="s">
        <v>198</v>
      </c>
      <c r="F2" s="78" t="s">
        <v>198</v>
      </c>
      <c r="G2" s="78"/>
    </row>
    <row r="3" spans="1:7" x14ac:dyDescent="0.25">
      <c r="A3" s="78" t="s">
        <v>197</v>
      </c>
      <c r="B3" s="78" t="s">
        <v>84</v>
      </c>
      <c r="C3" s="78" t="s">
        <v>16</v>
      </c>
      <c r="D3" s="78" t="s">
        <v>15</v>
      </c>
      <c r="E3" s="78" t="s">
        <v>15</v>
      </c>
      <c r="F3" s="78" t="s">
        <v>199</v>
      </c>
      <c r="G3" s="78"/>
    </row>
    <row r="4" spans="1:7" x14ac:dyDescent="0.25">
      <c r="A4" s="78" t="s">
        <v>197</v>
      </c>
      <c r="B4" s="78" t="s">
        <v>84</v>
      </c>
      <c r="C4" s="78" t="s">
        <v>16</v>
      </c>
      <c r="D4" s="78" t="s">
        <v>15</v>
      </c>
      <c r="E4" s="78" t="s">
        <v>15</v>
      </c>
      <c r="F4" s="78" t="s">
        <v>189</v>
      </c>
      <c r="G4" s="78"/>
    </row>
    <row r="5" spans="1:7" x14ac:dyDescent="0.25">
      <c r="A5" s="78" t="s">
        <v>197</v>
      </c>
      <c r="B5" s="78" t="s">
        <v>84</v>
      </c>
      <c r="C5" s="78" t="s">
        <v>16</v>
      </c>
      <c r="D5" s="78" t="s">
        <v>15</v>
      </c>
      <c r="E5" s="78" t="s">
        <v>182</v>
      </c>
      <c r="F5" s="78" t="s">
        <v>200</v>
      </c>
      <c r="G5" s="78"/>
    </row>
    <row r="6" spans="1:7" x14ac:dyDescent="0.25">
      <c r="A6" s="78" t="s">
        <v>197</v>
      </c>
      <c r="B6" s="78" t="s">
        <v>84</v>
      </c>
      <c r="C6" s="78" t="s">
        <v>16</v>
      </c>
      <c r="D6" s="78" t="s">
        <v>15</v>
      </c>
      <c r="E6" s="78" t="s">
        <v>179</v>
      </c>
      <c r="F6" s="78" t="s">
        <v>201</v>
      </c>
      <c r="G6" s="78"/>
    </row>
    <row r="7" spans="1:7" x14ac:dyDescent="0.25">
      <c r="A7" s="78" t="s">
        <v>197</v>
      </c>
      <c r="B7" s="78" t="s">
        <v>84</v>
      </c>
      <c r="C7" s="78" t="s">
        <v>16</v>
      </c>
      <c r="D7" s="78" t="s">
        <v>15</v>
      </c>
      <c r="E7" s="78" t="s">
        <v>179</v>
      </c>
      <c r="F7" s="78" t="s">
        <v>202</v>
      </c>
      <c r="G7" s="78"/>
    </row>
    <row r="8" spans="1:7" x14ac:dyDescent="0.25">
      <c r="A8" s="78" t="s">
        <v>197</v>
      </c>
      <c r="B8" s="78" t="s">
        <v>84</v>
      </c>
      <c r="C8" s="78" t="s">
        <v>16</v>
      </c>
      <c r="D8" s="78" t="s">
        <v>15</v>
      </c>
      <c r="E8" s="78" t="s">
        <v>179</v>
      </c>
      <c r="F8" s="78" t="s">
        <v>179</v>
      </c>
      <c r="G8" s="78"/>
    </row>
    <row r="9" spans="1:7" x14ac:dyDescent="0.25">
      <c r="A9" s="78" t="s">
        <v>197</v>
      </c>
      <c r="B9" s="78" t="s">
        <v>84</v>
      </c>
      <c r="C9" s="78" t="s">
        <v>16</v>
      </c>
      <c r="D9" s="78" t="s">
        <v>15</v>
      </c>
      <c r="E9" s="78" t="s">
        <v>179</v>
      </c>
      <c r="F9" s="78" t="s">
        <v>203</v>
      </c>
      <c r="G9" s="78"/>
    </row>
    <row r="10" spans="1:7" x14ac:dyDescent="0.25">
      <c r="A10" s="78" t="s">
        <v>197</v>
      </c>
      <c r="B10" s="78" t="s">
        <v>84</v>
      </c>
      <c r="C10" s="78" t="s">
        <v>16</v>
      </c>
      <c r="D10" s="78" t="s">
        <v>15</v>
      </c>
      <c r="E10" s="78" t="s">
        <v>192</v>
      </c>
      <c r="F10" s="78" t="s">
        <v>204</v>
      </c>
      <c r="G10" s="78"/>
    </row>
    <row r="11" spans="1:7" x14ac:dyDescent="0.25">
      <c r="A11" s="78" t="s">
        <v>197</v>
      </c>
      <c r="B11" s="78" t="s">
        <v>84</v>
      </c>
      <c r="C11" s="78" t="s">
        <v>16</v>
      </c>
      <c r="D11" s="78" t="s">
        <v>15</v>
      </c>
      <c r="E11" s="78" t="s">
        <v>205</v>
      </c>
      <c r="F11" s="78" t="s">
        <v>206</v>
      </c>
      <c r="G11" s="78"/>
    </row>
    <row r="12" spans="1:7" x14ac:dyDescent="0.25">
      <c r="A12" s="78" t="s">
        <v>197</v>
      </c>
      <c r="B12" s="78" t="s">
        <v>84</v>
      </c>
      <c r="C12" s="78" t="s">
        <v>16</v>
      </c>
      <c r="D12" s="78" t="s">
        <v>15</v>
      </c>
      <c r="E12" s="78" t="s">
        <v>182</v>
      </c>
      <c r="F12" s="78" t="s">
        <v>207</v>
      </c>
      <c r="G12" s="78"/>
    </row>
    <row r="13" spans="1:7" x14ac:dyDescent="0.25">
      <c r="A13" s="78" t="s">
        <v>197</v>
      </c>
      <c r="B13" s="78" t="s">
        <v>84</v>
      </c>
      <c r="C13" s="78" t="s">
        <v>16</v>
      </c>
      <c r="D13" s="78" t="s">
        <v>15</v>
      </c>
      <c r="E13" s="78" t="s">
        <v>15</v>
      </c>
      <c r="F13" s="78" t="s">
        <v>208</v>
      </c>
      <c r="G13" s="78"/>
    </row>
    <row r="14" spans="1:7" x14ac:dyDescent="0.25">
      <c r="A14" s="78" t="s">
        <v>197</v>
      </c>
      <c r="B14" s="78" t="s">
        <v>84</v>
      </c>
      <c r="C14" s="78" t="s">
        <v>16</v>
      </c>
      <c r="D14" s="78" t="s">
        <v>15</v>
      </c>
      <c r="E14" s="78" t="s">
        <v>182</v>
      </c>
      <c r="F14" s="78" t="s">
        <v>182</v>
      </c>
      <c r="G14" s="78"/>
    </row>
    <row r="15" spans="1:7" x14ac:dyDescent="0.25">
      <c r="A15" s="78" t="s">
        <v>197</v>
      </c>
      <c r="B15" s="78" t="s">
        <v>84</v>
      </c>
      <c r="C15" s="78" t="s">
        <v>16</v>
      </c>
      <c r="D15" s="78" t="s">
        <v>15</v>
      </c>
      <c r="E15" s="78" t="s">
        <v>192</v>
      </c>
      <c r="F15" s="78" t="s">
        <v>192</v>
      </c>
      <c r="G15" s="78"/>
    </row>
    <row r="16" spans="1:7" x14ac:dyDescent="0.25">
      <c r="A16" s="78" t="s">
        <v>197</v>
      </c>
      <c r="B16" s="78" t="s">
        <v>84</v>
      </c>
      <c r="C16" s="78" t="s">
        <v>16</v>
      </c>
      <c r="D16" s="78" t="s">
        <v>15</v>
      </c>
      <c r="E16" s="78" t="s">
        <v>179</v>
      </c>
      <c r="F16" s="78" t="s">
        <v>185</v>
      </c>
      <c r="G16" s="78"/>
    </row>
    <row r="17" spans="1:7" x14ac:dyDescent="0.25">
      <c r="A17" s="78" t="s">
        <v>197</v>
      </c>
      <c r="B17" s="78" t="s">
        <v>84</v>
      </c>
      <c r="C17" s="78" t="s">
        <v>16</v>
      </c>
      <c r="D17" s="78" t="s">
        <v>15</v>
      </c>
      <c r="E17" s="78" t="s">
        <v>15</v>
      </c>
      <c r="F17" s="78" t="s">
        <v>209</v>
      </c>
      <c r="G17" s="78"/>
    </row>
    <row r="18" spans="1:7" x14ac:dyDescent="0.25">
      <c r="A18" s="78" t="s">
        <v>197</v>
      </c>
      <c r="B18" s="78" t="s">
        <v>84</v>
      </c>
      <c r="C18" s="78" t="s">
        <v>16</v>
      </c>
      <c r="D18" s="78" t="s">
        <v>15</v>
      </c>
      <c r="E18" s="78" t="s">
        <v>179</v>
      </c>
      <c r="F18" s="78" t="s">
        <v>187</v>
      </c>
      <c r="G18" s="78"/>
    </row>
    <row r="19" spans="1:7" x14ac:dyDescent="0.25">
      <c r="A19" s="78" t="s">
        <v>197</v>
      </c>
      <c r="B19" s="78" t="s">
        <v>84</v>
      </c>
      <c r="C19" s="78" t="s">
        <v>16</v>
      </c>
      <c r="D19" s="78" t="s">
        <v>15</v>
      </c>
      <c r="E19" s="78" t="s">
        <v>198</v>
      </c>
      <c r="F19" s="78" t="s">
        <v>210</v>
      </c>
      <c r="G19" s="78"/>
    </row>
    <row r="20" spans="1:7" x14ac:dyDescent="0.25">
      <c r="A20" s="78" t="s">
        <v>197</v>
      </c>
      <c r="B20" s="78" t="s">
        <v>84</v>
      </c>
      <c r="C20" s="78" t="s">
        <v>16</v>
      </c>
      <c r="D20" s="78" t="s">
        <v>15</v>
      </c>
      <c r="E20" s="78" t="s">
        <v>192</v>
      </c>
      <c r="F20" s="78" t="s">
        <v>193</v>
      </c>
      <c r="G20" s="78"/>
    </row>
    <row r="21" spans="1:7" x14ac:dyDescent="0.25">
      <c r="A21" s="78" t="s">
        <v>197</v>
      </c>
      <c r="B21" s="78" t="s">
        <v>84</v>
      </c>
      <c r="C21" s="78" t="s">
        <v>16</v>
      </c>
      <c r="D21" s="78" t="s">
        <v>15</v>
      </c>
      <c r="E21" s="78" t="s">
        <v>15</v>
      </c>
      <c r="F21" s="78" t="s">
        <v>211</v>
      </c>
      <c r="G21" s="78"/>
    </row>
    <row r="22" spans="1:7" x14ac:dyDescent="0.25">
      <c r="A22" s="78" t="s">
        <v>197</v>
      </c>
      <c r="B22" s="78" t="s">
        <v>84</v>
      </c>
      <c r="C22" s="78" t="s">
        <v>16</v>
      </c>
      <c r="D22" s="78" t="s">
        <v>15</v>
      </c>
      <c r="E22" s="78" t="s">
        <v>15</v>
      </c>
      <c r="F22" s="78" t="s">
        <v>212</v>
      </c>
      <c r="G22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network</vt:lpstr>
      <vt:lpstr>CD%</vt:lpstr>
      <vt:lpstr>Dlr Seg</vt:lpstr>
      <vt:lpstr>RURAL</vt:lpstr>
      <vt:lpstr>RURAL TGT VILL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2021-10-03T11:38:00Z</dcterms:modified>
</cp:coreProperties>
</file>