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8" i="1" l="1"/>
  <c r="F58" i="1" s="1"/>
  <c r="G57" i="1"/>
  <c r="G56" i="1"/>
  <c r="G55" i="1"/>
  <c r="G54" i="1"/>
  <c r="G53" i="1"/>
  <c r="G52" i="1"/>
  <c r="G51" i="1"/>
  <c r="G50" i="1"/>
  <c r="G49" i="1"/>
  <c r="G48" i="1"/>
  <c r="E47" i="1"/>
  <c r="F47" i="1" s="1"/>
  <c r="G46" i="1"/>
  <c r="G45" i="1"/>
  <c r="G44" i="1"/>
  <c r="G43" i="1"/>
  <c r="G42" i="1"/>
  <c r="G41" i="1"/>
  <c r="G40" i="1"/>
  <c r="G39" i="1"/>
  <c r="E38" i="1"/>
  <c r="F38" i="1" s="1"/>
  <c r="G37" i="1"/>
  <c r="G36" i="1"/>
  <c r="G35" i="1"/>
  <c r="G34" i="1"/>
  <c r="G33" i="1"/>
  <c r="G32" i="1"/>
  <c r="E31" i="1"/>
  <c r="F31" i="1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E16" i="1"/>
  <c r="F16" i="1" s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<sst xmlns="http://schemas.openxmlformats.org/spreadsheetml/2006/main" count="239" uniqueCount="97">
  <si>
    <t>Name of the village</t>
  </si>
  <si>
    <t>Depot name/ BO</t>
  </si>
  <si>
    <t>Name of the C&amp;F</t>
  </si>
  <si>
    <t>Current JK sales (MT)</t>
  </si>
  <si>
    <t>Village potential (MT)</t>
  </si>
  <si>
    <t>MS</t>
  </si>
  <si>
    <t>Does the village have a JK counter? (Y/N)</t>
  </si>
  <si>
    <t>Routes</t>
  </si>
  <si>
    <t>Total Potential of route 1 (MT)</t>
  </si>
  <si>
    <t>Route length (kms)</t>
  </si>
  <si>
    <t>Name of the dealers who will serve the routes</t>
  </si>
  <si>
    <t>Dealer codes</t>
  </si>
  <si>
    <t xml:space="preserve">Sales Target </t>
  </si>
  <si>
    <t># of days MV to service</t>
  </si>
  <si>
    <t xml:space="preserve">Route 1: </t>
  </si>
  <si>
    <t>Rank -4</t>
  </si>
  <si>
    <t>marena</t>
  </si>
  <si>
    <t>DHOLPUR WH/ SHARMA CEMENT AGENCY</t>
  </si>
  <si>
    <t>GANESHA TRADERS</t>
  </si>
  <si>
    <t>NO</t>
  </si>
  <si>
    <t>WH -&gt; Marena &gt; pahari &gt; Machhariya&gt; Mithawali&gt; Dighi &gt; Rajakhera &gt; Deokhera&gt;Garhi jonawad&gt; Babarpur&gt;WH</t>
  </si>
  <si>
    <t>90 km</t>
  </si>
  <si>
    <t>om Sai construction</t>
  </si>
  <si>
    <t>pahari</t>
  </si>
  <si>
    <t>No</t>
  </si>
  <si>
    <t xml:space="preserve">Akhlesh tarding company </t>
  </si>
  <si>
    <t>Macchariya</t>
  </si>
  <si>
    <t>Sharma cement agency</t>
  </si>
  <si>
    <t>mithawali</t>
  </si>
  <si>
    <t>dighi</t>
  </si>
  <si>
    <t>Rajakhera</t>
  </si>
  <si>
    <t>yes</t>
  </si>
  <si>
    <t>deokhera</t>
  </si>
  <si>
    <t>garhi jonawad</t>
  </si>
  <si>
    <t>babarpur</t>
  </si>
  <si>
    <t>siyasat nagar</t>
  </si>
  <si>
    <t>Route 2 :</t>
  </si>
  <si>
    <t>Rank -2</t>
  </si>
  <si>
    <t>Mansoorpura</t>
  </si>
  <si>
    <t>WH -&gt; Siyasat nagar &gt; Mansoorpura &gt; pekri &gt; chitaura&gt; paraua&gt; ludhpura&gt; salepur&gt; saipau&gt; rajaura kalan&gt;piprauwa&gt;piphera&gt;Basai nabab &gt;jageerpura&gt;kharagpur&gt;bhoorapura&gt;WH</t>
  </si>
  <si>
    <t>95km</t>
  </si>
  <si>
    <t>pekri</t>
  </si>
  <si>
    <t>Mittal cement agency</t>
  </si>
  <si>
    <t>chitaura</t>
  </si>
  <si>
    <t>Shri laxmi motors</t>
  </si>
  <si>
    <t>paraua</t>
  </si>
  <si>
    <t>ludhpura</t>
  </si>
  <si>
    <t>salepur</t>
  </si>
  <si>
    <t>saipau</t>
  </si>
  <si>
    <t>YES</t>
  </si>
  <si>
    <t>rajaura kalan</t>
  </si>
  <si>
    <t>piprauwa</t>
  </si>
  <si>
    <t>piphera</t>
  </si>
  <si>
    <t xml:space="preserve">jageerpura </t>
  </si>
  <si>
    <t>kharagpur</t>
  </si>
  <si>
    <t>Bhoorapura</t>
  </si>
  <si>
    <t>mangrol</t>
  </si>
  <si>
    <t xml:space="preserve">Route 3: </t>
  </si>
  <si>
    <t>Rank -1</t>
  </si>
  <si>
    <t>kherli</t>
  </si>
  <si>
    <t>WH -&gt; MANGROL &gt; KHERLI &gt;  JASOOPURA &gt; Dihauli &gt; JATOLI&gt;LUHARI&gt;WH</t>
  </si>
  <si>
    <t xml:space="preserve">85 kms </t>
  </si>
  <si>
    <t>JASOOPURA</t>
  </si>
  <si>
    <t>dihauli</t>
  </si>
  <si>
    <t>jatoli</t>
  </si>
  <si>
    <t>LUHARI</t>
  </si>
  <si>
    <t>SARANIKHERA</t>
  </si>
  <si>
    <t xml:space="preserve">Route 4 : </t>
  </si>
  <si>
    <t>Rank -5</t>
  </si>
  <si>
    <t>ABDALPUR</t>
  </si>
  <si>
    <t>WH -&gt; SARANI KEDA Road&gt; ABDALPUR&gt; MAHUAKHERA&gt; KANCHANPUR&gt; BARI &gt; KHANPUR &gt; TALABSHAHI&gt; Chandpur&gt; WH</t>
  </si>
  <si>
    <t>90 Kms</t>
  </si>
  <si>
    <t>Lavania Cement sales corp</t>
  </si>
  <si>
    <t>MAHUAKHERA</t>
  </si>
  <si>
    <t>Priya enterprises</t>
  </si>
  <si>
    <t>KANCHANPUR</t>
  </si>
  <si>
    <t>BARI</t>
  </si>
  <si>
    <t>BM Trading &amp; construction co.</t>
  </si>
  <si>
    <t>Khanpur</t>
  </si>
  <si>
    <t>Vinayak Building material</t>
  </si>
  <si>
    <t>CHANDPUR</t>
  </si>
  <si>
    <t>Talabshahi</t>
  </si>
  <si>
    <t>SAIPAU</t>
  </si>
  <si>
    <t>Yes</t>
  </si>
  <si>
    <t xml:space="preserve">Route 5: </t>
  </si>
  <si>
    <t>Rank -3</t>
  </si>
  <si>
    <t>GHARI LAJJA</t>
  </si>
  <si>
    <t>WH -&gt; SAIPAU &gt; GHARI LAJJA &gt; MAU GULAWALI &gt; RAVIYAPURA&gt; JARGA&gt;KHIDORA&gt;BASERI&gt;TIMASIYA&gt;CHORPURA&gt;MAMODHAN&gt; WH</t>
  </si>
  <si>
    <t>MAU GULAWALI</t>
  </si>
  <si>
    <t>Kanha building material</t>
  </si>
  <si>
    <t>RAIVAIYAPURA</t>
  </si>
  <si>
    <t>JARGA</t>
  </si>
  <si>
    <t>KHIDORA</t>
  </si>
  <si>
    <t>BASERI</t>
  </si>
  <si>
    <t>TIMASIYA</t>
  </si>
  <si>
    <t>CHORPURA</t>
  </si>
  <si>
    <t>MAMODHAN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</si>
</sst>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1" fillId="0" borderId="0" xfId="2"/>
    <xf numFmtId="0" fontId="3" fillId="0" borderId="1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0" borderId="3" xfId="2" applyFont="1" applyBorder="1" applyAlignment="1">
      <alignment vertical="center" wrapText="1"/>
    </xf>
    <xf numFmtId="0" fontId="2" fillId="0" borderId="3" xfId="2" applyFont="1" applyBorder="1" applyAlignment="1">
      <alignment wrapText="1"/>
    </xf>
    <xf numFmtId="0" fontId="1" fillId="0" borderId="0" xfId="2" applyAlignment="1">
      <alignment horizontal="left" vertical="center"/>
    </xf>
    <xf numFmtId="0" fontId="1" fillId="0" borderId="4" xfId="2" applyBorder="1"/>
    <xf numFmtId="0" fontId="2" fillId="0" borderId="0" xfId="2" applyFont="1"/>
    <xf numFmtId="0" fontId="1" fillId="0" borderId="0" xfId="2" applyAlignment="1">
      <alignment horizontal="center"/>
    </xf>
    <xf numFmtId="0" fontId="1" fillId="0" borderId="3" xfId="2" applyBorder="1" applyAlignment="1">
      <alignment horizontal="left" vertical="center"/>
    </xf>
    <xf numFmtId="0" fontId="1" fillId="2" borderId="3" xfId="2" applyFill="1" applyBorder="1"/>
    <xf numFmtId="0" fontId="1" fillId="0" borderId="3" xfId="2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1" fillId="0" borderId="4" xfId="2" applyBorder="1" applyAlignment="1">
      <alignment horizontal="center" vertical="center" wrapText="1"/>
    </xf>
    <xf numFmtId="0" fontId="1" fillId="0" borderId="3" xfId="2" applyBorder="1" applyAlignment="1">
      <alignment horizontal="center" vertical="center"/>
    </xf>
    <xf numFmtId="0" fontId="1" fillId="2" borderId="3" xfId="2" applyFill="1" applyBorder="1" applyAlignment="1">
      <alignment horizontal="center"/>
    </xf>
    <xf numFmtId="0" fontId="1" fillId="0" borderId="4" xfId="2" applyBorder="1" applyAlignment="1">
      <alignment horizontal="center" vertical="center"/>
    </xf>
    <xf numFmtId="0" fontId="1" fillId="0" borderId="3" xfId="2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5" xfId="2" applyBorder="1" applyAlignment="1">
      <alignment horizontal="center" vertical="center"/>
    </xf>
    <xf numFmtId="9" fontId="2" fillId="0" borderId="0" xfId="1" applyFont="1"/>
    <xf numFmtId="0" fontId="1" fillId="0" borderId="6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5" xfId="2" applyBorder="1" applyAlignment="1">
      <alignment horizontal="left"/>
    </xf>
    <xf numFmtId="0" fontId="1" fillId="3" borderId="3" xfId="2" applyFill="1" applyBorder="1" applyAlignment="1">
      <alignment horizontal="center" vertical="center"/>
    </xf>
    <xf numFmtId="0" fontId="1" fillId="0" borderId="3" xfId="2" applyBorder="1" applyAlignment="1">
      <alignment horizontal="left" vertical="center" wrapText="1"/>
    </xf>
    <xf numFmtId="0" fontId="1" fillId="3" borderId="3" xfId="2" applyFill="1" applyBorder="1"/>
    <xf numFmtId="0" fontId="1" fillId="0" borderId="3" xfId="2" applyBorder="1"/>
    <xf numFmtId="0" fontId="1" fillId="3" borderId="0" xfId="2" applyFill="1"/>
    <xf numFmtId="0" fontId="1" fillId="0" borderId="7" xfId="2" applyBorder="1" applyAlignment="1">
      <alignment vertical="center"/>
    </xf>
    <xf numFmtId="0" fontId="1" fillId="0" borderId="8" xfId="2" applyBorder="1" applyAlignment="1">
      <alignment vertical="center"/>
    </xf>
    <xf numFmtId="0" fontId="2" fillId="0" borderId="8" xfId="2" applyFont="1" applyBorder="1" applyAlignment="1">
      <alignment vertical="center"/>
    </xf>
    <xf numFmtId="9" fontId="2" fillId="0" borderId="8" xfId="1" applyFont="1" applyBorder="1" applyAlignment="1">
      <alignment vertical="center"/>
    </xf>
    <xf numFmtId="0" fontId="1" fillId="0" borderId="9" xfId="2" applyBorder="1" applyAlignment="1">
      <alignment vertical="center"/>
    </xf>
    <xf numFmtId="0" fontId="1" fillId="3" borderId="3" xfId="2" applyFill="1" applyBorder="1" applyAlignment="1">
      <alignment horizontal="center"/>
    </xf>
    <xf numFmtId="0" fontId="1" fillId="0" borderId="6" xfId="2" applyBorder="1" applyAlignment="1">
      <alignment vertical="center" wrapText="1"/>
    </xf>
  </cellXfs>
  <cellStyles count="3">
    <cellStyle name="Normal" xfId="0" builtinId="0"/>
    <cellStyle name="Normal 3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9"/>
  <sheetViews>
    <sheetView tabSelected="1" topLeftCell="A34" workbookViewId="0">
      <selection activeCell="D68" sqref="D68"/>
    </sheetView>
  </sheetViews>
  <sheetFormatPr defaultColWidth="9" defaultRowHeight="15" x14ac:dyDescent="0.25"/>
  <cols>
    <col min="1" max="1" width="9" style="1"/>
    <col min="2" max="2" width="16.7109375" style="1" customWidth="1"/>
    <col min="3" max="3" width="23.42578125" style="1" customWidth="1"/>
    <col min="4" max="4" width="18.140625" style="1" bestFit="1" customWidth="1"/>
    <col min="5" max="5" width="7.7109375" style="1" customWidth="1"/>
    <col min="6" max="6" width="12.28515625" style="1" bestFit="1" customWidth="1"/>
    <col min="7" max="7" width="12.28515625" style="1" customWidth="1"/>
    <col min="8" max="8" width="9" style="1"/>
    <col min="9" max="9" width="65.42578125" style="1" customWidth="1"/>
    <col min="10" max="10" width="9" style="1"/>
    <col min="11" max="11" width="22" style="1" customWidth="1"/>
    <col min="12" max="12" width="34.42578125" style="1" customWidth="1"/>
    <col min="13" max="16384" width="9" style="1"/>
  </cols>
  <sheetData>
    <row r="3" spans="2:15" ht="15.75" thickBot="1" x14ac:dyDescent="0.3"/>
    <row r="4" spans="2:15" ht="75.75" thickBo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3" t="s">
        <v>7</v>
      </c>
      <c r="J4" s="4" t="s">
        <v>8</v>
      </c>
      <c r="K4" s="5" t="s">
        <v>9</v>
      </c>
      <c r="L4" s="6" t="s">
        <v>10</v>
      </c>
      <c r="M4" s="6" t="s">
        <v>11</v>
      </c>
      <c r="N4" s="7" t="s">
        <v>12</v>
      </c>
      <c r="O4" s="8" t="s">
        <v>13</v>
      </c>
    </row>
    <row r="5" spans="2:15" x14ac:dyDescent="0.25">
      <c r="C5" s="9"/>
      <c r="I5" s="10" t="s">
        <v>14</v>
      </c>
      <c r="J5" s="11" t="s">
        <v>15</v>
      </c>
      <c r="M5" s="12"/>
    </row>
    <row r="6" spans="2:15" x14ac:dyDescent="0.25">
      <c r="B6" s="13" t="s">
        <v>16</v>
      </c>
      <c r="C6" s="14" t="s">
        <v>17</v>
      </c>
      <c r="D6" s="14" t="s">
        <v>18</v>
      </c>
      <c r="E6" s="15">
        <v>50</v>
      </c>
      <c r="F6" s="15">
        <v>200</v>
      </c>
      <c r="G6" s="16">
        <f>E6/F6</f>
        <v>0.25</v>
      </c>
      <c r="H6" s="15" t="s">
        <v>19</v>
      </c>
      <c r="I6" s="17" t="s">
        <v>20</v>
      </c>
      <c r="J6" s="18">
        <v>1525</v>
      </c>
      <c r="K6" s="18" t="s">
        <v>21</v>
      </c>
      <c r="L6" s="14" t="s">
        <v>22</v>
      </c>
      <c r="M6" s="19">
        <v>146791</v>
      </c>
      <c r="N6" s="20">
        <v>20</v>
      </c>
      <c r="O6" s="21">
        <v>2</v>
      </c>
    </row>
    <row r="7" spans="2:15" x14ac:dyDescent="0.25">
      <c r="B7" s="13" t="s">
        <v>23</v>
      </c>
      <c r="C7" s="14" t="s">
        <v>17</v>
      </c>
      <c r="D7" s="14" t="s">
        <v>18</v>
      </c>
      <c r="E7" s="15">
        <v>0</v>
      </c>
      <c r="F7" s="15">
        <v>50</v>
      </c>
      <c r="G7" s="16">
        <f t="shared" ref="G7:G57" si="0">E7/F7</f>
        <v>0</v>
      </c>
      <c r="H7" s="15" t="s">
        <v>24</v>
      </c>
      <c r="I7" s="22"/>
      <c r="J7" s="18"/>
      <c r="K7" s="18"/>
      <c r="L7" s="14" t="s">
        <v>25</v>
      </c>
      <c r="M7" s="19">
        <v>202849</v>
      </c>
      <c r="N7" s="23"/>
      <c r="O7" s="21"/>
    </row>
    <row r="8" spans="2:15" x14ac:dyDescent="0.25">
      <c r="B8" s="13" t="s">
        <v>26</v>
      </c>
      <c r="C8" s="14" t="s">
        <v>17</v>
      </c>
      <c r="D8" s="14" t="s">
        <v>18</v>
      </c>
      <c r="E8" s="15">
        <v>0</v>
      </c>
      <c r="F8" s="15">
        <v>30</v>
      </c>
      <c r="G8" s="16">
        <f t="shared" si="0"/>
        <v>0</v>
      </c>
      <c r="H8" s="15" t="s">
        <v>24</v>
      </c>
      <c r="I8" s="22"/>
      <c r="J8" s="18"/>
      <c r="K8" s="18"/>
      <c r="L8" s="14" t="s">
        <v>27</v>
      </c>
      <c r="M8" s="19">
        <v>179894</v>
      </c>
      <c r="N8" s="23"/>
      <c r="O8" s="21"/>
    </row>
    <row r="9" spans="2:15" x14ac:dyDescent="0.25">
      <c r="B9" s="13" t="s">
        <v>28</v>
      </c>
      <c r="C9" s="14" t="s">
        <v>17</v>
      </c>
      <c r="D9" s="14" t="s">
        <v>18</v>
      </c>
      <c r="E9" s="15">
        <v>0</v>
      </c>
      <c r="F9" s="15">
        <v>5</v>
      </c>
      <c r="G9" s="16">
        <f t="shared" si="0"/>
        <v>0</v>
      </c>
      <c r="H9" s="15" t="s">
        <v>24</v>
      </c>
      <c r="I9" s="22"/>
      <c r="J9" s="18"/>
      <c r="K9" s="18"/>
      <c r="L9" s="14"/>
      <c r="M9" s="19"/>
      <c r="N9" s="23"/>
      <c r="O9" s="21"/>
    </row>
    <row r="10" spans="2:15" x14ac:dyDescent="0.25">
      <c r="B10" s="13" t="s">
        <v>29</v>
      </c>
      <c r="C10" s="14" t="s">
        <v>17</v>
      </c>
      <c r="D10" s="14" t="s">
        <v>18</v>
      </c>
      <c r="E10" s="15">
        <v>0</v>
      </c>
      <c r="F10" s="15">
        <v>10</v>
      </c>
      <c r="G10" s="16">
        <f t="shared" si="0"/>
        <v>0</v>
      </c>
      <c r="H10" s="15" t="s">
        <v>24</v>
      </c>
      <c r="I10" s="22"/>
      <c r="J10" s="18"/>
      <c r="K10" s="18"/>
      <c r="L10" s="14"/>
      <c r="M10" s="19"/>
      <c r="N10" s="23"/>
      <c r="O10" s="21"/>
    </row>
    <row r="11" spans="2:15" x14ac:dyDescent="0.25">
      <c r="B11" s="13" t="s">
        <v>30</v>
      </c>
      <c r="C11" s="14" t="s">
        <v>17</v>
      </c>
      <c r="D11" s="14" t="s">
        <v>18</v>
      </c>
      <c r="E11" s="15">
        <v>100</v>
      </c>
      <c r="F11" s="15">
        <v>1200</v>
      </c>
      <c r="G11" s="16">
        <f t="shared" si="0"/>
        <v>8.3333333333333329E-2</v>
      </c>
      <c r="H11" s="15" t="s">
        <v>31</v>
      </c>
      <c r="I11" s="22"/>
      <c r="J11" s="18"/>
      <c r="K11" s="18"/>
      <c r="L11" s="14"/>
      <c r="M11" s="19"/>
      <c r="N11" s="23"/>
      <c r="O11" s="21"/>
    </row>
    <row r="12" spans="2:15" x14ac:dyDescent="0.25">
      <c r="B12" s="13" t="s">
        <v>32</v>
      </c>
      <c r="C12" s="14" t="s">
        <v>17</v>
      </c>
      <c r="D12" s="14" t="s">
        <v>18</v>
      </c>
      <c r="E12" s="15">
        <v>0</v>
      </c>
      <c r="F12" s="15">
        <v>10</v>
      </c>
      <c r="G12" s="16">
        <f t="shared" si="0"/>
        <v>0</v>
      </c>
      <c r="H12" s="15" t="s">
        <v>24</v>
      </c>
      <c r="I12" s="22"/>
      <c r="J12" s="18"/>
      <c r="K12" s="18"/>
      <c r="L12" s="14"/>
      <c r="M12" s="19"/>
      <c r="N12" s="23"/>
      <c r="O12" s="21"/>
    </row>
    <row r="13" spans="2:15" x14ac:dyDescent="0.25">
      <c r="B13" s="13" t="s">
        <v>33</v>
      </c>
      <c r="C13" s="14" t="s">
        <v>17</v>
      </c>
      <c r="D13" s="14" t="s">
        <v>18</v>
      </c>
      <c r="E13" s="15">
        <v>0</v>
      </c>
      <c r="F13" s="15">
        <v>10</v>
      </c>
      <c r="G13" s="16">
        <f t="shared" si="0"/>
        <v>0</v>
      </c>
      <c r="H13" s="15" t="s">
        <v>24</v>
      </c>
      <c r="I13" s="22"/>
      <c r="J13" s="18"/>
      <c r="K13" s="18"/>
      <c r="L13" s="14"/>
      <c r="M13" s="19"/>
      <c r="N13" s="23"/>
      <c r="O13" s="21"/>
    </row>
    <row r="14" spans="2:15" x14ac:dyDescent="0.25">
      <c r="B14" s="13" t="s">
        <v>34</v>
      </c>
      <c r="C14" s="14" t="s">
        <v>17</v>
      </c>
      <c r="D14" s="14" t="s">
        <v>18</v>
      </c>
      <c r="E14" s="15">
        <v>0</v>
      </c>
      <c r="F14" s="15">
        <v>10</v>
      </c>
      <c r="G14" s="16">
        <f t="shared" si="0"/>
        <v>0</v>
      </c>
      <c r="H14" s="15" t="s">
        <v>24</v>
      </c>
      <c r="I14" s="22"/>
      <c r="J14" s="18"/>
      <c r="K14" s="18"/>
      <c r="L14" s="14"/>
      <c r="M14" s="19"/>
      <c r="N14" s="23"/>
      <c r="O14" s="21"/>
    </row>
    <row r="15" spans="2:15" x14ac:dyDescent="0.25">
      <c r="B15" s="13"/>
      <c r="C15" s="14" t="s">
        <v>17</v>
      </c>
      <c r="D15" s="14" t="s">
        <v>18</v>
      </c>
      <c r="E15" s="15"/>
      <c r="F15" s="15"/>
      <c r="G15" s="16"/>
      <c r="H15" s="15"/>
      <c r="I15" s="22"/>
      <c r="J15" s="18"/>
      <c r="K15" s="18"/>
      <c r="L15" s="14"/>
      <c r="M15" s="19"/>
      <c r="N15" s="23"/>
      <c r="O15" s="21"/>
    </row>
    <row r="16" spans="2:15" x14ac:dyDescent="0.25">
      <c r="B16" s="9"/>
      <c r="E16" s="11">
        <f>SUM(E6:E15)</f>
        <v>150</v>
      </c>
      <c r="F16" s="24">
        <f>E16/J6</f>
        <v>9.8360655737704916E-2</v>
      </c>
      <c r="G16" s="16"/>
      <c r="I16" s="25"/>
      <c r="J16" s="18"/>
      <c r="K16" s="18"/>
      <c r="L16" s="14"/>
      <c r="M16" s="19"/>
      <c r="N16" s="26"/>
      <c r="O16" s="21"/>
    </row>
    <row r="17" spans="2:15" x14ac:dyDescent="0.25">
      <c r="B17" s="13" t="s">
        <v>35</v>
      </c>
      <c r="C17" s="14" t="s">
        <v>17</v>
      </c>
      <c r="D17" s="14" t="s">
        <v>18</v>
      </c>
      <c r="E17" s="15">
        <v>0</v>
      </c>
      <c r="F17" s="15">
        <v>10</v>
      </c>
      <c r="G17" s="16">
        <f t="shared" si="0"/>
        <v>0</v>
      </c>
      <c r="H17" s="27" t="s">
        <v>24</v>
      </c>
      <c r="I17" s="28" t="s">
        <v>36</v>
      </c>
      <c r="J17" s="11" t="s">
        <v>37</v>
      </c>
      <c r="M17" s="12"/>
    </row>
    <row r="18" spans="2:15" x14ac:dyDescent="0.25">
      <c r="B18" s="13" t="s">
        <v>38</v>
      </c>
      <c r="C18" s="14" t="s">
        <v>17</v>
      </c>
      <c r="D18" s="14" t="s">
        <v>18</v>
      </c>
      <c r="E18" s="15">
        <v>0</v>
      </c>
      <c r="F18" s="15">
        <v>10</v>
      </c>
      <c r="G18" s="16">
        <f t="shared" si="0"/>
        <v>0</v>
      </c>
      <c r="H18" s="27" t="s">
        <v>24</v>
      </c>
      <c r="I18" s="21" t="s">
        <v>39</v>
      </c>
      <c r="J18" s="20">
        <v>850</v>
      </c>
      <c r="K18" s="18" t="s">
        <v>40</v>
      </c>
      <c r="L18" s="14" t="s">
        <v>27</v>
      </c>
      <c r="M18" s="19">
        <v>179894</v>
      </c>
      <c r="N18" s="18">
        <v>20</v>
      </c>
      <c r="O18" s="29">
        <v>2</v>
      </c>
    </row>
    <row r="19" spans="2:15" x14ac:dyDescent="0.25">
      <c r="B19" s="13" t="s">
        <v>41</v>
      </c>
      <c r="C19" s="14" t="s">
        <v>17</v>
      </c>
      <c r="D19" s="14" t="s">
        <v>18</v>
      </c>
      <c r="E19" s="15">
        <v>0</v>
      </c>
      <c r="F19" s="15">
        <v>5</v>
      </c>
      <c r="G19" s="16">
        <f t="shared" si="0"/>
        <v>0</v>
      </c>
      <c r="H19" s="27" t="s">
        <v>24</v>
      </c>
      <c r="I19" s="21"/>
      <c r="J19" s="23"/>
      <c r="K19" s="18"/>
      <c r="L19" s="14" t="s">
        <v>42</v>
      </c>
      <c r="M19" s="19">
        <v>206531</v>
      </c>
      <c r="N19" s="18"/>
      <c r="O19" s="29"/>
    </row>
    <row r="20" spans="2:15" x14ac:dyDescent="0.25">
      <c r="B20" s="13" t="s">
        <v>43</v>
      </c>
      <c r="C20" s="14" t="s">
        <v>17</v>
      </c>
      <c r="D20" s="14" t="s">
        <v>18</v>
      </c>
      <c r="E20" s="15">
        <v>0</v>
      </c>
      <c r="F20" s="15">
        <v>10</v>
      </c>
      <c r="G20" s="16">
        <f t="shared" si="0"/>
        <v>0</v>
      </c>
      <c r="H20" s="27" t="s">
        <v>24</v>
      </c>
      <c r="I20" s="21"/>
      <c r="J20" s="23"/>
      <c r="K20" s="18"/>
      <c r="L20" s="14" t="s">
        <v>44</v>
      </c>
      <c r="M20" s="19">
        <v>202947</v>
      </c>
      <c r="N20" s="18"/>
      <c r="O20" s="29"/>
    </row>
    <row r="21" spans="2:15" x14ac:dyDescent="0.25">
      <c r="B21" s="13" t="s">
        <v>45</v>
      </c>
      <c r="C21" s="14" t="s">
        <v>17</v>
      </c>
      <c r="D21" s="14" t="s">
        <v>18</v>
      </c>
      <c r="E21" s="15">
        <v>0</v>
      </c>
      <c r="F21" s="15">
        <v>10</v>
      </c>
      <c r="G21" s="16">
        <f t="shared" si="0"/>
        <v>0</v>
      </c>
      <c r="H21" s="27" t="s">
        <v>24</v>
      </c>
      <c r="I21" s="21"/>
      <c r="J21" s="23"/>
      <c r="K21" s="18"/>
      <c r="L21" s="14"/>
      <c r="M21" s="19"/>
      <c r="N21" s="18"/>
      <c r="O21" s="29"/>
    </row>
    <row r="22" spans="2:15" x14ac:dyDescent="0.25">
      <c r="B22" s="13" t="s">
        <v>46</v>
      </c>
      <c r="C22" s="14" t="s">
        <v>17</v>
      </c>
      <c r="D22" s="14" t="s">
        <v>18</v>
      </c>
      <c r="E22" s="15">
        <v>0</v>
      </c>
      <c r="F22" s="15">
        <v>5</v>
      </c>
      <c r="G22" s="16">
        <f t="shared" si="0"/>
        <v>0</v>
      </c>
      <c r="H22" s="27" t="s">
        <v>24</v>
      </c>
      <c r="I22" s="21"/>
      <c r="J22" s="23"/>
      <c r="K22" s="18"/>
      <c r="L22" s="14"/>
      <c r="M22" s="19"/>
      <c r="N22" s="18"/>
      <c r="O22" s="29"/>
    </row>
    <row r="23" spans="2:15" x14ac:dyDescent="0.25">
      <c r="B23" s="13" t="s">
        <v>47</v>
      </c>
      <c r="C23" s="14" t="s">
        <v>17</v>
      </c>
      <c r="D23" s="14" t="s">
        <v>18</v>
      </c>
      <c r="E23" s="15">
        <v>0</v>
      </c>
      <c r="F23" s="15">
        <v>10</v>
      </c>
      <c r="G23" s="16">
        <f t="shared" si="0"/>
        <v>0</v>
      </c>
      <c r="H23" s="27" t="s">
        <v>24</v>
      </c>
      <c r="I23" s="21"/>
      <c r="J23" s="23"/>
      <c r="K23" s="18"/>
      <c r="L23" s="14"/>
      <c r="M23" s="19"/>
      <c r="N23" s="18"/>
      <c r="O23" s="29"/>
    </row>
    <row r="24" spans="2:15" x14ac:dyDescent="0.25">
      <c r="B24" s="13" t="s">
        <v>48</v>
      </c>
      <c r="C24" s="14" t="s">
        <v>17</v>
      </c>
      <c r="D24" s="14" t="s">
        <v>18</v>
      </c>
      <c r="E24" s="15">
        <v>50</v>
      </c>
      <c r="F24" s="15">
        <v>700</v>
      </c>
      <c r="G24" s="16">
        <f t="shared" si="0"/>
        <v>7.1428571428571425E-2</v>
      </c>
      <c r="H24" s="27" t="s">
        <v>49</v>
      </c>
      <c r="I24" s="21"/>
      <c r="J24" s="23"/>
      <c r="K24" s="18"/>
      <c r="L24" s="14"/>
      <c r="M24" s="19"/>
      <c r="N24" s="18"/>
      <c r="O24" s="29"/>
    </row>
    <row r="25" spans="2:15" x14ac:dyDescent="0.25">
      <c r="B25" s="13" t="s">
        <v>50</v>
      </c>
      <c r="C25" s="14" t="s">
        <v>17</v>
      </c>
      <c r="D25" s="14" t="s">
        <v>18</v>
      </c>
      <c r="E25" s="15">
        <v>0</v>
      </c>
      <c r="F25" s="15">
        <v>5</v>
      </c>
      <c r="G25" s="16">
        <f t="shared" si="0"/>
        <v>0</v>
      </c>
      <c r="H25" s="27" t="s">
        <v>24</v>
      </c>
      <c r="I25" s="21"/>
      <c r="J25" s="23"/>
      <c r="K25" s="18"/>
      <c r="L25" s="14"/>
      <c r="M25" s="19"/>
      <c r="N25" s="18"/>
      <c r="O25" s="29"/>
    </row>
    <row r="26" spans="2:15" x14ac:dyDescent="0.25">
      <c r="B26" s="30" t="s">
        <v>51</v>
      </c>
      <c r="C26" s="14" t="s">
        <v>17</v>
      </c>
      <c r="D26" s="14" t="s">
        <v>18</v>
      </c>
      <c r="E26" s="15">
        <v>0</v>
      </c>
      <c r="F26" s="15">
        <v>5</v>
      </c>
      <c r="G26" s="16">
        <f t="shared" si="0"/>
        <v>0</v>
      </c>
      <c r="H26" s="27" t="s">
        <v>24</v>
      </c>
      <c r="I26" s="21"/>
      <c r="J26" s="23"/>
      <c r="K26" s="18"/>
      <c r="L26" s="14"/>
      <c r="M26" s="19"/>
      <c r="N26" s="18"/>
      <c r="O26" s="29"/>
    </row>
    <row r="27" spans="2:15" x14ac:dyDescent="0.25">
      <c r="B27" s="30" t="s">
        <v>52</v>
      </c>
      <c r="C27" s="14" t="s">
        <v>17</v>
      </c>
      <c r="D27" s="14" t="s">
        <v>18</v>
      </c>
      <c r="E27" s="15">
        <v>20</v>
      </c>
      <c r="F27" s="15">
        <v>50</v>
      </c>
      <c r="G27" s="16">
        <f t="shared" si="0"/>
        <v>0.4</v>
      </c>
      <c r="H27" s="27" t="s">
        <v>49</v>
      </c>
      <c r="I27" s="21"/>
      <c r="J27" s="23"/>
      <c r="K27" s="18"/>
      <c r="L27" s="14"/>
      <c r="M27" s="19"/>
      <c r="N27" s="18"/>
      <c r="O27" s="29"/>
    </row>
    <row r="28" spans="2:15" x14ac:dyDescent="0.25">
      <c r="B28" s="13" t="s">
        <v>53</v>
      </c>
      <c r="C28" s="14" t="s">
        <v>17</v>
      </c>
      <c r="D28" s="14" t="s">
        <v>18</v>
      </c>
      <c r="E28" s="15">
        <v>0</v>
      </c>
      <c r="F28" s="15">
        <v>10</v>
      </c>
      <c r="G28" s="16">
        <f t="shared" si="0"/>
        <v>0</v>
      </c>
      <c r="H28" s="27" t="s">
        <v>24</v>
      </c>
      <c r="I28" s="21"/>
      <c r="J28" s="23"/>
      <c r="K28" s="18"/>
      <c r="L28" s="14"/>
      <c r="M28" s="19"/>
      <c r="N28" s="18"/>
      <c r="O28" s="29"/>
    </row>
    <row r="29" spans="2:15" x14ac:dyDescent="0.25">
      <c r="B29" s="13" t="s">
        <v>54</v>
      </c>
      <c r="C29" s="14" t="s">
        <v>17</v>
      </c>
      <c r="D29" s="14" t="s">
        <v>18</v>
      </c>
      <c r="E29" s="15">
        <v>0</v>
      </c>
      <c r="F29" s="15">
        <v>10</v>
      </c>
      <c r="G29" s="16">
        <f t="shared" si="0"/>
        <v>0</v>
      </c>
      <c r="H29" s="27" t="s">
        <v>24</v>
      </c>
      <c r="I29" s="21"/>
      <c r="J29" s="23"/>
      <c r="K29" s="18"/>
      <c r="L29" s="14"/>
      <c r="M29" s="19"/>
      <c r="N29" s="18"/>
      <c r="O29" s="29"/>
    </row>
    <row r="30" spans="2:15" x14ac:dyDescent="0.25">
      <c r="B30" s="13" t="s">
        <v>55</v>
      </c>
      <c r="C30" s="14" t="s">
        <v>17</v>
      </c>
      <c r="D30" s="14" t="s">
        <v>18</v>
      </c>
      <c r="E30" s="15">
        <v>0</v>
      </c>
      <c r="F30" s="15">
        <v>10</v>
      </c>
      <c r="G30" s="16">
        <f t="shared" si="0"/>
        <v>0</v>
      </c>
      <c r="H30" s="27" t="s">
        <v>19</v>
      </c>
      <c r="I30" s="21"/>
      <c r="J30" s="23"/>
      <c r="K30" s="18"/>
      <c r="L30" s="14"/>
      <c r="M30" s="19"/>
      <c r="N30" s="18"/>
      <c r="O30" s="29"/>
    </row>
    <row r="31" spans="2:15" x14ac:dyDescent="0.25">
      <c r="B31" s="9"/>
      <c r="C31" s="31"/>
      <c r="D31" s="31"/>
      <c r="E31" s="11">
        <f>SUM(E17:E30)</f>
        <v>70</v>
      </c>
      <c r="F31" s="24">
        <f>E31/J18</f>
        <v>8.2352941176470587E-2</v>
      </c>
      <c r="G31" s="16"/>
      <c r="I31" s="21"/>
      <c r="J31" s="23"/>
      <c r="K31" s="18"/>
      <c r="L31" s="14"/>
      <c r="M31" s="19"/>
      <c r="N31" s="18"/>
      <c r="O31" s="29"/>
    </row>
    <row r="32" spans="2:15" x14ac:dyDescent="0.25">
      <c r="B32" s="13" t="s">
        <v>56</v>
      </c>
      <c r="C32" s="14" t="s">
        <v>17</v>
      </c>
      <c r="D32" s="14" t="s">
        <v>18</v>
      </c>
      <c r="E32" s="27">
        <v>0</v>
      </c>
      <c r="F32" s="27">
        <v>50</v>
      </c>
      <c r="G32" s="16">
        <f t="shared" si="0"/>
        <v>0</v>
      </c>
      <c r="H32" s="27" t="s">
        <v>19</v>
      </c>
      <c r="I32" s="32" t="s">
        <v>57</v>
      </c>
      <c r="J32" s="11" t="s">
        <v>58</v>
      </c>
      <c r="M32" s="12"/>
    </row>
    <row r="33" spans="2:15" x14ac:dyDescent="0.25">
      <c r="B33" s="13" t="s">
        <v>59</v>
      </c>
      <c r="C33" s="14" t="s">
        <v>17</v>
      </c>
      <c r="D33" s="14" t="s">
        <v>18</v>
      </c>
      <c r="E33" s="27">
        <v>20</v>
      </c>
      <c r="F33" s="27">
        <v>50</v>
      </c>
      <c r="G33" s="16">
        <f t="shared" si="0"/>
        <v>0.4</v>
      </c>
      <c r="H33" s="27" t="s">
        <v>49</v>
      </c>
      <c r="I33" s="17" t="s">
        <v>60</v>
      </c>
      <c r="J33" s="18">
        <v>230</v>
      </c>
      <c r="K33" s="18" t="s">
        <v>61</v>
      </c>
      <c r="L33" s="14" t="s">
        <v>22</v>
      </c>
      <c r="M33" s="19">
        <v>146791</v>
      </c>
      <c r="N33" s="17">
        <v>20</v>
      </c>
      <c r="O33" s="21">
        <v>2</v>
      </c>
    </row>
    <row r="34" spans="2:15" x14ac:dyDescent="0.25">
      <c r="B34" s="13" t="s">
        <v>62</v>
      </c>
      <c r="C34" s="14" t="s">
        <v>17</v>
      </c>
      <c r="D34" s="14" t="s">
        <v>18</v>
      </c>
      <c r="E34" s="27">
        <v>0</v>
      </c>
      <c r="F34" s="27">
        <v>30</v>
      </c>
      <c r="G34" s="16">
        <f t="shared" si="0"/>
        <v>0</v>
      </c>
      <c r="H34" s="27" t="s">
        <v>19</v>
      </c>
      <c r="I34" s="22"/>
      <c r="J34" s="18"/>
      <c r="K34" s="18"/>
      <c r="L34" s="14" t="s">
        <v>27</v>
      </c>
      <c r="M34" s="19">
        <v>179894</v>
      </c>
      <c r="N34" s="22"/>
      <c r="O34" s="21"/>
    </row>
    <row r="35" spans="2:15" x14ac:dyDescent="0.25">
      <c r="B35" s="13" t="s">
        <v>63</v>
      </c>
      <c r="C35" s="14" t="s">
        <v>17</v>
      </c>
      <c r="D35" s="14" t="s">
        <v>18</v>
      </c>
      <c r="E35" s="27">
        <v>0</v>
      </c>
      <c r="F35" s="27">
        <v>25</v>
      </c>
      <c r="G35" s="16">
        <f t="shared" si="0"/>
        <v>0</v>
      </c>
      <c r="H35" s="27" t="s">
        <v>24</v>
      </c>
      <c r="I35" s="22"/>
      <c r="J35" s="18"/>
      <c r="K35" s="18"/>
      <c r="L35" s="14"/>
      <c r="M35" s="19"/>
      <c r="N35" s="22"/>
      <c r="O35" s="21"/>
    </row>
    <row r="36" spans="2:15" x14ac:dyDescent="0.25">
      <c r="B36" s="13" t="s">
        <v>64</v>
      </c>
      <c r="C36" s="14" t="s">
        <v>17</v>
      </c>
      <c r="D36" s="14" t="s">
        <v>18</v>
      </c>
      <c r="E36" s="27">
        <v>0</v>
      </c>
      <c r="F36" s="27">
        <v>50</v>
      </c>
      <c r="G36" s="16">
        <f t="shared" si="0"/>
        <v>0</v>
      </c>
      <c r="H36" s="27" t="s">
        <v>19</v>
      </c>
      <c r="I36" s="22"/>
      <c r="J36" s="18"/>
      <c r="K36" s="18"/>
      <c r="L36" s="14"/>
      <c r="M36" s="19"/>
      <c r="N36" s="22"/>
      <c r="O36" s="21"/>
    </row>
    <row r="37" spans="2:15" x14ac:dyDescent="0.25">
      <c r="B37" s="32" t="s">
        <v>65</v>
      </c>
      <c r="C37" s="14" t="s">
        <v>17</v>
      </c>
      <c r="D37" s="14" t="s">
        <v>18</v>
      </c>
      <c r="E37" s="27">
        <v>0</v>
      </c>
      <c r="F37" s="27">
        <v>25</v>
      </c>
      <c r="G37" s="16">
        <f t="shared" si="0"/>
        <v>0</v>
      </c>
      <c r="H37" s="27" t="s">
        <v>19</v>
      </c>
      <c r="I37" s="22"/>
      <c r="J37" s="18"/>
      <c r="K37" s="18"/>
      <c r="L37" s="14"/>
      <c r="M37" s="19"/>
      <c r="N37" s="22"/>
      <c r="O37" s="21"/>
    </row>
    <row r="38" spans="2:15" x14ac:dyDescent="0.25">
      <c r="B38" s="9"/>
      <c r="C38" s="31"/>
      <c r="D38" s="31"/>
      <c r="E38" s="11">
        <f>SUM(E32:E37)</f>
        <v>20</v>
      </c>
      <c r="F38" s="24">
        <f>E38/J33</f>
        <v>8.6956521739130432E-2</v>
      </c>
      <c r="G38" s="16"/>
      <c r="I38" s="22"/>
      <c r="J38" s="18"/>
      <c r="K38" s="18"/>
      <c r="L38" s="14"/>
      <c r="M38" s="19"/>
      <c r="N38" s="22"/>
      <c r="O38" s="21"/>
    </row>
    <row r="39" spans="2:15" x14ac:dyDescent="0.25">
      <c r="B39" s="13" t="s">
        <v>66</v>
      </c>
      <c r="C39" s="14" t="s">
        <v>17</v>
      </c>
      <c r="D39" s="14" t="s">
        <v>18</v>
      </c>
      <c r="E39" s="27">
        <v>0</v>
      </c>
      <c r="F39" s="27">
        <v>80</v>
      </c>
      <c r="G39" s="16">
        <f t="shared" si="0"/>
        <v>0</v>
      </c>
      <c r="H39" s="27" t="s">
        <v>19</v>
      </c>
      <c r="I39" s="10" t="s">
        <v>67</v>
      </c>
      <c r="J39" s="11" t="s">
        <v>68</v>
      </c>
      <c r="M39" s="12"/>
    </row>
    <row r="40" spans="2:15" x14ac:dyDescent="0.25">
      <c r="B40" s="13" t="s">
        <v>69</v>
      </c>
      <c r="C40" s="14" t="s">
        <v>17</v>
      </c>
      <c r="D40" s="14" t="s">
        <v>18</v>
      </c>
      <c r="E40" s="27">
        <v>0</v>
      </c>
      <c r="F40" s="27">
        <v>10</v>
      </c>
      <c r="G40" s="16">
        <f t="shared" si="0"/>
        <v>0</v>
      </c>
      <c r="H40" s="27" t="s">
        <v>19</v>
      </c>
      <c r="I40" s="21" t="s">
        <v>70</v>
      </c>
      <c r="J40" s="18">
        <v>1780</v>
      </c>
      <c r="K40" s="18" t="s">
        <v>71</v>
      </c>
      <c r="L40" s="14" t="s">
        <v>72</v>
      </c>
      <c r="M40" s="19">
        <v>119074</v>
      </c>
      <c r="N40" s="21">
        <v>20</v>
      </c>
      <c r="O40" s="21">
        <v>2</v>
      </c>
    </row>
    <row r="41" spans="2:15" x14ac:dyDescent="0.25">
      <c r="B41" s="13" t="s">
        <v>73</v>
      </c>
      <c r="C41" s="14" t="s">
        <v>17</v>
      </c>
      <c r="D41" s="14" t="s">
        <v>18</v>
      </c>
      <c r="E41" s="27">
        <v>0</v>
      </c>
      <c r="F41" s="27">
        <v>30</v>
      </c>
      <c r="G41" s="16">
        <f t="shared" si="0"/>
        <v>0</v>
      </c>
      <c r="H41" s="27" t="s">
        <v>19</v>
      </c>
      <c r="I41" s="21"/>
      <c r="J41" s="18"/>
      <c r="K41" s="18"/>
      <c r="L41" s="14" t="s">
        <v>74</v>
      </c>
      <c r="M41" s="19">
        <v>208026</v>
      </c>
      <c r="N41" s="21"/>
      <c r="O41" s="21"/>
    </row>
    <row r="42" spans="2:15" x14ac:dyDescent="0.25">
      <c r="B42" s="13" t="s">
        <v>75</v>
      </c>
      <c r="C42" s="14" t="s">
        <v>17</v>
      </c>
      <c r="D42" s="14" t="s">
        <v>18</v>
      </c>
      <c r="E42" s="27">
        <v>0</v>
      </c>
      <c r="F42" s="27">
        <v>30</v>
      </c>
      <c r="G42" s="16">
        <f t="shared" si="0"/>
        <v>0</v>
      </c>
      <c r="H42" s="27" t="s">
        <v>19</v>
      </c>
      <c r="I42" s="21"/>
      <c r="J42" s="18"/>
      <c r="K42" s="18"/>
      <c r="L42" s="14" t="s">
        <v>27</v>
      </c>
      <c r="M42" s="19">
        <v>179894</v>
      </c>
      <c r="N42" s="21"/>
      <c r="O42" s="21"/>
    </row>
    <row r="43" spans="2:15" x14ac:dyDescent="0.25">
      <c r="B43" s="13" t="s">
        <v>76</v>
      </c>
      <c r="C43" s="14" t="s">
        <v>17</v>
      </c>
      <c r="D43" s="14" t="s">
        <v>18</v>
      </c>
      <c r="E43" s="27">
        <v>0</v>
      </c>
      <c r="F43" s="27">
        <v>1600</v>
      </c>
      <c r="G43" s="16">
        <f t="shared" si="0"/>
        <v>0</v>
      </c>
      <c r="H43" s="27" t="s">
        <v>19</v>
      </c>
      <c r="I43" s="21"/>
      <c r="J43" s="18"/>
      <c r="K43" s="18"/>
      <c r="L43" s="14" t="s">
        <v>77</v>
      </c>
      <c r="M43" s="19">
        <v>202758</v>
      </c>
      <c r="N43" s="21"/>
      <c r="O43" s="21"/>
    </row>
    <row r="44" spans="2:15" ht="15" customHeight="1" x14ac:dyDescent="0.25">
      <c r="B44" s="13" t="s">
        <v>78</v>
      </c>
      <c r="C44" s="14" t="s">
        <v>17</v>
      </c>
      <c r="D44" s="14" t="s">
        <v>18</v>
      </c>
      <c r="E44" s="27">
        <v>0</v>
      </c>
      <c r="F44" s="27">
        <v>10</v>
      </c>
      <c r="G44" s="16">
        <f t="shared" si="0"/>
        <v>0</v>
      </c>
      <c r="H44" s="15" t="s">
        <v>19</v>
      </c>
      <c r="I44" s="21"/>
      <c r="J44" s="18"/>
      <c r="K44" s="18"/>
      <c r="L44" s="14" t="s">
        <v>79</v>
      </c>
      <c r="M44" s="19">
        <v>149403</v>
      </c>
      <c r="N44" s="21"/>
      <c r="O44" s="21"/>
    </row>
    <row r="45" spans="2:15" x14ac:dyDescent="0.25">
      <c r="B45" s="13" t="s">
        <v>80</v>
      </c>
      <c r="C45" s="14" t="s">
        <v>17</v>
      </c>
      <c r="D45" s="14" t="s">
        <v>18</v>
      </c>
      <c r="E45" s="27">
        <v>0</v>
      </c>
      <c r="F45" s="27">
        <v>10</v>
      </c>
      <c r="G45" s="16">
        <f t="shared" si="0"/>
        <v>0</v>
      </c>
      <c r="H45" s="27" t="s">
        <v>19</v>
      </c>
      <c r="I45" s="21"/>
      <c r="J45" s="18"/>
      <c r="K45" s="18"/>
      <c r="L45" s="14"/>
      <c r="M45" s="19"/>
      <c r="N45" s="21"/>
      <c r="O45" s="21"/>
    </row>
    <row r="46" spans="2:15" x14ac:dyDescent="0.25">
      <c r="B46" s="13" t="s">
        <v>81</v>
      </c>
      <c r="C46" s="14" t="s">
        <v>17</v>
      </c>
      <c r="D46" s="14" t="s">
        <v>18</v>
      </c>
      <c r="E46" s="27">
        <v>0</v>
      </c>
      <c r="F46" s="27">
        <v>10</v>
      </c>
      <c r="G46" s="16">
        <f t="shared" si="0"/>
        <v>0</v>
      </c>
      <c r="H46" s="27" t="s">
        <v>19</v>
      </c>
      <c r="I46" s="21"/>
      <c r="J46" s="18"/>
      <c r="K46" s="18"/>
      <c r="L46" s="14"/>
      <c r="M46" s="19"/>
      <c r="N46" s="21"/>
      <c r="O46" s="21"/>
    </row>
    <row r="47" spans="2:15" x14ac:dyDescent="0.25">
      <c r="B47" s="9"/>
      <c r="C47" s="33"/>
      <c r="D47" s="33"/>
      <c r="E47" s="11">
        <f>SUM(E39:E46)</f>
        <v>0</v>
      </c>
      <c r="F47" s="24">
        <f>E47/J40</f>
        <v>0</v>
      </c>
      <c r="G47" s="16"/>
      <c r="I47" s="21"/>
      <c r="J47" s="18"/>
      <c r="K47" s="18"/>
      <c r="L47" s="14"/>
      <c r="M47" s="19"/>
      <c r="N47" s="21"/>
      <c r="O47" s="21"/>
    </row>
    <row r="48" spans="2:15" x14ac:dyDescent="0.25">
      <c r="B48" s="13" t="s">
        <v>82</v>
      </c>
      <c r="C48" s="14" t="s">
        <v>17</v>
      </c>
      <c r="D48" s="14" t="s">
        <v>18</v>
      </c>
      <c r="E48" s="15">
        <v>0</v>
      </c>
      <c r="F48" s="15">
        <v>700</v>
      </c>
      <c r="G48" s="16">
        <f t="shared" si="0"/>
        <v>0</v>
      </c>
      <c r="H48" s="27" t="s">
        <v>83</v>
      </c>
      <c r="I48" s="10" t="s">
        <v>84</v>
      </c>
      <c r="J48" s="11" t="s">
        <v>85</v>
      </c>
      <c r="M48" s="12"/>
    </row>
    <row r="49" spans="2:15" x14ac:dyDescent="0.25">
      <c r="B49" s="13" t="s">
        <v>86</v>
      </c>
      <c r="C49" s="14" t="s">
        <v>17</v>
      </c>
      <c r="D49" s="14" t="s">
        <v>18</v>
      </c>
      <c r="E49" s="15">
        <v>0</v>
      </c>
      <c r="F49" s="15">
        <v>10</v>
      </c>
      <c r="G49" s="16">
        <f t="shared" si="0"/>
        <v>0</v>
      </c>
      <c r="H49" s="27" t="s">
        <v>19</v>
      </c>
      <c r="I49" s="21" t="s">
        <v>87</v>
      </c>
      <c r="J49" s="18">
        <v>1290</v>
      </c>
      <c r="K49" s="18" t="s">
        <v>71</v>
      </c>
      <c r="L49" s="14" t="s">
        <v>42</v>
      </c>
      <c r="M49" s="19">
        <v>206531</v>
      </c>
      <c r="N49" s="21">
        <v>30</v>
      </c>
      <c r="O49" s="21">
        <v>3</v>
      </c>
    </row>
    <row r="50" spans="2:15" x14ac:dyDescent="0.25">
      <c r="B50" s="13" t="s">
        <v>88</v>
      </c>
      <c r="C50" s="14" t="s">
        <v>17</v>
      </c>
      <c r="D50" s="14" t="s">
        <v>18</v>
      </c>
      <c r="E50" s="15">
        <v>0</v>
      </c>
      <c r="F50" s="15">
        <v>20</v>
      </c>
      <c r="G50" s="16">
        <f t="shared" si="0"/>
        <v>0</v>
      </c>
      <c r="H50" s="27" t="s">
        <v>19</v>
      </c>
      <c r="I50" s="21"/>
      <c r="J50" s="18"/>
      <c r="K50" s="18"/>
      <c r="L50" s="14" t="s">
        <v>89</v>
      </c>
      <c r="M50" s="19">
        <v>174713</v>
      </c>
      <c r="N50" s="21"/>
      <c r="O50" s="21"/>
    </row>
    <row r="51" spans="2:15" x14ac:dyDescent="0.25">
      <c r="B51" s="13" t="s">
        <v>90</v>
      </c>
      <c r="C51" s="14" t="s">
        <v>17</v>
      </c>
      <c r="D51" s="14" t="s">
        <v>18</v>
      </c>
      <c r="E51" s="15">
        <v>0</v>
      </c>
      <c r="F51" s="15">
        <v>20</v>
      </c>
      <c r="G51" s="16">
        <f t="shared" si="0"/>
        <v>0</v>
      </c>
      <c r="H51" s="27" t="s">
        <v>19</v>
      </c>
      <c r="I51" s="21"/>
      <c r="J51" s="18"/>
      <c r="K51" s="18"/>
      <c r="L51" s="14"/>
      <c r="M51" s="19"/>
      <c r="N51" s="21"/>
      <c r="O51" s="21"/>
    </row>
    <row r="52" spans="2:15" x14ac:dyDescent="0.25">
      <c r="B52" s="13" t="s">
        <v>91</v>
      </c>
      <c r="C52" s="14" t="s">
        <v>17</v>
      </c>
      <c r="D52" s="14" t="s">
        <v>18</v>
      </c>
      <c r="E52" s="15">
        <v>0</v>
      </c>
      <c r="F52" s="15">
        <v>15</v>
      </c>
      <c r="G52" s="16">
        <f t="shared" si="0"/>
        <v>0</v>
      </c>
      <c r="H52" s="27" t="s">
        <v>19</v>
      </c>
      <c r="I52" s="21"/>
      <c r="J52" s="18"/>
      <c r="K52" s="18"/>
      <c r="L52" s="14"/>
      <c r="M52" s="19"/>
      <c r="N52" s="21"/>
      <c r="O52" s="21"/>
    </row>
    <row r="53" spans="2:15" x14ac:dyDescent="0.25">
      <c r="B53" s="13" t="s">
        <v>92</v>
      </c>
      <c r="C53" s="14" t="s">
        <v>17</v>
      </c>
      <c r="D53" s="14" t="s">
        <v>18</v>
      </c>
      <c r="E53" s="15">
        <v>0</v>
      </c>
      <c r="F53" s="15">
        <v>5</v>
      </c>
      <c r="G53" s="16">
        <f t="shared" si="0"/>
        <v>0</v>
      </c>
      <c r="H53" s="27" t="s">
        <v>19</v>
      </c>
      <c r="I53" s="21"/>
      <c r="J53" s="18"/>
      <c r="K53" s="18"/>
      <c r="L53" s="14"/>
      <c r="M53" s="19"/>
      <c r="N53" s="21"/>
      <c r="O53" s="21"/>
    </row>
    <row r="54" spans="2:15" x14ac:dyDescent="0.25">
      <c r="B54" s="13" t="s">
        <v>93</v>
      </c>
      <c r="C54" s="14" t="s">
        <v>17</v>
      </c>
      <c r="D54" s="14" t="s">
        <v>18</v>
      </c>
      <c r="E54" s="15">
        <v>0</v>
      </c>
      <c r="F54" s="15">
        <v>500</v>
      </c>
      <c r="G54" s="16">
        <f t="shared" si="0"/>
        <v>0</v>
      </c>
      <c r="H54" s="27" t="s">
        <v>19</v>
      </c>
      <c r="I54" s="21"/>
      <c r="J54" s="18"/>
      <c r="K54" s="18"/>
      <c r="L54" s="14"/>
      <c r="M54" s="19"/>
      <c r="N54" s="21"/>
      <c r="O54" s="21"/>
    </row>
    <row r="55" spans="2:15" x14ac:dyDescent="0.25">
      <c r="B55" s="13" t="s">
        <v>94</v>
      </c>
      <c r="C55" s="14" t="s">
        <v>17</v>
      </c>
      <c r="D55" s="14" t="s">
        <v>18</v>
      </c>
      <c r="E55" s="15">
        <v>0</v>
      </c>
      <c r="F55" s="15">
        <v>5</v>
      </c>
      <c r="G55" s="16">
        <f t="shared" si="0"/>
        <v>0</v>
      </c>
      <c r="H55" s="27" t="s">
        <v>19</v>
      </c>
      <c r="I55" s="21"/>
      <c r="J55" s="18"/>
      <c r="K55" s="18"/>
      <c r="L55" s="14"/>
      <c r="M55" s="19"/>
      <c r="N55" s="21"/>
      <c r="O55" s="21"/>
    </row>
    <row r="56" spans="2:15" x14ac:dyDescent="0.25">
      <c r="B56" s="13" t="s">
        <v>95</v>
      </c>
      <c r="C56" s="14" t="s">
        <v>17</v>
      </c>
      <c r="D56" s="14" t="s">
        <v>18</v>
      </c>
      <c r="E56" s="15">
        <v>0</v>
      </c>
      <c r="F56" s="15">
        <v>5</v>
      </c>
      <c r="G56" s="16">
        <f t="shared" si="0"/>
        <v>0</v>
      </c>
      <c r="H56" s="27" t="s">
        <v>19</v>
      </c>
      <c r="I56" s="21"/>
      <c r="J56" s="18"/>
      <c r="K56" s="18"/>
      <c r="L56" s="14"/>
      <c r="M56" s="19"/>
      <c r="N56" s="21"/>
      <c r="O56" s="21"/>
    </row>
    <row r="57" spans="2:15" x14ac:dyDescent="0.25">
      <c r="B57" s="13" t="s">
        <v>96</v>
      </c>
      <c r="C57" s="14" t="s">
        <v>17</v>
      </c>
      <c r="D57" s="14" t="s">
        <v>18</v>
      </c>
      <c r="E57" s="15">
        <v>0</v>
      </c>
      <c r="F57" s="15">
        <v>10</v>
      </c>
      <c r="G57" s="16">
        <f t="shared" si="0"/>
        <v>0</v>
      </c>
      <c r="H57" s="27" t="s">
        <v>19</v>
      </c>
      <c r="I57" s="21"/>
      <c r="J57" s="18"/>
      <c r="K57" s="18"/>
      <c r="L57" s="14"/>
      <c r="M57" s="19"/>
      <c r="N57" s="21"/>
      <c r="O57" s="21"/>
    </row>
    <row r="58" spans="2:15" x14ac:dyDescent="0.25">
      <c r="B58" s="34"/>
      <c r="C58" s="35"/>
      <c r="D58" s="35"/>
      <c r="E58" s="36">
        <f>SUM(E48:E57)</f>
        <v>0</v>
      </c>
      <c r="F58" s="37">
        <f>E58/J49</f>
        <v>0</v>
      </c>
      <c r="G58" s="16"/>
      <c r="H58" s="35"/>
      <c r="I58" s="21"/>
      <c r="J58" s="18"/>
      <c r="K58" s="18"/>
      <c r="L58" s="14"/>
      <c r="M58" s="19"/>
      <c r="N58" s="21"/>
      <c r="O58" s="21"/>
    </row>
    <row r="59" spans="2:15" ht="15" customHeight="1" x14ac:dyDescent="0.25">
      <c r="I59" s="35"/>
      <c r="J59" s="35"/>
      <c r="K59" s="38"/>
      <c r="L59" s="31"/>
      <c r="M59" s="39"/>
      <c r="N59" s="40"/>
      <c r="O59" s="40"/>
    </row>
  </sheetData>
  <mergeCells count="25">
    <mergeCell ref="I49:I58"/>
    <mergeCell ref="J49:J58"/>
    <mergeCell ref="K49:K58"/>
    <mergeCell ref="N49:N58"/>
    <mergeCell ref="O49:O58"/>
    <mergeCell ref="I33:I38"/>
    <mergeCell ref="J33:J38"/>
    <mergeCell ref="K33:K38"/>
    <mergeCell ref="N33:N38"/>
    <mergeCell ref="O33:O38"/>
    <mergeCell ref="I40:I47"/>
    <mergeCell ref="J40:J47"/>
    <mergeCell ref="K40:K47"/>
    <mergeCell ref="N40:N47"/>
    <mergeCell ref="O40:O47"/>
    <mergeCell ref="I6:I16"/>
    <mergeCell ref="J6:J16"/>
    <mergeCell ref="K6:K16"/>
    <mergeCell ref="N6:N16"/>
    <mergeCell ref="O6:O16"/>
    <mergeCell ref="I18:I31"/>
    <mergeCell ref="J18:J31"/>
    <mergeCell ref="K18:K31"/>
    <mergeCell ref="N18:N31"/>
    <mergeCell ref="O18:O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2021-08-24T10:53:05Z</dcterms:modified>
</cp:coreProperties>
</file>