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FY 18-19" sheetId="1" r:id="rId1"/>
    <sheet name="FY 19-20" sheetId="2" r:id="rId2"/>
    <sheet name="FY 20-21" sheetId="3" r:id="rId3"/>
    <sheet name="FY 21-22 TILL JAN'22" sheetId="4" r:id="rId4"/>
  </sheets>
  <calcPr calcId="152511"/>
</workbook>
</file>

<file path=xl/calcChain.xml><?xml version="1.0" encoding="utf-8"?>
<calcChain xmlns="http://schemas.openxmlformats.org/spreadsheetml/2006/main">
  <c r="O16" i="3" l="1"/>
  <c r="N16" i="3"/>
  <c r="M16" i="3"/>
  <c r="L16" i="3"/>
  <c r="K16" i="3"/>
  <c r="J16" i="3"/>
  <c r="I16" i="3"/>
  <c r="H16" i="3"/>
  <c r="G16" i="3"/>
  <c r="F16" i="3"/>
  <c r="E16" i="3"/>
  <c r="D16" i="3"/>
  <c r="P15" i="3"/>
  <c r="Q15" i="3" s="1"/>
  <c r="P14" i="3"/>
  <c r="Q14" i="3" s="1"/>
  <c r="P13" i="3"/>
  <c r="Q13" i="3" s="1"/>
  <c r="P12" i="3"/>
  <c r="Q12" i="3" s="1"/>
  <c r="Q11" i="3"/>
  <c r="P11" i="3"/>
  <c r="P10" i="3"/>
  <c r="Q10" i="3" s="1"/>
  <c r="P9" i="3"/>
  <c r="Q9" i="3" s="1"/>
  <c r="P8" i="3"/>
  <c r="Q8" i="3" s="1"/>
  <c r="P7" i="3"/>
  <c r="Q7" i="3" s="1"/>
  <c r="P6" i="3"/>
  <c r="Q6" i="3" s="1"/>
  <c r="P5" i="3"/>
  <c r="Q5" i="3" s="1"/>
  <c r="P4" i="3"/>
  <c r="Q4" i="3" s="1"/>
  <c r="Q3" i="3"/>
  <c r="P3" i="3"/>
  <c r="Q16" i="3" l="1"/>
  <c r="P16" i="3"/>
  <c r="O20" i="2" l="1"/>
  <c r="N20" i="2"/>
  <c r="M20" i="2"/>
  <c r="L20" i="2"/>
  <c r="K20" i="2"/>
  <c r="J20" i="2"/>
  <c r="I20" i="2"/>
  <c r="H20" i="2"/>
  <c r="G20" i="2"/>
  <c r="F20" i="2"/>
  <c r="E20" i="2"/>
  <c r="D20" i="2"/>
  <c r="P19" i="2"/>
  <c r="Q19" i="2" s="1"/>
  <c r="Q18" i="2"/>
  <c r="P18" i="2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P9" i="2"/>
  <c r="Q9" i="2" s="1"/>
  <c r="P8" i="2"/>
  <c r="Q8" i="2" s="1"/>
  <c r="P7" i="2"/>
  <c r="Q7" i="2" s="1"/>
  <c r="P6" i="2"/>
  <c r="Q6" i="2" s="1"/>
  <c r="P5" i="2"/>
  <c r="Q5" i="2" s="1"/>
  <c r="P4" i="2"/>
  <c r="Q4" i="2" s="1"/>
  <c r="P3" i="2"/>
  <c r="P20" i="2" l="1"/>
  <c r="Q3" i="2"/>
  <c r="Q20" i="2" s="1"/>
  <c r="O15" i="1" l="1"/>
  <c r="N15" i="1"/>
  <c r="M15" i="1"/>
  <c r="L15" i="1"/>
  <c r="K15" i="1"/>
  <c r="J15" i="1"/>
  <c r="I15" i="1"/>
  <c r="H15" i="1"/>
  <c r="G15" i="1"/>
  <c r="F15" i="1"/>
  <c r="E15" i="1"/>
  <c r="D15" i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Q5" i="1"/>
  <c r="P5" i="1"/>
  <c r="P4" i="1"/>
  <c r="Q4" i="1" s="1"/>
  <c r="P3" i="1"/>
  <c r="Q3" i="1" s="1"/>
  <c r="Q15" i="1" l="1"/>
  <c r="P15" i="1"/>
</calcChain>
</file>

<file path=xl/sharedStrings.xml><?xml version="1.0" encoding="utf-8"?>
<sst xmlns="http://schemas.openxmlformats.org/spreadsheetml/2006/main" count="146" uniqueCount="59">
  <si>
    <t>DHOLPUR</t>
  </si>
  <si>
    <t xml:space="preserve">Actual Sales </t>
  </si>
  <si>
    <t>Customer CODE</t>
  </si>
  <si>
    <t xml:space="preserve">Customer Name </t>
  </si>
  <si>
    <t>Destination</t>
  </si>
  <si>
    <t>AVG</t>
  </si>
  <si>
    <t>TOTAL</t>
  </si>
  <si>
    <t>GIRRAJ TRADING COMPANY</t>
  </si>
  <si>
    <t>LAVANIA CEMENT SALES CORP</t>
  </si>
  <si>
    <t>MAMA BUILDING MATERIAL</t>
  </si>
  <si>
    <t>VINAYAK BUILDING MATERIAL</t>
  </si>
  <si>
    <t>OM SAI CONSTRUCTION</t>
  </si>
  <si>
    <t>RAJAKHERA</t>
  </si>
  <si>
    <t>RAJPOOT KHAD BEEJ BHANDAR</t>
  </si>
  <si>
    <t>SHARMA BUILDING MATERIAL STORE</t>
  </si>
  <si>
    <t>MANGROL, DHOLPUR</t>
  </si>
  <si>
    <t>AGRAWAL BUILDING MATERIAL SUPPLIERS</t>
  </si>
  <si>
    <t>MANGROL ROAD, MANIA</t>
  </si>
  <si>
    <t>KANHA BUILDING MATERIAL</t>
  </si>
  <si>
    <t>BASERI , DHOLPUR</t>
  </si>
  <si>
    <t>JAI  BHAGIRATH BABA</t>
  </si>
  <si>
    <t>MANGAL CEMENT AGENCY</t>
  </si>
  <si>
    <t>NON WORKING PARTIES 17-18</t>
  </si>
  <si>
    <t>SHARMA CEMENT AGENCY</t>
  </si>
  <si>
    <t>MANIA</t>
  </si>
  <si>
    <t>MADHAV ENTERPRISES</t>
  </si>
  <si>
    <t>RADHEY SHYAM  CEMENT AGENCY</t>
  </si>
  <si>
    <t>SHANKAR BUILDING MATERIAL</t>
  </si>
  <si>
    <t>BM TRADING &amp; CONSTRUCTION CO</t>
  </si>
  <si>
    <t>NON WORKING PARTIES 18-19</t>
  </si>
  <si>
    <t>Customer Code</t>
  </si>
  <si>
    <t>BARI</t>
  </si>
  <si>
    <t xml:space="preserve">BASERI </t>
  </si>
  <si>
    <t>SHRI LAXMI MOTORS</t>
  </si>
  <si>
    <t>SAIPAU</t>
  </si>
  <si>
    <t>AKHLESH TRADING COMPANY</t>
  </si>
  <si>
    <t>MANISH TYAGI BUILDING MATERIAL</t>
  </si>
  <si>
    <t>MITTAL CEMENT AGENCY</t>
  </si>
  <si>
    <t>COUNTY NAME</t>
  </si>
  <si>
    <t>CUSTOMER</t>
  </si>
  <si>
    <t>CUSTOMER NAME</t>
  </si>
  <si>
    <t>APRIL QUANTITY</t>
  </si>
  <si>
    <t>MAY QUANTITY</t>
  </si>
  <si>
    <t>JUNE QUANTITY</t>
  </si>
  <si>
    <t>JULY QUANTITY</t>
  </si>
  <si>
    <t>AUGUST QUANTITY</t>
  </si>
  <si>
    <t>SEPTEMBER QUANTITY</t>
  </si>
  <si>
    <t>OCTOBER QUANTITY</t>
  </si>
  <si>
    <t>NOVEMBER QUANTITY</t>
  </si>
  <si>
    <t>DECEMBER QUANTITY</t>
  </si>
  <si>
    <t>JANUARY QUANTITY</t>
  </si>
  <si>
    <t>QUANTITY SOLD</t>
  </si>
  <si>
    <t>AVG APR TO JAN'22</t>
  </si>
  <si>
    <t>LAVANIA CEMENT SALES CORPORATION</t>
  </si>
  <si>
    <t>B M TRADING &amp; CONSTRUCTION COMPANY</t>
  </si>
  <si>
    <t>PRIYA ENTERPRISES</t>
  </si>
  <si>
    <t>HARDENIYA CEMENT AGENCIES</t>
  </si>
  <si>
    <t>SHRIPATI CONSTRUCTION</t>
  </si>
  <si>
    <t>GUNJAN CEMENT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</si>
</sst>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000000"/>
      <name val="Trebuchet MS"/>
      <family val="2"/>
    </font>
    <font>
      <sz val="11"/>
      <color rgb="FF000000"/>
      <name val="Trebuchet MS"/>
      <family val="2"/>
    </font>
    <font>
      <sz val="1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 wrapText="1"/>
    </xf>
    <xf numFmtId="17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1" fontId="1" fillId="5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17" fontId="5" fillId="3" borderId="2" xfId="0" applyNumberFormat="1" applyFont="1" applyFill="1" applyBorder="1" applyAlignment="1">
      <alignment horizontal="center" vertical="center" wrapText="1"/>
    </xf>
    <xf numFmtId="17" fontId="3" fillId="4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1" fontId="5" fillId="5" borderId="2" xfId="0" applyNumberFormat="1" applyFont="1" applyFill="1" applyBorder="1" applyAlignment="1">
      <alignment horizontal="center" vertical="center"/>
    </xf>
    <xf numFmtId="1" fontId="4" fillId="5" borderId="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top"/>
    </xf>
    <xf numFmtId="0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1" fillId="6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0" fillId="2" borderId="0" xfId="0" applyFont="1" applyFill="1"/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17" fontId="12" fillId="3" borderId="2" xfId="0" applyNumberFormat="1" applyFont="1" applyFill="1" applyBorder="1" applyAlignment="1">
      <alignment horizontal="center" vertical="center" wrapText="1"/>
    </xf>
    <xf numFmtId="17" fontId="12" fillId="4" borderId="2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/>
    <xf numFmtId="0" fontId="10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0" fontId="10" fillId="0" borderId="1" xfId="0" applyNumberFormat="1" applyFont="1" applyBorder="1" applyAlignment="1">
      <alignment horizontal="center" vertical="center"/>
    </xf>
    <xf numFmtId="0" fontId="14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top"/>
    </xf>
    <xf numFmtId="0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10" fillId="0" borderId="1" xfId="0" applyFont="1" applyBorder="1"/>
    <xf numFmtId="0" fontId="11" fillId="5" borderId="1" xfId="0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0" fillId="7" borderId="1" xfId="0" applyFill="1" applyBorder="1" applyAlignment="1">
      <alignment vertical="top"/>
    </xf>
    <xf numFmtId="0" fontId="0" fillId="7" borderId="8" xfId="0" applyFill="1" applyBorder="1" applyAlignment="1">
      <alignment horizontal="center" vertical="top"/>
    </xf>
    <xf numFmtId="0" fontId="0" fillId="4" borderId="0" xfId="0" applyFill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horizontal="center" vertical="top"/>
    </xf>
    <xf numFmtId="1" fontId="0" fillId="0" borderId="1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G5" sqref="G5"/>
    </sheetView>
  </sheetViews>
  <sheetFormatPr defaultRowHeight="15" x14ac:dyDescent="0.25"/>
  <cols>
    <col min="2" max="2" width="38.7109375" bestFit="1" customWidth="1"/>
    <col min="3" max="3" width="23.42578125" bestFit="1" customWidth="1"/>
  </cols>
  <sheetData>
    <row r="1" spans="1:17" ht="18.75" customHeight="1" x14ac:dyDescent="0.25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</row>
    <row r="2" spans="1:17" ht="25.5" x14ac:dyDescent="0.25">
      <c r="A2" s="4" t="s">
        <v>2</v>
      </c>
      <c r="B2" s="5" t="s">
        <v>3</v>
      </c>
      <c r="C2" s="5" t="s">
        <v>4</v>
      </c>
      <c r="D2" s="6">
        <v>43191</v>
      </c>
      <c r="E2" s="6">
        <v>43221</v>
      </c>
      <c r="F2" s="6">
        <v>43252</v>
      </c>
      <c r="G2" s="6">
        <v>43282</v>
      </c>
      <c r="H2" s="6">
        <v>43313</v>
      </c>
      <c r="I2" s="6">
        <v>43344</v>
      </c>
      <c r="J2" s="6">
        <v>43374</v>
      </c>
      <c r="K2" s="6">
        <v>43405</v>
      </c>
      <c r="L2" s="6">
        <v>43435</v>
      </c>
      <c r="M2" s="6">
        <v>43466</v>
      </c>
      <c r="N2" s="6">
        <v>43497</v>
      </c>
      <c r="O2" s="6">
        <v>43525</v>
      </c>
      <c r="P2" s="7" t="s">
        <v>6</v>
      </c>
      <c r="Q2" s="7" t="s">
        <v>5</v>
      </c>
    </row>
    <row r="3" spans="1:17" x14ac:dyDescent="0.25">
      <c r="A3" s="8">
        <v>172232</v>
      </c>
      <c r="B3" s="9" t="s">
        <v>7</v>
      </c>
      <c r="C3" s="10" t="s">
        <v>0</v>
      </c>
      <c r="D3" s="11">
        <v>49.5</v>
      </c>
      <c r="E3" s="11">
        <v>30</v>
      </c>
      <c r="F3" s="11">
        <v>80</v>
      </c>
      <c r="G3" s="11">
        <v>52</v>
      </c>
      <c r="H3" s="11">
        <v>183.5</v>
      </c>
      <c r="I3" s="11">
        <v>263.5</v>
      </c>
      <c r="J3" s="11">
        <v>746</v>
      </c>
      <c r="K3" s="11">
        <v>377</v>
      </c>
      <c r="L3" s="11">
        <v>223.5</v>
      </c>
      <c r="M3" s="11">
        <v>123</v>
      </c>
      <c r="N3" s="11">
        <v>152</v>
      </c>
      <c r="O3" s="11">
        <v>200.5</v>
      </c>
      <c r="P3" s="12">
        <f t="shared" ref="P3:P14" si="0">SUM(D3:O3)</f>
        <v>2480.5</v>
      </c>
      <c r="Q3" s="12">
        <f>+P3/12</f>
        <v>206.70833333333334</v>
      </c>
    </row>
    <row r="4" spans="1:17" x14ac:dyDescent="0.25">
      <c r="A4" s="10">
        <v>119074</v>
      </c>
      <c r="B4" s="10" t="s">
        <v>8</v>
      </c>
      <c r="C4" s="10" t="s">
        <v>0</v>
      </c>
      <c r="D4" s="11">
        <v>0</v>
      </c>
      <c r="E4" s="11">
        <v>12.5</v>
      </c>
      <c r="F4" s="11">
        <v>16</v>
      </c>
      <c r="G4" s="11">
        <v>37</v>
      </c>
      <c r="H4" s="11">
        <v>0</v>
      </c>
      <c r="I4" s="11">
        <v>0</v>
      </c>
      <c r="J4" s="11">
        <v>52</v>
      </c>
      <c r="K4" s="11">
        <v>42.5</v>
      </c>
      <c r="L4" s="11">
        <v>45</v>
      </c>
      <c r="M4" s="11">
        <v>20</v>
      </c>
      <c r="N4" s="11">
        <v>14</v>
      </c>
      <c r="O4" s="11">
        <v>12.5</v>
      </c>
      <c r="P4" s="12">
        <f t="shared" si="0"/>
        <v>251.5</v>
      </c>
      <c r="Q4" s="12">
        <f t="shared" ref="Q4:Q14" si="1">+P4/12</f>
        <v>20.958333333333332</v>
      </c>
    </row>
    <row r="5" spans="1:17" x14ac:dyDescent="0.25">
      <c r="A5" s="10">
        <v>149402</v>
      </c>
      <c r="B5" s="10" t="s">
        <v>9</v>
      </c>
      <c r="C5" s="10" t="s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2">
        <f t="shared" si="0"/>
        <v>0</v>
      </c>
      <c r="Q5" s="12">
        <f t="shared" si="1"/>
        <v>0</v>
      </c>
    </row>
    <row r="6" spans="1:17" x14ac:dyDescent="0.25">
      <c r="A6" s="10">
        <v>149403</v>
      </c>
      <c r="B6" s="10" t="s">
        <v>10</v>
      </c>
      <c r="C6" s="10" t="s">
        <v>0</v>
      </c>
      <c r="D6" s="11">
        <v>95</v>
      </c>
      <c r="E6" s="11">
        <v>36</v>
      </c>
      <c r="F6" s="11">
        <v>36</v>
      </c>
      <c r="G6" s="11">
        <v>36</v>
      </c>
      <c r="H6" s="11">
        <v>48.5</v>
      </c>
      <c r="I6" s="11">
        <v>41</v>
      </c>
      <c r="J6" s="11">
        <v>121.5</v>
      </c>
      <c r="K6" s="11">
        <v>20</v>
      </c>
      <c r="L6" s="11">
        <v>67</v>
      </c>
      <c r="M6" s="11">
        <v>41.5</v>
      </c>
      <c r="N6" s="11">
        <v>103</v>
      </c>
      <c r="O6" s="11">
        <v>85</v>
      </c>
      <c r="P6" s="12">
        <f t="shared" si="0"/>
        <v>730.5</v>
      </c>
      <c r="Q6" s="12">
        <f t="shared" si="1"/>
        <v>60.875</v>
      </c>
    </row>
    <row r="7" spans="1:17" x14ac:dyDescent="0.25">
      <c r="A7" s="10">
        <v>146791</v>
      </c>
      <c r="B7" s="10" t="s">
        <v>11</v>
      </c>
      <c r="C7" s="10" t="s">
        <v>12</v>
      </c>
      <c r="D7" s="11">
        <v>40</v>
      </c>
      <c r="E7" s="11">
        <v>72</v>
      </c>
      <c r="F7" s="11">
        <v>84</v>
      </c>
      <c r="G7" s="11">
        <v>53.5</v>
      </c>
      <c r="H7" s="11">
        <v>62.5</v>
      </c>
      <c r="I7" s="11">
        <v>84</v>
      </c>
      <c r="J7" s="11">
        <v>72.5</v>
      </c>
      <c r="K7" s="11">
        <v>134.5</v>
      </c>
      <c r="L7" s="11">
        <v>43</v>
      </c>
      <c r="M7" s="11">
        <v>95.5</v>
      </c>
      <c r="N7" s="11">
        <v>146</v>
      </c>
      <c r="O7" s="11">
        <v>125</v>
      </c>
      <c r="P7" s="12">
        <f t="shared" si="0"/>
        <v>1012.5</v>
      </c>
      <c r="Q7" s="12">
        <f t="shared" si="1"/>
        <v>84.375</v>
      </c>
    </row>
    <row r="8" spans="1:17" x14ac:dyDescent="0.25">
      <c r="A8" s="8">
        <v>173740</v>
      </c>
      <c r="B8" s="9" t="s">
        <v>13</v>
      </c>
      <c r="C8" s="10" t="s">
        <v>0</v>
      </c>
      <c r="D8" s="11">
        <v>32.5</v>
      </c>
      <c r="E8" s="11">
        <v>12.5</v>
      </c>
      <c r="F8" s="11">
        <v>36.5</v>
      </c>
      <c r="G8" s="11">
        <v>21</v>
      </c>
      <c r="H8" s="11">
        <v>12.5</v>
      </c>
      <c r="I8" s="11">
        <v>40</v>
      </c>
      <c r="J8" s="11">
        <v>12.5</v>
      </c>
      <c r="K8" s="11">
        <v>25</v>
      </c>
      <c r="L8" s="11">
        <v>12.5</v>
      </c>
      <c r="M8" s="11">
        <v>33.5</v>
      </c>
      <c r="N8" s="11">
        <v>28</v>
      </c>
      <c r="O8" s="11">
        <v>30</v>
      </c>
      <c r="P8" s="12">
        <f t="shared" si="0"/>
        <v>296.5</v>
      </c>
      <c r="Q8" s="12">
        <f t="shared" si="1"/>
        <v>24.708333333333332</v>
      </c>
    </row>
    <row r="9" spans="1:17" x14ac:dyDescent="0.25">
      <c r="A9" s="8">
        <v>174175</v>
      </c>
      <c r="B9" s="9" t="s">
        <v>14</v>
      </c>
      <c r="C9" s="10" t="s">
        <v>15</v>
      </c>
      <c r="D9" s="11">
        <v>61.25</v>
      </c>
      <c r="E9" s="11">
        <v>60</v>
      </c>
      <c r="F9" s="11">
        <v>135</v>
      </c>
      <c r="G9" s="11">
        <v>104.1</v>
      </c>
      <c r="H9" s="11">
        <v>158.80000000000001</v>
      </c>
      <c r="I9" s="11">
        <v>105.5</v>
      </c>
      <c r="J9" s="11">
        <v>94.85</v>
      </c>
      <c r="K9" s="11">
        <v>20.350000000000001</v>
      </c>
      <c r="L9" s="11">
        <v>205.25</v>
      </c>
      <c r="M9" s="11">
        <v>255.65</v>
      </c>
      <c r="N9" s="11">
        <v>0</v>
      </c>
      <c r="O9" s="11">
        <v>0</v>
      </c>
      <c r="P9" s="12">
        <f t="shared" si="0"/>
        <v>1200.7500000000002</v>
      </c>
      <c r="Q9" s="12">
        <f t="shared" si="1"/>
        <v>100.06250000000001</v>
      </c>
    </row>
    <row r="10" spans="1:17" x14ac:dyDescent="0.25">
      <c r="A10" s="8">
        <v>174446</v>
      </c>
      <c r="B10" s="9" t="s">
        <v>16</v>
      </c>
      <c r="C10" s="9" t="s">
        <v>17</v>
      </c>
      <c r="D10" s="11">
        <v>36</v>
      </c>
      <c r="E10" s="11">
        <v>36</v>
      </c>
      <c r="F10" s="11">
        <v>48</v>
      </c>
      <c r="G10" s="11">
        <v>48.5</v>
      </c>
      <c r="H10" s="11">
        <v>48.5</v>
      </c>
      <c r="I10" s="11">
        <v>42.5</v>
      </c>
      <c r="J10" s="11">
        <v>42</v>
      </c>
      <c r="K10" s="11">
        <v>0</v>
      </c>
      <c r="L10" s="11">
        <v>0</v>
      </c>
      <c r="M10" s="11">
        <v>37.5</v>
      </c>
      <c r="N10" s="11">
        <v>72</v>
      </c>
      <c r="O10" s="11">
        <v>41</v>
      </c>
      <c r="P10" s="12">
        <f t="shared" si="0"/>
        <v>452</v>
      </c>
      <c r="Q10" s="12">
        <f t="shared" si="1"/>
        <v>37.666666666666664</v>
      </c>
    </row>
    <row r="11" spans="1:17" x14ac:dyDescent="0.25">
      <c r="A11" s="8">
        <v>174713</v>
      </c>
      <c r="B11" s="9" t="s">
        <v>18</v>
      </c>
      <c r="C11" s="9" t="s">
        <v>19</v>
      </c>
      <c r="D11" s="11">
        <v>35</v>
      </c>
      <c r="E11" s="11">
        <v>107</v>
      </c>
      <c r="F11" s="11">
        <v>72</v>
      </c>
      <c r="G11" s="11">
        <v>37</v>
      </c>
      <c r="H11" s="11">
        <v>140</v>
      </c>
      <c r="I11" s="11">
        <v>175</v>
      </c>
      <c r="J11" s="11">
        <v>131.5</v>
      </c>
      <c r="K11" s="11">
        <v>126</v>
      </c>
      <c r="L11" s="11">
        <v>149.5</v>
      </c>
      <c r="M11" s="11">
        <v>144.5</v>
      </c>
      <c r="N11" s="11">
        <v>84</v>
      </c>
      <c r="O11" s="11">
        <v>181.5</v>
      </c>
      <c r="P11" s="12">
        <f t="shared" si="0"/>
        <v>1383</v>
      </c>
      <c r="Q11" s="12">
        <f t="shared" si="1"/>
        <v>115.25</v>
      </c>
    </row>
    <row r="12" spans="1:17" x14ac:dyDescent="0.25">
      <c r="A12" s="8">
        <v>175313</v>
      </c>
      <c r="B12" s="9" t="s">
        <v>20</v>
      </c>
      <c r="C12" s="10" t="s">
        <v>0</v>
      </c>
      <c r="D12" s="11">
        <v>36</v>
      </c>
      <c r="E12" s="11">
        <v>0</v>
      </c>
      <c r="F12" s="11">
        <v>20</v>
      </c>
      <c r="G12" s="11">
        <v>21</v>
      </c>
      <c r="H12" s="11">
        <v>20</v>
      </c>
      <c r="I12" s="11">
        <v>50</v>
      </c>
      <c r="J12" s="11">
        <v>21</v>
      </c>
      <c r="K12" s="11">
        <v>42</v>
      </c>
      <c r="L12" s="11">
        <v>54.5</v>
      </c>
      <c r="M12" s="11">
        <v>20.5</v>
      </c>
      <c r="N12" s="11">
        <v>43</v>
      </c>
      <c r="O12" s="11">
        <v>54.5</v>
      </c>
      <c r="P12" s="12">
        <f t="shared" si="0"/>
        <v>382.5</v>
      </c>
      <c r="Q12" s="12">
        <f t="shared" si="1"/>
        <v>31.875</v>
      </c>
    </row>
    <row r="13" spans="1:17" x14ac:dyDescent="0.25">
      <c r="A13" s="8">
        <v>176475</v>
      </c>
      <c r="B13" s="9" t="s">
        <v>21</v>
      </c>
      <c r="C13" s="10"/>
      <c r="D13" s="11"/>
      <c r="E13" s="11"/>
      <c r="F13" s="11"/>
      <c r="G13" s="11"/>
      <c r="H13" s="11"/>
      <c r="I13" s="11">
        <v>106</v>
      </c>
      <c r="J13" s="11">
        <v>134</v>
      </c>
      <c r="K13" s="11">
        <v>109</v>
      </c>
      <c r="L13" s="11">
        <v>67</v>
      </c>
      <c r="M13" s="11">
        <v>54.5</v>
      </c>
      <c r="N13" s="11">
        <v>124</v>
      </c>
      <c r="O13" s="11">
        <v>95.5</v>
      </c>
      <c r="P13" s="12">
        <f t="shared" si="0"/>
        <v>690</v>
      </c>
      <c r="Q13" s="12">
        <f t="shared" si="1"/>
        <v>57.5</v>
      </c>
    </row>
    <row r="14" spans="1:17" x14ac:dyDescent="0.25">
      <c r="A14" s="8"/>
      <c r="B14" s="13" t="s">
        <v>22</v>
      </c>
      <c r="C14" s="9"/>
      <c r="D14" s="14"/>
      <c r="E14" s="14"/>
      <c r="F14" s="11">
        <v>0</v>
      </c>
      <c r="G14" s="14"/>
      <c r="H14" s="14"/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4"/>
      <c r="O14" s="11">
        <v>0</v>
      </c>
      <c r="P14" s="12">
        <f t="shared" si="0"/>
        <v>0</v>
      </c>
      <c r="Q14" s="12">
        <f t="shared" si="1"/>
        <v>0</v>
      </c>
    </row>
    <row r="15" spans="1:17" x14ac:dyDescent="0.25">
      <c r="A15" s="15"/>
      <c r="B15" s="16" t="s">
        <v>6</v>
      </c>
      <c r="C15" s="16"/>
      <c r="D15" s="12">
        <f>SUM(D3:D14)</f>
        <v>385.25</v>
      </c>
      <c r="E15" s="12">
        <f>SUM(E3:E14)</f>
        <v>366</v>
      </c>
      <c r="F15" s="12">
        <f>SUM(F3:F14)</f>
        <v>527.5</v>
      </c>
      <c r="G15" s="12">
        <f>SUM(G3:G12)</f>
        <v>410.1</v>
      </c>
      <c r="H15" s="12">
        <f>SUM(H3:H12)</f>
        <v>674.3</v>
      </c>
      <c r="I15" s="12">
        <f t="shared" ref="I15:O15" si="2">SUM(I3:I13)</f>
        <v>907.5</v>
      </c>
      <c r="J15" s="12">
        <f t="shared" si="2"/>
        <v>1427.85</v>
      </c>
      <c r="K15" s="12">
        <f t="shared" si="2"/>
        <v>896.35</v>
      </c>
      <c r="L15" s="12">
        <f t="shared" si="2"/>
        <v>867.25</v>
      </c>
      <c r="M15" s="12">
        <f t="shared" si="2"/>
        <v>826.15</v>
      </c>
      <c r="N15" s="12">
        <f t="shared" si="2"/>
        <v>766</v>
      </c>
      <c r="O15" s="12">
        <f t="shared" si="2"/>
        <v>825.5</v>
      </c>
      <c r="P15" s="12">
        <f>SUM(P3:P14)</f>
        <v>8879.75</v>
      </c>
      <c r="Q15" s="12">
        <f>SUM(Q3:Q14)</f>
        <v>739.97916666666663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F4" sqref="F4"/>
    </sheetView>
  </sheetViews>
  <sheetFormatPr defaultRowHeight="15" x14ac:dyDescent="0.25"/>
  <cols>
    <col min="2" max="2" width="38.7109375" bestFit="1" customWidth="1"/>
    <col min="3" max="3" width="10.28515625" customWidth="1"/>
  </cols>
  <sheetData>
    <row r="1" spans="1:17" ht="18.75" customHeight="1" x14ac:dyDescent="0.25">
      <c r="A1" s="1" t="s">
        <v>0</v>
      </c>
      <c r="B1" s="17"/>
      <c r="C1" s="17"/>
      <c r="D1" s="18" t="s">
        <v>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3"/>
      <c r="Q1" s="3"/>
    </row>
    <row r="2" spans="1:17" ht="25.5" x14ac:dyDescent="0.25">
      <c r="A2" s="4" t="s">
        <v>2</v>
      </c>
      <c r="B2" s="21" t="s">
        <v>3</v>
      </c>
      <c r="C2" s="22" t="s">
        <v>4</v>
      </c>
      <c r="D2" s="23">
        <v>43556</v>
      </c>
      <c r="E2" s="23">
        <v>43586</v>
      </c>
      <c r="F2" s="23">
        <v>43617</v>
      </c>
      <c r="G2" s="23">
        <v>43647</v>
      </c>
      <c r="H2" s="23">
        <v>43678</v>
      </c>
      <c r="I2" s="23">
        <v>43709</v>
      </c>
      <c r="J2" s="23">
        <v>43739</v>
      </c>
      <c r="K2" s="23">
        <v>43770</v>
      </c>
      <c r="L2" s="23">
        <v>43800</v>
      </c>
      <c r="M2" s="23">
        <v>43831</v>
      </c>
      <c r="N2" s="23">
        <v>43862</v>
      </c>
      <c r="O2" s="23">
        <v>43891</v>
      </c>
      <c r="P2" s="24" t="s">
        <v>6</v>
      </c>
      <c r="Q2" s="24" t="s">
        <v>5</v>
      </c>
    </row>
    <row r="3" spans="1:17" x14ac:dyDescent="0.25">
      <c r="A3" s="25">
        <v>172232</v>
      </c>
      <c r="B3" s="26" t="s">
        <v>7</v>
      </c>
      <c r="C3" s="27" t="s">
        <v>0</v>
      </c>
      <c r="D3" s="29">
        <v>270.5</v>
      </c>
      <c r="E3" s="29">
        <v>18</v>
      </c>
      <c r="F3" s="29">
        <v>71</v>
      </c>
      <c r="G3" s="29">
        <v>67.5</v>
      </c>
      <c r="H3" s="29">
        <v>202.5</v>
      </c>
      <c r="I3" s="29">
        <v>0</v>
      </c>
      <c r="J3" s="29">
        <v>59</v>
      </c>
      <c r="K3" s="29">
        <v>0</v>
      </c>
      <c r="L3" s="29">
        <v>5</v>
      </c>
      <c r="M3" s="29">
        <v>7.5</v>
      </c>
      <c r="N3" s="29">
        <v>0</v>
      </c>
      <c r="O3" s="29">
        <v>18</v>
      </c>
      <c r="P3" s="12">
        <f t="shared" ref="P3:P19" si="0">SUM(D3:O3)</f>
        <v>719</v>
      </c>
      <c r="Q3" s="28">
        <f t="shared" ref="Q3:Q19" si="1">+P3/12</f>
        <v>59.916666666666664</v>
      </c>
    </row>
    <row r="4" spans="1:17" x14ac:dyDescent="0.25">
      <c r="A4" s="30">
        <v>119074</v>
      </c>
      <c r="B4" s="27" t="s">
        <v>8</v>
      </c>
      <c r="C4" s="27" t="s">
        <v>0</v>
      </c>
      <c r="D4" s="29">
        <v>12.5</v>
      </c>
      <c r="E4" s="29">
        <v>0</v>
      </c>
      <c r="F4" s="29">
        <v>12.5</v>
      </c>
      <c r="G4" s="29">
        <v>0</v>
      </c>
      <c r="H4" s="29">
        <v>0</v>
      </c>
      <c r="I4" s="29">
        <v>12.5</v>
      </c>
      <c r="J4" s="29">
        <v>0</v>
      </c>
      <c r="K4" s="29">
        <v>10</v>
      </c>
      <c r="L4" s="29">
        <v>25</v>
      </c>
      <c r="M4" s="29">
        <v>13.5</v>
      </c>
      <c r="N4" s="29">
        <v>17</v>
      </c>
      <c r="O4" s="29">
        <v>32</v>
      </c>
      <c r="P4" s="12">
        <f t="shared" si="0"/>
        <v>135</v>
      </c>
      <c r="Q4" s="28">
        <f t="shared" si="1"/>
        <v>11.25</v>
      </c>
    </row>
    <row r="5" spans="1:17" x14ac:dyDescent="0.25">
      <c r="A5" s="30">
        <v>149402</v>
      </c>
      <c r="B5" s="31" t="s">
        <v>9</v>
      </c>
      <c r="C5" s="27" t="s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12">
        <f t="shared" si="0"/>
        <v>0</v>
      </c>
      <c r="Q5" s="28">
        <f t="shared" si="1"/>
        <v>0</v>
      </c>
    </row>
    <row r="6" spans="1:17" x14ac:dyDescent="0.25">
      <c r="A6" s="30">
        <v>149403</v>
      </c>
      <c r="B6" s="27" t="s">
        <v>10</v>
      </c>
      <c r="C6" s="27" t="s">
        <v>0</v>
      </c>
      <c r="D6" s="29">
        <v>31</v>
      </c>
      <c r="E6" s="29">
        <v>0</v>
      </c>
      <c r="F6" s="29">
        <v>18</v>
      </c>
      <c r="G6" s="29">
        <v>22</v>
      </c>
      <c r="H6" s="29">
        <v>42</v>
      </c>
      <c r="I6" s="29">
        <v>0</v>
      </c>
      <c r="J6" s="29">
        <v>41</v>
      </c>
      <c r="K6" s="29">
        <v>42</v>
      </c>
      <c r="L6" s="29">
        <v>43</v>
      </c>
      <c r="M6" s="29">
        <v>42</v>
      </c>
      <c r="N6" s="29">
        <v>128.5</v>
      </c>
      <c r="O6" s="29">
        <v>49.5</v>
      </c>
      <c r="P6" s="12">
        <f t="shared" si="0"/>
        <v>459</v>
      </c>
      <c r="Q6" s="28">
        <f t="shared" si="1"/>
        <v>38.25</v>
      </c>
    </row>
    <row r="7" spans="1:17" x14ac:dyDescent="0.25">
      <c r="A7" s="30">
        <v>146791</v>
      </c>
      <c r="B7" s="31" t="s">
        <v>11</v>
      </c>
      <c r="C7" s="27" t="s">
        <v>12</v>
      </c>
      <c r="D7" s="29">
        <v>84.5</v>
      </c>
      <c r="E7" s="29">
        <v>41.5</v>
      </c>
      <c r="F7" s="29">
        <v>25</v>
      </c>
      <c r="G7" s="29">
        <v>66</v>
      </c>
      <c r="H7" s="29">
        <v>41</v>
      </c>
      <c r="I7" s="29">
        <v>0</v>
      </c>
      <c r="J7" s="29">
        <v>0</v>
      </c>
      <c r="K7" s="29">
        <v>84.5</v>
      </c>
      <c r="L7" s="29">
        <v>43</v>
      </c>
      <c r="M7" s="29">
        <v>83.5</v>
      </c>
      <c r="N7" s="29">
        <v>0</v>
      </c>
      <c r="O7" s="29">
        <v>41.5</v>
      </c>
      <c r="P7" s="12">
        <f t="shared" si="0"/>
        <v>510.5</v>
      </c>
      <c r="Q7" s="28">
        <f t="shared" si="1"/>
        <v>42.541666666666664</v>
      </c>
    </row>
    <row r="8" spans="1:17" x14ac:dyDescent="0.25">
      <c r="A8" s="25">
        <v>173740</v>
      </c>
      <c r="B8" s="32" t="s">
        <v>13</v>
      </c>
      <c r="C8" s="27" t="s">
        <v>0</v>
      </c>
      <c r="D8" s="29">
        <v>16</v>
      </c>
      <c r="E8" s="29">
        <v>12.5</v>
      </c>
      <c r="F8" s="29">
        <v>12.5</v>
      </c>
      <c r="G8" s="29">
        <v>12.5</v>
      </c>
      <c r="H8" s="29">
        <v>12.5</v>
      </c>
      <c r="I8" s="29">
        <v>12.5</v>
      </c>
      <c r="J8" s="29">
        <v>0</v>
      </c>
      <c r="K8" s="29">
        <v>12.5</v>
      </c>
      <c r="L8" s="29">
        <v>50</v>
      </c>
      <c r="M8" s="29">
        <v>12.5</v>
      </c>
      <c r="N8" s="29">
        <v>25</v>
      </c>
      <c r="O8" s="29">
        <v>11.6</v>
      </c>
      <c r="P8" s="12">
        <f t="shared" si="0"/>
        <v>190.1</v>
      </c>
      <c r="Q8" s="28">
        <f t="shared" si="1"/>
        <v>15.841666666666667</v>
      </c>
    </row>
    <row r="9" spans="1:17" x14ac:dyDescent="0.25">
      <c r="A9" s="25">
        <v>174175</v>
      </c>
      <c r="B9" s="26" t="s">
        <v>14</v>
      </c>
      <c r="C9" s="27" t="s">
        <v>15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12">
        <f t="shared" si="0"/>
        <v>0</v>
      </c>
      <c r="Q9" s="28">
        <f t="shared" si="1"/>
        <v>0</v>
      </c>
    </row>
    <row r="10" spans="1:17" x14ac:dyDescent="0.25">
      <c r="A10" s="25">
        <v>174446</v>
      </c>
      <c r="B10" s="26" t="s">
        <v>16</v>
      </c>
      <c r="C10" s="26" t="s">
        <v>17</v>
      </c>
      <c r="D10" s="29">
        <v>82</v>
      </c>
      <c r="E10" s="29">
        <v>12.5</v>
      </c>
      <c r="F10" s="29">
        <v>12.5</v>
      </c>
      <c r="G10" s="29">
        <v>12.5</v>
      </c>
      <c r="H10" s="29">
        <v>42</v>
      </c>
      <c r="I10" s="29">
        <v>12.4</v>
      </c>
      <c r="J10" s="29">
        <v>0</v>
      </c>
      <c r="K10" s="29">
        <v>54.5</v>
      </c>
      <c r="L10" s="29">
        <v>12.5</v>
      </c>
      <c r="M10" s="29">
        <v>86</v>
      </c>
      <c r="N10" s="29">
        <v>102</v>
      </c>
      <c r="O10" s="29">
        <v>42</v>
      </c>
      <c r="P10" s="12">
        <f t="shared" si="0"/>
        <v>470.9</v>
      </c>
      <c r="Q10" s="28">
        <f t="shared" si="1"/>
        <v>39.241666666666667</v>
      </c>
    </row>
    <row r="11" spans="1:17" x14ac:dyDescent="0.25">
      <c r="A11" s="25">
        <v>174713</v>
      </c>
      <c r="B11" s="26" t="s">
        <v>18</v>
      </c>
      <c r="C11" s="26" t="s">
        <v>19</v>
      </c>
      <c r="D11" s="29">
        <v>55.5</v>
      </c>
      <c r="E11" s="29">
        <v>84.5</v>
      </c>
      <c r="F11" s="29">
        <v>83</v>
      </c>
      <c r="G11" s="29">
        <v>41.5</v>
      </c>
      <c r="H11" s="29">
        <v>72</v>
      </c>
      <c r="I11" s="29">
        <v>41</v>
      </c>
      <c r="J11" s="29">
        <v>0</v>
      </c>
      <c r="K11" s="29">
        <v>41.5</v>
      </c>
      <c r="L11" s="29">
        <v>42</v>
      </c>
      <c r="M11" s="29">
        <v>42</v>
      </c>
      <c r="N11" s="29">
        <v>0</v>
      </c>
      <c r="O11" s="29">
        <v>42</v>
      </c>
      <c r="P11" s="12">
        <f t="shared" si="0"/>
        <v>545</v>
      </c>
      <c r="Q11" s="28">
        <f t="shared" si="1"/>
        <v>45.416666666666664</v>
      </c>
    </row>
    <row r="12" spans="1:17" x14ac:dyDescent="0.25">
      <c r="A12" s="25">
        <v>175313</v>
      </c>
      <c r="B12" s="32" t="s">
        <v>20</v>
      </c>
      <c r="C12" s="27" t="s">
        <v>0</v>
      </c>
      <c r="D12" s="29">
        <v>27.5</v>
      </c>
      <c r="E12" s="29">
        <v>12.5</v>
      </c>
      <c r="F12" s="29">
        <v>25</v>
      </c>
      <c r="G12" s="29">
        <v>25</v>
      </c>
      <c r="H12" s="29">
        <v>27.5</v>
      </c>
      <c r="I12" s="29">
        <v>0</v>
      </c>
      <c r="J12" s="29">
        <v>68</v>
      </c>
      <c r="K12" s="29">
        <v>32.1</v>
      </c>
      <c r="L12" s="29">
        <v>12.5</v>
      </c>
      <c r="M12" s="29">
        <v>43.5</v>
      </c>
      <c r="N12" s="29">
        <v>52</v>
      </c>
      <c r="O12" s="29">
        <v>30</v>
      </c>
      <c r="P12" s="12">
        <f t="shared" si="0"/>
        <v>355.6</v>
      </c>
      <c r="Q12" s="28">
        <f t="shared" si="1"/>
        <v>29.633333333333336</v>
      </c>
    </row>
    <row r="13" spans="1:17" x14ac:dyDescent="0.25">
      <c r="A13" s="25">
        <v>176475</v>
      </c>
      <c r="B13" s="26" t="s">
        <v>21</v>
      </c>
      <c r="C13" s="27"/>
      <c r="D13" s="29">
        <v>0</v>
      </c>
      <c r="E13" s="29">
        <v>12.5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12">
        <f t="shared" si="0"/>
        <v>12.5</v>
      </c>
      <c r="Q13" s="28">
        <f t="shared" si="1"/>
        <v>1.0416666666666667</v>
      </c>
    </row>
    <row r="14" spans="1:17" x14ac:dyDescent="0.25">
      <c r="A14" s="33">
        <v>179894</v>
      </c>
      <c r="B14" s="34" t="s">
        <v>23</v>
      </c>
      <c r="C14" s="35" t="s">
        <v>24</v>
      </c>
      <c r="D14" s="29"/>
      <c r="E14" s="29"/>
      <c r="F14" s="29"/>
      <c r="G14" s="29"/>
      <c r="H14" s="29"/>
      <c r="I14" s="29"/>
      <c r="J14" s="29"/>
      <c r="K14" s="29">
        <v>87</v>
      </c>
      <c r="L14" s="29">
        <v>114</v>
      </c>
      <c r="M14" s="29">
        <v>103.5</v>
      </c>
      <c r="N14" s="29">
        <v>0</v>
      </c>
      <c r="O14" s="29">
        <v>23</v>
      </c>
      <c r="P14" s="12">
        <f t="shared" si="0"/>
        <v>327.5</v>
      </c>
      <c r="Q14" s="28">
        <f t="shared" si="1"/>
        <v>27.291666666666668</v>
      </c>
    </row>
    <row r="15" spans="1:17" x14ac:dyDescent="0.25">
      <c r="A15" s="33">
        <v>179892</v>
      </c>
      <c r="B15" s="34" t="s">
        <v>25</v>
      </c>
      <c r="C15" s="35" t="s">
        <v>0</v>
      </c>
      <c r="D15" s="29"/>
      <c r="E15" s="29"/>
      <c r="F15" s="29"/>
      <c r="G15" s="29"/>
      <c r="H15" s="29"/>
      <c r="I15" s="29"/>
      <c r="J15" s="29"/>
      <c r="K15" s="29">
        <v>200</v>
      </c>
      <c r="L15" s="29">
        <v>25</v>
      </c>
      <c r="M15" s="29">
        <v>145.5</v>
      </c>
      <c r="N15" s="29">
        <v>12.5</v>
      </c>
      <c r="O15" s="29">
        <v>99.65</v>
      </c>
      <c r="P15" s="12">
        <f t="shared" si="0"/>
        <v>482.65</v>
      </c>
      <c r="Q15" s="28">
        <f t="shared" si="1"/>
        <v>40.220833333333331</v>
      </c>
    </row>
    <row r="16" spans="1:17" x14ac:dyDescent="0.25">
      <c r="A16" s="36">
        <v>201143</v>
      </c>
      <c r="B16" s="32" t="s">
        <v>26</v>
      </c>
      <c r="C16" s="35" t="s">
        <v>0</v>
      </c>
      <c r="D16" s="29"/>
      <c r="E16" s="29"/>
      <c r="F16" s="29"/>
      <c r="G16" s="29"/>
      <c r="H16" s="29"/>
      <c r="I16" s="29"/>
      <c r="J16" s="29"/>
      <c r="K16" s="29">
        <v>0</v>
      </c>
      <c r="L16" s="29">
        <v>0</v>
      </c>
      <c r="M16" s="29">
        <v>25</v>
      </c>
      <c r="N16" s="29">
        <v>78.95</v>
      </c>
      <c r="O16" s="29">
        <v>41.5</v>
      </c>
      <c r="P16" s="12">
        <f t="shared" si="0"/>
        <v>145.44999999999999</v>
      </c>
      <c r="Q16" s="28">
        <f t="shared" si="1"/>
        <v>12.120833333333332</v>
      </c>
    </row>
    <row r="17" spans="1:17" x14ac:dyDescent="0.25">
      <c r="A17" s="36">
        <v>201144</v>
      </c>
      <c r="B17" s="32" t="s">
        <v>27</v>
      </c>
      <c r="C17" s="35" t="s">
        <v>24</v>
      </c>
      <c r="D17" s="29"/>
      <c r="E17" s="29"/>
      <c r="F17" s="29"/>
      <c r="G17" s="29"/>
      <c r="H17" s="29"/>
      <c r="I17" s="29"/>
      <c r="J17" s="29"/>
      <c r="K17" s="29">
        <v>201</v>
      </c>
      <c r="L17" s="29">
        <v>101</v>
      </c>
      <c r="M17" s="29">
        <v>5</v>
      </c>
      <c r="N17" s="29">
        <v>22.7</v>
      </c>
      <c r="O17" s="29">
        <v>7.75</v>
      </c>
      <c r="P17" s="12">
        <f t="shared" si="0"/>
        <v>337.45</v>
      </c>
      <c r="Q17" s="28">
        <f t="shared" si="1"/>
        <v>28.120833333333334</v>
      </c>
    </row>
    <row r="18" spans="1:17" x14ac:dyDescent="0.25">
      <c r="A18" s="37">
        <v>202758</v>
      </c>
      <c r="B18" s="38" t="s">
        <v>28</v>
      </c>
      <c r="C18" s="35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>
        <v>83</v>
      </c>
      <c r="P18" s="12">
        <f t="shared" si="0"/>
        <v>83</v>
      </c>
      <c r="Q18" s="28">
        <f t="shared" si="1"/>
        <v>6.916666666666667</v>
      </c>
    </row>
    <row r="19" spans="1:17" x14ac:dyDescent="0.25">
      <c r="A19" s="25"/>
      <c r="B19" s="39" t="s">
        <v>29</v>
      </c>
      <c r="C19" s="26"/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12">
        <f t="shared" si="0"/>
        <v>0</v>
      </c>
      <c r="Q19" s="28">
        <f t="shared" si="1"/>
        <v>0</v>
      </c>
    </row>
    <row r="20" spans="1:17" x14ac:dyDescent="0.25">
      <c r="A20" s="40"/>
      <c r="B20" s="41" t="s">
        <v>6</v>
      </c>
      <c r="C20" s="41"/>
      <c r="D20" s="12">
        <f>SUM(D3:D19)</f>
        <v>579.5</v>
      </c>
      <c r="E20" s="12">
        <f t="shared" ref="E20:Q20" si="2">SUM(E3:E19)</f>
        <v>194</v>
      </c>
      <c r="F20" s="12">
        <f t="shared" si="2"/>
        <v>259.5</v>
      </c>
      <c r="G20" s="12">
        <f t="shared" si="2"/>
        <v>247</v>
      </c>
      <c r="H20" s="12">
        <f t="shared" si="2"/>
        <v>439.5</v>
      </c>
      <c r="I20" s="12">
        <f t="shared" si="2"/>
        <v>78.400000000000006</v>
      </c>
      <c r="J20" s="12">
        <f t="shared" si="2"/>
        <v>168</v>
      </c>
      <c r="K20" s="12">
        <f t="shared" si="2"/>
        <v>765.1</v>
      </c>
      <c r="L20" s="12">
        <f t="shared" si="2"/>
        <v>473</v>
      </c>
      <c r="M20" s="12">
        <f t="shared" si="2"/>
        <v>609.5</v>
      </c>
      <c r="N20" s="12">
        <f t="shared" si="2"/>
        <v>438.65</v>
      </c>
      <c r="O20" s="12">
        <f t="shared" si="2"/>
        <v>521.5</v>
      </c>
      <c r="P20" s="12">
        <f t="shared" si="2"/>
        <v>4773.6499999999996</v>
      </c>
      <c r="Q20" s="12">
        <f t="shared" si="2"/>
        <v>397.80416666666673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D1" sqref="D1:D1048576"/>
    </sheetView>
  </sheetViews>
  <sheetFormatPr defaultRowHeight="15" x14ac:dyDescent="0.25"/>
  <cols>
    <col min="2" max="2" width="35.7109375" bestFit="1" customWidth="1"/>
    <col min="3" max="3" width="12.5703125" bestFit="1" customWidth="1"/>
  </cols>
  <sheetData>
    <row r="1" spans="1:17" ht="16.5" x14ac:dyDescent="0.3">
      <c r="A1" s="42"/>
      <c r="B1" s="43"/>
      <c r="C1" s="44"/>
      <c r="D1" s="45" t="s">
        <v>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</row>
    <row r="2" spans="1:17" ht="33" x14ac:dyDescent="0.25">
      <c r="A2" s="46" t="s">
        <v>30</v>
      </c>
      <c r="B2" s="47" t="s">
        <v>3</v>
      </c>
      <c r="C2" s="48" t="s">
        <v>4</v>
      </c>
      <c r="D2" s="49">
        <v>43922</v>
      </c>
      <c r="E2" s="49">
        <v>43952</v>
      </c>
      <c r="F2" s="49">
        <v>43983</v>
      </c>
      <c r="G2" s="49">
        <v>44013</v>
      </c>
      <c r="H2" s="49">
        <v>44044</v>
      </c>
      <c r="I2" s="49">
        <v>44075</v>
      </c>
      <c r="J2" s="49">
        <v>44105</v>
      </c>
      <c r="K2" s="49">
        <v>44136</v>
      </c>
      <c r="L2" s="49">
        <v>44166</v>
      </c>
      <c r="M2" s="49">
        <v>44197</v>
      </c>
      <c r="N2" s="49">
        <v>44228</v>
      </c>
      <c r="O2" s="49">
        <v>44256</v>
      </c>
      <c r="P2" s="50" t="s">
        <v>6</v>
      </c>
      <c r="Q2" s="50" t="s">
        <v>5</v>
      </c>
    </row>
    <row r="3" spans="1:17" ht="16.5" x14ac:dyDescent="0.3">
      <c r="A3" s="51">
        <v>119074</v>
      </c>
      <c r="B3" s="52" t="s">
        <v>8</v>
      </c>
      <c r="C3" s="53" t="s">
        <v>0</v>
      </c>
      <c r="D3" s="54">
        <v>0</v>
      </c>
      <c r="E3" s="54">
        <v>101</v>
      </c>
      <c r="F3" s="54">
        <v>57</v>
      </c>
      <c r="G3" s="55">
        <v>55.5</v>
      </c>
      <c r="H3" s="55">
        <v>52.5</v>
      </c>
      <c r="I3" s="55">
        <v>12.5</v>
      </c>
      <c r="J3" s="55">
        <v>50</v>
      </c>
      <c r="K3" s="55">
        <v>25</v>
      </c>
      <c r="L3" s="55">
        <v>50</v>
      </c>
      <c r="M3" s="55">
        <v>30.2</v>
      </c>
      <c r="N3" s="55">
        <v>32.5</v>
      </c>
      <c r="O3" s="55">
        <v>81.5</v>
      </c>
      <c r="P3" s="54">
        <f t="shared" ref="P3:P15" si="0">SUM(D3:O3)</f>
        <v>547.70000000000005</v>
      </c>
      <c r="Q3" s="54">
        <f t="shared" ref="Q3:Q15" si="1">+P3/12</f>
        <v>45.641666666666673</v>
      </c>
    </row>
    <row r="4" spans="1:17" ht="16.5" x14ac:dyDescent="0.3">
      <c r="A4" s="56">
        <v>175313</v>
      </c>
      <c r="B4" s="52" t="s">
        <v>20</v>
      </c>
      <c r="C4" s="53" t="s">
        <v>0</v>
      </c>
      <c r="D4" s="54">
        <v>0</v>
      </c>
      <c r="E4" s="54">
        <v>0</v>
      </c>
      <c r="F4" s="54">
        <v>12.5</v>
      </c>
      <c r="G4" s="55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37.5</v>
      </c>
      <c r="N4" s="55">
        <v>37.5</v>
      </c>
      <c r="O4" s="55">
        <v>12.5</v>
      </c>
      <c r="P4" s="54">
        <f t="shared" si="0"/>
        <v>100</v>
      </c>
      <c r="Q4" s="54">
        <f t="shared" si="1"/>
        <v>8.3333333333333339</v>
      </c>
    </row>
    <row r="5" spans="1:17" ht="16.5" x14ac:dyDescent="0.3">
      <c r="A5" s="57">
        <v>179892</v>
      </c>
      <c r="B5" s="58" t="s">
        <v>25</v>
      </c>
      <c r="C5" s="53" t="s">
        <v>0</v>
      </c>
      <c r="D5" s="54">
        <v>20</v>
      </c>
      <c r="E5" s="54">
        <v>101.5</v>
      </c>
      <c r="F5" s="54">
        <v>126.25</v>
      </c>
      <c r="G5" s="55">
        <v>107.25</v>
      </c>
      <c r="H5" s="55">
        <v>67.400000000000006</v>
      </c>
      <c r="I5" s="55">
        <v>25</v>
      </c>
      <c r="J5" s="55">
        <v>12.5</v>
      </c>
      <c r="K5" s="55">
        <v>100</v>
      </c>
      <c r="L5" s="55">
        <v>82.5</v>
      </c>
      <c r="M5" s="55">
        <v>0</v>
      </c>
      <c r="N5" s="55">
        <v>0</v>
      </c>
      <c r="O5" s="55">
        <v>0</v>
      </c>
      <c r="P5" s="54">
        <f t="shared" si="0"/>
        <v>642.4</v>
      </c>
      <c r="Q5" s="54">
        <f t="shared" si="1"/>
        <v>53.533333333333331</v>
      </c>
    </row>
    <row r="6" spans="1:17" ht="16.5" x14ac:dyDescent="0.25">
      <c r="A6" s="59">
        <v>201143</v>
      </c>
      <c r="B6" s="60" t="s">
        <v>26</v>
      </c>
      <c r="C6" s="53" t="s">
        <v>0</v>
      </c>
      <c r="D6" s="54">
        <v>20</v>
      </c>
      <c r="E6" s="54">
        <v>126.05</v>
      </c>
      <c r="F6" s="54">
        <v>105.5</v>
      </c>
      <c r="G6" s="55">
        <v>51.5</v>
      </c>
      <c r="H6" s="55">
        <v>0</v>
      </c>
      <c r="I6" s="55">
        <v>58.5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4">
        <f t="shared" si="0"/>
        <v>361.55</v>
      </c>
      <c r="Q6" s="54">
        <f t="shared" si="1"/>
        <v>30.129166666666666</v>
      </c>
    </row>
    <row r="7" spans="1:17" ht="16.5" x14ac:dyDescent="0.3">
      <c r="A7" s="51">
        <v>149403</v>
      </c>
      <c r="B7" s="52" t="s">
        <v>10</v>
      </c>
      <c r="C7" s="53" t="s">
        <v>31</v>
      </c>
      <c r="D7" s="54">
        <v>54.5</v>
      </c>
      <c r="E7" s="54">
        <v>83.5</v>
      </c>
      <c r="F7" s="54">
        <v>42</v>
      </c>
      <c r="G7" s="55">
        <v>64</v>
      </c>
      <c r="H7" s="55">
        <v>51.5</v>
      </c>
      <c r="I7" s="55">
        <v>2.5</v>
      </c>
      <c r="J7" s="55">
        <v>54.5</v>
      </c>
      <c r="K7" s="55">
        <v>43</v>
      </c>
      <c r="L7" s="55">
        <v>12.5</v>
      </c>
      <c r="M7" s="55">
        <v>37.5</v>
      </c>
      <c r="N7" s="55">
        <v>37.5</v>
      </c>
      <c r="O7" s="55">
        <v>59</v>
      </c>
      <c r="P7" s="54">
        <f t="shared" si="0"/>
        <v>542</v>
      </c>
      <c r="Q7" s="54">
        <f t="shared" si="1"/>
        <v>45.166666666666664</v>
      </c>
    </row>
    <row r="8" spans="1:17" ht="16.5" x14ac:dyDescent="0.3">
      <c r="A8" s="56">
        <v>202758</v>
      </c>
      <c r="B8" s="52" t="s">
        <v>28</v>
      </c>
      <c r="C8" s="53"/>
      <c r="D8" s="54">
        <v>54</v>
      </c>
      <c r="E8" s="54">
        <v>214.5</v>
      </c>
      <c r="F8" s="54">
        <v>112.65</v>
      </c>
      <c r="G8" s="55">
        <v>103.5</v>
      </c>
      <c r="H8" s="55">
        <v>54</v>
      </c>
      <c r="I8" s="55">
        <v>106.1</v>
      </c>
      <c r="J8" s="55">
        <v>125.5</v>
      </c>
      <c r="K8" s="55">
        <v>41.5</v>
      </c>
      <c r="L8" s="55">
        <v>83.5</v>
      </c>
      <c r="M8" s="55">
        <v>84</v>
      </c>
      <c r="N8" s="55">
        <v>42</v>
      </c>
      <c r="O8" s="55">
        <v>125</v>
      </c>
      <c r="P8" s="54">
        <f t="shared" si="0"/>
        <v>1146.25</v>
      </c>
      <c r="Q8" s="54">
        <f t="shared" si="1"/>
        <v>95.520833333333329</v>
      </c>
    </row>
    <row r="9" spans="1:17" ht="16.5" x14ac:dyDescent="0.3">
      <c r="A9" s="56">
        <v>174713</v>
      </c>
      <c r="B9" s="52" t="s">
        <v>18</v>
      </c>
      <c r="C9" s="53" t="s">
        <v>32</v>
      </c>
      <c r="D9" s="54">
        <v>0</v>
      </c>
      <c r="E9" s="54">
        <v>41.5</v>
      </c>
      <c r="F9" s="54">
        <v>83.5</v>
      </c>
      <c r="G9" s="55">
        <v>84</v>
      </c>
      <c r="H9" s="55">
        <v>54.5</v>
      </c>
      <c r="I9" s="55">
        <v>42</v>
      </c>
      <c r="J9" s="55">
        <v>0</v>
      </c>
      <c r="K9" s="55">
        <v>42</v>
      </c>
      <c r="L9" s="55">
        <v>0</v>
      </c>
      <c r="M9" s="55">
        <v>83.5</v>
      </c>
      <c r="N9" s="55">
        <v>41.5</v>
      </c>
      <c r="O9" s="55">
        <v>42</v>
      </c>
      <c r="P9" s="54">
        <f t="shared" si="0"/>
        <v>514.5</v>
      </c>
      <c r="Q9" s="54">
        <f t="shared" si="1"/>
        <v>42.875</v>
      </c>
    </row>
    <row r="10" spans="1:17" ht="16.5" x14ac:dyDescent="0.3">
      <c r="A10" s="57">
        <v>179894</v>
      </c>
      <c r="B10" s="58" t="s">
        <v>23</v>
      </c>
      <c r="C10" s="53" t="s">
        <v>24</v>
      </c>
      <c r="D10" s="54">
        <v>29</v>
      </c>
      <c r="E10" s="54">
        <v>30.5</v>
      </c>
      <c r="F10" s="54">
        <v>108.5</v>
      </c>
      <c r="G10" s="55">
        <v>41.5</v>
      </c>
      <c r="H10" s="55">
        <v>105</v>
      </c>
      <c r="I10" s="55">
        <v>0</v>
      </c>
      <c r="J10" s="55">
        <v>41.5</v>
      </c>
      <c r="K10" s="55">
        <v>66.5</v>
      </c>
      <c r="L10" s="55">
        <v>25</v>
      </c>
      <c r="M10" s="55">
        <v>0</v>
      </c>
      <c r="N10" s="55">
        <v>0</v>
      </c>
      <c r="O10" s="55">
        <v>83</v>
      </c>
      <c r="P10" s="54">
        <f t="shared" si="0"/>
        <v>530.5</v>
      </c>
      <c r="Q10" s="54">
        <f t="shared" si="1"/>
        <v>44.208333333333336</v>
      </c>
    </row>
    <row r="11" spans="1:17" ht="16.5" x14ac:dyDescent="0.3">
      <c r="A11" s="57">
        <v>202947</v>
      </c>
      <c r="B11" s="61" t="s">
        <v>33</v>
      </c>
      <c r="C11" s="53" t="s">
        <v>34</v>
      </c>
      <c r="D11" s="54">
        <v>0</v>
      </c>
      <c r="E11" s="54">
        <v>0</v>
      </c>
      <c r="F11" s="54">
        <v>37.5</v>
      </c>
      <c r="G11" s="55">
        <v>0</v>
      </c>
      <c r="H11" s="55">
        <v>22</v>
      </c>
      <c r="I11" s="55">
        <v>42</v>
      </c>
      <c r="J11" s="55">
        <v>12.5</v>
      </c>
      <c r="K11" s="55">
        <v>42</v>
      </c>
      <c r="L11" s="55">
        <v>0</v>
      </c>
      <c r="M11" s="55">
        <v>28.75</v>
      </c>
      <c r="N11" s="55">
        <v>22</v>
      </c>
      <c r="O11" s="55">
        <v>30.5</v>
      </c>
      <c r="P11" s="54">
        <f t="shared" si="0"/>
        <v>237.25</v>
      </c>
      <c r="Q11" s="54">
        <f t="shared" si="1"/>
        <v>19.770833333333332</v>
      </c>
    </row>
    <row r="12" spans="1:17" ht="16.5" x14ac:dyDescent="0.3">
      <c r="A12" s="51">
        <v>146791</v>
      </c>
      <c r="B12" s="52" t="s">
        <v>11</v>
      </c>
      <c r="C12" s="53" t="s">
        <v>12</v>
      </c>
      <c r="D12" s="54">
        <v>0</v>
      </c>
      <c r="E12" s="54">
        <v>41.5</v>
      </c>
      <c r="F12" s="54">
        <v>83</v>
      </c>
      <c r="G12" s="55">
        <v>41.5</v>
      </c>
      <c r="H12" s="55">
        <v>0</v>
      </c>
      <c r="I12" s="55">
        <v>0</v>
      </c>
      <c r="J12" s="55">
        <v>0</v>
      </c>
      <c r="K12" s="55">
        <v>54.5</v>
      </c>
      <c r="L12" s="55">
        <v>0</v>
      </c>
      <c r="M12" s="55">
        <v>0</v>
      </c>
      <c r="N12" s="55">
        <v>0</v>
      </c>
      <c r="O12" s="55">
        <v>83.5</v>
      </c>
      <c r="P12" s="54">
        <f t="shared" si="0"/>
        <v>304</v>
      </c>
      <c r="Q12" s="54">
        <f t="shared" si="1"/>
        <v>25.333333333333332</v>
      </c>
    </row>
    <row r="13" spans="1:17" ht="16.5" x14ac:dyDescent="0.25">
      <c r="A13" s="62">
        <v>202849</v>
      </c>
      <c r="B13" s="61" t="s">
        <v>35</v>
      </c>
      <c r="C13" s="53" t="s">
        <v>12</v>
      </c>
      <c r="D13" s="54">
        <v>0</v>
      </c>
      <c r="E13" s="54">
        <v>109.5</v>
      </c>
      <c r="F13" s="54">
        <v>103.5</v>
      </c>
      <c r="G13" s="55">
        <v>125.5</v>
      </c>
      <c r="H13" s="55">
        <v>83</v>
      </c>
      <c r="I13" s="55">
        <v>108</v>
      </c>
      <c r="J13" s="55">
        <v>100</v>
      </c>
      <c r="K13" s="55">
        <v>54</v>
      </c>
      <c r="L13" s="55">
        <v>0</v>
      </c>
      <c r="M13" s="55">
        <v>0</v>
      </c>
      <c r="N13" s="55">
        <v>41.5</v>
      </c>
      <c r="O13" s="55">
        <v>0</v>
      </c>
      <c r="P13" s="54">
        <f t="shared" si="0"/>
        <v>725</v>
      </c>
      <c r="Q13" s="54">
        <f t="shared" si="1"/>
        <v>60.416666666666664</v>
      </c>
    </row>
    <row r="14" spans="1:17" ht="16.5" x14ac:dyDescent="0.25">
      <c r="A14" s="63">
        <v>202552</v>
      </c>
      <c r="B14" s="64" t="s">
        <v>36</v>
      </c>
      <c r="C14" s="53"/>
      <c r="D14" s="54">
        <v>0</v>
      </c>
      <c r="E14" s="54">
        <v>0</v>
      </c>
      <c r="F14" s="54">
        <v>128.19999999999999</v>
      </c>
      <c r="G14" s="55">
        <v>41.5</v>
      </c>
      <c r="H14" s="55">
        <v>57</v>
      </c>
      <c r="I14" s="55">
        <v>42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4">
        <f t="shared" si="0"/>
        <v>268.7</v>
      </c>
      <c r="Q14" s="54">
        <f t="shared" si="1"/>
        <v>22.391666666666666</v>
      </c>
    </row>
    <row r="15" spans="1:17" ht="16.5" x14ac:dyDescent="0.25">
      <c r="A15" s="65">
        <v>206531</v>
      </c>
      <c r="B15" s="66" t="s">
        <v>37</v>
      </c>
      <c r="C15" s="66" t="s">
        <v>0</v>
      </c>
      <c r="D15" s="54"/>
      <c r="E15" s="54"/>
      <c r="F15" s="54"/>
      <c r="G15" s="55"/>
      <c r="H15" s="55"/>
      <c r="I15" s="55"/>
      <c r="J15" s="55"/>
      <c r="K15" s="55"/>
      <c r="L15" s="55"/>
      <c r="M15" s="55">
        <v>54.5</v>
      </c>
      <c r="N15" s="55">
        <v>0</v>
      </c>
      <c r="O15" s="55">
        <v>50</v>
      </c>
      <c r="P15" s="54">
        <f t="shared" si="0"/>
        <v>104.5</v>
      </c>
      <c r="Q15" s="54">
        <f t="shared" si="1"/>
        <v>8.7083333333333339</v>
      </c>
    </row>
    <row r="16" spans="1:17" ht="16.5" x14ac:dyDescent="0.3">
      <c r="A16" s="67"/>
      <c r="B16" s="68"/>
      <c r="C16" s="67"/>
      <c r="D16" s="69">
        <f t="shared" ref="D16:L16" si="2">SUM(D3:D14)</f>
        <v>177.5</v>
      </c>
      <c r="E16" s="69">
        <f t="shared" si="2"/>
        <v>849.55</v>
      </c>
      <c r="F16" s="69">
        <f t="shared" si="2"/>
        <v>1000.0999999999999</v>
      </c>
      <c r="G16" s="69">
        <f t="shared" si="2"/>
        <v>715.75</v>
      </c>
      <c r="H16" s="69">
        <f t="shared" si="2"/>
        <v>546.9</v>
      </c>
      <c r="I16" s="69">
        <f t="shared" si="2"/>
        <v>438.6</v>
      </c>
      <c r="J16" s="69">
        <f t="shared" si="2"/>
        <v>396.5</v>
      </c>
      <c r="K16" s="69">
        <f t="shared" si="2"/>
        <v>468.5</v>
      </c>
      <c r="L16" s="69">
        <f t="shared" si="2"/>
        <v>253.5</v>
      </c>
      <c r="M16" s="69">
        <f>SUM(M3:M15)</f>
        <v>355.95</v>
      </c>
      <c r="N16" s="69">
        <f>SUM(N3:N15)</f>
        <v>254.5</v>
      </c>
      <c r="O16" s="69">
        <f>SUM(O3:O15)</f>
        <v>567</v>
      </c>
      <c r="P16" s="69">
        <f>SUM(P3:P15)</f>
        <v>6024.3499999999995</v>
      </c>
      <c r="Q16" s="69">
        <f>SUM(Q3:Q15)</f>
        <v>502.02916666666658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C6" sqref="C6"/>
    </sheetView>
  </sheetViews>
  <sheetFormatPr defaultRowHeight="15" x14ac:dyDescent="0.25"/>
  <cols>
    <col min="3" max="3" width="39.5703125" bestFit="1" customWidth="1"/>
  </cols>
  <sheetData>
    <row r="1" spans="1:15" ht="45" x14ac:dyDescent="0.25">
      <c r="A1" s="70" t="s">
        <v>38</v>
      </c>
      <c r="B1" s="70" t="s">
        <v>39</v>
      </c>
      <c r="C1" s="70" t="s">
        <v>40</v>
      </c>
      <c r="D1" s="71" t="s">
        <v>41</v>
      </c>
      <c r="E1" s="71" t="s">
        <v>42</v>
      </c>
      <c r="F1" s="71" t="s">
        <v>43</v>
      </c>
      <c r="G1" s="71" t="s">
        <v>44</v>
      </c>
      <c r="H1" s="71" t="s">
        <v>45</v>
      </c>
      <c r="I1" s="71" t="s">
        <v>46</v>
      </c>
      <c r="J1" s="71" t="s">
        <v>47</v>
      </c>
      <c r="K1" s="71" t="s">
        <v>48</v>
      </c>
      <c r="L1" s="71" t="s">
        <v>49</v>
      </c>
      <c r="M1" s="71" t="s">
        <v>50</v>
      </c>
      <c r="N1" s="71" t="s">
        <v>51</v>
      </c>
      <c r="O1" s="72" t="s">
        <v>52</v>
      </c>
    </row>
    <row r="2" spans="1:15" x14ac:dyDescent="0.25">
      <c r="A2" s="73" t="s">
        <v>0</v>
      </c>
      <c r="B2" s="74">
        <v>119074</v>
      </c>
      <c r="C2" s="73" t="s">
        <v>53</v>
      </c>
      <c r="D2" s="75">
        <v>70.5</v>
      </c>
      <c r="E2" s="75">
        <v>52</v>
      </c>
      <c r="F2" s="75">
        <v>191.5</v>
      </c>
      <c r="G2" s="75">
        <v>0</v>
      </c>
      <c r="H2" s="75">
        <v>50.75</v>
      </c>
      <c r="I2" s="75">
        <v>20</v>
      </c>
      <c r="J2" s="75">
        <v>62</v>
      </c>
      <c r="K2" s="75">
        <v>2</v>
      </c>
      <c r="L2" s="75">
        <v>14</v>
      </c>
      <c r="M2" s="75">
        <v>101</v>
      </c>
      <c r="N2" s="75">
        <v>563.75</v>
      </c>
      <c r="O2" s="76">
        <v>56.375</v>
      </c>
    </row>
    <row r="3" spans="1:15" x14ac:dyDescent="0.25">
      <c r="A3" s="73" t="s">
        <v>0</v>
      </c>
      <c r="B3" s="74">
        <v>146791</v>
      </c>
      <c r="C3" s="73" t="s">
        <v>11</v>
      </c>
      <c r="D3" s="75">
        <v>35</v>
      </c>
      <c r="E3" s="75">
        <v>42</v>
      </c>
      <c r="F3" s="75">
        <v>0</v>
      </c>
      <c r="G3" s="75">
        <v>42</v>
      </c>
      <c r="H3" s="75">
        <v>42</v>
      </c>
      <c r="I3" s="75">
        <v>3</v>
      </c>
      <c r="J3" s="75">
        <v>48</v>
      </c>
      <c r="K3" s="75">
        <v>0</v>
      </c>
      <c r="L3" s="75">
        <v>0</v>
      </c>
      <c r="M3" s="75">
        <v>0</v>
      </c>
      <c r="N3" s="75">
        <v>212</v>
      </c>
      <c r="O3" s="76">
        <v>21.2</v>
      </c>
    </row>
    <row r="4" spans="1:15" x14ac:dyDescent="0.25">
      <c r="A4" s="73" t="s">
        <v>0</v>
      </c>
      <c r="B4" s="74">
        <v>149403</v>
      </c>
      <c r="C4" s="73" t="s">
        <v>10</v>
      </c>
      <c r="D4" s="75">
        <v>50</v>
      </c>
      <c r="E4" s="75">
        <v>0</v>
      </c>
      <c r="F4" s="75">
        <v>67</v>
      </c>
      <c r="G4" s="75">
        <v>42</v>
      </c>
      <c r="H4" s="75">
        <v>42</v>
      </c>
      <c r="I4" s="75">
        <v>44.5</v>
      </c>
      <c r="J4" s="75">
        <v>85</v>
      </c>
      <c r="K4" s="75">
        <v>2</v>
      </c>
      <c r="L4" s="75">
        <v>0</v>
      </c>
      <c r="M4" s="75">
        <v>0</v>
      </c>
      <c r="N4" s="75">
        <v>332.5</v>
      </c>
      <c r="O4" s="76">
        <v>33.25</v>
      </c>
    </row>
    <row r="5" spans="1:15" x14ac:dyDescent="0.25">
      <c r="A5" s="73" t="s">
        <v>0</v>
      </c>
      <c r="B5" s="74">
        <v>174713</v>
      </c>
      <c r="C5" s="73" t="s">
        <v>18</v>
      </c>
      <c r="D5" s="75">
        <v>0</v>
      </c>
      <c r="E5" s="75">
        <v>41.5</v>
      </c>
      <c r="F5" s="75">
        <v>54</v>
      </c>
      <c r="G5" s="75">
        <v>12.5</v>
      </c>
      <c r="H5" s="75">
        <v>42</v>
      </c>
      <c r="I5" s="75">
        <v>44.5</v>
      </c>
      <c r="J5" s="75">
        <v>42</v>
      </c>
      <c r="K5" s="75">
        <v>41.5</v>
      </c>
      <c r="L5" s="75">
        <v>101.5</v>
      </c>
      <c r="M5" s="75">
        <v>41</v>
      </c>
      <c r="N5" s="75">
        <v>420.5</v>
      </c>
      <c r="O5" s="76">
        <v>42.05</v>
      </c>
    </row>
    <row r="6" spans="1:15" x14ac:dyDescent="0.25">
      <c r="A6" s="73" t="s">
        <v>0</v>
      </c>
      <c r="B6" s="74">
        <v>179892</v>
      </c>
      <c r="C6" s="73" t="s">
        <v>25</v>
      </c>
      <c r="D6" s="75">
        <v>0</v>
      </c>
      <c r="E6" s="75">
        <v>0</v>
      </c>
      <c r="F6" s="75">
        <v>0</v>
      </c>
      <c r="G6" s="75">
        <v>101</v>
      </c>
      <c r="H6" s="75">
        <v>1</v>
      </c>
      <c r="I6" s="75">
        <v>55</v>
      </c>
      <c r="J6" s="75">
        <v>5</v>
      </c>
      <c r="K6" s="75">
        <v>12.5</v>
      </c>
      <c r="L6" s="75">
        <v>0</v>
      </c>
      <c r="M6" s="75">
        <v>55</v>
      </c>
      <c r="N6" s="75">
        <v>229.5</v>
      </c>
      <c r="O6" s="76">
        <v>22.95</v>
      </c>
    </row>
    <row r="7" spans="1:15" x14ac:dyDescent="0.25">
      <c r="A7" s="73" t="s">
        <v>0</v>
      </c>
      <c r="B7" s="74">
        <v>179894</v>
      </c>
      <c r="C7" s="73" t="s">
        <v>23</v>
      </c>
      <c r="D7" s="75">
        <v>221.5</v>
      </c>
      <c r="E7" s="75">
        <v>240.5</v>
      </c>
      <c r="F7" s="75">
        <v>281.5</v>
      </c>
      <c r="G7" s="75">
        <v>404.5</v>
      </c>
      <c r="H7" s="75">
        <v>320.5</v>
      </c>
      <c r="I7" s="75">
        <v>338.5</v>
      </c>
      <c r="J7" s="75">
        <v>271.2</v>
      </c>
      <c r="K7" s="75">
        <v>200</v>
      </c>
      <c r="L7" s="75">
        <v>441.5</v>
      </c>
      <c r="M7" s="75">
        <v>180.5</v>
      </c>
      <c r="N7" s="75">
        <v>2900.2</v>
      </c>
      <c r="O7" s="76">
        <v>290.02</v>
      </c>
    </row>
    <row r="8" spans="1:15" x14ac:dyDescent="0.25">
      <c r="A8" s="73" t="s">
        <v>0</v>
      </c>
      <c r="B8" s="74">
        <v>201143</v>
      </c>
      <c r="C8" s="73" t="s">
        <v>26</v>
      </c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5">
        <v>3</v>
      </c>
      <c r="J8" s="75">
        <v>25</v>
      </c>
      <c r="K8" s="75">
        <v>0</v>
      </c>
      <c r="L8" s="75">
        <v>0</v>
      </c>
      <c r="M8" s="75">
        <v>0</v>
      </c>
      <c r="N8" s="75">
        <v>28</v>
      </c>
      <c r="O8" s="76">
        <v>2.8</v>
      </c>
    </row>
    <row r="9" spans="1:15" x14ac:dyDescent="0.25">
      <c r="A9" s="73" t="s">
        <v>0</v>
      </c>
      <c r="B9" s="74">
        <v>202552</v>
      </c>
      <c r="C9" s="73" t="s">
        <v>36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2</v>
      </c>
      <c r="J9" s="75">
        <v>0</v>
      </c>
      <c r="K9" s="75">
        <v>0</v>
      </c>
      <c r="L9" s="75">
        <v>0</v>
      </c>
      <c r="M9" s="75">
        <v>0</v>
      </c>
      <c r="N9" s="75">
        <v>2</v>
      </c>
      <c r="O9" s="76">
        <v>0.2</v>
      </c>
    </row>
    <row r="10" spans="1:15" x14ac:dyDescent="0.25">
      <c r="A10" s="73" t="s">
        <v>0</v>
      </c>
      <c r="B10" s="74">
        <v>202758</v>
      </c>
      <c r="C10" s="73" t="s">
        <v>54</v>
      </c>
      <c r="D10" s="75">
        <v>42</v>
      </c>
      <c r="E10" s="75">
        <v>0</v>
      </c>
      <c r="F10" s="75">
        <v>167</v>
      </c>
      <c r="G10" s="75">
        <v>150.5</v>
      </c>
      <c r="H10" s="75">
        <v>101</v>
      </c>
      <c r="I10" s="75">
        <v>114.5</v>
      </c>
      <c r="J10" s="75">
        <v>82</v>
      </c>
      <c r="K10" s="75">
        <v>42</v>
      </c>
      <c r="L10" s="75">
        <v>115</v>
      </c>
      <c r="M10" s="75">
        <v>45</v>
      </c>
      <c r="N10" s="75">
        <v>859</v>
      </c>
      <c r="O10" s="76">
        <v>85.9</v>
      </c>
    </row>
    <row r="11" spans="1:15" x14ac:dyDescent="0.25">
      <c r="A11" s="73" t="s">
        <v>0</v>
      </c>
      <c r="B11" s="74">
        <v>202849</v>
      </c>
      <c r="C11" s="73" t="s">
        <v>35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4</v>
      </c>
      <c r="J11" s="75">
        <v>54.5</v>
      </c>
      <c r="K11" s="75">
        <v>101</v>
      </c>
      <c r="L11" s="75">
        <v>34</v>
      </c>
      <c r="M11" s="75">
        <v>33</v>
      </c>
      <c r="N11" s="75">
        <v>226.5</v>
      </c>
      <c r="O11" s="76">
        <v>22.65</v>
      </c>
    </row>
    <row r="12" spans="1:15" x14ac:dyDescent="0.25">
      <c r="A12" s="73" t="s">
        <v>0</v>
      </c>
      <c r="B12" s="74">
        <v>202947</v>
      </c>
      <c r="C12" s="73" t="s">
        <v>33</v>
      </c>
      <c r="D12" s="75">
        <v>41.5</v>
      </c>
      <c r="E12" s="75">
        <v>0</v>
      </c>
      <c r="F12" s="75">
        <v>12.5</v>
      </c>
      <c r="G12" s="75">
        <v>25</v>
      </c>
      <c r="H12" s="75">
        <v>0</v>
      </c>
      <c r="I12" s="75">
        <v>15.5</v>
      </c>
      <c r="J12" s="75">
        <v>6.25</v>
      </c>
      <c r="K12" s="75">
        <v>0</v>
      </c>
      <c r="L12" s="75">
        <v>0</v>
      </c>
      <c r="M12" s="75">
        <v>0</v>
      </c>
      <c r="N12" s="75">
        <v>100.75</v>
      </c>
      <c r="O12" s="76">
        <v>10.074999999999999</v>
      </c>
    </row>
    <row r="13" spans="1:15" x14ac:dyDescent="0.25">
      <c r="A13" s="73" t="s">
        <v>0</v>
      </c>
      <c r="B13" s="74">
        <v>206531</v>
      </c>
      <c r="C13" s="73" t="s">
        <v>37</v>
      </c>
      <c r="D13" s="75">
        <v>0</v>
      </c>
      <c r="E13" s="75">
        <v>41.5</v>
      </c>
      <c r="F13" s="75">
        <v>0</v>
      </c>
      <c r="G13" s="75">
        <v>23</v>
      </c>
      <c r="H13" s="75">
        <v>0</v>
      </c>
      <c r="I13" s="75">
        <v>2</v>
      </c>
      <c r="J13" s="75">
        <v>0</v>
      </c>
      <c r="K13" s="75">
        <v>0</v>
      </c>
      <c r="L13" s="75">
        <v>0</v>
      </c>
      <c r="M13" s="75">
        <v>0</v>
      </c>
      <c r="N13" s="75">
        <v>66.5</v>
      </c>
      <c r="O13" s="76">
        <v>6.65</v>
      </c>
    </row>
    <row r="14" spans="1:15" x14ac:dyDescent="0.25">
      <c r="A14" s="73" t="s">
        <v>0</v>
      </c>
      <c r="B14" s="74">
        <v>208026</v>
      </c>
      <c r="C14" s="73" t="s">
        <v>55</v>
      </c>
      <c r="D14" s="75">
        <v>42</v>
      </c>
      <c r="E14" s="75">
        <v>54</v>
      </c>
      <c r="F14" s="75">
        <v>135.5</v>
      </c>
      <c r="G14" s="75">
        <v>62</v>
      </c>
      <c r="H14" s="75">
        <v>151.75</v>
      </c>
      <c r="I14" s="75">
        <v>157.5</v>
      </c>
      <c r="J14" s="75">
        <v>107.5</v>
      </c>
      <c r="K14" s="75">
        <v>51</v>
      </c>
      <c r="L14" s="75">
        <v>161.25</v>
      </c>
      <c r="M14" s="75">
        <v>51.5</v>
      </c>
      <c r="N14" s="75">
        <v>974</v>
      </c>
      <c r="O14" s="76">
        <v>97.4</v>
      </c>
    </row>
    <row r="15" spans="1:15" x14ac:dyDescent="0.25">
      <c r="A15" s="73" t="s">
        <v>0</v>
      </c>
      <c r="B15" s="74">
        <v>208516</v>
      </c>
      <c r="C15" s="73" t="s">
        <v>56</v>
      </c>
      <c r="D15" s="75">
        <v>0</v>
      </c>
      <c r="E15" s="75">
        <v>0</v>
      </c>
      <c r="F15" s="75">
        <v>103.5</v>
      </c>
      <c r="G15" s="75">
        <v>41</v>
      </c>
      <c r="H15" s="75">
        <v>15</v>
      </c>
      <c r="I15" s="75">
        <v>15</v>
      </c>
      <c r="J15" s="75">
        <v>69.25</v>
      </c>
      <c r="K15" s="75">
        <v>15</v>
      </c>
      <c r="L15" s="75">
        <v>66</v>
      </c>
      <c r="M15" s="75">
        <v>61</v>
      </c>
      <c r="N15" s="75">
        <v>385.75</v>
      </c>
      <c r="O15" s="76">
        <v>38.575000000000003</v>
      </c>
    </row>
    <row r="16" spans="1:15" x14ac:dyDescent="0.25">
      <c r="A16" s="73" t="s">
        <v>0</v>
      </c>
      <c r="B16" s="74">
        <v>210479</v>
      </c>
      <c r="C16" s="73" t="s">
        <v>57</v>
      </c>
      <c r="D16" s="75">
        <v>0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75">
        <v>0</v>
      </c>
      <c r="K16" s="75">
        <v>51</v>
      </c>
      <c r="L16" s="75">
        <v>67.5</v>
      </c>
      <c r="M16" s="75">
        <v>101</v>
      </c>
      <c r="N16" s="75">
        <v>219.5</v>
      </c>
      <c r="O16" s="76">
        <v>21.95</v>
      </c>
    </row>
    <row r="17" spans="1:15" x14ac:dyDescent="0.25">
      <c r="A17" s="73" t="s">
        <v>0</v>
      </c>
      <c r="B17" s="74">
        <v>210791</v>
      </c>
      <c r="C17" s="73" t="s">
        <v>58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5</v>
      </c>
      <c r="N17" s="75">
        <v>5</v>
      </c>
      <c r="O17" s="76">
        <v>0.5</v>
      </c>
    </row>
    <row r="18" spans="1:15" x14ac:dyDescent="0.25">
      <c r="A18" s="77"/>
      <c r="B18" s="77"/>
      <c r="C18" s="77"/>
      <c r="D18" s="78">
        <v>502.5</v>
      </c>
      <c r="E18" s="78">
        <v>471.5</v>
      </c>
      <c r="F18" s="78">
        <v>1012.5</v>
      </c>
      <c r="G18" s="78">
        <v>903.5</v>
      </c>
      <c r="H18" s="78">
        <v>766</v>
      </c>
      <c r="I18" s="78">
        <v>819</v>
      </c>
      <c r="J18" s="78">
        <v>857.7</v>
      </c>
      <c r="K18" s="78">
        <v>518</v>
      </c>
      <c r="L18" s="78">
        <v>1000.75</v>
      </c>
      <c r="M18" s="78">
        <v>674</v>
      </c>
      <c r="N18" s="78">
        <v>7525.45</v>
      </c>
      <c r="O18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 18-19</vt:lpstr>
      <vt:lpstr>FY 19-20</vt:lpstr>
      <vt:lpstr>FY 20-21</vt:lpstr>
      <vt:lpstr>FY 21-22 TILL JAN'22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2022-02-28T10:14:29Z</dcterms:modified>
</cp:coreProperties>
</file>