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5"/>
  </bookViews>
  <sheets>
    <sheet name="JAN' MNG " sheetId="1" r:id="rId1"/>
    <sheet name="JAN'NMB" sheetId="2" r:id="rId2"/>
    <sheet name="JAN'ALG" sheetId="3" r:id="rId3"/>
    <sheet name="FEB'MNG " sheetId="4" r:id="rId4"/>
    <sheet name="FEB' NMB " sheetId="5" r:id="rId5"/>
    <sheet name="FEB'ALG" sheetId="6" r:id="rId6"/>
  </sheets>
  <calcPr calcId="125725"/>
</workbook>
</file>

<file path=xl/calcChain.xml><?xml version="1.0" encoding="utf-8"?>
<calcChain xmlns="http://schemas.openxmlformats.org/spreadsheetml/2006/main">
  <c r="G26" i="6"/>
  <c r="F26"/>
  <c r="I25"/>
  <c r="G25"/>
  <c r="I24"/>
  <c r="G24"/>
  <c r="I22"/>
  <c r="I26" s="1"/>
  <c r="G22"/>
  <c r="H30" i="5"/>
  <c r="F30"/>
  <c r="E30"/>
  <c r="I29"/>
  <c r="G29"/>
  <c r="I28"/>
  <c r="G28"/>
  <c r="I27"/>
  <c r="G27"/>
  <c r="I26"/>
  <c r="G26"/>
  <c r="I25"/>
  <c r="G25"/>
  <c r="I24"/>
  <c r="G24"/>
  <c r="I23"/>
  <c r="G23"/>
  <c r="I22"/>
  <c r="I30" s="1"/>
  <c r="G22"/>
  <c r="G30" s="1"/>
  <c r="F48" i="4"/>
  <c r="G47"/>
  <c r="I47" s="1"/>
  <c r="I46"/>
  <c r="G46"/>
  <c r="G45"/>
  <c r="I45" s="1"/>
  <c r="I44"/>
  <c r="G44"/>
  <c r="G43"/>
  <c r="I43" s="1"/>
  <c r="G42"/>
  <c r="I41"/>
  <c r="G41"/>
  <c r="G40"/>
  <c r="I40" s="1"/>
  <c r="I39"/>
  <c r="G39"/>
  <c r="G38"/>
  <c r="I38" s="1"/>
  <c r="I37"/>
  <c r="G37"/>
  <c r="G36"/>
  <c r="I36" s="1"/>
  <c r="I35"/>
  <c r="G35"/>
  <c r="G34"/>
  <c r="I34" s="1"/>
  <c r="I33"/>
  <c r="G33"/>
  <c r="G32"/>
  <c r="I32" s="1"/>
  <c r="I31"/>
  <c r="G31"/>
  <c r="G30"/>
  <c r="I29"/>
  <c r="G29"/>
  <c r="G28"/>
  <c r="I28" s="1"/>
  <c r="I27"/>
  <c r="G27"/>
  <c r="G26"/>
  <c r="I26" s="1"/>
  <c r="I25"/>
  <c r="G25"/>
  <c r="G24"/>
  <c r="I24" s="1"/>
  <c r="I23"/>
  <c r="G23"/>
  <c r="G22"/>
  <c r="I22" s="1"/>
  <c r="I48" l="1"/>
  <c r="G48"/>
  <c r="H33" i="3" l="1"/>
  <c r="G29"/>
  <c r="G26"/>
  <c r="I26" s="1"/>
  <c r="G24"/>
  <c r="I24" s="1"/>
  <c r="G22"/>
  <c r="G33" s="1"/>
  <c r="H29" i="2"/>
  <c r="E29"/>
  <c r="G28"/>
  <c r="I28" s="1"/>
  <c r="G27"/>
  <c r="I27" s="1"/>
  <c r="I26"/>
  <c r="I25"/>
  <c r="G25"/>
  <c r="I24"/>
  <c r="G24"/>
  <c r="I23"/>
  <c r="G23"/>
  <c r="I22"/>
  <c r="I29" s="1"/>
  <c r="G22"/>
  <c r="G29" s="1"/>
  <c r="I22" i="3" l="1"/>
  <c r="I33" s="1"/>
  <c r="H41" i="1"/>
  <c r="F41"/>
  <c r="E41"/>
  <c r="I40"/>
  <c r="I39"/>
  <c r="I38"/>
  <c r="I37"/>
  <c r="I36"/>
  <c r="G36"/>
  <c r="G35"/>
  <c r="I35" s="1"/>
  <c r="I34"/>
  <c r="G34"/>
  <c r="G33"/>
  <c r="I33" s="1"/>
  <c r="I32"/>
  <c r="G32"/>
  <c r="G31"/>
  <c r="I31" s="1"/>
  <c r="I29"/>
  <c r="G29"/>
  <c r="G28"/>
  <c r="I28" s="1"/>
  <c r="I27"/>
  <c r="G27"/>
  <c r="G26"/>
  <c r="I25"/>
  <c r="G25"/>
  <c r="G24"/>
  <c r="I24" s="1"/>
  <c r="I23"/>
  <c r="G23"/>
  <c r="G22"/>
  <c r="G41" s="1"/>
  <c r="I22" l="1"/>
  <c r="I41" s="1"/>
</calcChain>
</file>

<file path=xl/sharedStrings.xml><?xml version="1.0" encoding="utf-8"?>
<sst xmlns="http://schemas.openxmlformats.org/spreadsheetml/2006/main" count="278" uniqueCount="70">
  <si>
    <t>GSTIN  :  08KHAPK9767B1ZZ</t>
  </si>
  <si>
    <t xml:space="preserve">                                                                   PAN: KHAPK9767B</t>
  </si>
  <si>
    <t xml:space="preserve">GANESHA TRADERS </t>
  </si>
  <si>
    <t>TRANSPORT CONTRACTOR &amp; HANDLING AGENT</t>
  </si>
  <si>
    <t>Regd. &amp; Auth. Transporter: J. K. CEMENT LTD.</t>
  </si>
  <si>
    <t xml:space="preserve">Depot :-  NEAR INDANE GAS AGENCY NABAB BASAI ROAD MANIA DHOLPUR ( RAJ . ) </t>
  </si>
  <si>
    <t>MANIA DHOLPUR  (Raj.)</t>
  </si>
  <si>
    <t>Transportation Freight Bill For The Period 01 to 31 JANUARY  2022 For MILK VAN.</t>
  </si>
  <si>
    <t>To,</t>
  </si>
  <si>
    <r>
      <rPr>
        <b/>
        <sz val="22"/>
        <color rgb="FF000000"/>
        <rFont val="Calibri"/>
        <family val="2"/>
        <scheme val="minor"/>
      </rPr>
      <t>J.K. Cement Works ,</t>
    </r>
    <r>
      <rPr>
        <b/>
        <u/>
        <sz val="22"/>
        <color rgb="FF000000"/>
        <rFont val="Calibri"/>
        <family val="2"/>
        <scheme val="minor"/>
      </rPr>
      <t>MANGROL</t>
    </r>
  </si>
  <si>
    <t>Date :  31/01/2022</t>
  </si>
  <si>
    <t>unit :-J.K.Cement Ltd.</t>
  </si>
  <si>
    <t>Vendor Registartion :  1312845</t>
  </si>
  <si>
    <t>4th Floor , Plot No. A-2, UDB Corporate,JLN Marg</t>
  </si>
  <si>
    <t>Mode of Transport :   Road</t>
  </si>
  <si>
    <t>Near Jawahar Circle ,Jaipur-302017</t>
  </si>
  <si>
    <t>Material Transport :   Cement</t>
  </si>
  <si>
    <t>Rajasthan India</t>
  </si>
  <si>
    <t>Reverse Charge :   Applicable</t>
  </si>
  <si>
    <t xml:space="preserve">State Code :- 08    </t>
  </si>
  <si>
    <t>Place of Supply State : Rajasthan</t>
  </si>
  <si>
    <t>GST NO - 08AABCJ0355R1Z7</t>
  </si>
  <si>
    <t>Depot Code :  1468</t>
  </si>
  <si>
    <t>Dispatch Period : 01/01/2022 to 31/01/2022</t>
  </si>
  <si>
    <t xml:space="preserve">                      SAC / HSN Code :  996791</t>
  </si>
  <si>
    <t>Original copy of Log book containing daily KMs traveled and sale quantity alongwith proper route detail</t>
  </si>
  <si>
    <t>S.No</t>
  </si>
  <si>
    <t>Date</t>
  </si>
  <si>
    <t>Route No.</t>
  </si>
  <si>
    <t>Route description</t>
  </si>
  <si>
    <t>No. of KMs traveled (as per log book)</t>
  </si>
  <si>
    <t>Sale Qty</t>
  </si>
  <si>
    <t>Milk Van freight (Sale*KMs*PTPK negotiated)</t>
  </si>
  <si>
    <t>Freight as per system</t>
  </si>
  <si>
    <t>Differential freight</t>
  </si>
  <si>
    <t xml:space="preserve">BARI </t>
  </si>
  <si>
    <t>SAPAU</t>
  </si>
  <si>
    <t>SAIPAU</t>
  </si>
  <si>
    <t xml:space="preserve">BASAI NABAB </t>
  </si>
  <si>
    <t>RAJAKHERA</t>
  </si>
  <si>
    <t xml:space="preserve">RAJAKHERA </t>
  </si>
  <si>
    <t>BARI</t>
  </si>
  <si>
    <t>Transportation Freight Bill For The Period 01 to 31 JAN. 2022 For MILK VAN.</t>
  </si>
  <si>
    <t xml:space="preserve">J.K. Cement Works , NIMBHERA </t>
  </si>
  <si>
    <t>Date : 31/01/2022</t>
  </si>
  <si>
    <t>Vendor Registartion : 1312845</t>
  </si>
  <si>
    <t>Mode of Transport:   Road</t>
  </si>
  <si>
    <t>Material Transport : Cement</t>
  </si>
  <si>
    <t>Reverse Charge : Applicable</t>
  </si>
  <si>
    <t>Depot Code:  1468</t>
  </si>
  <si>
    <t xml:space="preserve"> Dispatch Period : 01/01/2022 to 31/01/2022</t>
  </si>
  <si>
    <t xml:space="preserve">                                                              SAC / HSN Code : 996791</t>
  </si>
  <si>
    <t>SAIPU</t>
  </si>
  <si>
    <t>2..5</t>
  </si>
  <si>
    <t xml:space="preserve">DHOLPUR </t>
  </si>
  <si>
    <t>Transportation Freight Bill For The Period 01 to 31 JANUARY 2022 For MILK VAN.</t>
  </si>
  <si>
    <t xml:space="preserve">J.K. Cement Works , ALIGARH </t>
  </si>
  <si>
    <t>MANIA</t>
  </si>
  <si>
    <t xml:space="preserve">                               PAN: KHAPK9767B</t>
  </si>
  <si>
    <t>Transportation Freight Bill For The Period 01 to 28 FEBRUARY  2022 For MILK VAN.</t>
  </si>
  <si>
    <r>
      <t>J.K. Cement Works ,</t>
    </r>
    <r>
      <rPr>
        <b/>
        <u/>
        <sz val="22"/>
        <color rgb="FF000000"/>
        <rFont val="Calibri"/>
        <family val="2"/>
        <scheme val="minor"/>
      </rPr>
      <t>MANGROL</t>
    </r>
  </si>
  <si>
    <t>Date :  28/02/2022</t>
  </si>
  <si>
    <t>Dispatch Period : 01/02/2022 to 28/02/2022</t>
  </si>
  <si>
    <t xml:space="preserve">SAIPAU </t>
  </si>
  <si>
    <t>Transportation Freight Bill For The Period 01 to 28 FEB. 2022 For MILK VAN.</t>
  </si>
  <si>
    <t>Date : 28/02/2022</t>
  </si>
  <si>
    <t xml:space="preserve"> Dispatch Period : 01/02/2022 to 28/02/2022</t>
  </si>
  <si>
    <t>DHOLPUR</t>
  </si>
  <si>
    <t>Transportation Freight Bill For The Period 01 to 28 FEBRUARY 2022 For MILK VAN.</t>
  </si>
  <si>
    <t xml:space="preserve">bari 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</si>
</sst>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_ * #,##0.00_ ;_ * \-#,##0.00_ ;_ * &quot;-&quot;??_ ;_ @_ "/>
    <numFmt numFmtId="165" formatCode="[$-409]d\-mmm\-yy;@"/>
    <numFmt numFmtId="166" formatCode="#,##0.000"/>
    <numFmt numFmtId="167" formatCode="m/d/yy;@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u/>
      <sz val="100"/>
      <name val="Arial Black"/>
      <family val="2"/>
    </font>
    <font>
      <b/>
      <sz val="24"/>
      <name val="Cambria"/>
      <family val="1"/>
    </font>
    <font>
      <b/>
      <u/>
      <sz val="24"/>
      <name val="Calibri"/>
      <family val="2"/>
      <scheme val="minor"/>
    </font>
    <font>
      <b/>
      <sz val="24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u val="singleAccounting"/>
      <sz val="24"/>
      <color theme="1"/>
      <name val="David"/>
      <charset val="134"/>
    </font>
    <font>
      <sz val="14"/>
      <color theme="1"/>
      <name val="Calibri"/>
      <family val="2"/>
      <scheme val="minor"/>
    </font>
    <font>
      <u val="singleAccounting"/>
      <sz val="14"/>
      <color theme="1"/>
      <name val="David"/>
      <charset val="177"/>
    </font>
    <font>
      <b/>
      <sz val="14"/>
      <color theme="1"/>
      <name val="Calibri"/>
      <family val="2"/>
      <scheme val="minor"/>
    </font>
    <font>
      <b/>
      <sz val="22"/>
      <color rgb="FF000000"/>
      <name val="Calibri"/>
      <family val="2"/>
      <scheme val="minor"/>
    </font>
    <font>
      <b/>
      <u/>
      <sz val="22"/>
      <color rgb="FF00000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rgb="FFFF0000"/>
      <name val="Calibri"/>
      <family val="2"/>
      <scheme val="minor"/>
    </font>
    <font>
      <b/>
      <sz val="22"/>
      <name val="Arial"/>
      <family val="2"/>
    </font>
    <font>
      <b/>
      <sz val="22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72"/>
      <name val="Arial Black"/>
      <family val="2"/>
    </font>
    <font>
      <sz val="22"/>
      <name val="Cambria"/>
      <family val="1"/>
    </font>
    <font>
      <b/>
      <u/>
      <sz val="22"/>
      <name val="Calibri"/>
      <family val="2"/>
      <scheme val="minor"/>
    </font>
    <font>
      <sz val="22"/>
      <name val="Calibri"/>
      <family val="2"/>
      <scheme val="minor"/>
    </font>
    <font>
      <b/>
      <u val="doubleAccounting"/>
      <sz val="22"/>
      <color theme="1"/>
      <name val="David"/>
      <charset val="134"/>
    </font>
    <font>
      <b/>
      <u val="singleAccounting"/>
      <sz val="12"/>
      <color theme="1"/>
      <name val="David"/>
      <charset val="177"/>
    </font>
    <font>
      <b/>
      <i/>
      <sz val="24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48"/>
      <name val="Arial Black"/>
      <family val="2"/>
    </font>
    <font>
      <b/>
      <sz val="14"/>
      <name val="Cambria"/>
      <family val="1"/>
    </font>
    <font>
      <b/>
      <u/>
      <sz val="18"/>
      <name val="Calibri"/>
      <family val="2"/>
      <scheme val="minor"/>
    </font>
    <font>
      <b/>
      <sz val="18"/>
      <name val="Calibri"/>
      <family val="2"/>
      <scheme val="minor"/>
    </font>
    <font>
      <b/>
      <u val="singleAccounting"/>
      <sz val="18"/>
      <color theme="1"/>
      <name val="David"/>
      <charset val="134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6"/>
      <name val="Arial"/>
      <family val="2"/>
    </font>
    <font>
      <b/>
      <sz val="16"/>
      <name val="Calibri"/>
      <family val="2"/>
      <scheme val="minor"/>
    </font>
    <font>
      <b/>
      <u/>
      <sz val="100"/>
      <name val="Arial Black"/>
      <family val="2"/>
    </font>
    <font>
      <b/>
      <u val="singleAccounting"/>
      <sz val="14"/>
      <color theme="1"/>
      <name val="David"/>
      <charset val="177"/>
    </font>
    <font>
      <b/>
      <sz val="2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6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64" fontId="9" fillId="0" borderId="0" xfId="0" applyNumberFormat="1" applyFont="1" applyBorder="1" applyAlignment="1"/>
    <xf numFmtId="164" fontId="9" fillId="0" borderId="0" xfId="0" applyNumberFormat="1" applyFont="1" applyBorder="1" applyAlignment="1">
      <alignment wrapText="1"/>
    </xf>
    <xf numFmtId="164" fontId="10" fillId="0" borderId="0" xfId="0" applyNumberFormat="1" applyFont="1" applyBorder="1" applyAlignment="1">
      <alignment horizontal="right" wrapText="1"/>
    </xf>
    <xf numFmtId="164" fontId="10" fillId="0" borderId="0" xfId="0" applyNumberFormat="1" applyFont="1" applyBorder="1" applyAlignment="1">
      <alignment horizontal="center" wrapText="1"/>
    </xf>
    <xf numFmtId="164" fontId="10" fillId="0" borderId="7" xfId="0" applyNumberFormat="1" applyFont="1" applyBorder="1" applyAlignment="1">
      <alignment horizontal="center" wrapText="1"/>
    </xf>
    <xf numFmtId="164" fontId="11" fillId="3" borderId="6" xfId="0" applyNumberFormat="1" applyFont="1" applyFill="1" applyBorder="1" applyAlignment="1">
      <alignment horizontal="center"/>
    </xf>
    <xf numFmtId="164" fontId="11" fillId="3" borderId="0" xfId="0" applyNumberFormat="1" applyFont="1" applyFill="1" applyBorder="1" applyAlignment="1">
      <alignment horizontal="center"/>
    </xf>
    <xf numFmtId="164" fontId="11" fillId="3" borderId="7" xfId="0" applyNumberFormat="1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64" fontId="13" fillId="0" borderId="0" xfId="0" applyNumberFormat="1" applyFont="1" applyBorder="1" applyAlignment="1"/>
    <xf numFmtId="164" fontId="12" fillId="0" borderId="0" xfId="0" applyNumberFormat="1" applyFont="1" applyBorder="1" applyAlignment="1">
      <alignment wrapText="1"/>
    </xf>
    <xf numFmtId="164" fontId="14" fillId="0" borderId="0" xfId="0" applyNumberFormat="1" applyFont="1" applyBorder="1" applyAlignment="1">
      <alignment horizontal="left" wrapText="1"/>
    </xf>
    <xf numFmtId="164" fontId="14" fillId="0" borderId="7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0" fontId="4" fillId="0" borderId="2" xfId="0" applyFont="1" applyBorder="1" applyAlignment="1"/>
    <xf numFmtId="0" fontId="4" fillId="0" borderId="2" xfId="0" applyFont="1" applyBorder="1"/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15" fillId="0" borderId="6" xfId="0" applyFont="1" applyBorder="1" applyAlignment="1"/>
    <xf numFmtId="0" fontId="15" fillId="0" borderId="0" xfId="0" applyFont="1" applyBorder="1" applyAlignment="1"/>
    <xf numFmtId="0" fontId="15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4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0" fontId="15" fillId="0" borderId="6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8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17" fillId="0" borderId="6" xfId="0" applyFont="1" applyBorder="1"/>
    <xf numFmtId="0" fontId="4" fillId="0" borderId="7" xfId="0" applyFont="1" applyBorder="1"/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6" fontId="19" fillId="0" borderId="12" xfId="0" applyNumberFormat="1" applyFont="1" applyBorder="1" applyAlignment="1">
      <alignment horizontal="center" vertical="center"/>
    </xf>
    <xf numFmtId="0" fontId="19" fillId="0" borderId="12" xfId="0" applyNumberFormat="1" applyFont="1" applyBorder="1" applyAlignment="1">
      <alignment horizontal="center" vertical="center"/>
    </xf>
    <xf numFmtId="4" fontId="19" fillId="0" borderId="12" xfId="0" applyNumberFormat="1" applyFont="1" applyBorder="1" applyAlignment="1">
      <alignment horizontal="center" vertical="center"/>
    </xf>
    <xf numFmtId="4" fontId="21" fillId="0" borderId="13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165" fontId="19" fillId="0" borderId="12" xfId="0" applyNumberFormat="1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166" fontId="19" fillId="0" borderId="12" xfId="0" applyNumberFormat="1" applyFont="1" applyBorder="1" applyAlignment="1">
      <alignment horizontal="center" vertical="center"/>
    </xf>
    <xf numFmtId="0" fontId="19" fillId="0" borderId="12" xfId="0" applyNumberFormat="1" applyFont="1" applyBorder="1" applyAlignment="1">
      <alignment horizontal="center" vertical="center"/>
    </xf>
    <xf numFmtId="4" fontId="19" fillId="0" borderId="12" xfId="0" applyNumberFormat="1" applyFont="1" applyBorder="1" applyAlignment="1">
      <alignment horizontal="center" vertical="center"/>
    </xf>
    <xf numFmtId="4" fontId="21" fillId="0" borderId="13" xfId="0" applyNumberFormat="1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7" fontId="22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0" fillId="4" borderId="15" xfId="0" applyFont="1" applyFill="1" applyBorder="1" applyAlignment="1">
      <alignment horizontal="center" vertical="center"/>
    </xf>
    <xf numFmtId="166" fontId="24" fillId="4" borderId="15" xfId="0" applyNumberFormat="1" applyFont="1" applyFill="1" applyBorder="1" applyAlignment="1">
      <alignment horizontal="center" vertical="center"/>
    </xf>
    <xf numFmtId="43" fontId="24" fillId="4" borderId="15" xfId="1" applyFont="1" applyFill="1" applyBorder="1" applyAlignment="1">
      <alignment horizontal="center" vertical="center"/>
    </xf>
    <xf numFmtId="4" fontId="19" fillId="4" borderId="15" xfId="0" applyNumberFormat="1" applyFont="1" applyFill="1" applyBorder="1" applyAlignment="1">
      <alignment horizontal="center" vertical="center"/>
    </xf>
    <xf numFmtId="4" fontId="25" fillId="4" borderId="16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26" fillId="0" borderId="2" xfId="0" applyFont="1" applyBorder="1" applyAlignment="1"/>
    <xf numFmtId="0" fontId="27" fillId="0" borderId="2" xfId="0" applyFont="1" applyBorder="1" applyAlignment="1">
      <alignment horizontal="center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28" fillId="2" borderId="1" xfId="0" applyFont="1" applyFill="1" applyBorder="1" applyAlignment="1">
      <alignment horizontal="center"/>
    </xf>
    <xf numFmtId="0" fontId="28" fillId="2" borderId="2" xfId="0" applyFont="1" applyFill="1" applyBorder="1" applyAlignment="1">
      <alignment horizontal="center"/>
    </xf>
    <xf numFmtId="0" fontId="28" fillId="2" borderId="5" xfId="0" applyFont="1" applyFill="1" applyBorder="1" applyAlignment="1">
      <alignment horizontal="center"/>
    </xf>
    <xf numFmtId="0" fontId="29" fillId="2" borderId="6" xfId="0" applyFont="1" applyFill="1" applyBorder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0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1" fillId="2" borderId="8" xfId="0" applyFont="1" applyFill="1" applyBorder="1" applyAlignment="1">
      <alignment horizontal="center" vertical="center"/>
    </xf>
    <xf numFmtId="0" fontId="31" fillId="2" borderId="9" xfId="0" applyFont="1" applyFill="1" applyBorder="1" applyAlignment="1">
      <alignment horizontal="center" vertical="center"/>
    </xf>
    <xf numFmtId="0" fontId="31" fillId="2" borderId="10" xfId="0" applyFont="1" applyFill="1" applyBorder="1" applyAlignment="1">
      <alignment horizontal="center" vertical="center"/>
    </xf>
    <xf numFmtId="0" fontId="27" fillId="0" borderId="6" xfId="0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164" fontId="27" fillId="0" borderId="0" xfId="0" applyNumberFormat="1" applyFont="1" applyBorder="1" applyAlignment="1"/>
    <xf numFmtId="164" fontId="27" fillId="0" borderId="0" xfId="0" applyNumberFormat="1" applyFont="1" applyBorder="1" applyAlignment="1">
      <alignment wrapText="1"/>
    </xf>
    <xf numFmtId="164" fontId="26" fillId="0" borderId="0" xfId="0" applyNumberFormat="1" applyFont="1" applyBorder="1" applyAlignment="1">
      <alignment horizontal="right" wrapText="1"/>
    </xf>
    <xf numFmtId="164" fontId="26" fillId="0" borderId="0" xfId="0" applyNumberFormat="1" applyFont="1" applyBorder="1" applyAlignment="1">
      <alignment horizontal="center" wrapText="1"/>
    </xf>
    <xf numFmtId="164" fontId="26" fillId="0" borderId="7" xfId="0" applyNumberFormat="1" applyFont="1" applyBorder="1" applyAlignment="1">
      <alignment horizontal="center" wrapText="1"/>
    </xf>
    <xf numFmtId="164" fontId="32" fillId="3" borderId="6" xfId="0" applyNumberFormat="1" applyFont="1" applyFill="1" applyBorder="1" applyAlignment="1">
      <alignment vertical="center"/>
    </xf>
    <xf numFmtId="164" fontId="32" fillId="3" borderId="0" xfId="0" applyNumberFormat="1" applyFont="1" applyFill="1" applyBorder="1" applyAlignment="1">
      <alignment vertical="center"/>
    </xf>
    <xf numFmtId="164" fontId="32" fillId="3" borderId="7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center"/>
    </xf>
    <xf numFmtId="0" fontId="26" fillId="0" borderId="0" xfId="0" applyFont="1" applyBorder="1" applyAlignment="1">
      <alignment horizontal="center"/>
    </xf>
    <xf numFmtId="164" fontId="33" fillId="0" borderId="0" xfId="0" applyNumberFormat="1" applyFont="1" applyBorder="1" applyAlignment="1"/>
    <xf numFmtId="164" fontId="26" fillId="0" borderId="0" xfId="0" applyNumberFormat="1" applyFont="1" applyBorder="1" applyAlignment="1">
      <alignment wrapText="1"/>
    </xf>
    <xf numFmtId="164" fontId="26" fillId="0" borderId="0" xfId="0" applyNumberFormat="1" applyFont="1" applyBorder="1" applyAlignment="1">
      <alignment horizontal="left" wrapText="1"/>
    </xf>
    <xf numFmtId="164" fontId="26" fillId="0" borderId="7" xfId="0" applyNumberFormat="1" applyFont="1" applyBorder="1" applyAlignment="1">
      <alignment horizontal="left" wrapText="1"/>
    </xf>
    <xf numFmtId="0" fontId="3" fillId="0" borderId="6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/>
    <xf numFmtId="0" fontId="3" fillId="0" borderId="4" xfId="0" applyFont="1" applyBorder="1" applyAlignment="1"/>
    <xf numFmtId="0" fontId="14" fillId="0" borderId="8" xfId="0" applyFont="1" applyBorder="1"/>
    <xf numFmtId="0" fontId="14" fillId="0" borderId="9" xfId="0" applyFont="1" applyBorder="1"/>
    <xf numFmtId="0" fontId="14" fillId="0" borderId="9" xfId="0" applyFont="1" applyBorder="1" applyAlignment="1">
      <alignment horizontal="center"/>
    </xf>
    <xf numFmtId="0" fontId="14" fillId="0" borderId="10" xfId="0" applyFont="1" applyBorder="1"/>
    <xf numFmtId="0" fontId="17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14" fillId="0" borderId="2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1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165" fontId="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166" fontId="22" fillId="0" borderId="12" xfId="0" applyNumberFormat="1" applyFont="1" applyBorder="1" applyAlignment="1">
      <alignment horizontal="center" vertical="center"/>
    </xf>
    <xf numFmtId="0" fontId="3" fillId="0" borderId="12" xfId="0" applyNumberFormat="1" applyFont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4" fontId="35" fillId="0" borderId="13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6" fillId="0" borderId="14" xfId="0" applyFont="1" applyBorder="1" applyAlignment="1">
      <alignment horizontal="center" vertical="center"/>
    </xf>
    <xf numFmtId="0" fontId="36" fillId="0" borderId="15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166" fontId="3" fillId="4" borderId="15" xfId="0" applyNumberFormat="1" applyFont="1" applyFill="1" applyBorder="1" applyAlignment="1">
      <alignment horizontal="center" vertical="center"/>
    </xf>
    <xf numFmtId="4" fontId="3" fillId="4" borderId="15" xfId="0" applyNumberFormat="1" applyFont="1" applyFill="1" applyBorder="1" applyAlignment="1">
      <alignment horizontal="center" vertical="center"/>
    </xf>
    <xf numFmtId="4" fontId="3" fillId="4" borderId="16" xfId="0" applyNumberFormat="1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0" fontId="37" fillId="0" borderId="2" xfId="0" applyFont="1" applyBorder="1" applyAlignment="1"/>
    <xf numFmtId="0" fontId="38" fillId="0" borderId="2" xfId="0" applyFont="1" applyBorder="1" applyAlignment="1">
      <alignment horizontal="center"/>
    </xf>
    <xf numFmtId="0" fontId="37" fillId="0" borderId="3" xfId="0" applyFont="1" applyBorder="1" applyAlignment="1">
      <alignment horizontal="center"/>
    </xf>
    <xf numFmtId="0" fontId="37" fillId="0" borderId="4" xfId="0" applyFont="1" applyBorder="1" applyAlignment="1">
      <alignment horizontal="center"/>
    </xf>
    <xf numFmtId="0" fontId="39" fillId="2" borderId="1" xfId="0" applyFont="1" applyFill="1" applyBorder="1" applyAlignment="1">
      <alignment horizontal="center"/>
    </xf>
    <xf numFmtId="0" fontId="39" fillId="2" borderId="2" xfId="0" applyFont="1" applyFill="1" applyBorder="1" applyAlignment="1">
      <alignment horizontal="center"/>
    </xf>
    <xf numFmtId="0" fontId="39" fillId="2" borderId="5" xfId="0" applyFont="1" applyFill="1" applyBorder="1" applyAlignment="1">
      <alignment horizontal="center"/>
    </xf>
    <xf numFmtId="0" fontId="40" fillId="2" borderId="6" xfId="0" applyFont="1" applyFill="1" applyBorder="1" applyAlignment="1">
      <alignment horizontal="center" vertical="center"/>
    </xf>
    <xf numFmtId="0" fontId="40" fillId="2" borderId="0" xfId="0" applyFont="1" applyFill="1" applyBorder="1" applyAlignment="1">
      <alignment horizontal="center" vertical="center"/>
    </xf>
    <xf numFmtId="0" fontId="40" fillId="2" borderId="7" xfId="0" applyFont="1" applyFill="1" applyBorder="1" applyAlignment="1">
      <alignment horizontal="center" vertical="center"/>
    </xf>
    <xf numFmtId="0" fontId="41" fillId="2" borderId="6" xfId="0" applyFont="1" applyFill="1" applyBorder="1" applyAlignment="1">
      <alignment horizontal="center" vertical="center"/>
    </xf>
    <xf numFmtId="0" fontId="41" fillId="2" borderId="0" xfId="0" applyFont="1" applyFill="1" applyBorder="1" applyAlignment="1">
      <alignment horizontal="center" vertical="center"/>
    </xf>
    <xf numFmtId="0" fontId="41" fillId="2" borderId="7" xfId="0" applyFont="1" applyFill="1" applyBorder="1" applyAlignment="1">
      <alignment horizontal="center" vertical="center"/>
    </xf>
    <xf numFmtId="0" fontId="42" fillId="2" borderId="8" xfId="0" applyFont="1" applyFill="1" applyBorder="1" applyAlignment="1">
      <alignment horizontal="center" vertical="center"/>
    </xf>
    <xf numFmtId="0" fontId="42" fillId="2" borderId="9" xfId="0" applyFont="1" applyFill="1" applyBorder="1" applyAlignment="1">
      <alignment horizontal="center" vertical="center"/>
    </xf>
    <xf numFmtId="0" fontId="42" fillId="2" borderId="10" xfId="0" applyFont="1" applyFill="1" applyBorder="1" applyAlignment="1">
      <alignment horizontal="center" vertical="center"/>
    </xf>
    <xf numFmtId="164" fontId="12" fillId="0" borderId="0" xfId="0" applyNumberFormat="1" applyFont="1" applyBorder="1" applyAlignment="1"/>
    <xf numFmtId="164" fontId="14" fillId="0" borderId="0" xfId="0" applyNumberFormat="1" applyFont="1" applyBorder="1" applyAlignment="1">
      <alignment horizontal="right" wrapText="1"/>
    </xf>
    <xf numFmtId="164" fontId="14" fillId="0" borderId="0" xfId="0" applyNumberFormat="1" applyFont="1" applyBorder="1" applyAlignment="1">
      <alignment horizontal="center" wrapText="1"/>
    </xf>
    <xf numFmtId="164" fontId="14" fillId="0" borderId="7" xfId="0" applyNumberFormat="1" applyFont="1" applyBorder="1" applyAlignment="1">
      <alignment horizontal="center" wrapText="1"/>
    </xf>
    <xf numFmtId="164" fontId="43" fillId="3" borderId="6" xfId="0" applyNumberFormat="1" applyFont="1" applyFill="1" applyBorder="1" applyAlignment="1">
      <alignment horizontal="center"/>
    </xf>
    <xf numFmtId="164" fontId="43" fillId="3" borderId="0" xfId="0" applyNumberFormat="1" applyFont="1" applyFill="1" applyBorder="1" applyAlignment="1">
      <alignment horizontal="center"/>
    </xf>
    <xf numFmtId="164" fontId="43" fillId="3" borderId="7" xfId="0" applyNumberFormat="1" applyFont="1" applyFill="1" applyBorder="1" applyAlignment="1">
      <alignment horizontal="center"/>
    </xf>
    <xf numFmtId="0" fontId="44" fillId="0" borderId="1" xfId="0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5" fillId="0" borderId="2" xfId="0" applyFont="1" applyBorder="1" applyAlignment="1"/>
    <xf numFmtId="0" fontId="45" fillId="0" borderId="2" xfId="0" applyFont="1" applyBorder="1" applyAlignment="1">
      <alignment horizontal="center"/>
    </xf>
    <xf numFmtId="0" fontId="45" fillId="0" borderId="2" xfId="0" applyFont="1" applyBorder="1"/>
    <xf numFmtId="0" fontId="44" fillId="0" borderId="2" xfId="0" applyFont="1" applyBorder="1" applyAlignment="1">
      <alignment horizontal="left"/>
    </xf>
    <xf numFmtId="0" fontId="44" fillId="0" borderId="5" xfId="0" applyFont="1" applyBorder="1" applyAlignment="1">
      <alignment horizontal="left"/>
    </xf>
    <xf numFmtId="0" fontId="46" fillId="0" borderId="6" xfId="0" applyFont="1" applyBorder="1" applyAlignment="1"/>
    <xf numFmtId="0" fontId="46" fillId="0" borderId="0" xfId="0" applyFont="1" applyBorder="1" applyAlignment="1"/>
    <xf numFmtId="0" fontId="46" fillId="0" borderId="0" xfId="0" applyFont="1" applyBorder="1" applyAlignment="1">
      <alignment horizontal="center"/>
    </xf>
    <xf numFmtId="0" fontId="44" fillId="0" borderId="0" xfId="0" applyFont="1" applyBorder="1" applyAlignment="1">
      <alignment horizontal="left"/>
    </xf>
    <xf numFmtId="0" fontId="45" fillId="0" borderId="0" xfId="0" applyFont="1" applyBorder="1"/>
    <xf numFmtId="0" fontId="44" fillId="0" borderId="0" xfId="0" applyFont="1" applyBorder="1" applyAlignment="1">
      <alignment horizontal="right"/>
    </xf>
    <xf numFmtId="0" fontId="44" fillId="0" borderId="7" xfId="0" applyFont="1" applyBorder="1" applyAlignment="1">
      <alignment horizontal="right"/>
    </xf>
    <xf numFmtId="0" fontId="46" fillId="0" borderId="6" xfId="0" applyFont="1" applyBorder="1" applyAlignment="1">
      <alignment horizontal="left"/>
    </xf>
    <xf numFmtId="0" fontId="46" fillId="0" borderId="0" xfId="0" applyFont="1" applyBorder="1" applyAlignment="1">
      <alignment horizontal="left"/>
    </xf>
    <xf numFmtId="0" fontId="44" fillId="0" borderId="0" xfId="0" applyFont="1" applyBorder="1"/>
    <xf numFmtId="0" fontId="44" fillId="0" borderId="0" xfId="0" applyFont="1" applyFill="1" applyBorder="1" applyAlignment="1">
      <alignment horizontal="right"/>
    </xf>
    <xf numFmtId="0" fontId="44" fillId="0" borderId="7" xfId="0" applyFont="1" applyFill="1" applyBorder="1" applyAlignment="1">
      <alignment horizontal="right"/>
    </xf>
    <xf numFmtId="0" fontId="46" fillId="0" borderId="6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left"/>
    </xf>
    <xf numFmtId="0" fontId="44" fillId="0" borderId="6" xfId="0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45" fillId="0" borderId="6" xfId="0" applyFont="1" applyBorder="1"/>
    <xf numFmtId="0" fontId="45" fillId="0" borderId="0" xfId="0" applyFont="1" applyBorder="1" applyAlignment="1">
      <alignment horizontal="center"/>
    </xf>
    <xf numFmtId="0" fontId="45" fillId="0" borderId="7" xfId="0" applyFont="1" applyBorder="1"/>
    <xf numFmtId="0" fontId="47" fillId="0" borderId="11" xfId="0" applyFont="1" applyBorder="1"/>
    <xf numFmtId="0" fontId="45" fillId="0" borderId="12" xfId="0" applyFont="1" applyBorder="1"/>
    <xf numFmtId="0" fontId="12" fillId="0" borderId="12" xfId="0" applyFont="1" applyBorder="1"/>
    <xf numFmtId="0" fontId="12" fillId="0" borderId="13" xfId="0" applyFont="1" applyBorder="1"/>
    <xf numFmtId="0" fontId="47" fillId="0" borderId="11" xfId="0" applyFont="1" applyBorder="1" applyAlignment="1">
      <alignment horizontal="center" vertical="center" wrapText="1"/>
    </xf>
    <xf numFmtId="0" fontId="47" fillId="0" borderId="12" xfId="0" applyFont="1" applyBorder="1" applyAlignment="1">
      <alignment horizontal="center" vertical="center" wrapText="1"/>
    </xf>
    <xf numFmtId="0" fontId="47" fillId="0" borderId="13" xfId="0" applyFont="1" applyBorder="1" applyAlignment="1">
      <alignment horizontal="center" vertical="center" wrapText="1"/>
    </xf>
    <xf numFmtId="0" fontId="44" fillId="0" borderId="18" xfId="0" applyFont="1" applyBorder="1" applyAlignment="1">
      <alignment horizontal="center" vertical="center"/>
    </xf>
    <xf numFmtId="165" fontId="44" fillId="0" borderId="12" xfId="0" applyNumberFormat="1" applyFont="1" applyBorder="1" applyAlignment="1">
      <alignment horizontal="center" vertical="center"/>
    </xf>
    <xf numFmtId="0" fontId="42" fillId="0" borderId="19" xfId="0" applyFont="1" applyBorder="1" applyAlignment="1">
      <alignment horizontal="center" vertical="center"/>
    </xf>
    <xf numFmtId="0" fontId="44" fillId="0" borderId="19" xfId="0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166" fontId="44" fillId="0" borderId="12" xfId="0" applyNumberFormat="1" applyFont="1" applyBorder="1" applyAlignment="1">
      <alignment horizontal="center" vertical="center"/>
    </xf>
    <xf numFmtId="0" fontId="44" fillId="0" borderId="12" xfId="0" applyNumberFormat="1" applyFont="1" applyBorder="1" applyAlignment="1">
      <alignment horizontal="center" vertical="center"/>
    </xf>
    <xf numFmtId="4" fontId="44" fillId="0" borderId="12" xfId="0" applyNumberFormat="1" applyFont="1" applyBorder="1" applyAlignment="1">
      <alignment horizontal="center" vertical="center"/>
    </xf>
    <xf numFmtId="4" fontId="48" fillId="0" borderId="13" xfId="0" applyNumberFormat="1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0" fontId="42" fillId="0" borderId="18" xfId="0" applyFont="1" applyBorder="1" applyAlignment="1">
      <alignment horizontal="center" vertical="center"/>
    </xf>
    <xf numFmtId="0" fontId="42" fillId="0" borderId="20" xfId="0" applyFont="1" applyBorder="1" applyAlignment="1">
      <alignment horizontal="center" vertical="center"/>
    </xf>
    <xf numFmtId="165" fontId="44" fillId="0" borderId="19" xfId="0" applyNumberFormat="1" applyFont="1" applyBorder="1" applyAlignment="1">
      <alignment horizontal="center" vertical="center"/>
    </xf>
    <xf numFmtId="166" fontId="44" fillId="0" borderId="19" xfId="0" applyNumberFormat="1" applyFont="1" applyBorder="1" applyAlignment="1">
      <alignment horizontal="center" vertical="center"/>
    </xf>
    <xf numFmtId="0" fontId="44" fillId="0" borderId="19" xfId="0" applyNumberFormat="1" applyFont="1" applyBorder="1" applyAlignment="1">
      <alignment horizontal="center" vertical="center"/>
    </xf>
    <xf numFmtId="4" fontId="44" fillId="0" borderId="19" xfId="0" applyNumberFormat="1" applyFont="1" applyBorder="1" applyAlignment="1">
      <alignment horizontal="center" vertical="center"/>
    </xf>
    <xf numFmtId="4" fontId="48" fillId="0" borderId="22" xfId="0" applyNumberFormat="1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165" fontId="44" fillId="0" borderId="24" xfId="0" applyNumberFormat="1" applyFont="1" applyBorder="1" applyAlignment="1">
      <alignment horizontal="center" vertical="center"/>
    </xf>
    <xf numFmtId="0" fontId="42" fillId="0" borderId="24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166" fontId="44" fillId="0" borderId="24" xfId="0" applyNumberFormat="1" applyFont="1" applyBorder="1" applyAlignment="1">
      <alignment horizontal="center" vertical="center"/>
    </xf>
    <xf numFmtId="0" fontId="44" fillId="0" borderId="24" xfId="0" applyNumberFormat="1" applyFont="1" applyBorder="1" applyAlignment="1">
      <alignment horizontal="center" vertical="center"/>
    </xf>
    <xf numFmtId="4" fontId="44" fillId="0" borderId="24" xfId="0" applyNumberFormat="1" applyFont="1" applyBorder="1" applyAlignment="1">
      <alignment horizontal="center" vertical="center"/>
    </xf>
    <xf numFmtId="4" fontId="48" fillId="0" borderId="25" xfId="0" applyNumberFormat="1" applyFont="1" applyBorder="1" applyAlignment="1">
      <alignment horizontal="center" vertical="center"/>
    </xf>
    <xf numFmtId="165" fontId="44" fillId="0" borderId="21" xfId="0" applyNumberFormat="1" applyFont="1" applyBorder="1" applyAlignment="1">
      <alignment horizontal="center" vertical="center"/>
    </xf>
    <xf numFmtId="166" fontId="44" fillId="0" borderId="21" xfId="0" applyNumberFormat="1" applyFont="1" applyBorder="1" applyAlignment="1">
      <alignment horizontal="center" vertical="center"/>
    </xf>
    <xf numFmtId="0" fontId="44" fillId="0" borderId="21" xfId="0" applyNumberFormat="1" applyFont="1" applyBorder="1" applyAlignment="1">
      <alignment horizontal="center" vertical="center"/>
    </xf>
    <xf numFmtId="4" fontId="44" fillId="0" borderId="21" xfId="0" applyNumberFormat="1" applyFont="1" applyBorder="1" applyAlignment="1">
      <alignment horizontal="center" vertical="center"/>
    </xf>
    <xf numFmtId="4" fontId="48" fillId="0" borderId="26" xfId="0" applyNumberFormat="1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165" fontId="44" fillId="0" borderId="12" xfId="0" applyNumberFormat="1" applyFont="1" applyBorder="1" applyAlignment="1">
      <alignment horizontal="center" vertical="center"/>
    </xf>
    <xf numFmtId="0" fontId="42" fillId="0" borderId="12" xfId="0" applyFont="1" applyBorder="1" applyAlignment="1">
      <alignment horizontal="center" vertical="center"/>
    </xf>
    <xf numFmtId="166" fontId="44" fillId="0" borderId="12" xfId="0" applyNumberFormat="1" applyFont="1" applyBorder="1" applyAlignment="1">
      <alignment horizontal="center" vertical="center"/>
    </xf>
    <xf numFmtId="0" fontId="44" fillId="0" borderId="12" xfId="0" applyNumberFormat="1" applyFont="1" applyBorder="1" applyAlignment="1">
      <alignment horizontal="center" vertical="center"/>
    </xf>
    <xf numFmtId="4" fontId="44" fillId="0" borderId="12" xfId="0" applyNumberFormat="1" applyFont="1" applyBorder="1" applyAlignment="1">
      <alignment horizontal="center" vertical="center"/>
    </xf>
    <xf numFmtId="4" fontId="48" fillId="0" borderId="12" xfId="0" applyNumberFormat="1" applyFont="1" applyBorder="1" applyAlignment="1">
      <alignment horizontal="center" vertical="center"/>
    </xf>
    <xf numFmtId="0" fontId="44" fillId="0" borderId="20" xfId="0" applyFont="1" applyBorder="1" applyAlignment="1">
      <alignment horizontal="center" vertical="center"/>
    </xf>
    <xf numFmtId="165" fontId="44" fillId="0" borderId="21" xfId="0" applyNumberFormat="1" applyFont="1" applyBorder="1" applyAlignment="1">
      <alignment horizontal="center" vertical="center"/>
    </xf>
    <xf numFmtId="0" fontId="42" fillId="0" borderId="21" xfId="0" applyFont="1" applyBorder="1" applyAlignment="1">
      <alignment horizontal="center" vertical="center"/>
    </xf>
    <xf numFmtId="0" fontId="44" fillId="0" borderId="21" xfId="0" applyFont="1" applyBorder="1" applyAlignment="1">
      <alignment horizontal="center" vertical="center"/>
    </xf>
    <xf numFmtId="166" fontId="44" fillId="0" borderId="21" xfId="0" applyNumberFormat="1" applyFont="1" applyBorder="1" applyAlignment="1">
      <alignment horizontal="center" vertical="center"/>
    </xf>
    <xf numFmtId="0" fontId="44" fillId="0" borderId="21" xfId="0" applyNumberFormat="1" applyFont="1" applyBorder="1" applyAlignment="1">
      <alignment horizontal="center" vertical="center"/>
    </xf>
    <xf numFmtId="4" fontId="44" fillId="0" borderId="21" xfId="0" applyNumberFormat="1" applyFont="1" applyBorder="1" applyAlignment="1">
      <alignment horizontal="center" vertical="center"/>
    </xf>
    <xf numFmtId="4" fontId="48" fillId="0" borderId="26" xfId="0" applyNumberFormat="1" applyFont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167" fontId="49" fillId="0" borderId="15" xfId="0" applyNumberFormat="1" applyFont="1" applyBorder="1" applyAlignment="1">
      <alignment horizontal="center" vertical="center"/>
    </xf>
    <xf numFmtId="0" fontId="50" fillId="0" borderId="15" xfId="0" applyFont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50" fillId="0" borderId="15" xfId="0" applyFont="1" applyBorder="1" applyAlignment="1">
      <alignment horizontal="center"/>
    </xf>
    <xf numFmtId="166" fontId="44" fillId="4" borderId="15" xfId="0" applyNumberFormat="1" applyFont="1" applyFill="1" applyBorder="1" applyAlignment="1">
      <alignment horizontal="center" vertical="center"/>
    </xf>
    <xf numFmtId="0" fontId="44" fillId="4" borderId="15" xfId="0" applyNumberFormat="1" applyFont="1" applyFill="1" applyBorder="1" applyAlignment="1">
      <alignment horizontal="center" vertical="center"/>
    </xf>
    <xf numFmtId="4" fontId="36" fillId="4" borderId="15" xfId="0" applyNumberFormat="1" applyFont="1" applyFill="1" applyBorder="1" applyAlignment="1">
      <alignment horizontal="center" vertical="center"/>
    </xf>
    <xf numFmtId="4" fontId="48" fillId="4" borderId="16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1" fillId="2" borderId="1" xfId="0" applyFont="1" applyFill="1" applyBorder="1" applyAlignment="1">
      <alignment horizontal="center"/>
    </xf>
    <xf numFmtId="0" fontId="51" fillId="2" borderId="2" xfId="0" applyFont="1" applyFill="1" applyBorder="1" applyAlignment="1">
      <alignment horizontal="center"/>
    </xf>
    <xf numFmtId="0" fontId="51" fillId="2" borderId="5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wrapText="1"/>
    </xf>
    <xf numFmtId="0" fontId="14" fillId="0" borderId="6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64" fontId="52" fillId="0" borderId="0" xfId="0" applyNumberFormat="1" applyFont="1" applyBorder="1" applyAlignment="1"/>
    <xf numFmtId="164" fontId="14" fillId="0" borderId="0" xfId="0" applyNumberFormat="1" applyFont="1" applyBorder="1" applyAlignment="1">
      <alignment wrapText="1"/>
    </xf>
    <xf numFmtId="0" fontId="3" fillId="0" borderId="2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/>
    </xf>
    <xf numFmtId="0" fontId="3" fillId="0" borderId="10" xfId="0" applyFont="1" applyBorder="1"/>
    <xf numFmtId="0" fontId="3" fillId="0" borderId="7" xfId="0" applyFont="1" applyBorder="1"/>
    <xf numFmtId="0" fontId="18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165" fontId="10" fillId="0" borderId="12" xfId="0" applyNumberFormat="1" applyFont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166" fontId="24" fillId="0" borderId="12" xfId="0" applyNumberFormat="1" applyFont="1" applyFill="1" applyBorder="1" applyAlignment="1">
      <alignment horizontal="center" vertical="center"/>
    </xf>
    <xf numFmtId="4" fontId="25" fillId="0" borderId="13" xfId="0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6" fontId="19" fillId="0" borderId="12" xfId="0" applyNumberFormat="1" applyFont="1" applyFill="1" applyBorder="1" applyAlignment="1">
      <alignment horizontal="center" vertical="center"/>
    </xf>
    <xf numFmtId="0" fontId="2" fillId="0" borderId="14" xfId="0" applyFont="1" applyBorder="1"/>
    <xf numFmtId="0" fontId="2" fillId="0" borderId="15" xfId="0" applyFont="1" applyBorder="1"/>
    <xf numFmtId="0" fontId="19" fillId="4" borderId="15" xfId="0" applyFont="1" applyFill="1" applyBorder="1" applyAlignment="1">
      <alignment horizontal="center" vertical="center"/>
    </xf>
    <xf numFmtId="166" fontId="19" fillId="4" borderId="15" xfId="0" applyNumberFormat="1" applyFont="1" applyFill="1" applyBorder="1" applyAlignment="1">
      <alignment horizontal="center" vertical="center"/>
    </xf>
    <xf numFmtId="0" fontId="24" fillId="4" borderId="15" xfId="0" applyFont="1" applyFill="1" applyBorder="1" applyAlignment="1">
      <alignment horizontal="center" vertical="center"/>
    </xf>
    <xf numFmtId="4" fontId="19" fillId="4" borderId="16" xfId="0" applyNumberFormat="1" applyFont="1" applyFill="1" applyBorder="1" applyAlignment="1">
      <alignment horizontal="center" vertical="center"/>
    </xf>
    <xf numFmtId="166" fontId="10" fillId="0" borderId="12" xfId="0" applyNumberFormat="1" applyFont="1" applyBorder="1" applyAlignment="1">
      <alignment horizontal="center" vertical="center"/>
    </xf>
    <xf numFmtId="4" fontId="10" fillId="0" borderId="12" xfId="0" applyNumberFormat="1" applyFont="1" applyBorder="1" applyAlignment="1">
      <alignment horizontal="center" vertical="center"/>
    </xf>
    <xf numFmtId="0" fontId="36" fillId="0" borderId="18" xfId="0" applyFont="1" applyBorder="1" applyAlignment="1">
      <alignment horizontal="center" vertical="center"/>
    </xf>
    <xf numFmtId="165" fontId="10" fillId="0" borderId="19" xfId="0" applyNumberFormat="1" applyFont="1" applyBorder="1" applyAlignment="1">
      <alignment horizontal="center" vertical="center"/>
    </xf>
    <xf numFmtId="0" fontId="36" fillId="0" borderId="19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4" fontId="10" fillId="0" borderId="19" xfId="0" applyNumberFormat="1" applyFont="1" applyBorder="1" applyAlignment="1">
      <alignment horizontal="center" vertical="center"/>
    </xf>
    <xf numFmtId="4" fontId="35" fillId="0" borderId="22" xfId="0" applyNumberFormat="1" applyFon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10" fillId="4" borderId="15" xfId="0" applyFont="1" applyFill="1" applyBorder="1" applyAlignment="1">
      <alignment horizontal="center" vertical="center"/>
    </xf>
    <xf numFmtId="166" fontId="10" fillId="4" borderId="15" xfId="0" applyNumberFormat="1" applyFont="1" applyFill="1" applyBorder="1" applyAlignment="1">
      <alignment horizontal="center" vertical="center"/>
    </xf>
    <xf numFmtId="0" fontId="10" fillId="4" borderId="15" xfId="0" applyNumberFormat="1" applyFont="1" applyFill="1" applyBorder="1" applyAlignment="1">
      <alignment horizontal="center" vertical="center"/>
    </xf>
    <xf numFmtId="4" fontId="10" fillId="4" borderId="15" xfId="0" applyNumberFormat="1" applyFont="1" applyFill="1" applyBorder="1" applyAlignment="1">
      <alignment vertical="center"/>
    </xf>
    <xf numFmtId="4" fontId="10" fillId="4" borderId="16" xfId="0" applyNumberFormat="1" applyFont="1" applyFill="1" applyBorder="1" applyAlignment="1">
      <alignment horizontal="center" vertical="center"/>
    </xf>
    <xf numFmtId="165" fontId="44" fillId="0" borderId="18" xfId="0" applyNumberFormat="1" applyFont="1" applyBorder="1" applyAlignment="1">
      <alignment horizontal="center" vertical="center"/>
    </xf>
    <xf numFmtId="0" fontId="36" fillId="0" borderId="3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165" fontId="44" fillId="0" borderId="20" xfId="0" applyNumberFormat="1" applyFont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165" fontId="44" fillId="0" borderId="11" xfId="0" applyNumberFormat="1" applyFont="1" applyBorder="1" applyAlignment="1">
      <alignment horizontal="center" vertical="center"/>
    </xf>
    <xf numFmtId="0" fontId="36" fillId="0" borderId="0" xfId="0" applyFont="1" applyBorder="1" applyAlignment="1">
      <alignment horizontal="center" vertical="center"/>
    </xf>
    <xf numFmtId="0" fontId="36" fillId="0" borderId="12" xfId="0" applyFont="1" applyBorder="1" applyAlignment="1">
      <alignment horizontal="center" vertical="center"/>
    </xf>
    <xf numFmtId="4" fontId="48" fillId="0" borderId="13" xfId="0" applyNumberFormat="1" applyFont="1" applyBorder="1" applyAlignment="1">
      <alignment horizontal="center" vertical="center"/>
    </xf>
    <xf numFmtId="0" fontId="36" fillId="0" borderId="32" xfId="0" applyFont="1" applyBorder="1" applyAlignment="1">
      <alignment horizontal="center" vertical="center"/>
    </xf>
    <xf numFmtId="0" fontId="53" fillId="4" borderId="15" xfId="0" applyFont="1" applyFill="1" applyBorder="1" applyAlignment="1">
      <alignment horizontal="center" vertical="center"/>
    </xf>
    <xf numFmtId="166" fontId="36" fillId="4" borderId="9" xfId="0" applyNumberFormat="1" applyFont="1" applyFill="1" applyBorder="1" applyAlignment="1">
      <alignment horizontal="center" vertical="center"/>
    </xf>
    <xf numFmtId="0" fontId="36" fillId="4" borderId="15" xfId="0" applyNumberFormat="1" applyFont="1" applyFill="1" applyBorder="1" applyAlignment="1">
      <alignment horizontal="center" vertical="center"/>
    </xf>
    <xf numFmtId="4" fontId="54" fillId="4" borderId="16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1"/>
  <sheetViews>
    <sheetView zoomScale="60" zoomScaleNormal="60" workbookViewId="0">
      <selection activeCell="Q5" sqref="Q5"/>
    </sheetView>
  </sheetViews>
  <sheetFormatPr defaultRowHeight="15"/>
  <cols>
    <col min="2" max="2" width="24" customWidth="1"/>
    <col min="3" max="3" width="14.7109375" customWidth="1"/>
    <col min="4" max="4" width="34.85546875" customWidth="1"/>
    <col min="5" max="5" width="18.42578125" customWidth="1"/>
    <col min="6" max="6" width="19.28515625" customWidth="1"/>
    <col min="7" max="7" width="28" customWidth="1"/>
    <col min="8" max="8" width="25.42578125" customWidth="1"/>
    <col min="9" max="9" width="41.5703125" customWidth="1"/>
  </cols>
  <sheetData>
    <row r="1" spans="1:9" ht="29.25" thickBot="1">
      <c r="A1" s="1" t="s">
        <v>0</v>
      </c>
      <c r="B1" s="2"/>
      <c r="C1" s="2"/>
      <c r="D1" s="3"/>
      <c r="E1" s="4"/>
      <c r="F1" s="5" t="s">
        <v>1</v>
      </c>
      <c r="G1" s="5"/>
      <c r="H1" s="5"/>
      <c r="I1" s="6"/>
    </row>
    <row r="2" spans="1:9" ht="150.75">
      <c r="A2" s="7" t="s">
        <v>2</v>
      </c>
      <c r="B2" s="8"/>
      <c r="C2" s="8"/>
      <c r="D2" s="8"/>
      <c r="E2" s="8"/>
      <c r="F2" s="8"/>
      <c r="G2" s="8"/>
      <c r="H2" s="8"/>
      <c r="I2" s="9"/>
    </row>
    <row r="3" spans="1:9" ht="30">
      <c r="A3" s="10" t="s">
        <v>3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0" t="s">
        <v>4</v>
      </c>
      <c r="B4" s="11"/>
      <c r="C4" s="11"/>
      <c r="D4" s="11"/>
      <c r="E4" s="11"/>
      <c r="F4" s="11"/>
      <c r="G4" s="11"/>
      <c r="H4" s="11"/>
      <c r="I4" s="12"/>
    </row>
    <row r="5" spans="1:9" ht="31.5">
      <c r="A5" s="13" t="s">
        <v>5</v>
      </c>
      <c r="B5" s="14"/>
      <c r="C5" s="14"/>
      <c r="D5" s="14"/>
      <c r="E5" s="14"/>
      <c r="F5" s="14"/>
      <c r="G5" s="14"/>
      <c r="H5" s="14"/>
      <c r="I5" s="15"/>
    </row>
    <row r="6" spans="1:9" ht="32.25" thickBot="1">
      <c r="A6" s="16" t="s">
        <v>6</v>
      </c>
      <c r="B6" s="17"/>
      <c r="C6" s="17"/>
      <c r="D6" s="17"/>
      <c r="E6" s="17"/>
      <c r="F6" s="17"/>
      <c r="G6" s="17"/>
      <c r="H6" s="17"/>
      <c r="I6" s="18"/>
    </row>
    <row r="7" spans="1:9" ht="31.5">
      <c r="A7" s="19"/>
      <c r="B7" s="20"/>
      <c r="C7" s="20"/>
      <c r="D7" s="21"/>
      <c r="E7" s="22"/>
      <c r="F7" s="22"/>
      <c r="G7" s="23"/>
      <c r="H7" s="24"/>
      <c r="I7" s="25"/>
    </row>
    <row r="8" spans="1:9" ht="36">
      <c r="A8" s="26" t="s">
        <v>7</v>
      </c>
      <c r="B8" s="27"/>
      <c r="C8" s="27"/>
      <c r="D8" s="27"/>
      <c r="E8" s="27"/>
      <c r="F8" s="27"/>
      <c r="G8" s="27"/>
      <c r="H8" s="27"/>
      <c r="I8" s="28"/>
    </row>
    <row r="9" spans="1:9" ht="21" thickBot="1">
      <c r="A9" s="29"/>
      <c r="B9" s="30"/>
      <c r="C9" s="30"/>
      <c r="D9" s="31"/>
      <c r="E9" s="32"/>
      <c r="F9" s="32"/>
      <c r="G9" s="33"/>
      <c r="H9" s="33"/>
      <c r="I9" s="34"/>
    </row>
    <row r="10" spans="1:9" ht="28.5">
      <c r="A10" s="35" t="s">
        <v>8</v>
      </c>
      <c r="B10" s="36"/>
      <c r="C10" s="36"/>
      <c r="D10" s="37"/>
      <c r="E10" s="4"/>
      <c r="F10" s="38"/>
      <c r="G10" s="39"/>
      <c r="H10" s="39"/>
      <c r="I10" s="40"/>
    </row>
    <row r="11" spans="1:9" ht="28.5">
      <c r="A11" s="41" t="s">
        <v>9</v>
      </c>
      <c r="B11" s="42"/>
      <c r="C11" s="43"/>
      <c r="D11" s="44"/>
      <c r="E11" s="44"/>
      <c r="F11" s="45"/>
      <c r="G11" s="46" t="s">
        <v>10</v>
      </c>
      <c r="H11" s="46"/>
      <c r="I11" s="47"/>
    </row>
    <row r="12" spans="1:9" ht="28.5">
      <c r="A12" s="48" t="s">
        <v>11</v>
      </c>
      <c r="B12" s="49"/>
      <c r="C12" s="49"/>
      <c r="D12" s="44"/>
      <c r="E12" s="44"/>
      <c r="F12" s="45"/>
      <c r="G12" s="46" t="s">
        <v>12</v>
      </c>
      <c r="H12" s="46"/>
      <c r="I12" s="47"/>
    </row>
    <row r="13" spans="1:9" ht="28.5">
      <c r="A13" s="41" t="s">
        <v>13</v>
      </c>
      <c r="B13" s="42"/>
      <c r="C13" s="43"/>
      <c r="D13" s="44"/>
      <c r="E13" s="50"/>
      <c r="F13" s="45"/>
      <c r="G13" s="46" t="s">
        <v>14</v>
      </c>
      <c r="H13" s="46"/>
      <c r="I13" s="47"/>
    </row>
    <row r="14" spans="1:9" ht="28.5">
      <c r="A14" s="41" t="s">
        <v>15</v>
      </c>
      <c r="B14" s="42"/>
      <c r="C14" s="43"/>
      <c r="D14" s="44"/>
      <c r="E14" s="50"/>
      <c r="F14" s="45"/>
      <c r="G14" s="51" t="s">
        <v>16</v>
      </c>
      <c r="H14" s="51"/>
      <c r="I14" s="52"/>
    </row>
    <row r="15" spans="1:9" ht="28.5">
      <c r="A15" s="53" t="s">
        <v>17</v>
      </c>
      <c r="B15" s="54"/>
      <c r="C15" s="54"/>
      <c r="D15" s="44"/>
      <c r="E15" s="50"/>
      <c r="F15" s="45"/>
      <c r="G15" s="51" t="s">
        <v>18</v>
      </c>
      <c r="H15" s="51"/>
      <c r="I15" s="52"/>
    </row>
    <row r="16" spans="1:9" ht="28.5">
      <c r="A16" s="53" t="s">
        <v>19</v>
      </c>
      <c r="B16" s="54"/>
      <c r="C16" s="54"/>
      <c r="D16" s="55"/>
      <c r="E16" s="50"/>
      <c r="F16" s="45"/>
      <c r="G16" s="51" t="s">
        <v>20</v>
      </c>
      <c r="H16" s="51"/>
      <c r="I16" s="52"/>
    </row>
    <row r="17" spans="1:9" ht="28.5">
      <c r="A17" s="53" t="s">
        <v>21</v>
      </c>
      <c r="B17" s="54"/>
      <c r="C17" s="54"/>
      <c r="D17" s="54"/>
      <c r="E17" s="50"/>
      <c r="F17" s="45"/>
      <c r="G17" s="46" t="s">
        <v>22</v>
      </c>
      <c r="H17" s="46"/>
      <c r="I17" s="47"/>
    </row>
    <row r="18" spans="1:9" ht="28.5">
      <c r="A18" s="56" t="s">
        <v>23</v>
      </c>
      <c r="B18" s="57"/>
      <c r="C18" s="57"/>
      <c r="D18" s="57"/>
      <c r="E18" s="57"/>
      <c r="F18" s="46" t="s">
        <v>24</v>
      </c>
      <c r="G18" s="46"/>
      <c r="H18" s="46"/>
      <c r="I18" s="47"/>
    </row>
    <row r="19" spans="1:9" ht="29.25" thickBot="1">
      <c r="A19" s="58"/>
      <c r="B19" s="59"/>
      <c r="C19" s="60"/>
      <c r="D19" s="59"/>
      <c r="E19" s="59"/>
      <c r="F19" s="59"/>
      <c r="G19" s="59"/>
      <c r="H19" s="59"/>
      <c r="I19" s="61"/>
    </row>
    <row r="20" spans="1:9" ht="28.5">
      <c r="A20" s="62" t="s">
        <v>25</v>
      </c>
      <c r="B20" s="45"/>
      <c r="C20" s="45"/>
      <c r="D20" s="45"/>
      <c r="E20" s="45"/>
      <c r="F20" s="45"/>
      <c r="G20" s="45"/>
      <c r="H20" s="45"/>
      <c r="I20" s="63"/>
    </row>
    <row r="21" spans="1:9" ht="409.5">
      <c r="A21" s="64" t="s">
        <v>26</v>
      </c>
      <c r="B21" s="65" t="s">
        <v>27</v>
      </c>
      <c r="C21" s="65" t="s">
        <v>28</v>
      </c>
      <c r="D21" s="65" t="s">
        <v>29</v>
      </c>
      <c r="E21" s="65" t="s">
        <v>30</v>
      </c>
      <c r="F21" s="65" t="s">
        <v>31</v>
      </c>
      <c r="G21" s="65" t="s">
        <v>32</v>
      </c>
      <c r="H21" s="65" t="s">
        <v>33</v>
      </c>
      <c r="I21" s="66" t="s">
        <v>34</v>
      </c>
    </row>
    <row r="22" spans="1:9" ht="33.75">
      <c r="A22" s="67">
        <v>1</v>
      </c>
      <c r="B22" s="68">
        <v>44567</v>
      </c>
      <c r="C22" s="69">
        <v>4</v>
      </c>
      <c r="D22" s="70" t="s">
        <v>35</v>
      </c>
      <c r="E22" s="69">
        <v>99</v>
      </c>
      <c r="F22" s="71">
        <v>8</v>
      </c>
      <c r="G22" s="72">
        <f t="shared" ref="G22:G27" si="0">E22*F22*5</f>
        <v>3960</v>
      </c>
      <c r="H22" s="73">
        <v>2800</v>
      </c>
      <c r="I22" s="74">
        <f>G22-H22</f>
        <v>1160</v>
      </c>
    </row>
    <row r="23" spans="1:9" ht="33.75">
      <c r="A23" s="67">
        <v>2</v>
      </c>
      <c r="B23" s="68">
        <v>44568</v>
      </c>
      <c r="C23" s="69">
        <v>2</v>
      </c>
      <c r="D23" s="70" t="s">
        <v>36</v>
      </c>
      <c r="E23" s="69">
        <v>99</v>
      </c>
      <c r="F23" s="71">
        <v>5.5</v>
      </c>
      <c r="G23" s="72">
        <f t="shared" si="0"/>
        <v>2722.5</v>
      </c>
      <c r="H23" s="73">
        <v>1540</v>
      </c>
      <c r="I23" s="74">
        <f t="shared" ref="I23:I25" si="1">G23-H23</f>
        <v>1182.5</v>
      </c>
    </row>
    <row r="24" spans="1:9" ht="33.75">
      <c r="A24" s="67">
        <v>3</v>
      </c>
      <c r="B24" s="68">
        <v>44569</v>
      </c>
      <c r="C24" s="70">
        <v>2</v>
      </c>
      <c r="D24" s="70" t="s">
        <v>37</v>
      </c>
      <c r="E24" s="70">
        <v>65</v>
      </c>
      <c r="F24" s="70">
        <v>10</v>
      </c>
      <c r="G24" s="72">
        <f t="shared" si="0"/>
        <v>3250</v>
      </c>
      <c r="H24" s="73">
        <v>2800</v>
      </c>
      <c r="I24" s="74">
        <f t="shared" si="1"/>
        <v>450</v>
      </c>
    </row>
    <row r="25" spans="1:9" ht="33.75">
      <c r="A25" s="67">
        <v>4</v>
      </c>
      <c r="B25" s="68">
        <v>44569</v>
      </c>
      <c r="C25" s="69">
        <v>2</v>
      </c>
      <c r="D25" s="70" t="s">
        <v>37</v>
      </c>
      <c r="E25" s="69">
        <v>62</v>
      </c>
      <c r="F25" s="71">
        <v>5</v>
      </c>
      <c r="G25" s="72">
        <f t="shared" si="0"/>
        <v>1550</v>
      </c>
      <c r="H25" s="73">
        <v>1400</v>
      </c>
      <c r="I25" s="74">
        <f t="shared" si="1"/>
        <v>150</v>
      </c>
    </row>
    <row r="26" spans="1:9" ht="33.75">
      <c r="A26" s="67">
        <v>5</v>
      </c>
      <c r="B26" s="68">
        <v>44570</v>
      </c>
      <c r="C26" s="69">
        <v>2</v>
      </c>
      <c r="D26" s="70" t="s">
        <v>37</v>
      </c>
      <c r="E26" s="69">
        <v>62</v>
      </c>
      <c r="F26" s="71">
        <v>5</v>
      </c>
      <c r="G26" s="72">
        <f t="shared" si="0"/>
        <v>1550</v>
      </c>
      <c r="H26" s="73">
        <v>1400</v>
      </c>
      <c r="I26" s="74">
        <v>150</v>
      </c>
    </row>
    <row r="27" spans="1:9" ht="33.75">
      <c r="A27" s="67">
        <v>6</v>
      </c>
      <c r="B27" s="68">
        <v>44574</v>
      </c>
      <c r="C27" s="69">
        <v>2</v>
      </c>
      <c r="D27" s="70" t="s">
        <v>37</v>
      </c>
      <c r="E27" s="69">
        <v>65</v>
      </c>
      <c r="F27" s="71">
        <v>10</v>
      </c>
      <c r="G27" s="72">
        <f t="shared" si="0"/>
        <v>3250</v>
      </c>
      <c r="H27" s="73">
        <v>2800</v>
      </c>
      <c r="I27" s="74">
        <f>G27-H27</f>
        <v>450</v>
      </c>
    </row>
    <row r="28" spans="1:9" ht="33.75">
      <c r="A28" s="67">
        <v>7</v>
      </c>
      <c r="B28" s="68">
        <v>44574</v>
      </c>
      <c r="C28" s="69">
        <v>2</v>
      </c>
      <c r="D28" s="70" t="s">
        <v>37</v>
      </c>
      <c r="E28" s="69">
        <v>65</v>
      </c>
      <c r="F28" s="71">
        <v>6</v>
      </c>
      <c r="G28" s="72">
        <f>F28*E28*5</f>
        <v>1950</v>
      </c>
      <c r="H28" s="73">
        <v>1680</v>
      </c>
      <c r="I28" s="74">
        <f>G28-H28</f>
        <v>270</v>
      </c>
    </row>
    <row r="29" spans="1:9" ht="33.75">
      <c r="A29" s="75">
        <v>8</v>
      </c>
      <c r="B29" s="76">
        <v>44576</v>
      </c>
      <c r="C29" s="69">
        <v>2</v>
      </c>
      <c r="D29" s="77" t="s">
        <v>38</v>
      </c>
      <c r="E29" s="78">
        <v>60</v>
      </c>
      <c r="F29" s="79">
        <v>10</v>
      </c>
      <c r="G29" s="80">
        <f>F29*E29*5</f>
        <v>3000</v>
      </c>
      <c r="H29" s="81">
        <v>3800</v>
      </c>
      <c r="I29" s="82">
        <f>G29-H29</f>
        <v>-800</v>
      </c>
    </row>
    <row r="30" spans="1:9" ht="33.75">
      <c r="A30" s="75"/>
      <c r="B30" s="76"/>
      <c r="C30" s="69"/>
      <c r="D30" s="77"/>
      <c r="E30" s="78"/>
      <c r="F30" s="79"/>
      <c r="G30" s="80"/>
      <c r="H30" s="81"/>
      <c r="I30" s="82"/>
    </row>
    <row r="31" spans="1:9" ht="33.75">
      <c r="A31" s="83">
        <v>9</v>
      </c>
      <c r="B31" s="68">
        <v>44578</v>
      </c>
      <c r="C31" s="69">
        <v>2</v>
      </c>
      <c r="D31" s="70" t="s">
        <v>38</v>
      </c>
      <c r="E31" s="69">
        <v>60</v>
      </c>
      <c r="F31" s="71">
        <v>10</v>
      </c>
      <c r="G31" s="72">
        <f>F31*E31*5</f>
        <v>3000</v>
      </c>
      <c r="H31" s="73">
        <v>3800</v>
      </c>
      <c r="I31" s="74">
        <f t="shared" ref="I31:I40" si="2">G31-H31</f>
        <v>-800</v>
      </c>
    </row>
    <row r="32" spans="1:9" ht="33.75">
      <c r="A32" s="83">
        <v>10</v>
      </c>
      <c r="B32" s="68">
        <v>44578</v>
      </c>
      <c r="C32" s="69">
        <v>1</v>
      </c>
      <c r="D32" s="70" t="s">
        <v>39</v>
      </c>
      <c r="E32" s="69">
        <v>80</v>
      </c>
      <c r="F32" s="71">
        <v>6</v>
      </c>
      <c r="G32" s="72">
        <f>F32*E32*5</f>
        <v>2400</v>
      </c>
      <c r="H32" s="73">
        <v>2700</v>
      </c>
      <c r="I32" s="74">
        <f t="shared" si="2"/>
        <v>-300</v>
      </c>
    </row>
    <row r="33" spans="1:9" ht="33.75">
      <c r="A33" s="83">
        <v>11</v>
      </c>
      <c r="B33" s="68">
        <v>44578</v>
      </c>
      <c r="C33" s="69">
        <v>1</v>
      </c>
      <c r="D33" s="70" t="s">
        <v>40</v>
      </c>
      <c r="E33" s="69">
        <v>80</v>
      </c>
      <c r="F33" s="71">
        <v>6</v>
      </c>
      <c r="G33" s="72">
        <f>F33*E33*5</f>
        <v>2400</v>
      </c>
      <c r="H33" s="73">
        <v>2700</v>
      </c>
      <c r="I33" s="74">
        <f t="shared" si="2"/>
        <v>-300</v>
      </c>
    </row>
    <row r="34" spans="1:9" ht="33.75">
      <c r="A34" s="67">
        <v>12</v>
      </c>
      <c r="B34" s="68">
        <v>44579</v>
      </c>
      <c r="C34" s="69">
        <v>2</v>
      </c>
      <c r="D34" s="70" t="s">
        <v>38</v>
      </c>
      <c r="E34" s="69">
        <v>61</v>
      </c>
      <c r="F34" s="71">
        <v>10</v>
      </c>
      <c r="G34" s="72">
        <f>F34*E34*5</f>
        <v>3050</v>
      </c>
      <c r="H34" s="73">
        <v>3800</v>
      </c>
      <c r="I34" s="74">
        <f t="shared" si="2"/>
        <v>-750</v>
      </c>
    </row>
    <row r="35" spans="1:9" ht="33.75">
      <c r="A35" s="67">
        <v>13</v>
      </c>
      <c r="B35" s="68">
        <v>44580</v>
      </c>
      <c r="C35" s="69">
        <v>4</v>
      </c>
      <c r="D35" s="70" t="s">
        <v>35</v>
      </c>
      <c r="E35" s="69">
        <v>99</v>
      </c>
      <c r="F35" s="71">
        <v>10</v>
      </c>
      <c r="G35" s="72">
        <f>E35*F35*5</f>
        <v>4950</v>
      </c>
      <c r="H35" s="73">
        <v>3500</v>
      </c>
      <c r="I35" s="74">
        <f t="shared" si="2"/>
        <v>1450</v>
      </c>
    </row>
    <row r="36" spans="1:9" ht="33.75">
      <c r="A36" s="67">
        <v>14</v>
      </c>
      <c r="B36" s="68">
        <v>44586</v>
      </c>
      <c r="C36" s="69">
        <v>2</v>
      </c>
      <c r="D36" s="70" t="s">
        <v>38</v>
      </c>
      <c r="E36" s="69">
        <v>62</v>
      </c>
      <c r="F36" s="71">
        <v>4.5</v>
      </c>
      <c r="G36" s="72">
        <f>E36*F36*5</f>
        <v>1395</v>
      </c>
      <c r="H36" s="73">
        <v>1710</v>
      </c>
      <c r="I36" s="74">
        <f t="shared" si="2"/>
        <v>-315</v>
      </c>
    </row>
    <row r="37" spans="1:9" ht="33.75">
      <c r="A37" s="67">
        <v>15</v>
      </c>
      <c r="B37" s="68">
        <v>44588</v>
      </c>
      <c r="C37" s="69">
        <v>4</v>
      </c>
      <c r="D37" s="70" t="s">
        <v>41</v>
      </c>
      <c r="E37" s="69">
        <v>98</v>
      </c>
      <c r="F37" s="71">
        <v>10</v>
      </c>
      <c r="G37" s="72">
        <v>4900</v>
      </c>
      <c r="H37" s="73">
        <v>3500</v>
      </c>
      <c r="I37" s="74">
        <f t="shared" si="2"/>
        <v>1400</v>
      </c>
    </row>
    <row r="38" spans="1:9" ht="33.75">
      <c r="A38" s="67">
        <v>16</v>
      </c>
      <c r="B38" s="68">
        <v>44589</v>
      </c>
      <c r="C38" s="69">
        <v>1</v>
      </c>
      <c r="D38" s="70" t="s">
        <v>40</v>
      </c>
      <c r="E38" s="69">
        <v>81</v>
      </c>
      <c r="F38" s="71">
        <v>10</v>
      </c>
      <c r="G38" s="72">
        <v>4050</v>
      </c>
      <c r="H38" s="73">
        <v>4500</v>
      </c>
      <c r="I38" s="74">
        <f t="shared" si="2"/>
        <v>-450</v>
      </c>
    </row>
    <row r="39" spans="1:9" ht="33.75">
      <c r="A39" s="67">
        <v>17</v>
      </c>
      <c r="B39" s="68">
        <v>44590</v>
      </c>
      <c r="C39" s="69">
        <v>4</v>
      </c>
      <c r="D39" s="70" t="s">
        <v>41</v>
      </c>
      <c r="E39" s="69">
        <v>98</v>
      </c>
      <c r="F39" s="71">
        <v>10</v>
      </c>
      <c r="G39" s="72">
        <v>4900</v>
      </c>
      <c r="H39" s="73">
        <v>3500</v>
      </c>
      <c r="I39" s="74">
        <f t="shared" si="2"/>
        <v>1400</v>
      </c>
    </row>
    <row r="40" spans="1:9" ht="33.75">
      <c r="A40" s="67">
        <v>18</v>
      </c>
      <c r="B40" s="68">
        <v>44591</v>
      </c>
      <c r="C40" s="69">
        <v>2</v>
      </c>
      <c r="D40" s="70" t="s">
        <v>37</v>
      </c>
      <c r="E40" s="69">
        <v>65</v>
      </c>
      <c r="F40" s="71">
        <v>10</v>
      </c>
      <c r="G40" s="72">
        <v>3250</v>
      </c>
      <c r="H40" s="73">
        <v>2800</v>
      </c>
      <c r="I40" s="74">
        <f t="shared" si="2"/>
        <v>450</v>
      </c>
    </row>
    <row r="41" spans="1:9" ht="36.75" thickBot="1">
      <c r="A41" s="84"/>
      <c r="B41" s="85"/>
      <c r="C41" s="86"/>
      <c r="D41" s="87"/>
      <c r="E41" s="88">
        <f>SUM(E22:E40)</f>
        <v>1361</v>
      </c>
      <c r="F41" s="89">
        <f>SUM(F22:F40)</f>
        <v>146</v>
      </c>
      <c r="G41" s="90">
        <f>SUM(G22:G40)</f>
        <v>55527.5</v>
      </c>
      <c r="H41" s="91">
        <f>SUM(H22:H40)</f>
        <v>50730</v>
      </c>
      <c r="I41" s="92">
        <f>SUM(I22:I40)</f>
        <v>4797.5</v>
      </c>
    </row>
  </sheetData>
  <mergeCells count="35">
    <mergeCell ref="A18:E18"/>
    <mergeCell ref="F18:I18"/>
    <mergeCell ref="A29:A30"/>
    <mergeCell ref="B29:B30"/>
    <mergeCell ref="D29:D30"/>
    <mergeCell ref="E29:E30"/>
    <mergeCell ref="F29:F30"/>
    <mergeCell ref="G29:G30"/>
    <mergeCell ref="H29:H30"/>
    <mergeCell ref="I29:I30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9"/>
  <sheetViews>
    <sheetView zoomScale="60" zoomScaleNormal="60" workbookViewId="0">
      <selection activeCell="N4" sqref="N4"/>
    </sheetView>
  </sheetViews>
  <sheetFormatPr defaultRowHeight="15"/>
  <cols>
    <col min="2" max="2" width="28" customWidth="1"/>
    <col min="3" max="3" width="20.28515625" customWidth="1"/>
    <col min="4" max="4" width="40.7109375" customWidth="1"/>
    <col min="5" max="5" width="19.42578125" customWidth="1"/>
    <col min="6" max="6" width="24.28515625" customWidth="1"/>
    <col min="7" max="7" width="23.140625" customWidth="1"/>
    <col min="8" max="8" width="30.7109375" customWidth="1"/>
    <col min="9" max="9" width="43" customWidth="1"/>
  </cols>
  <sheetData>
    <row r="1" spans="1:9" ht="19.5" thickBot="1">
      <c r="A1" s="93" t="s">
        <v>0</v>
      </c>
      <c r="B1" s="94"/>
      <c r="C1" s="94"/>
      <c r="D1" s="95"/>
      <c r="E1" s="96"/>
      <c r="F1" s="97" t="s">
        <v>1</v>
      </c>
      <c r="G1" s="97"/>
      <c r="H1" s="97"/>
      <c r="I1" s="98"/>
    </row>
    <row r="2" spans="1:9" ht="110.25">
      <c r="A2" s="99" t="s">
        <v>2</v>
      </c>
      <c r="B2" s="100"/>
      <c r="C2" s="100"/>
      <c r="D2" s="100"/>
      <c r="E2" s="100"/>
      <c r="F2" s="100"/>
      <c r="G2" s="100"/>
      <c r="H2" s="100"/>
      <c r="I2" s="101"/>
    </row>
    <row r="3" spans="1:9" ht="27">
      <c r="A3" s="102" t="s">
        <v>3</v>
      </c>
      <c r="B3" s="103"/>
      <c r="C3" s="103"/>
      <c r="D3" s="103"/>
      <c r="E3" s="103"/>
      <c r="F3" s="103"/>
      <c r="G3" s="103"/>
      <c r="H3" s="103"/>
      <c r="I3" s="104"/>
    </row>
    <row r="4" spans="1:9" ht="27">
      <c r="A4" s="102" t="s">
        <v>4</v>
      </c>
      <c r="B4" s="103"/>
      <c r="C4" s="103"/>
      <c r="D4" s="103"/>
      <c r="E4" s="103"/>
      <c r="F4" s="103"/>
      <c r="G4" s="103"/>
      <c r="H4" s="103"/>
      <c r="I4" s="104"/>
    </row>
    <row r="5" spans="1:9" ht="28.5">
      <c r="A5" s="105" t="s">
        <v>5</v>
      </c>
      <c r="B5" s="106"/>
      <c r="C5" s="106"/>
      <c r="D5" s="106"/>
      <c r="E5" s="106"/>
      <c r="F5" s="106"/>
      <c r="G5" s="106"/>
      <c r="H5" s="106"/>
      <c r="I5" s="107"/>
    </row>
    <row r="6" spans="1:9" ht="29.25" thickBot="1">
      <c r="A6" s="108" t="s">
        <v>6</v>
      </c>
      <c r="B6" s="109"/>
      <c r="C6" s="109"/>
      <c r="D6" s="109"/>
      <c r="E6" s="109"/>
      <c r="F6" s="109"/>
      <c r="G6" s="109"/>
      <c r="H6" s="109"/>
      <c r="I6" s="110"/>
    </row>
    <row r="7" spans="1:9" ht="15.75">
      <c r="A7" s="111"/>
      <c r="B7" s="112"/>
      <c r="C7" s="112"/>
      <c r="D7" s="113"/>
      <c r="E7" s="114"/>
      <c r="F7" s="114"/>
      <c r="G7" s="115"/>
      <c r="H7" s="116"/>
      <c r="I7" s="117"/>
    </row>
    <row r="8" spans="1:9" ht="29.25">
      <c r="A8" s="118" t="s">
        <v>42</v>
      </c>
      <c r="B8" s="119"/>
      <c r="C8" s="119"/>
      <c r="D8" s="119"/>
      <c r="E8" s="119"/>
      <c r="F8" s="119"/>
      <c r="G8" s="119"/>
      <c r="H8" s="119"/>
      <c r="I8" s="120"/>
    </row>
    <row r="9" spans="1:9" ht="20.25">
      <c r="A9" s="121"/>
      <c r="B9" s="122"/>
      <c r="C9" s="122"/>
      <c r="D9" s="123"/>
      <c r="E9" s="124"/>
      <c r="F9" s="124"/>
      <c r="G9" s="125"/>
      <c r="H9" s="125"/>
      <c r="I9" s="126"/>
    </row>
    <row r="10" spans="1:9" ht="28.5">
      <c r="A10" s="127" t="s">
        <v>8</v>
      </c>
      <c r="B10" s="128"/>
      <c r="C10" s="128"/>
      <c r="D10" s="129"/>
      <c r="E10" s="130"/>
      <c r="F10" s="50"/>
      <c r="G10" s="57"/>
      <c r="H10" s="57"/>
      <c r="I10" s="131"/>
    </row>
    <row r="11" spans="1:9" ht="28.5">
      <c r="A11" s="41" t="s">
        <v>43</v>
      </c>
      <c r="B11" s="42"/>
      <c r="C11" s="43"/>
      <c r="D11" s="44"/>
      <c r="E11" s="44"/>
      <c r="F11" s="50"/>
      <c r="G11" s="46" t="s">
        <v>44</v>
      </c>
      <c r="H11" s="46"/>
      <c r="I11" s="47"/>
    </row>
    <row r="12" spans="1:9" ht="28.5">
      <c r="A12" s="48" t="s">
        <v>11</v>
      </c>
      <c r="B12" s="49"/>
      <c r="C12" s="49"/>
      <c r="D12" s="44"/>
      <c r="E12" s="44"/>
      <c r="F12" s="50"/>
      <c r="G12" s="46" t="s">
        <v>45</v>
      </c>
      <c r="H12" s="46"/>
      <c r="I12" s="47"/>
    </row>
    <row r="13" spans="1:9" ht="28.5">
      <c r="A13" s="41" t="s">
        <v>13</v>
      </c>
      <c r="B13" s="42"/>
      <c r="C13" s="43"/>
      <c r="D13" s="44"/>
      <c r="E13" s="50"/>
      <c r="F13" s="50"/>
      <c r="G13" s="46" t="s">
        <v>46</v>
      </c>
      <c r="H13" s="46"/>
      <c r="I13" s="47"/>
    </row>
    <row r="14" spans="1:9" ht="28.5">
      <c r="A14" s="41" t="s">
        <v>15</v>
      </c>
      <c r="B14" s="42"/>
      <c r="C14" s="43"/>
      <c r="D14" s="44"/>
      <c r="E14" s="50"/>
      <c r="F14" s="50"/>
      <c r="G14" s="51" t="s">
        <v>47</v>
      </c>
      <c r="H14" s="51"/>
      <c r="I14" s="52"/>
    </row>
    <row r="15" spans="1:9" ht="28.5">
      <c r="A15" s="53" t="s">
        <v>17</v>
      </c>
      <c r="B15" s="54"/>
      <c r="C15" s="54"/>
      <c r="D15" s="44"/>
      <c r="E15" s="50"/>
      <c r="F15" s="50"/>
      <c r="G15" s="51" t="s">
        <v>48</v>
      </c>
      <c r="H15" s="51"/>
      <c r="I15" s="52"/>
    </row>
    <row r="16" spans="1:9" ht="28.5">
      <c r="A16" s="53" t="s">
        <v>19</v>
      </c>
      <c r="B16" s="54"/>
      <c r="C16" s="54"/>
      <c r="D16" s="55"/>
      <c r="E16" s="50"/>
      <c r="F16" s="50"/>
      <c r="G16" s="51" t="s">
        <v>20</v>
      </c>
      <c r="H16" s="51"/>
      <c r="I16" s="52"/>
    </row>
    <row r="17" spans="1:9" ht="29.25" thickBot="1">
      <c r="A17" s="53" t="s">
        <v>21</v>
      </c>
      <c r="B17" s="54"/>
      <c r="C17" s="54"/>
      <c r="D17" s="54"/>
      <c r="E17" s="50"/>
      <c r="F17" s="50"/>
      <c r="G17" s="46" t="s">
        <v>49</v>
      </c>
      <c r="H17" s="46"/>
      <c r="I17" s="47"/>
    </row>
    <row r="18" spans="1:9" ht="29.25" thickBot="1">
      <c r="A18" s="132" t="s">
        <v>50</v>
      </c>
      <c r="B18" s="133"/>
      <c r="C18" s="133"/>
      <c r="D18" s="133"/>
      <c r="E18" s="133"/>
      <c r="F18" s="134" t="s">
        <v>51</v>
      </c>
      <c r="G18" s="134"/>
      <c r="H18" s="134"/>
      <c r="I18" s="135"/>
    </row>
    <row r="19" spans="1:9" ht="19.5" thickBot="1">
      <c r="A19" s="136"/>
      <c r="B19" s="137"/>
      <c r="C19" s="138"/>
      <c r="D19" s="137"/>
      <c r="E19" s="137"/>
      <c r="F19" s="137"/>
      <c r="G19" s="137"/>
      <c r="H19" s="137"/>
      <c r="I19" s="139"/>
    </row>
    <row r="20" spans="1:9" ht="28.5">
      <c r="A20" s="140" t="s">
        <v>25</v>
      </c>
      <c r="B20" s="141"/>
      <c r="C20" s="141"/>
      <c r="D20" s="141"/>
      <c r="E20" s="141"/>
      <c r="F20" s="141"/>
      <c r="G20" s="141"/>
      <c r="H20" s="142"/>
      <c r="I20" s="143"/>
    </row>
    <row r="21" spans="1:9" ht="409.5">
      <c r="A21" s="144" t="s">
        <v>26</v>
      </c>
      <c r="B21" s="145" t="s">
        <v>27</v>
      </c>
      <c r="C21" s="145" t="s">
        <v>28</v>
      </c>
      <c r="D21" s="145" t="s">
        <v>29</v>
      </c>
      <c r="E21" s="145" t="s">
        <v>30</v>
      </c>
      <c r="F21" s="145" t="s">
        <v>31</v>
      </c>
      <c r="G21" s="145" t="s">
        <v>32</v>
      </c>
      <c r="H21" s="145" t="s">
        <v>33</v>
      </c>
      <c r="I21" s="146" t="s">
        <v>34</v>
      </c>
    </row>
    <row r="22" spans="1:9" ht="28.5">
      <c r="A22" s="147">
        <v>1</v>
      </c>
      <c r="B22" s="148">
        <v>44571</v>
      </c>
      <c r="C22" s="149">
        <v>1</v>
      </c>
      <c r="D22" s="150" t="s">
        <v>40</v>
      </c>
      <c r="E22" s="149">
        <v>80</v>
      </c>
      <c r="F22" s="151">
        <v>5.5</v>
      </c>
      <c r="G22" s="152">
        <f>F22*E22*5</f>
        <v>2200</v>
      </c>
      <c r="H22" s="153">
        <v>2475</v>
      </c>
      <c r="I22" s="154">
        <f>G22-H22</f>
        <v>-275</v>
      </c>
    </row>
    <row r="23" spans="1:9" ht="28.5">
      <c r="A23" s="147">
        <v>2</v>
      </c>
      <c r="B23" s="148">
        <v>44572</v>
      </c>
      <c r="C23" s="149">
        <v>2</v>
      </c>
      <c r="D23" s="150" t="s">
        <v>52</v>
      </c>
      <c r="E23" s="149">
        <v>65</v>
      </c>
      <c r="F23" s="151">
        <v>5</v>
      </c>
      <c r="G23" s="152">
        <f t="shared" ref="G23:G28" si="0">F23*E23*5</f>
        <v>1625</v>
      </c>
      <c r="H23" s="153">
        <v>1400</v>
      </c>
      <c r="I23" s="154">
        <f t="shared" ref="I23:I28" si="1">G23-H23</f>
        <v>225</v>
      </c>
    </row>
    <row r="24" spans="1:9" ht="28.5">
      <c r="A24" s="147">
        <v>3</v>
      </c>
      <c r="B24" s="148">
        <v>44581</v>
      </c>
      <c r="C24" s="149">
        <v>4</v>
      </c>
      <c r="D24" s="150" t="s">
        <v>41</v>
      </c>
      <c r="E24" s="149">
        <v>98</v>
      </c>
      <c r="F24" s="151">
        <v>9.25</v>
      </c>
      <c r="G24" s="152">
        <f t="shared" si="0"/>
        <v>4532.5</v>
      </c>
      <c r="H24" s="153">
        <v>3237.5</v>
      </c>
      <c r="I24" s="154">
        <f t="shared" si="1"/>
        <v>1295</v>
      </c>
    </row>
    <row r="25" spans="1:9" ht="28.5">
      <c r="A25" s="147">
        <v>4</v>
      </c>
      <c r="B25" s="148">
        <v>44584</v>
      </c>
      <c r="C25" s="149">
        <v>1</v>
      </c>
      <c r="D25" s="150" t="s">
        <v>40</v>
      </c>
      <c r="E25" s="149">
        <v>81</v>
      </c>
      <c r="F25" s="151">
        <v>5</v>
      </c>
      <c r="G25" s="152">
        <f t="shared" si="0"/>
        <v>2025</v>
      </c>
      <c r="H25" s="153">
        <v>2250</v>
      </c>
      <c r="I25" s="154">
        <f t="shared" si="1"/>
        <v>-225</v>
      </c>
    </row>
    <row r="26" spans="1:9" ht="28.5">
      <c r="A26" s="147">
        <v>5</v>
      </c>
      <c r="B26" s="148">
        <v>44587</v>
      </c>
      <c r="C26" s="155">
        <v>1</v>
      </c>
      <c r="D26" s="150" t="s">
        <v>40</v>
      </c>
      <c r="E26" s="149">
        <v>81</v>
      </c>
      <c r="F26" s="151" t="s">
        <v>53</v>
      </c>
      <c r="G26" s="152">
        <v>1012.5</v>
      </c>
      <c r="H26" s="153">
        <v>1125</v>
      </c>
      <c r="I26" s="154">
        <f t="shared" si="1"/>
        <v>-112.5</v>
      </c>
    </row>
    <row r="27" spans="1:9" ht="28.5">
      <c r="A27" s="147">
        <v>6</v>
      </c>
      <c r="B27" s="148">
        <v>44592</v>
      </c>
      <c r="C27" s="155">
        <v>4</v>
      </c>
      <c r="D27" s="150" t="s">
        <v>54</v>
      </c>
      <c r="E27" s="149">
        <v>99</v>
      </c>
      <c r="F27" s="151">
        <v>5</v>
      </c>
      <c r="G27" s="152">
        <f t="shared" si="0"/>
        <v>2475</v>
      </c>
      <c r="H27" s="153">
        <v>500</v>
      </c>
      <c r="I27" s="154">
        <f t="shared" si="1"/>
        <v>1975</v>
      </c>
    </row>
    <row r="28" spans="1:9" ht="28.5">
      <c r="A28" s="147">
        <v>7</v>
      </c>
      <c r="B28" s="148">
        <v>44592</v>
      </c>
      <c r="C28" s="156">
        <v>4</v>
      </c>
      <c r="D28" s="156" t="s">
        <v>41</v>
      </c>
      <c r="E28" s="156">
        <v>99</v>
      </c>
      <c r="F28" s="151">
        <v>5</v>
      </c>
      <c r="G28" s="152">
        <f t="shared" si="0"/>
        <v>2475</v>
      </c>
      <c r="H28" s="153">
        <v>1750</v>
      </c>
      <c r="I28" s="154">
        <f t="shared" si="1"/>
        <v>725</v>
      </c>
    </row>
    <row r="29" spans="1:9" ht="29.25" thickBot="1">
      <c r="A29" s="157"/>
      <c r="B29" s="158"/>
      <c r="C29" s="158"/>
      <c r="D29" s="158"/>
      <c r="E29" s="159">
        <f>SUM(E22:E28)</f>
        <v>603</v>
      </c>
      <c r="F29" s="160">
        <v>37.25</v>
      </c>
      <c r="G29" s="159">
        <f>SUM(G22:G28)</f>
        <v>16345</v>
      </c>
      <c r="H29" s="161">
        <f>SUM(H22:H28)</f>
        <v>12737.5</v>
      </c>
      <c r="I29" s="162">
        <f>SUM(I22:I28)</f>
        <v>3607.5</v>
      </c>
    </row>
  </sheetData>
  <mergeCells count="26">
    <mergeCell ref="A18:E18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5" zoomScale="70" zoomScaleNormal="70" workbookViewId="0">
      <selection activeCell="K2" sqref="K2"/>
    </sheetView>
  </sheetViews>
  <sheetFormatPr defaultRowHeight="15"/>
  <cols>
    <col min="1" max="1" width="12.28515625" customWidth="1"/>
    <col min="2" max="2" width="18" customWidth="1"/>
    <col min="3" max="3" width="13.5703125" customWidth="1"/>
    <col min="4" max="4" width="23.140625" customWidth="1"/>
    <col min="5" max="5" width="13.5703125" customWidth="1"/>
    <col min="6" max="6" width="15.7109375" customWidth="1"/>
    <col min="7" max="7" width="13.28515625" customWidth="1"/>
    <col min="8" max="8" width="17.85546875" bestFit="1" customWidth="1"/>
    <col min="9" max="9" width="24.7109375" customWidth="1"/>
  </cols>
  <sheetData>
    <row r="1" spans="1:9" ht="21.75" thickBot="1">
      <c r="A1" s="163" t="s">
        <v>0</v>
      </c>
      <c r="B1" s="164"/>
      <c r="C1" s="164"/>
      <c r="D1" s="165"/>
      <c r="E1" s="166"/>
      <c r="F1" s="167" t="s">
        <v>1</v>
      </c>
      <c r="G1" s="167"/>
      <c r="H1" s="167"/>
      <c r="I1" s="168"/>
    </row>
    <row r="2" spans="1:9" ht="72.75">
      <c r="A2" s="169" t="s">
        <v>2</v>
      </c>
      <c r="B2" s="170"/>
      <c r="C2" s="170"/>
      <c r="D2" s="170"/>
      <c r="E2" s="170"/>
      <c r="F2" s="170"/>
      <c r="G2" s="170"/>
      <c r="H2" s="170"/>
      <c r="I2" s="171"/>
    </row>
    <row r="3" spans="1:9" ht="18">
      <c r="A3" s="172" t="s">
        <v>3</v>
      </c>
      <c r="B3" s="173"/>
      <c r="C3" s="173"/>
      <c r="D3" s="173"/>
      <c r="E3" s="173"/>
      <c r="F3" s="173"/>
      <c r="G3" s="173"/>
      <c r="H3" s="173"/>
      <c r="I3" s="174"/>
    </row>
    <row r="4" spans="1:9" ht="18">
      <c r="A4" s="172" t="s">
        <v>4</v>
      </c>
      <c r="B4" s="173"/>
      <c r="C4" s="173"/>
      <c r="D4" s="173"/>
      <c r="E4" s="173"/>
      <c r="F4" s="173"/>
      <c r="G4" s="173"/>
      <c r="H4" s="173"/>
      <c r="I4" s="174"/>
    </row>
    <row r="5" spans="1:9" ht="23.25">
      <c r="A5" s="175" t="s">
        <v>5</v>
      </c>
      <c r="B5" s="176"/>
      <c r="C5" s="176"/>
      <c r="D5" s="176"/>
      <c r="E5" s="176"/>
      <c r="F5" s="176"/>
      <c r="G5" s="176"/>
      <c r="H5" s="176"/>
      <c r="I5" s="177"/>
    </row>
    <row r="6" spans="1:9" ht="24" thickBot="1">
      <c r="A6" s="178" t="s">
        <v>6</v>
      </c>
      <c r="B6" s="179"/>
      <c r="C6" s="179"/>
      <c r="D6" s="179"/>
      <c r="E6" s="179"/>
      <c r="F6" s="179"/>
      <c r="G6" s="179"/>
      <c r="H6" s="179"/>
      <c r="I6" s="180"/>
    </row>
    <row r="7" spans="1:9" ht="18.75">
      <c r="A7" s="29"/>
      <c r="B7" s="30"/>
      <c r="C7" s="30"/>
      <c r="D7" s="181"/>
      <c r="E7" s="32"/>
      <c r="F7" s="32"/>
      <c r="G7" s="182"/>
      <c r="H7" s="183"/>
      <c r="I7" s="184"/>
    </row>
    <row r="8" spans="1:9" ht="24.75">
      <c r="A8" s="185" t="s">
        <v>55</v>
      </c>
      <c r="B8" s="186"/>
      <c r="C8" s="186"/>
      <c r="D8" s="186"/>
      <c r="E8" s="186"/>
      <c r="F8" s="186"/>
      <c r="G8" s="186"/>
      <c r="H8" s="186"/>
      <c r="I8" s="187"/>
    </row>
    <row r="9" spans="1:9" ht="21" thickBot="1">
      <c r="A9" s="29"/>
      <c r="B9" s="30"/>
      <c r="C9" s="30"/>
      <c r="D9" s="31"/>
      <c r="E9" s="32"/>
      <c r="F9" s="32"/>
      <c r="G9" s="33"/>
      <c r="H9" s="33"/>
      <c r="I9" s="34"/>
    </row>
    <row r="10" spans="1:9" ht="23.25">
      <c r="A10" s="188" t="s">
        <v>8</v>
      </c>
      <c r="B10" s="189"/>
      <c r="C10" s="189"/>
      <c r="D10" s="190"/>
      <c r="E10" s="191"/>
      <c r="F10" s="192"/>
      <c r="G10" s="193"/>
      <c r="H10" s="193"/>
      <c r="I10" s="194"/>
    </row>
    <row r="11" spans="1:9" ht="23.25">
      <c r="A11" s="195" t="s">
        <v>56</v>
      </c>
      <c r="B11" s="196"/>
      <c r="C11" s="197"/>
      <c r="D11" s="198"/>
      <c r="E11" s="198"/>
      <c r="F11" s="199"/>
      <c r="G11" s="200" t="s">
        <v>10</v>
      </c>
      <c r="H11" s="200"/>
      <c r="I11" s="201"/>
    </row>
    <row r="12" spans="1:9" ht="23.25">
      <c r="A12" s="202" t="s">
        <v>11</v>
      </c>
      <c r="B12" s="203"/>
      <c r="C12" s="203"/>
      <c r="D12" s="198"/>
      <c r="E12" s="198"/>
      <c r="F12" s="199"/>
      <c r="G12" s="200" t="s">
        <v>12</v>
      </c>
      <c r="H12" s="200"/>
      <c r="I12" s="201"/>
    </row>
    <row r="13" spans="1:9" ht="23.25">
      <c r="A13" s="195" t="s">
        <v>13</v>
      </c>
      <c r="B13" s="196"/>
      <c r="C13" s="197"/>
      <c r="D13" s="198"/>
      <c r="E13" s="204"/>
      <c r="F13" s="199"/>
      <c r="G13" s="200" t="s">
        <v>14</v>
      </c>
      <c r="H13" s="200"/>
      <c r="I13" s="201"/>
    </row>
    <row r="14" spans="1:9" ht="23.25">
      <c r="A14" s="195" t="s">
        <v>15</v>
      </c>
      <c r="B14" s="196"/>
      <c r="C14" s="197"/>
      <c r="D14" s="198"/>
      <c r="E14" s="204"/>
      <c r="F14" s="199"/>
      <c r="G14" s="205" t="s">
        <v>16</v>
      </c>
      <c r="H14" s="205"/>
      <c r="I14" s="206"/>
    </row>
    <row r="15" spans="1:9" ht="23.25">
      <c r="A15" s="207" t="s">
        <v>17</v>
      </c>
      <c r="B15" s="208"/>
      <c r="C15" s="208"/>
      <c r="D15" s="198"/>
      <c r="E15" s="204"/>
      <c r="F15" s="199"/>
      <c r="G15" s="205" t="s">
        <v>18</v>
      </c>
      <c r="H15" s="205"/>
      <c r="I15" s="206"/>
    </row>
    <row r="16" spans="1:9" ht="23.25">
      <c r="A16" s="207" t="s">
        <v>19</v>
      </c>
      <c r="B16" s="208"/>
      <c r="C16" s="208"/>
      <c r="D16" s="209"/>
      <c r="E16" s="204"/>
      <c r="F16" s="199"/>
      <c r="G16" s="205" t="s">
        <v>20</v>
      </c>
      <c r="H16" s="205"/>
      <c r="I16" s="206"/>
    </row>
    <row r="17" spans="1:9" ht="23.25">
      <c r="A17" s="207" t="s">
        <v>21</v>
      </c>
      <c r="B17" s="208"/>
      <c r="C17" s="208"/>
      <c r="D17" s="208"/>
      <c r="E17" s="204"/>
      <c r="F17" s="199"/>
      <c r="G17" s="200" t="s">
        <v>22</v>
      </c>
      <c r="H17" s="200"/>
      <c r="I17" s="201"/>
    </row>
    <row r="18" spans="1:9" ht="23.25">
      <c r="A18" s="210" t="s">
        <v>23</v>
      </c>
      <c r="B18" s="211"/>
      <c r="C18" s="211"/>
      <c r="D18" s="211"/>
      <c r="E18" s="211"/>
      <c r="F18" s="200" t="s">
        <v>24</v>
      </c>
      <c r="G18" s="200"/>
      <c r="H18" s="200"/>
      <c r="I18" s="201"/>
    </row>
    <row r="19" spans="1:9" ht="23.25">
      <c r="A19" s="212"/>
      <c r="B19" s="199"/>
      <c r="C19" s="213"/>
      <c r="D19" s="199"/>
      <c r="E19" s="199"/>
      <c r="F19" s="199"/>
      <c r="G19" s="199"/>
      <c r="H19" s="199"/>
      <c r="I19" s="214"/>
    </row>
    <row r="20" spans="1:9" ht="23.25">
      <c r="A20" s="215" t="s">
        <v>25</v>
      </c>
      <c r="B20" s="216"/>
      <c r="C20" s="216"/>
      <c r="D20" s="216"/>
      <c r="E20" s="216"/>
      <c r="F20" s="216"/>
      <c r="G20" s="216"/>
      <c r="H20" s="217"/>
      <c r="I20" s="218"/>
    </row>
    <row r="21" spans="1:9" ht="255.75">
      <c r="A21" s="219" t="s">
        <v>26</v>
      </c>
      <c r="B21" s="220" t="s">
        <v>27</v>
      </c>
      <c r="C21" s="220" t="s">
        <v>28</v>
      </c>
      <c r="D21" s="220" t="s">
        <v>29</v>
      </c>
      <c r="E21" s="220" t="s">
        <v>30</v>
      </c>
      <c r="F21" s="220" t="s">
        <v>31</v>
      </c>
      <c r="G21" s="220" t="s">
        <v>32</v>
      </c>
      <c r="H21" s="220" t="s">
        <v>33</v>
      </c>
      <c r="I21" s="221" t="s">
        <v>34</v>
      </c>
    </row>
    <row r="22" spans="1:9">
      <c r="A22" s="222">
        <v>1</v>
      </c>
      <c r="B22" s="223">
        <v>44563</v>
      </c>
      <c r="C22" s="224">
        <v>4</v>
      </c>
      <c r="D22" s="225" t="s">
        <v>41</v>
      </c>
      <c r="E22" s="226">
        <v>99</v>
      </c>
      <c r="F22" s="227">
        <v>10</v>
      </c>
      <c r="G22" s="228">
        <f>F22*E22*5</f>
        <v>4950</v>
      </c>
      <c r="H22" s="229">
        <v>3500</v>
      </c>
      <c r="I22" s="230">
        <f>G22-H22</f>
        <v>1450</v>
      </c>
    </row>
    <row r="23" spans="1:9">
      <c r="A23" s="231"/>
      <c r="B23" s="223"/>
      <c r="C23" s="232"/>
      <c r="D23" s="233"/>
      <c r="E23" s="226"/>
      <c r="F23" s="227"/>
      <c r="G23" s="228"/>
      <c r="H23" s="229"/>
      <c r="I23" s="230"/>
    </row>
    <row r="24" spans="1:9">
      <c r="A24" s="234">
        <v>2</v>
      </c>
      <c r="B24" s="223">
        <v>44564</v>
      </c>
      <c r="C24" s="224">
        <v>4</v>
      </c>
      <c r="D24" s="225" t="s">
        <v>41</v>
      </c>
      <c r="E24" s="226">
        <v>98</v>
      </c>
      <c r="F24" s="227">
        <v>10</v>
      </c>
      <c r="G24" s="228">
        <f>E24*F24*5</f>
        <v>4900</v>
      </c>
      <c r="H24" s="229">
        <v>3500</v>
      </c>
      <c r="I24" s="230">
        <f>G24-H24</f>
        <v>1400</v>
      </c>
    </row>
    <row r="25" spans="1:9">
      <c r="A25" s="235"/>
      <c r="B25" s="223"/>
      <c r="C25" s="232"/>
      <c r="D25" s="233"/>
      <c r="E25" s="226"/>
      <c r="F25" s="227"/>
      <c r="G25" s="228"/>
      <c r="H25" s="229"/>
      <c r="I25" s="230"/>
    </row>
    <row r="26" spans="1:9">
      <c r="A26" s="222">
        <v>3</v>
      </c>
      <c r="B26" s="236">
        <v>44565</v>
      </c>
      <c r="C26" s="224">
        <v>1</v>
      </c>
      <c r="D26" s="225" t="s">
        <v>39</v>
      </c>
      <c r="E26" s="224">
        <v>80</v>
      </c>
      <c r="F26" s="237">
        <v>10</v>
      </c>
      <c r="G26" s="238">
        <f>E26*F26*5</f>
        <v>4000</v>
      </c>
      <c r="H26" s="239">
        <v>4500</v>
      </c>
      <c r="I26" s="240">
        <f>G26-H26</f>
        <v>-500</v>
      </c>
    </row>
    <row r="27" spans="1:9">
      <c r="A27" s="241"/>
      <c r="B27" s="242"/>
      <c r="C27" s="243"/>
      <c r="D27" s="244"/>
      <c r="E27" s="243"/>
      <c r="F27" s="245"/>
      <c r="G27" s="246"/>
      <c r="H27" s="247"/>
      <c r="I27" s="248"/>
    </row>
    <row r="28" spans="1:9">
      <c r="A28" s="231"/>
      <c r="B28" s="249"/>
      <c r="C28" s="232"/>
      <c r="D28" s="233"/>
      <c r="E28" s="232"/>
      <c r="F28" s="250"/>
      <c r="G28" s="251"/>
      <c r="H28" s="252"/>
      <c r="I28" s="253"/>
    </row>
    <row r="29" spans="1:9">
      <c r="A29" s="222">
        <v>5</v>
      </c>
      <c r="B29" s="236">
        <v>44566</v>
      </c>
      <c r="C29" s="224">
        <v>1</v>
      </c>
      <c r="D29" s="225" t="s">
        <v>57</v>
      </c>
      <c r="E29" s="224">
        <v>98</v>
      </c>
      <c r="F29" s="237">
        <v>10</v>
      </c>
      <c r="G29" s="238">
        <f>E29*F29*5</f>
        <v>4900</v>
      </c>
      <c r="H29" s="239">
        <v>1600</v>
      </c>
      <c r="I29" s="240">
        <v>3300</v>
      </c>
    </row>
    <row r="30" spans="1:9">
      <c r="A30" s="241"/>
      <c r="B30" s="242"/>
      <c r="C30" s="243"/>
      <c r="D30" s="244"/>
      <c r="E30" s="243"/>
      <c r="F30" s="245"/>
      <c r="G30" s="246"/>
      <c r="H30" s="247"/>
      <c r="I30" s="248"/>
    </row>
    <row r="31" spans="1:9" ht="23.25">
      <c r="A31" s="254">
        <v>4</v>
      </c>
      <c r="B31" s="255">
        <v>44567</v>
      </c>
      <c r="C31" s="256">
        <v>4</v>
      </c>
      <c r="D31" s="254" t="s">
        <v>41</v>
      </c>
      <c r="E31" s="256">
        <v>98</v>
      </c>
      <c r="F31" s="257">
        <v>2</v>
      </c>
      <c r="G31" s="258">
        <v>980</v>
      </c>
      <c r="H31" s="259">
        <v>700</v>
      </c>
      <c r="I31" s="260">
        <v>280</v>
      </c>
    </row>
    <row r="32" spans="1:9" ht="23.25">
      <c r="A32" s="261">
        <v>6</v>
      </c>
      <c r="B32" s="262">
        <v>44568</v>
      </c>
      <c r="C32" s="263">
        <v>2</v>
      </c>
      <c r="D32" s="264" t="s">
        <v>37</v>
      </c>
      <c r="E32" s="263">
        <v>99</v>
      </c>
      <c r="F32" s="265">
        <v>4.5</v>
      </c>
      <c r="G32" s="266">
        <v>2227.5</v>
      </c>
      <c r="H32" s="267">
        <v>1260</v>
      </c>
      <c r="I32" s="268">
        <v>967.5</v>
      </c>
    </row>
    <row r="33" spans="1:9" ht="27" thickBot="1">
      <c r="A33" s="269"/>
      <c r="B33" s="270"/>
      <c r="C33" s="271"/>
      <c r="D33" s="272"/>
      <c r="E33" s="273"/>
      <c r="F33" s="274">
        <v>46.5</v>
      </c>
      <c r="G33" s="275">
        <f>SUM(G22:G32)</f>
        <v>21957.5</v>
      </c>
      <c r="H33" s="276">
        <f>SUM(H22:H32)</f>
        <v>15060</v>
      </c>
      <c r="I33" s="277">
        <f>SUM(I22:I32)</f>
        <v>6897.5</v>
      </c>
    </row>
  </sheetData>
  <mergeCells count="63">
    <mergeCell ref="H29:H30"/>
    <mergeCell ref="I29:I30"/>
    <mergeCell ref="G26:G28"/>
    <mergeCell ref="H26:H28"/>
    <mergeCell ref="I26:I28"/>
    <mergeCell ref="A29:A30"/>
    <mergeCell ref="B29:B30"/>
    <mergeCell ref="C29:C30"/>
    <mergeCell ref="D29:D30"/>
    <mergeCell ref="E29:E30"/>
    <mergeCell ref="F29:F30"/>
    <mergeCell ref="G29:G30"/>
    <mergeCell ref="A26:A28"/>
    <mergeCell ref="B26:B28"/>
    <mergeCell ref="C26:C28"/>
    <mergeCell ref="D26:D28"/>
    <mergeCell ref="E26:E28"/>
    <mergeCell ref="F26:F28"/>
    <mergeCell ref="I22:I23"/>
    <mergeCell ref="A24:A25"/>
    <mergeCell ref="B24:B25"/>
    <mergeCell ref="C24:C25"/>
    <mergeCell ref="D24:D25"/>
    <mergeCell ref="E24:E25"/>
    <mergeCell ref="F24:F25"/>
    <mergeCell ref="G24:G25"/>
    <mergeCell ref="H24:H25"/>
    <mergeCell ref="I24:I25"/>
    <mergeCell ref="A18:E18"/>
    <mergeCell ref="F18:I18"/>
    <mergeCell ref="A22:A23"/>
    <mergeCell ref="B22:B23"/>
    <mergeCell ref="C22:C23"/>
    <mergeCell ref="D22:D23"/>
    <mergeCell ref="E22:E23"/>
    <mergeCell ref="F22:F23"/>
    <mergeCell ref="G22:G23"/>
    <mergeCell ref="H22:H23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8"/>
  <sheetViews>
    <sheetView topLeftCell="A25" zoomScale="50" zoomScaleNormal="50" workbookViewId="0">
      <selection activeCell="B28" sqref="B28"/>
    </sheetView>
  </sheetViews>
  <sheetFormatPr defaultRowHeight="15"/>
  <cols>
    <col min="1" max="1" width="14.140625" customWidth="1"/>
    <col min="2" max="2" width="33.140625" customWidth="1"/>
    <col min="3" max="3" width="16.85546875" customWidth="1"/>
    <col min="4" max="4" width="38.28515625" customWidth="1"/>
    <col min="5" max="5" width="22.28515625" customWidth="1"/>
    <col min="6" max="6" width="23" customWidth="1"/>
    <col min="7" max="7" width="36" customWidth="1"/>
    <col min="8" max="8" width="37.5703125" customWidth="1"/>
    <col min="9" max="9" width="43.85546875" customWidth="1"/>
  </cols>
  <sheetData>
    <row r="1" spans="1:9" ht="29.25" thickBot="1">
      <c r="A1" s="278" t="s">
        <v>0</v>
      </c>
      <c r="B1" s="5"/>
      <c r="C1" s="5"/>
      <c r="D1" s="3"/>
      <c r="E1" s="279"/>
      <c r="F1" s="5" t="s">
        <v>58</v>
      </c>
      <c r="G1" s="5"/>
      <c r="H1" s="5"/>
      <c r="I1" s="6"/>
    </row>
    <row r="2" spans="1:9" ht="150.75">
      <c r="A2" s="280" t="s">
        <v>2</v>
      </c>
      <c r="B2" s="281"/>
      <c r="C2" s="281"/>
      <c r="D2" s="281"/>
      <c r="E2" s="281"/>
      <c r="F2" s="281"/>
      <c r="G2" s="281"/>
      <c r="H2" s="281"/>
      <c r="I2" s="282"/>
    </row>
    <row r="3" spans="1:9" ht="30">
      <c r="A3" s="10" t="s">
        <v>3</v>
      </c>
      <c r="B3" s="11"/>
      <c r="C3" s="11"/>
      <c r="D3" s="11"/>
      <c r="E3" s="11"/>
      <c r="F3" s="11"/>
      <c r="G3" s="11"/>
      <c r="H3" s="11"/>
      <c r="I3" s="12"/>
    </row>
    <row r="4" spans="1:9" ht="30">
      <c r="A4" s="10" t="s">
        <v>4</v>
      </c>
      <c r="B4" s="11"/>
      <c r="C4" s="11"/>
      <c r="D4" s="11"/>
      <c r="E4" s="11"/>
      <c r="F4" s="11"/>
      <c r="G4" s="11"/>
      <c r="H4" s="11"/>
      <c r="I4" s="12"/>
    </row>
    <row r="5" spans="1:9" ht="31.5">
      <c r="A5" s="13" t="s">
        <v>5</v>
      </c>
      <c r="B5" s="14"/>
      <c r="C5" s="14"/>
      <c r="D5" s="14"/>
      <c r="E5" s="14"/>
      <c r="F5" s="14"/>
      <c r="G5" s="14"/>
      <c r="H5" s="14"/>
      <c r="I5" s="15"/>
    </row>
    <row r="6" spans="1:9" ht="32.25" thickBot="1">
      <c r="A6" s="16" t="s">
        <v>6</v>
      </c>
      <c r="B6" s="17"/>
      <c r="C6" s="17"/>
      <c r="D6" s="17"/>
      <c r="E6" s="17"/>
      <c r="F6" s="17"/>
      <c r="G6" s="17"/>
      <c r="H6" s="17"/>
      <c r="I6" s="18"/>
    </row>
    <row r="7" spans="1:9" ht="31.5">
      <c r="A7" s="283"/>
      <c r="B7" s="284"/>
      <c r="C7" s="284"/>
      <c r="D7" s="285"/>
      <c r="E7" s="286"/>
      <c r="F7" s="286"/>
      <c r="G7" s="23"/>
      <c r="H7" s="24"/>
      <c r="I7" s="25"/>
    </row>
    <row r="8" spans="1:9" ht="36">
      <c r="A8" s="26" t="s">
        <v>59</v>
      </c>
      <c r="B8" s="27"/>
      <c r="C8" s="27"/>
      <c r="D8" s="27"/>
      <c r="E8" s="27"/>
      <c r="F8" s="27"/>
      <c r="G8" s="27"/>
      <c r="H8" s="27"/>
      <c r="I8" s="28"/>
    </row>
    <row r="9" spans="1:9" ht="23.25" thickBot="1">
      <c r="A9" s="287"/>
      <c r="B9" s="288"/>
      <c r="C9" s="288"/>
      <c r="D9" s="289"/>
      <c r="E9" s="290"/>
      <c r="F9" s="290"/>
      <c r="G9" s="33"/>
      <c r="H9" s="33"/>
      <c r="I9" s="34"/>
    </row>
    <row r="10" spans="1:9" ht="28.5">
      <c r="A10" s="35" t="s">
        <v>8</v>
      </c>
      <c r="B10" s="36"/>
      <c r="C10" s="36"/>
      <c r="D10" s="3"/>
      <c r="E10" s="279"/>
      <c r="F10" s="291"/>
      <c r="G10" s="39"/>
      <c r="H10" s="39"/>
      <c r="I10" s="40"/>
    </row>
    <row r="11" spans="1:9" ht="28.5">
      <c r="A11" s="41" t="s">
        <v>60</v>
      </c>
      <c r="B11" s="42"/>
      <c r="C11" s="43"/>
      <c r="D11" s="44"/>
      <c r="E11" s="44"/>
      <c r="F11" s="50"/>
      <c r="G11" s="46" t="s">
        <v>61</v>
      </c>
      <c r="H11" s="46"/>
      <c r="I11" s="47"/>
    </row>
    <row r="12" spans="1:9" ht="28.5">
      <c r="A12" s="48" t="s">
        <v>11</v>
      </c>
      <c r="B12" s="49"/>
      <c r="C12" s="49"/>
      <c r="D12" s="44"/>
      <c r="E12" s="44"/>
      <c r="F12" s="50"/>
      <c r="G12" s="46" t="s">
        <v>12</v>
      </c>
      <c r="H12" s="46"/>
      <c r="I12" s="47"/>
    </row>
    <row r="13" spans="1:9" ht="28.5">
      <c r="A13" s="41" t="s">
        <v>13</v>
      </c>
      <c r="B13" s="42"/>
      <c r="C13" s="43"/>
      <c r="D13" s="44"/>
      <c r="E13" s="50"/>
      <c r="F13" s="50"/>
      <c r="G13" s="46" t="s">
        <v>14</v>
      </c>
      <c r="H13" s="46"/>
      <c r="I13" s="47"/>
    </row>
    <row r="14" spans="1:9" ht="28.5">
      <c r="A14" s="41" t="s">
        <v>15</v>
      </c>
      <c r="B14" s="42"/>
      <c r="C14" s="43"/>
      <c r="D14" s="44"/>
      <c r="E14" s="50"/>
      <c r="F14" s="50"/>
      <c r="G14" s="51" t="s">
        <v>16</v>
      </c>
      <c r="H14" s="51"/>
      <c r="I14" s="52"/>
    </row>
    <row r="15" spans="1:9" ht="28.5">
      <c r="A15" s="53" t="s">
        <v>17</v>
      </c>
      <c r="B15" s="54"/>
      <c r="C15" s="54"/>
      <c r="D15" s="44"/>
      <c r="E15" s="50"/>
      <c r="F15" s="50"/>
      <c r="G15" s="51" t="s">
        <v>18</v>
      </c>
      <c r="H15" s="51"/>
      <c r="I15" s="52"/>
    </row>
    <row r="16" spans="1:9" ht="28.5">
      <c r="A16" s="53" t="s">
        <v>19</v>
      </c>
      <c r="B16" s="54"/>
      <c r="C16" s="54"/>
      <c r="D16" s="55"/>
      <c r="E16" s="50"/>
      <c r="F16" s="50"/>
      <c r="G16" s="51" t="s">
        <v>20</v>
      </c>
      <c r="H16" s="51"/>
      <c r="I16" s="52"/>
    </row>
    <row r="17" spans="1:9" ht="28.5">
      <c r="A17" s="53" t="s">
        <v>21</v>
      </c>
      <c r="B17" s="54"/>
      <c r="C17" s="54"/>
      <c r="D17" s="54"/>
      <c r="E17" s="50"/>
      <c r="F17" s="50"/>
      <c r="G17" s="46" t="s">
        <v>22</v>
      </c>
      <c r="H17" s="46"/>
      <c r="I17" s="47"/>
    </row>
    <row r="18" spans="1:9" ht="28.5">
      <c r="A18" s="56" t="s">
        <v>62</v>
      </c>
      <c r="B18" s="57"/>
      <c r="C18" s="57"/>
      <c r="D18" s="57"/>
      <c r="E18" s="57"/>
      <c r="F18" s="46" t="s">
        <v>24</v>
      </c>
      <c r="G18" s="46"/>
      <c r="H18" s="46"/>
      <c r="I18" s="47"/>
    </row>
    <row r="19" spans="1:9" ht="29.25" thickBot="1">
      <c r="A19" s="292"/>
      <c r="B19" s="293"/>
      <c r="C19" s="294"/>
      <c r="D19" s="293"/>
      <c r="E19" s="293"/>
      <c r="F19" s="293"/>
      <c r="G19" s="293"/>
      <c r="H19" s="293"/>
      <c r="I19" s="295"/>
    </row>
    <row r="20" spans="1:9" ht="29.25" thickBot="1">
      <c r="A20" s="62" t="s">
        <v>25</v>
      </c>
      <c r="B20" s="50"/>
      <c r="C20" s="50"/>
      <c r="D20" s="50"/>
      <c r="E20" s="50"/>
      <c r="F20" s="50"/>
      <c r="G20" s="50"/>
      <c r="H20" s="50"/>
      <c r="I20" s="296"/>
    </row>
    <row r="21" spans="1:9" ht="409.5">
      <c r="A21" s="297" t="s">
        <v>26</v>
      </c>
      <c r="B21" s="298" t="s">
        <v>27</v>
      </c>
      <c r="C21" s="298" t="s">
        <v>28</v>
      </c>
      <c r="D21" s="298" t="s">
        <v>29</v>
      </c>
      <c r="E21" s="298" t="s">
        <v>30</v>
      </c>
      <c r="F21" s="298" t="s">
        <v>31</v>
      </c>
      <c r="G21" s="298" t="s">
        <v>32</v>
      </c>
      <c r="H21" s="298" t="s">
        <v>33</v>
      </c>
      <c r="I21" s="299" t="s">
        <v>34</v>
      </c>
    </row>
    <row r="22" spans="1:9" ht="33.75">
      <c r="A22" s="67">
        <v>1</v>
      </c>
      <c r="B22" s="300">
        <v>44593</v>
      </c>
      <c r="C22" s="69">
        <v>4</v>
      </c>
      <c r="D22" s="70" t="s">
        <v>35</v>
      </c>
      <c r="E22" s="69">
        <v>99</v>
      </c>
      <c r="F22" s="71">
        <v>5</v>
      </c>
      <c r="G22" s="72">
        <f t="shared" ref="G22:G47" si="0">E22*F22*5</f>
        <v>2475</v>
      </c>
      <c r="H22" s="73">
        <v>1750</v>
      </c>
      <c r="I22" s="74">
        <f>G22-H22</f>
        <v>725</v>
      </c>
    </row>
    <row r="23" spans="1:9" ht="33.75">
      <c r="A23" s="67">
        <v>2</v>
      </c>
      <c r="B23" s="300">
        <v>44594</v>
      </c>
      <c r="C23" s="69">
        <v>4</v>
      </c>
      <c r="D23" s="70" t="s">
        <v>35</v>
      </c>
      <c r="E23" s="69">
        <v>99</v>
      </c>
      <c r="F23" s="71">
        <v>10</v>
      </c>
      <c r="G23" s="72">
        <f t="shared" si="0"/>
        <v>4950</v>
      </c>
      <c r="H23" s="73">
        <v>3500</v>
      </c>
      <c r="I23" s="74">
        <f t="shared" ref="I23:I28" si="1">G23-H23</f>
        <v>1450</v>
      </c>
    </row>
    <row r="24" spans="1:9" ht="33.75">
      <c r="A24" s="67">
        <v>3</v>
      </c>
      <c r="B24" s="300">
        <v>44595</v>
      </c>
      <c r="C24" s="70">
        <v>1</v>
      </c>
      <c r="D24" s="70" t="s">
        <v>40</v>
      </c>
      <c r="E24" s="70">
        <v>80</v>
      </c>
      <c r="F24" s="70">
        <v>10</v>
      </c>
      <c r="G24" s="72">
        <f t="shared" si="0"/>
        <v>4000</v>
      </c>
      <c r="H24" s="73">
        <v>4500</v>
      </c>
      <c r="I24" s="74">
        <f t="shared" si="1"/>
        <v>-500</v>
      </c>
    </row>
    <row r="25" spans="1:9" ht="33.75">
      <c r="A25" s="67">
        <v>4</v>
      </c>
      <c r="B25" s="300">
        <v>44596</v>
      </c>
      <c r="C25" s="69">
        <v>4</v>
      </c>
      <c r="D25" s="70" t="s">
        <v>35</v>
      </c>
      <c r="E25" s="69">
        <v>99</v>
      </c>
      <c r="F25" s="71">
        <v>4</v>
      </c>
      <c r="G25" s="72">
        <f t="shared" si="0"/>
        <v>1980</v>
      </c>
      <c r="H25" s="73">
        <v>1400</v>
      </c>
      <c r="I25" s="74">
        <f t="shared" si="1"/>
        <v>580</v>
      </c>
    </row>
    <row r="26" spans="1:9" ht="33.75">
      <c r="A26" s="67">
        <v>5</v>
      </c>
      <c r="B26" s="300">
        <v>44599</v>
      </c>
      <c r="C26" s="69">
        <v>4</v>
      </c>
      <c r="D26" s="70" t="s">
        <v>35</v>
      </c>
      <c r="E26" s="69">
        <v>99</v>
      </c>
      <c r="F26" s="71">
        <v>3</v>
      </c>
      <c r="G26" s="72">
        <f t="shared" si="0"/>
        <v>1485</v>
      </c>
      <c r="H26" s="73">
        <v>1050</v>
      </c>
      <c r="I26" s="74">
        <f t="shared" si="1"/>
        <v>435</v>
      </c>
    </row>
    <row r="27" spans="1:9" ht="33.75">
      <c r="A27" s="67">
        <v>6</v>
      </c>
      <c r="B27" s="300">
        <v>44600</v>
      </c>
      <c r="C27" s="69">
        <v>2</v>
      </c>
      <c r="D27" s="70" t="s">
        <v>63</v>
      </c>
      <c r="E27" s="69">
        <v>99</v>
      </c>
      <c r="F27" s="71">
        <v>5</v>
      </c>
      <c r="G27" s="72">
        <f t="shared" si="0"/>
        <v>2475</v>
      </c>
      <c r="H27" s="73">
        <v>1400</v>
      </c>
      <c r="I27" s="74">
        <f t="shared" si="1"/>
        <v>1075</v>
      </c>
    </row>
    <row r="28" spans="1:9" ht="33.75">
      <c r="A28" s="67">
        <v>7</v>
      </c>
      <c r="B28" s="300">
        <v>44601</v>
      </c>
      <c r="C28" s="69">
        <v>4</v>
      </c>
      <c r="D28" s="70" t="s">
        <v>35</v>
      </c>
      <c r="E28" s="69">
        <v>99</v>
      </c>
      <c r="F28" s="71">
        <v>5</v>
      </c>
      <c r="G28" s="72">
        <f t="shared" si="0"/>
        <v>2475</v>
      </c>
      <c r="H28" s="73">
        <v>1750</v>
      </c>
      <c r="I28" s="74">
        <f t="shared" si="1"/>
        <v>725</v>
      </c>
    </row>
    <row r="29" spans="1:9" ht="33.75">
      <c r="A29" s="75">
        <v>8</v>
      </c>
      <c r="B29" s="300">
        <v>44602</v>
      </c>
      <c r="C29" s="78">
        <v>4</v>
      </c>
      <c r="D29" s="77" t="s">
        <v>54</v>
      </c>
      <c r="E29" s="78">
        <v>81</v>
      </c>
      <c r="F29" s="79">
        <v>5</v>
      </c>
      <c r="G29" s="72">
        <f t="shared" si="0"/>
        <v>2025</v>
      </c>
      <c r="H29" s="73">
        <v>500</v>
      </c>
      <c r="I29" s="82">
        <f>G29-H29</f>
        <v>1525</v>
      </c>
    </row>
    <row r="30" spans="1:9" ht="33.75">
      <c r="A30" s="75"/>
      <c r="B30" s="300">
        <v>44602</v>
      </c>
      <c r="C30" s="78"/>
      <c r="D30" s="77"/>
      <c r="E30" s="78"/>
      <c r="F30" s="79"/>
      <c r="G30" s="72">
        <f t="shared" si="0"/>
        <v>0</v>
      </c>
      <c r="H30" s="73">
        <v>2250</v>
      </c>
      <c r="I30" s="82"/>
    </row>
    <row r="31" spans="1:9" ht="33.75">
      <c r="A31" s="83">
        <v>9</v>
      </c>
      <c r="B31" s="300">
        <v>44602</v>
      </c>
      <c r="C31" s="69">
        <v>1</v>
      </c>
      <c r="D31" s="70" t="s">
        <v>40</v>
      </c>
      <c r="E31" s="69">
        <v>81</v>
      </c>
      <c r="F31" s="71">
        <v>5</v>
      </c>
      <c r="G31" s="72">
        <f t="shared" si="0"/>
        <v>2025</v>
      </c>
      <c r="H31" s="73">
        <v>2250</v>
      </c>
      <c r="I31" s="74">
        <f>G31-H31</f>
        <v>-225</v>
      </c>
    </row>
    <row r="32" spans="1:9" ht="33.75">
      <c r="A32" s="83">
        <v>10</v>
      </c>
      <c r="B32" s="300">
        <v>44603</v>
      </c>
      <c r="C32" s="69">
        <v>4</v>
      </c>
      <c r="D32" s="70" t="s">
        <v>35</v>
      </c>
      <c r="E32" s="69">
        <v>99</v>
      </c>
      <c r="F32" s="71">
        <v>5</v>
      </c>
      <c r="G32" s="72">
        <f t="shared" si="0"/>
        <v>2475</v>
      </c>
      <c r="H32" s="73">
        <v>1750</v>
      </c>
      <c r="I32" s="74">
        <f>G32-H32</f>
        <v>725</v>
      </c>
    </row>
    <row r="33" spans="1:9" ht="33.75">
      <c r="A33" s="83">
        <v>11</v>
      </c>
      <c r="B33" s="300">
        <v>44608</v>
      </c>
      <c r="C33" s="69">
        <v>4</v>
      </c>
      <c r="D33" s="70" t="s">
        <v>35</v>
      </c>
      <c r="E33" s="69">
        <v>99</v>
      </c>
      <c r="F33" s="71">
        <v>6</v>
      </c>
      <c r="G33" s="72">
        <f t="shared" si="0"/>
        <v>2970</v>
      </c>
      <c r="H33" s="73">
        <v>2100</v>
      </c>
      <c r="I33" s="74">
        <f>G33-H33</f>
        <v>870</v>
      </c>
    </row>
    <row r="34" spans="1:9" ht="33.75">
      <c r="A34" s="83">
        <v>12</v>
      </c>
      <c r="B34" s="300">
        <v>44609</v>
      </c>
      <c r="C34" s="69">
        <v>4</v>
      </c>
      <c r="D34" s="70" t="s">
        <v>35</v>
      </c>
      <c r="E34" s="69">
        <v>99</v>
      </c>
      <c r="F34" s="71">
        <v>10</v>
      </c>
      <c r="G34" s="72">
        <f t="shared" si="0"/>
        <v>4950</v>
      </c>
      <c r="H34" s="73">
        <v>3500</v>
      </c>
      <c r="I34" s="74">
        <f>G34-H34</f>
        <v>1450</v>
      </c>
    </row>
    <row r="35" spans="1:9" ht="33.75">
      <c r="A35" s="67">
        <v>13</v>
      </c>
      <c r="B35" s="300">
        <v>44610</v>
      </c>
      <c r="C35" s="69">
        <v>2</v>
      </c>
      <c r="D35" s="70" t="s">
        <v>63</v>
      </c>
      <c r="E35" s="69">
        <v>65</v>
      </c>
      <c r="F35" s="71">
        <v>7.5</v>
      </c>
      <c r="G35" s="72">
        <f t="shared" si="0"/>
        <v>2437.5</v>
      </c>
      <c r="H35" s="73">
        <v>2100</v>
      </c>
      <c r="I35" s="74">
        <f t="shared" ref="I35:I41" si="2">G35-H35</f>
        <v>337.5</v>
      </c>
    </row>
    <row r="36" spans="1:9" ht="33.75">
      <c r="A36" s="67">
        <v>14</v>
      </c>
      <c r="B36" s="300">
        <v>44610</v>
      </c>
      <c r="C36" s="69">
        <v>4</v>
      </c>
      <c r="D36" s="70" t="s">
        <v>54</v>
      </c>
      <c r="E36" s="69">
        <v>65</v>
      </c>
      <c r="F36" s="71">
        <v>5</v>
      </c>
      <c r="G36" s="72">
        <f t="shared" si="0"/>
        <v>1625</v>
      </c>
      <c r="H36" s="73">
        <v>500</v>
      </c>
      <c r="I36" s="74">
        <f t="shared" si="2"/>
        <v>1125</v>
      </c>
    </row>
    <row r="37" spans="1:9" ht="33.75">
      <c r="A37" s="67">
        <v>15</v>
      </c>
      <c r="B37" s="300">
        <v>44611</v>
      </c>
      <c r="C37" s="69">
        <v>4</v>
      </c>
      <c r="D37" s="70" t="s">
        <v>35</v>
      </c>
      <c r="E37" s="69">
        <v>99</v>
      </c>
      <c r="F37" s="71">
        <v>10</v>
      </c>
      <c r="G37" s="72">
        <f t="shared" si="0"/>
        <v>4950</v>
      </c>
      <c r="H37" s="73">
        <v>3500</v>
      </c>
      <c r="I37" s="74">
        <f t="shared" si="2"/>
        <v>1450</v>
      </c>
    </row>
    <row r="38" spans="1:9" ht="33.75">
      <c r="A38" s="67">
        <v>16</v>
      </c>
      <c r="B38" s="300">
        <v>44612</v>
      </c>
      <c r="C38" s="69">
        <v>1</v>
      </c>
      <c r="D38" s="70" t="s">
        <v>40</v>
      </c>
      <c r="E38" s="69">
        <v>80</v>
      </c>
      <c r="F38" s="71">
        <v>10</v>
      </c>
      <c r="G38" s="72">
        <f t="shared" si="0"/>
        <v>4000</v>
      </c>
      <c r="H38" s="73">
        <v>4500</v>
      </c>
      <c r="I38" s="74">
        <f t="shared" si="2"/>
        <v>-500</v>
      </c>
    </row>
    <row r="39" spans="1:9" ht="33.75">
      <c r="A39" s="67">
        <v>17</v>
      </c>
      <c r="B39" s="300">
        <v>44614</v>
      </c>
      <c r="C39" s="69">
        <v>2</v>
      </c>
      <c r="D39" s="70" t="s">
        <v>38</v>
      </c>
      <c r="E39" s="69">
        <v>65</v>
      </c>
      <c r="F39" s="71">
        <v>5</v>
      </c>
      <c r="G39" s="72">
        <f t="shared" si="0"/>
        <v>1625</v>
      </c>
      <c r="H39" s="73">
        <v>1900</v>
      </c>
      <c r="I39" s="74">
        <f t="shared" si="2"/>
        <v>-275</v>
      </c>
    </row>
    <row r="40" spans="1:9" ht="33.75">
      <c r="A40" s="67">
        <v>18</v>
      </c>
      <c r="B40" s="300">
        <v>44614</v>
      </c>
      <c r="C40" s="69">
        <v>2</v>
      </c>
      <c r="D40" s="70" t="s">
        <v>63</v>
      </c>
      <c r="E40" s="69">
        <v>65</v>
      </c>
      <c r="F40" s="71">
        <v>5</v>
      </c>
      <c r="G40" s="72">
        <f t="shared" si="0"/>
        <v>1625</v>
      </c>
      <c r="H40" s="73">
        <v>1400</v>
      </c>
      <c r="I40" s="74">
        <f t="shared" si="2"/>
        <v>225</v>
      </c>
    </row>
    <row r="41" spans="1:9" ht="33.75">
      <c r="A41" s="67">
        <v>19</v>
      </c>
      <c r="B41" s="300">
        <v>44615</v>
      </c>
      <c r="C41" s="69">
        <v>1</v>
      </c>
      <c r="D41" s="70" t="s">
        <v>40</v>
      </c>
      <c r="E41" s="69">
        <v>80</v>
      </c>
      <c r="F41" s="71">
        <v>10</v>
      </c>
      <c r="G41" s="72">
        <f t="shared" si="0"/>
        <v>4000</v>
      </c>
      <c r="H41" s="73">
        <v>4500</v>
      </c>
      <c r="I41" s="74">
        <f t="shared" si="2"/>
        <v>-500</v>
      </c>
    </row>
    <row r="42" spans="1:9" ht="36">
      <c r="A42" s="147">
        <v>20</v>
      </c>
      <c r="B42" s="300">
        <v>44616</v>
      </c>
      <c r="C42" s="301">
        <v>4</v>
      </c>
      <c r="D42" s="302" t="s">
        <v>54</v>
      </c>
      <c r="E42" s="301">
        <v>65</v>
      </c>
      <c r="F42" s="303">
        <v>5</v>
      </c>
      <c r="G42" s="72">
        <f t="shared" si="0"/>
        <v>1625</v>
      </c>
      <c r="H42" s="73">
        <v>500</v>
      </c>
      <c r="I42" s="304">
        <v>1125</v>
      </c>
    </row>
    <row r="43" spans="1:9" ht="33.75">
      <c r="A43" s="305">
        <v>21</v>
      </c>
      <c r="B43" s="300">
        <v>44616</v>
      </c>
      <c r="C43" s="70">
        <v>2</v>
      </c>
      <c r="D43" s="70" t="s">
        <v>63</v>
      </c>
      <c r="E43" s="70">
        <v>65</v>
      </c>
      <c r="F43" s="306">
        <v>7.5</v>
      </c>
      <c r="G43" s="72">
        <f t="shared" si="0"/>
        <v>2437.5</v>
      </c>
      <c r="H43" s="73">
        <v>2100</v>
      </c>
      <c r="I43" s="74">
        <f>G43-H43</f>
        <v>337.5</v>
      </c>
    </row>
    <row r="44" spans="1:9" ht="33.75">
      <c r="A44" s="305">
        <v>22</v>
      </c>
      <c r="B44" s="300">
        <v>44617</v>
      </c>
      <c r="C44" s="70">
        <v>4</v>
      </c>
      <c r="D44" s="70" t="s">
        <v>35</v>
      </c>
      <c r="E44" s="70">
        <v>99</v>
      </c>
      <c r="F44" s="306">
        <v>7.5</v>
      </c>
      <c r="G44" s="72">
        <f t="shared" si="0"/>
        <v>3712.5</v>
      </c>
      <c r="H44" s="73">
        <v>2625</v>
      </c>
      <c r="I44" s="74">
        <f t="shared" ref="I44:I47" si="3">G44-H44</f>
        <v>1087.5</v>
      </c>
    </row>
    <row r="45" spans="1:9" ht="33.75">
      <c r="A45" s="305">
        <v>23</v>
      </c>
      <c r="B45" s="300">
        <v>44617</v>
      </c>
      <c r="C45" s="70">
        <v>4</v>
      </c>
      <c r="D45" s="70" t="s">
        <v>35</v>
      </c>
      <c r="E45" s="70">
        <v>99</v>
      </c>
      <c r="F45" s="306">
        <v>5</v>
      </c>
      <c r="G45" s="72">
        <f t="shared" si="0"/>
        <v>2475</v>
      </c>
      <c r="H45" s="73">
        <v>1750</v>
      </c>
      <c r="I45" s="74">
        <f t="shared" si="3"/>
        <v>725</v>
      </c>
    </row>
    <row r="46" spans="1:9" ht="33.75">
      <c r="A46" s="305">
        <v>24</v>
      </c>
      <c r="B46" s="300">
        <v>44617</v>
      </c>
      <c r="C46" s="70">
        <v>1</v>
      </c>
      <c r="D46" s="70" t="s">
        <v>40</v>
      </c>
      <c r="E46" s="70">
        <v>81</v>
      </c>
      <c r="F46" s="306">
        <v>10</v>
      </c>
      <c r="G46" s="72">
        <f t="shared" si="0"/>
        <v>4050</v>
      </c>
      <c r="H46" s="73">
        <v>4500</v>
      </c>
      <c r="I46" s="74">
        <f t="shared" si="3"/>
        <v>-450</v>
      </c>
    </row>
    <row r="47" spans="1:9" ht="33.75">
      <c r="A47" s="305">
        <v>25</v>
      </c>
      <c r="B47" s="300">
        <v>44618</v>
      </c>
      <c r="C47" s="70">
        <v>1</v>
      </c>
      <c r="D47" s="70" t="s">
        <v>40</v>
      </c>
      <c r="E47" s="70">
        <v>80</v>
      </c>
      <c r="F47" s="70">
        <v>10</v>
      </c>
      <c r="G47" s="72">
        <f t="shared" si="0"/>
        <v>4000</v>
      </c>
      <c r="H47" s="73">
        <v>4500</v>
      </c>
      <c r="I47" s="74">
        <f t="shared" si="3"/>
        <v>-500</v>
      </c>
    </row>
    <row r="48" spans="1:9" ht="36.75" thickBot="1">
      <c r="A48" s="307"/>
      <c r="B48" s="308"/>
      <c r="C48" s="308"/>
      <c r="D48" s="308"/>
      <c r="E48" s="309">
        <v>2141</v>
      </c>
      <c r="F48" s="310">
        <f>SUM(F22:F47)</f>
        <v>170.5</v>
      </c>
      <c r="G48" s="311">
        <f>SUM(G22:G47)</f>
        <v>72847.5</v>
      </c>
      <c r="H48" s="91">
        <v>59825</v>
      </c>
      <c r="I48" s="312">
        <f>SUM(I22:I47)</f>
        <v>13022.5</v>
      </c>
    </row>
  </sheetData>
  <mergeCells count="33">
    <mergeCell ref="A18:E18"/>
    <mergeCell ref="F18:I18"/>
    <mergeCell ref="A29:A30"/>
    <mergeCell ref="C29:C30"/>
    <mergeCell ref="D29:D30"/>
    <mergeCell ref="E29:E30"/>
    <mergeCell ref="F29:F30"/>
    <mergeCell ref="I29:I30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0"/>
  <sheetViews>
    <sheetView topLeftCell="A29" zoomScale="80" zoomScaleNormal="80" workbookViewId="0">
      <selection activeCell="L4" sqref="L4"/>
    </sheetView>
  </sheetViews>
  <sheetFormatPr defaultRowHeight="15"/>
  <cols>
    <col min="1" max="1" width="13.140625" customWidth="1"/>
    <col min="2" max="2" width="25.42578125" customWidth="1"/>
    <col min="3" max="3" width="19" customWidth="1"/>
    <col min="4" max="5" width="26.85546875" customWidth="1"/>
    <col min="6" max="6" width="16.28515625" customWidth="1"/>
    <col min="7" max="7" width="14.42578125" customWidth="1"/>
    <col min="8" max="8" width="23.7109375" customWidth="1"/>
    <col min="9" max="9" width="32.42578125" customWidth="1"/>
  </cols>
  <sheetData>
    <row r="1" spans="1:9" ht="19.5" thickBot="1">
      <c r="A1" s="93" t="s">
        <v>0</v>
      </c>
      <c r="B1" s="94"/>
      <c r="C1" s="94"/>
      <c r="D1" s="95"/>
      <c r="E1" s="96"/>
      <c r="F1" s="97" t="s">
        <v>1</v>
      </c>
      <c r="G1" s="97"/>
      <c r="H1" s="97"/>
      <c r="I1" s="98"/>
    </row>
    <row r="2" spans="1:9" ht="110.25">
      <c r="A2" s="99" t="s">
        <v>2</v>
      </c>
      <c r="B2" s="100"/>
      <c r="C2" s="100"/>
      <c r="D2" s="100"/>
      <c r="E2" s="100"/>
      <c r="F2" s="100"/>
      <c r="G2" s="100"/>
      <c r="H2" s="100"/>
      <c r="I2" s="101"/>
    </row>
    <row r="3" spans="1:9" ht="27">
      <c r="A3" s="102" t="s">
        <v>3</v>
      </c>
      <c r="B3" s="103"/>
      <c r="C3" s="103"/>
      <c r="D3" s="103"/>
      <c r="E3" s="103"/>
      <c r="F3" s="103"/>
      <c r="G3" s="103"/>
      <c r="H3" s="103"/>
      <c r="I3" s="104"/>
    </row>
    <row r="4" spans="1:9" ht="27">
      <c r="A4" s="102" t="s">
        <v>4</v>
      </c>
      <c r="B4" s="103"/>
      <c r="C4" s="103"/>
      <c r="D4" s="103"/>
      <c r="E4" s="103"/>
      <c r="F4" s="103"/>
      <c r="G4" s="103"/>
      <c r="H4" s="103"/>
      <c r="I4" s="104"/>
    </row>
    <row r="5" spans="1:9" ht="28.5">
      <c r="A5" s="105" t="s">
        <v>5</v>
      </c>
      <c r="B5" s="106"/>
      <c r="C5" s="106"/>
      <c r="D5" s="106"/>
      <c r="E5" s="106"/>
      <c r="F5" s="106"/>
      <c r="G5" s="106"/>
      <c r="H5" s="106"/>
      <c r="I5" s="107"/>
    </row>
    <row r="6" spans="1:9" ht="29.25" thickBot="1">
      <c r="A6" s="108" t="s">
        <v>6</v>
      </c>
      <c r="B6" s="109"/>
      <c r="C6" s="109"/>
      <c r="D6" s="109"/>
      <c r="E6" s="109"/>
      <c r="F6" s="109"/>
      <c r="G6" s="109"/>
      <c r="H6" s="109"/>
      <c r="I6" s="110"/>
    </row>
    <row r="7" spans="1:9" ht="15.75">
      <c r="A7" s="111"/>
      <c r="B7" s="112"/>
      <c r="C7" s="112"/>
      <c r="D7" s="113"/>
      <c r="E7" s="114"/>
      <c r="F7" s="114"/>
      <c r="G7" s="115"/>
      <c r="H7" s="116"/>
      <c r="I7" s="117"/>
    </row>
    <row r="8" spans="1:9" ht="29.25">
      <c r="A8" s="118" t="s">
        <v>64</v>
      </c>
      <c r="B8" s="119"/>
      <c r="C8" s="119"/>
      <c r="D8" s="119"/>
      <c r="E8" s="119"/>
      <c r="F8" s="119"/>
      <c r="G8" s="119"/>
      <c r="H8" s="119"/>
      <c r="I8" s="120"/>
    </row>
    <row r="9" spans="1:9" ht="20.25">
      <c r="A9" s="121"/>
      <c r="B9" s="122"/>
      <c r="C9" s="122"/>
      <c r="D9" s="123"/>
      <c r="E9" s="124"/>
      <c r="F9" s="124"/>
      <c r="G9" s="125"/>
      <c r="H9" s="125"/>
      <c r="I9" s="126"/>
    </row>
    <row r="10" spans="1:9" ht="28.5">
      <c r="A10" s="127" t="s">
        <v>8</v>
      </c>
      <c r="B10" s="128"/>
      <c r="C10" s="128"/>
      <c r="D10" s="129"/>
      <c r="E10" s="130"/>
      <c r="F10" s="50"/>
      <c r="G10" s="57"/>
      <c r="H10" s="57"/>
      <c r="I10" s="131"/>
    </row>
    <row r="11" spans="1:9" ht="28.5">
      <c r="A11" s="41" t="s">
        <v>43</v>
      </c>
      <c r="B11" s="42"/>
      <c r="C11" s="43"/>
      <c r="D11" s="44"/>
      <c r="E11" s="44"/>
      <c r="F11" s="50"/>
      <c r="G11" s="46" t="s">
        <v>65</v>
      </c>
      <c r="H11" s="46"/>
      <c r="I11" s="47"/>
    </row>
    <row r="12" spans="1:9" ht="28.5">
      <c r="A12" s="48" t="s">
        <v>11</v>
      </c>
      <c r="B12" s="49"/>
      <c r="C12" s="49"/>
      <c r="D12" s="44"/>
      <c r="E12" s="44"/>
      <c r="F12" s="50"/>
      <c r="G12" s="46" t="s">
        <v>45</v>
      </c>
      <c r="H12" s="46"/>
      <c r="I12" s="47"/>
    </row>
    <row r="13" spans="1:9" ht="28.5">
      <c r="A13" s="41" t="s">
        <v>13</v>
      </c>
      <c r="B13" s="42"/>
      <c r="C13" s="43"/>
      <c r="D13" s="44"/>
      <c r="E13" s="50"/>
      <c r="F13" s="50"/>
      <c r="G13" s="46" t="s">
        <v>46</v>
      </c>
      <c r="H13" s="46"/>
      <c r="I13" s="47"/>
    </row>
    <row r="14" spans="1:9" ht="28.5">
      <c r="A14" s="41" t="s">
        <v>15</v>
      </c>
      <c r="B14" s="42"/>
      <c r="C14" s="43"/>
      <c r="D14" s="44"/>
      <c r="E14" s="50"/>
      <c r="F14" s="50"/>
      <c r="G14" s="51" t="s">
        <v>47</v>
      </c>
      <c r="H14" s="51"/>
      <c r="I14" s="52"/>
    </row>
    <row r="15" spans="1:9" ht="28.5">
      <c r="A15" s="53" t="s">
        <v>17</v>
      </c>
      <c r="B15" s="54"/>
      <c r="C15" s="54"/>
      <c r="D15" s="44"/>
      <c r="E15" s="50"/>
      <c r="F15" s="50"/>
      <c r="G15" s="51" t="s">
        <v>48</v>
      </c>
      <c r="H15" s="51"/>
      <c r="I15" s="52"/>
    </row>
    <row r="16" spans="1:9" ht="28.5">
      <c r="A16" s="53" t="s">
        <v>19</v>
      </c>
      <c r="B16" s="54"/>
      <c r="C16" s="54"/>
      <c r="D16" s="55"/>
      <c r="E16" s="50"/>
      <c r="F16" s="50"/>
      <c r="G16" s="51" t="s">
        <v>20</v>
      </c>
      <c r="H16" s="51"/>
      <c r="I16" s="52"/>
    </row>
    <row r="17" spans="1:9" ht="29.25" thickBot="1">
      <c r="A17" s="53" t="s">
        <v>21</v>
      </c>
      <c r="B17" s="54"/>
      <c r="C17" s="54"/>
      <c r="D17" s="54"/>
      <c r="E17" s="50"/>
      <c r="F17" s="50"/>
      <c r="G17" s="46" t="s">
        <v>49</v>
      </c>
      <c r="H17" s="46"/>
      <c r="I17" s="47"/>
    </row>
    <row r="18" spans="1:9" ht="29.25" thickBot="1">
      <c r="A18" s="132" t="s">
        <v>66</v>
      </c>
      <c r="B18" s="133"/>
      <c r="C18" s="133"/>
      <c r="D18" s="133"/>
      <c r="E18" s="133"/>
      <c r="F18" s="134" t="s">
        <v>51</v>
      </c>
      <c r="G18" s="134"/>
      <c r="H18" s="134"/>
      <c r="I18" s="135"/>
    </row>
    <row r="19" spans="1:9" ht="19.5" thickBot="1">
      <c r="A19" s="136"/>
      <c r="B19" s="137"/>
      <c r="C19" s="138"/>
      <c r="D19" s="137"/>
      <c r="E19" s="137"/>
      <c r="F19" s="137"/>
      <c r="G19" s="137"/>
      <c r="H19" s="137"/>
      <c r="I19" s="139"/>
    </row>
    <row r="20" spans="1:9" ht="28.5">
      <c r="A20" s="140" t="s">
        <v>25</v>
      </c>
      <c r="B20" s="141"/>
      <c r="C20" s="141"/>
      <c r="D20" s="141"/>
      <c r="E20" s="141"/>
      <c r="F20" s="141"/>
      <c r="G20" s="141"/>
      <c r="H20" s="142"/>
      <c r="I20" s="143"/>
    </row>
    <row r="21" spans="1:9" ht="409.5">
      <c r="A21" s="144" t="s">
        <v>26</v>
      </c>
      <c r="B21" s="145" t="s">
        <v>27</v>
      </c>
      <c r="C21" s="145" t="s">
        <v>28</v>
      </c>
      <c r="D21" s="145" t="s">
        <v>29</v>
      </c>
      <c r="E21" s="145" t="s">
        <v>30</v>
      </c>
      <c r="F21" s="145" t="s">
        <v>31</v>
      </c>
      <c r="G21" s="145" t="s">
        <v>32</v>
      </c>
      <c r="H21" s="145" t="s">
        <v>33</v>
      </c>
      <c r="I21" s="146" t="s">
        <v>34</v>
      </c>
    </row>
    <row r="22" spans="1:9" ht="31.5">
      <c r="A22" s="147">
        <v>1</v>
      </c>
      <c r="B22" s="300">
        <v>44604</v>
      </c>
      <c r="C22" s="149">
        <v>4</v>
      </c>
      <c r="D22" s="302" t="s">
        <v>67</v>
      </c>
      <c r="E22" s="149">
        <v>81</v>
      </c>
      <c r="F22" s="313">
        <v>5</v>
      </c>
      <c r="G22" s="152">
        <f>E22*F22*5</f>
        <v>2025</v>
      </c>
      <c r="H22" s="314">
        <v>500</v>
      </c>
      <c r="I22" s="154">
        <f>G22-H22</f>
        <v>1525</v>
      </c>
    </row>
    <row r="23" spans="1:9" ht="31.5">
      <c r="A23" s="147">
        <v>2</v>
      </c>
      <c r="B23" s="300">
        <v>44604</v>
      </c>
      <c r="C23" s="149">
        <v>1</v>
      </c>
      <c r="D23" s="302" t="s">
        <v>39</v>
      </c>
      <c r="E23" s="149">
        <v>81</v>
      </c>
      <c r="F23" s="313">
        <v>5</v>
      </c>
      <c r="G23" s="152">
        <f t="shared" ref="G23:G27" si="0">E23*F23*5</f>
        <v>2025</v>
      </c>
      <c r="H23" s="314">
        <v>2250</v>
      </c>
      <c r="I23" s="154">
        <f t="shared" ref="I23:I29" si="1">G23-H23</f>
        <v>-225</v>
      </c>
    </row>
    <row r="24" spans="1:9" ht="31.5">
      <c r="A24" s="147">
        <v>3</v>
      </c>
      <c r="B24" s="300">
        <v>44605</v>
      </c>
      <c r="C24" s="149">
        <v>4</v>
      </c>
      <c r="D24" s="302" t="s">
        <v>67</v>
      </c>
      <c r="E24" s="149">
        <v>81</v>
      </c>
      <c r="F24" s="313">
        <v>5</v>
      </c>
      <c r="G24" s="152">
        <f t="shared" si="0"/>
        <v>2025</v>
      </c>
      <c r="H24" s="314">
        <v>500</v>
      </c>
      <c r="I24" s="154">
        <f t="shared" si="1"/>
        <v>1525</v>
      </c>
    </row>
    <row r="25" spans="1:9" ht="31.5">
      <c r="A25" s="147">
        <v>4</v>
      </c>
      <c r="B25" s="300">
        <v>44605</v>
      </c>
      <c r="C25" s="149">
        <v>1</v>
      </c>
      <c r="D25" s="302" t="s">
        <v>39</v>
      </c>
      <c r="E25" s="149">
        <v>81</v>
      </c>
      <c r="F25" s="313">
        <v>5</v>
      </c>
      <c r="G25" s="152">
        <f t="shared" si="0"/>
        <v>2025</v>
      </c>
      <c r="H25" s="314">
        <v>2250</v>
      </c>
      <c r="I25" s="154">
        <f t="shared" si="1"/>
        <v>-225</v>
      </c>
    </row>
    <row r="26" spans="1:9" ht="31.5">
      <c r="A26" s="147">
        <v>5</v>
      </c>
      <c r="B26" s="300">
        <v>44607</v>
      </c>
      <c r="C26" s="155">
        <v>4</v>
      </c>
      <c r="D26" s="302" t="s">
        <v>41</v>
      </c>
      <c r="E26" s="149">
        <v>99</v>
      </c>
      <c r="F26" s="313">
        <v>5</v>
      </c>
      <c r="G26" s="152">
        <f t="shared" si="0"/>
        <v>2475</v>
      </c>
      <c r="H26" s="314">
        <v>1750</v>
      </c>
      <c r="I26" s="154">
        <f t="shared" si="1"/>
        <v>725</v>
      </c>
    </row>
    <row r="27" spans="1:9" ht="31.5">
      <c r="A27" s="147">
        <v>6</v>
      </c>
      <c r="B27" s="300">
        <v>44613</v>
      </c>
      <c r="C27" s="155">
        <v>4</v>
      </c>
      <c r="D27" s="302" t="s">
        <v>67</v>
      </c>
      <c r="E27" s="149">
        <v>65</v>
      </c>
      <c r="F27" s="313">
        <v>5</v>
      </c>
      <c r="G27" s="152">
        <f t="shared" si="0"/>
        <v>1625</v>
      </c>
      <c r="H27" s="314">
        <v>500</v>
      </c>
      <c r="I27" s="154">
        <f t="shared" si="1"/>
        <v>1125</v>
      </c>
    </row>
    <row r="28" spans="1:9" ht="31.5">
      <c r="A28" s="147">
        <v>7</v>
      </c>
      <c r="B28" s="300">
        <v>44613</v>
      </c>
      <c r="C28" s="156">
        <v>2</v>
      </c>
      <c r="D28" s="302" t="s">
        <v>37</v>
      </c>
      <c r="E28" s="156">
        <v>65</v>
      </c>
      <c r="F28" s="313">
        <v>5</v>
      </c>
      <c r="G28" s="152">
        <f>E28*F28*5</f>
        <v>1625</v>
      </c>
      <c r="H28" s="314">
        <v>1400</v>
      </c>
      <c r="I28" s="154">
        <f t="shared" si="1"/>
        <v>225</v>
      </c>
    </row>
    <row r="29" spans="1:9" ht="31.5">
      <c r="A29" s="315">
        <v>8</v>
      </c>
      <c r="B29" s="316">
        <v>44618</v>
      </c>
      <c r="C29" s="317">
        <v>2</v>
      </c>
      <c r="D29" s="318" t="s">
        <v>37</v>
      </c>
      <c r="E29" s="319">
        <v>65</v>
      </c>
      <c r="F29" s="320">
        <v>7.5</v>
      </c>
      <c r="G29" s="321">
        <f>E29*F29*5</f>
        <v>2437.5</v>
      </c>
      <c r="H29" s="322">
        <v>2100</v>
      </c>
      <c r="I29" s="323">
        <f t="shared" si="1"/>
        <v>337.5</v>
      </c>
    </row>
    <row r="30" spans="1:9" ht="32.25" thickBot="1">
      <c r="A30" s="324"/>
      <c r="B30" s="325"/>
      <c r="C30" s="325"/>
      <c r="D30" s="325"/>
      <c r="E30" s="326">
        <f>SUM(E22:E29)</f>
        <v>618</v>
      </c>
      <c r="F30" s="327">
        <f>SUM(F22:F29)</f>
        <v>42.5</v>
      </c>
      <c r="G30" s="328">
        <f>SUM(G22:G29)</f>
        <v>16262.5</v>
      </c>
      <c r="H30" s="329">
        <f>SUM(H22:H29)</f>
        <v>11250</v>
      </c>
      <c r="I30" s="330">
        <f>SUM(I22:I29)</f>
        <v>5012.5</v>
      </c>
    </row>
  </sheetData>
  <mergeCells count="26">
    <mergeCell ref="A18:E18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80" zoomScaleNormal="80" workbookViewId="0">
      <selection activeCell="L8" sqref="L8"/>
    </sheetView>
  </sheetViews>
  <sheetFormatPr defaultRowHeight="15"/>
  <cols>
    <col min="2" max="2" width="16.7109375" customWidth="1"/>
    <col min="4" max="4" width="37.28515625" customWidth="1"/>
    <col min="5" max="5" width="14.7109375" customWidth="1"/>
    <col min="6" max="6" width="15.140625" customWidth="1"/>
    <col min="7" max="7" width="15.7109375" customWidth="1"/>
    <col min="8" max="8" width="20.7109375" customWidth="1"/>
    <col min="9" max="9" width="33.7109375" customWidth="1"/>
  </cols>
  <sheetData>
    <row r="1" spans="1:9" ht="21.75" thickBot="1">
      <c r="A1" s="163" t="s">
        <v>0</v>
      </c>
      <c r="B1" s="164"/>
      <c r="C1" s="164"/>
      <c r="D1" s="165"/>
      <c r="E1" s="166"/>
      <c r="F1" s="167" t="s">
        <v>1</v>
      </c>
      <c r="G1" s="167"/>
      <c r="H1" s="167"/>
      <c r="I1" s="168"/>
    </row>
    <row r="2" spans="1:9" ht="72.75">
      <c r="A2" s="169" t="s">
        <v>2</v>
      </c>
      <c r="B2" s="170"/>
      <c r="C2" s="170"/>
      <c r="D2" s="170"/>
      <c r="E2" s="170"/>
      <c r="F2" s="170"/>
      <c r="G2" s="170"/>
      <c r="H2" s="170"/>
      <c r="I2" s="171"/>
    </row>
    <row r="3" spans="1:9" ht="18">
      <c r="A3" s="172" t="s">
        <v>3</v>
      </c>
      <c r="B3" s="173"/>
      <c r="C3" s="173"/>
      <c r="D3" s="173"/>
      <c r="E3" s="173"/>
      <c r="F3" s="173"/>
      <c r="G3" s="173"/>
      <c r="H3" s="173"/>
      <c r="I3" s="174"/>
    </row>
    <row r="4" spans="1:9" ht="18">
      <c r="A4" s="172" t="s">
        <v>4</v>
      </c>
      <c r="B4" s="173"/>
      <c r="C4" s="173"/>
      <c r="D4" s="173"/>
      <c r="E4" s="173"/>
      <c r="F4" s="173"/>
      <c r="G4" s="173"/>
      <c r="H4" s="173"/>
      <c r="I4" s="174"/>
    </row>
    <row r="5" spans="1:9" ht="23.25">
      <c r="A5" s="175" t="s">
        <v>5</v>
      </c>
      <c r="B5" s="176"/>
      <c r="C5" s="176"/>
      <c r="D5" s="176"/>
      <c r="E5" s="176"/>
      <c r="F5" s="176"/>
      <c r="G5" s="176"/>
      <c r="H5" s="176"/>
      <c r="I5" s="177"/>
    </row>
    <row r="6" spans="1:9" ht="24" thickBot="1">
      <c r="A6" s="178" t="s">
        <v>6</v>
      </c>
      <c r="B6" s="179"/>
      <c r="C6" s="179"/>
      <c r="D6" s="179"/>
      <c r="E6" s="179"/>
      <c r="F6" s="179"/>
      <c r="G6" s="179"/>
      <c r="H6" s="179"/>
      <c r="I6" s="180"/>
    </row>
    <row r="7" spans="1:9" ht="18.75">
      <c r="A7" s="29"/>
      <c r="B7" s="30"/>
      <c r="C7" s="30"/>
      <c r="D7" s="181"/>
      <c r="E7" s="32"/>
      <c r="F7" s="32"/>
      <c r="G7" s="182"/>
      <c r="H7" s="183"/>
      <c r="I7" s="184"/>
    </row>
    <row r="8" spans="1:9" ht="24.75">
      <c r="A8" s="185" t="s">
        <v>68</v>
      </c>
      <c r="B8" s="186"/>
      <c r="C8" s="186"/>
      <c r="D8" s="186"/>
      <c r="E8" s="186"/>
      <c r="F8" s="186"/>
      <c r="G8" s="186"/>
      <c r="H8" s="186"/>
      <c r="I8" s="187"/>
    </row>
    <row r="9" spans="1:9" ht="21" thickBot="1">
      <c r="A9" s="29"/>
      <c r="B9" s="30"/>
      <c r="C9" s="30"/>
      <c r="D9" s="31"/>
      <c r="E9" s="32"/>
      <c r="F9" s="32"/>
      <c r="G9" s="33"/>
      <c r="H9" s="33"/>
      <c r="I9" s="34"/>
    </row>
    <row r="10" spans="1:9" ht="23.25">
      <c r="A10" s="188" t="s">
        <v>8</v>
      </c>
      <c r="B10" s="189"/>
      <c r="C10" s="189"/>
      <c r="D10" s="190"/>
      <c r="E10" s="191"/>
      <c r="F10" s="192"/>
      <c r="G10" s="193"/>
      <c r="H10" s="193"/>
      <c r="I10" s="194"/>
    </row>
    <row r="11" spans="1:9" ht="23.25">
      <c r="A11" s="195" t="s">
        <v>56</v>
      </c>
      <c r="B11" s="196"/>
      <c r="C11" s="197"/>
      <c r="D11" s="198"/>
      <c r="E11" s="198"/>
      <c r="F11" s="199"/>
      <c r="G11" s="200" t="s">
        <v>61</v>
      </c>
      <c r="H11" s="200"/>
      <c r="I11" s="201"/>
    </row>
    <row r="12" spans="1:9" ht="23.25">
      <c r="A12" s="202" t="s">
        <v>11</v>
      </c>
      <c r="B12" s="203"/>
      <c r="C12" s="203"/>
      <c r="D12" s="198"/>
      <c r="E12" s="198"/>
      <c r="F12" s="199"/>
      <c r="G12" s="200" t="s">
        <v>12</v>
      </c>
      <c r="H12" s="200"/>
      <c r="I12" s="201"/>
    </row>
    <row r="13" spans="1:9" ht="23.25">
      <c r="A13" s="195" t="s">
        <v>13</v>
      </c>
      <c r="B13" s="196"/>
      <c r="C13" s="197"/>
      <c r="D13" s="198"/>
      <c r="E13" s="204"/>
      <c r="F13" s="199"/>
      <c r="G13" s="200" t="s">
        <v>14</v>
      </c>
      <c r="H13" s="200"/>
      <c r="I13" s="201"/>
    </row>
    <row r="14" spans="1:9" ht="23.25">
      <c r="A14" s="195" t="s">
        <v>15</v>
      </c>
      <c r="B14" s="196"/>
      <c r="C14" s="197"/>
      <c r="D14" s="198"/>
      <c r="E14" s="204"/>
      <c r="F14" s="199"/>
      <c r="G14" s="205" t="s">
        <v>16</v>
      </c>
      <c r="H14" s="205"/>
      <c r="I14" s="206"/>
    </row>
    <row r="15" spans="1:9" ht="23.25">
      <c r="A15" s="207" t="s">
        <v>17</v>
      </c>
      <c r="B15" s="208"/>
      <c r="C15" s="208"/>
      <c r="D15" s="198"/>
      <c r="E15" s="204"/>
      <c r="F15" s="199"/>
      <c r="G15" s="205" t="s">
        <v>18</v>
      </c>
      <c r="H15" s="205"/>
      <c r="I15" s="206"/>
    </row>
    <row r="16" spans="1:9" ht="23.25">
      <c r="A16" s="207" t="s">
        <v>19</v>
      </c>
      <c r="B16" s="208"/>
      <c r="C16" s="208"/>
      <c r="D16" s="209"/>
      <c r="E16" s="204"/>
      <c r="F16" s="199"/>
      <c r="G16" s="205" t="s">
        <v>20</v>
      </c>
      <c r="H16" s="205"/>
      <c r="I16" s="206"/>
    </row>
    <row r="17" spans="1:9" ht="23.25">
      <c r="A17" s="207" t="s">
        <v>21</v>
      </c>
      <c r="B17" s="208"/>
      <c r="C17" s="208"/>
      <c r="D17" s="208"/>
      <c r="E17" s="204"/>
      <c r="F17" s="199"/>
      <c r="G17" s="200" t="s">
        <v>22</v>
      </c>
      <c r="H17" s="200"/>
      <c r="I17" s="201"/>
    </row>
    <row r="18" spans="1:9" ht="23.25">
      <c r="A18" s="210" t="s">
        <v>62</v>
      </c>
      <c r="B18" s="211"/>
      <c r="C18" s="211"/>
      <c r="D18" s="211"/>
      <c r="E18" s="211"/>
      <c r="F18" s="200" t="s">
        <v>24</v>
      </c>
      <c r="G18" s="200"/>
      <c r="H18" s="200"/>
      <c r="I18" s="201"/>
    </row>
    <row r="19" spans="1:9" ht="23.25">
      <c r="A19" s="212"/>
      <c r="B19" s="199"/>
      <c r="C19" s="213"/>
      <c r="D19" s="199"/>
      <c r="E19" s="199"/>
      <c r="F19" s="199"/>
      <c r="G19" s="199"/>
      <c r="H19" s="199"/>
      <c r="I19" s="214"/>
    </row>
    <row r="20" spans="1:9" ht="23.25">
      <c r="A20" s="215" t="s">
        <v>25</v>
      </c>
      <c r="B20" s="216"/>
      <c r="C20" s="216"/>
      <c r="D20" s="216"/>
      <c r="E20" s="216"/>
      <c r="F20" s="216"/>
      <c r="G20" s="216"/>
      <c r="H20" s="217"/>
      <c r="I20" s="218"/>
    </row>
    <row r="21" spans="1:9" ht="255.75">
      <c r="A21" s="219" t="s">
        <v>26</v>
      </c>
      <c r="B21" s="220" t="s">
        <v>27</v>
      </c>
      <c r="C21" s="220" t="s">
        <v>28</v>
      </c>
      <c r="D21" s="220" t="s">
        <v>29</v>
      </c>
      <c r="E21" s="220" t="s">
        <v>30</v>
      </c>
      <c r="F21" s="220" t="s">
        <v>31</v>
      </c>
      <c r="G21" s="220" t="s">
        <v>32</v>
      </c>
      <c r="H21" s="220" t="s">
        <v>33</v>
      </c>
      <c r="I21" s="221" t="s">
        <v>34</v>
      </c>
    </row>
    <row r="22" spans="1:9">
      <c r="A22" s="222">
        <v>1</v>
      </c>
      <c r="B22" s="331">
        <v>44619</v>
      </c>
      <c r="C22" s="224">
        <v>2</v>
      </c>
      <c r="D22" s="332" t="s">
        <v>37</v>
      </c>
      <c r="E22" s="333">
        <v>65</v>
      </c>
      <c r="F22" s="237">
        <v>10</v>
      </c>
      <c r="G22" s="238">
        <f>E22*F22*5</f>
        <v>3250</v>
      </c>
      <c r="H22" s="239">
        <v>2800</v>
      </c>
      <c r="I22" s="240">
        <f>G22-H22</f>
        <v>450</v>
      </c>
    </row>
    <row r="23" spans="1:9">
      <c r="A23" s="241"/>
      <c r="B23" s="334"/>
      <c r="C23" s="243"/>
      <c r="D23" s="335"/>
      <c r="E23" s="333"/>
      <c r="F23" s="250"/>
      <c r="G23" s="246"/>
      <c r="H23" s="252"/>
      <c r="I23" s="248"/>
    </row>
    <row r="24" spans="1:9" ht="26.25">
      <c r="A24" s="336">
        <v>2</v>
      </c>
      <c r="B24" s="337">
        <v>44620</v>
      </c>
      <c r="C24" s="256">
        <v>4</v>
      </c>
      <c r="D24" s="338" t="s">
        <v>69</v>
      </c>
      <c r="E24" s="339">
        <v>99</v>
      </c>
      <c r="F24" s="257">
        <v>12.5</v>
      </c>
      <c r="G24" s="258">
        <f>E24*F24*5</f>
        <v>6187.5</v>
      </c>
      <c r="H24" s="259">
        <v>4375</v>
      </c>
      <c r="I24" s="340">
        <f>G24-H24</f>
        <v>1812.5</v>
      </c>
    </row>
    <row r="25" spans="1:9" ht="26.25">
      <c r="A25" s="261">
        <v>3</v>
      </c>
      <c r="B25" s="337">
        <v>44620</v>
      </c>
      <c r="C25" s="263">
        <v>1</v>
      </c>
      <c r="D25" s="341" t="s">
        <v>39</v>
      </c>
      <c r="E25" s="339">
        <v>80</v>
      </c>
      <c r="F25" s="257">
        <v>12.5</v>
      </c>
      <c r="G25" s="266">
        <f>E25*F25*5</f>
        <v>5000</v>
      </c>
      <c r="H25" s="259">
        <v>5625</v>
      </c>
      <c r="I25" s="340">
        <f>G25-H25</f>
        <v>-625</v>
      </c>
    </row>
    <row r="26" spans="1:9" ht="27" thickBot="1">
      <c r="A26" s="269"/>
      <c r="B26" s="270"/>
      <c r="C26" s="271"/>
      <c r="D26" s="272"/>
      <c r="E26" s="342">
        <v>244</v>
      </c>
      <c r="F26" s="343">
        <f>SUM(F22:F25)</f>
        <v>35</v>
      </c>
      <c r="G26" s="344">
        <f>SUM(G22:G25)</f>
        <v>14437.5</v>
      </c>
      <c r="H26" s="276">
        <v>12800</v>
      </c>
      <c r="I26" s="345">
        <f>SUM(I22:I25)</f>
        <v>1637.5</v>
      </c>
    </row>
  </sheetData>
  <mergeCells count="36">
    <mergeCell ref="I22:I23"/>
    <mergeCell ref="A18:E18"/>
    <mergeCell ref="F18:I18"/>
    <mergeCell ref="A22:A23"/>
    <mergeCell ref="B22:B23"/>
    <mergeCell ref="C22:C23"/>
    <mergeCell ref="D22:D23"/>
    <mergeCell ref="E22:E23"/>
    <mergeCell ref="F22:F23"/>
    <mergeCell ref="G22:G23"/>
    <mergeCell ref="H22:H23"/>
    <mergeCell ref="G14:I14"/>
    <mergeCell ref="A15:C15"/>
    <mergeCell ref="G15:I15"/>
    <mergeCell ref="A16:C16"/>
    <mergeCell ref="G16:I16"/>
    <mergeCell ref="A17:D17"/>
    <mergeCell ref="G17:I17"/>
    <mergeCell ref="A10:C10"/>
    <mergeCell ref="G10:I10"/>
    <mergeCell ref="G11:I11"/>
    <mergeCell ref="A12:C12"/>
    <mergeCell ref="G12:I12"/>
    <mergeCell ref="G13:I13"/>
    <mergeCell ref="A6:I6"/>
    <mergeCell ref="A7:C7"/>
    <mergeCell ref="H7:I7"/>
    <mergeCell ref="A8:I8"/>
    <mergeCell ref="A9:C9"/>
    <mergeCell ref="G9:I9"/>
    <mergeCell ref="A1:C1"/>
    <mergeCell ref="F1:I1"/>
    <mergeCell ref="A2:I2"/>
    <mergeCell ref="A3:I3"/>
    <mergeCell ref="A4:I4"/>
    <mergeCell ref="A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JAN' MNG </vt:lpstr>
      <vt:lpstr>JAN'NMB</vt:lpstr>
      <vt:lpstr>JAN'ALG</vt:lpstr>
      <vt:lpstr>FEB'MNG </vt:lpstr>
      <vt:lpstr>FEB' NMB </vt:lpstr>
      <vt:lpstr>FEB'ALG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2022-03-08T10:06:27Z</dcterms:modified>
</cp:coreProperties>
</file>