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/>
  <mc:AlternateContent xmlns:mc="http://schemas.openxmlformats.org/markup-compatibility/2006">
    <mc:Choice Requires="x15">
      <x15ac:absPath xmlns:x15ac="http://schemas.microsoft.com/office/spreadsheetml/2010/11/ac" url="D:\Daily Reports\"/>
    </mc:Choice>
  </mc:AlternateContent>
  <xr:revisionPtr revIDLastSave="0" documentId="13_ncr:1_{F299501D-8A34-4CAB-8440-EB6CC6F8F8EA}" xr6:coauthVersionLast="36" xr6:coauthVersionMax="36" xr10:uidLastSave="{00000000-0000-0000-0000-000000000000}"/>
  <bookViews>
    <workbookView xWindow="0" yWindow="0" windowWidth="20490" windowHeight="7820" xr2:uid="{00000000-000D-0000-FFFF-FFFF00000000}"/>
  </bookViews>
  <sheets>
    <sheet name="21-22 Month Wise" sheetId="2" r:id="rId1"/>
    <sheet name="W 1 A Sale &amp; SF" sheetId="1" r:id="rId2"/>
    <sheet name="Sheet1" sheetId="3" r:id="rId3"/>
  </sheets>
  <definedNames>
    <definedName name="_xlnm._FilterDatabase" localSheetId="0" hidden="1">'21-22 Month Wise'!$A$2:$BN$57</definedName>
    <definedName name="_xlnm._FilterDatabase" localSheetId="2" hidden="1">Sheet1!$A$1:$H$20</definedName>
    <definedName name="_xlnm._FilterDatabase" localSheetId="1" hidden="1">'W 1 A Sale &amp; SF'!$A$2:$P$60</definedName>
  </definedNames>
  <calcPr calcId="191029"/>
</workbook>
</file>

<file path=xl/calcChain.xml><?xml version="1.0" encoding="utf-8"?>
<calcChain xmlns="http://schemas.openxmlformats.org/spreadsheetml/2006/main">
  <c r="BN51" i="2" l="1"/>
  <c r="BM51" i="2"/>
  <c r="BL51" i="2"/>
  <c r="BI51" i="2"/>
  <c r="BL39" i="2"/>
  <c r="BI39" i="2"/>
  <c r="BL57" i="2"/>
  <c r="BN57" i="2" s="1"/>
  <c r="BK57" i="2"/>
  <c r="BJ57" i="2"/>
  <c r="BI57" i="2"/>
  <c r="BK51" i="2"/>
  <c r="BJ51" i="2"/>
  <c r="BL44" i="2"/>
  <c r="BN44" i="2" s="1"/>
  <c r="BK44" i="2"/>
  <c r="BJ44" i="2"/>
  <c r="BI44" i="2"/>
  <c r="BL30" i="2"/>
  <c r="BN30" i="2" s="1"/>
  <c r="BK30" i="2"/>
  <c r="BJ30" i="2"/>
  <c r="BI30" i="2"/>
  <c r="BL25" i="2"/>
  <c r="BN25" i="2" s="1"/>
  <c r="BK25" i="2"/>
  <c r="BJ25" i="2"/>
  <c r="BI25" i="2"/>
  <c r="BN21" i="2"/>
  <c r="BM21" i="2"/>
  <c r="BL21" i="2"/>
  <c r="BK21" i="2"/>
  <c r="BJ21" i="2"/>
  <c r="BI21" i="2"/>
  <c r="BL14" i="2"/>
  <c r="BN14" i="2" s="1"/>
  <c r="BK14" i="2"/>
  <c r="BJ14" i="2"/>
  <c r="BI14" i="2"/>
  <c r="BN7" i="2"/>
  <c r="BM7" i="2"/>
  <c r="BL7" i="2"/>
  <c r="BI7" i="2"/>
  <c r="BK7" i="2" s="1"/>
  <c r="BJ39" i="2" l="1"/>
  <c r="BK39" i="2"/>
  <c r="BN39" i="2"/>
  <c r="BM39" i="2"/>
  <c r="BM57" i="2"/>
  <c r="BM44" i="2"/>
  <c r="BM30" i="2"/>
  <c r="BM25" i="2"/>
  <c r="BM14" i="2"/>
  <c r="BJ7" i="2"/>
  <c r="BF7" i="2"/>
  <c r="BF14" i="2"/>
  <c r="BF21" i="2"/>
  <c r="BF25" i="2"/>
  <c r="BG25" i="2" s="1"/>
  <c r="BF30" i="2"/>
  <c r="BF39" i="2"/>
  <c r="BF44" i="2"/>
  <c r="BF57" i="2"/>
  <c r="BH57" i="2" s="1"/>
  <c r="BF51" i="2"/>
  <c r="BG51" i="2" s="1"/>
  <c r="BH25" i="2" l="1"/>
  <c r="BH30" i="2"/>
  <c r="BG30" i="2"/>
  <c r="BG44" i="2"/>
  <c r="BH44" i="2"/>
  <c r="BH21" i="2"/>
  <c r="BG21" i="2"/>
  <c r="BG7" i="2"/>
  <c r="BH7" i="2"/>
  <c r="BH39" i="2"/>
  <c r="BG39" i="2"/>
  <c r="BG14" i="2"/>
  <c r="BH14" i="2"/>
  <c r="BH51" i="2"/>
  <c r="BG57" i="2"/>
  <c r="BC57" i="2" l="1"/>
  <c r="BE57" i="2" s="1"/>
  <c r="AZ57" i="2"/>
  <c r="BB57" i="2" s="1"/>
  <c r="AW57" i="2"/>
  <c r="AY57" i="2" s="1"/>
  <c r="AT57" i="2"/>
  <c r="AU57" i="2" s="1"/>
  <c r="BC51" i="2"/>
  <c r="BE51" i="2" s="1"/>
  <c r="AZ51" i="2"/>
  <c r="BB51" i="2" s="1"/>
  <c r="AW51" i="2"/>
  <c r="AY51" i="2" s="1"/>
  <c r="AT51" i="2"/>
  <c r="AU51" i="2" s="1"/>
  <c r="BC44" i="2"/>
  <c r="BE44" i="2" s="1"/>
  <c r="AZ44" i="2"/>
  <c r="BB44" i="2" s="1"/>
  <c r="AW44" i="2"/>
  <c r="AY44" i="2" s="1"/>
  <c r="AT44" i="2"/>
  <c r="AU44" i="2" s="1"/>
  <c r="BC39" i="2"/>
  <c r="BE39" i="2" s="1"/>
  <c r="AZ39" i="2"/>
  <c r="BB39" i="2" s="1"/>
  <c r="AW39" i="2"/>
  <c r="AY39" i="2" s="1"/>
  <c r="AT39" i="2"/>
  <c r="AV39" i="2" s="1"/>
  <c r="BC30" i="2"/>
  <c r="BE30" i="2" s="1"/>
  <c r="AZ30" i="2"/>
  <c r="BB30" i="2" s="1"/>
  <c r="AW30" i="2"/>
  <c r="AY30" i="2" s="1"/>
  <c r="AT30" i="2"/>
  <c r="AV30" i="2" s="1"/>
  <c r="BC25" i="2"/>
  <c r="BD25" i="2" s="1"/>
  <c r="AZ25" i="2"/>
  <c r="BB25" i="2" s="1"/>
  <c r="AW25" i="2"/>
  <c r="AX25" i="2" s="1"/>
  <c r="AT25" i="2"/>
  <c r="AV25" i="2" s="1"/>
  <c r="BC21" i="2"/>
  <c r="BD21" i="2" s="1"/>
  <c r="AZ21" i="2"/>
  <c r="BB21" i="2" s="1"/>
  <c r="AW21" i="2"/>
  <c r="AY21" i="2" s="1"/>
  <c r="AT21" i="2"/>
  <c r="AV21" i="2" s="1"/>
  <c r="BC14" i="2"/>
  <c r="BE14" i="2" s="1"/>
  <c r="AZ14" i="2"/>
  <c r="BB14" i="2" s="1"/>
  <c r="AW14" i="2"/>
  <c r="AY14" i="2" s="1"/>
  <c r="AT14" i="2"/>
  <c r="AU14" i="2" s="1"/>
  <c r="BC7" i="2"/>
  <c r="BE7" i="2" s="1"/>
  <c r="AZ7" i="2"/>
  <c r="BB7" i="2" s="1"/>
  <c r="AW7" i="2"/>
  <c r="AY7" i="2" s="1"/>
  <c r="AT7" i="2"/>
  <c r="AV7" i="2" s="1"/>
  <c r="BE25" i="2" l="1"/>
  <c r="AV57" i="2"/>
  <c r="AV14" i="2"/>
  <c r="BD14" i="2"/>
  <c r="BE21" i="2"/>
  <c r="AU30" i="2"/>
  <c r="BA30" i="2"/>
  <c r="AV51" i="2"/>
  <c r="BD51" i="2"/>
  <c r="AY25" i="2"/>
  <c r="AU39" i="2"/>
  <c r="BA51" i="2"/>
  <c r="AU7" i="2"/>
  <c r="BA7" i="2"/>
  <c r="AU21" i="2"/>
  <c r="AU25" i="2"/>
  <c r="BD30" i="2"/>
  <c r="BD39" i="2"/>
  <c r="AV44" i="2"/>
  <c r="AX51" i="2"/>
  <c r="AX57" i="2"/>
  <c r="BD57" i="2"/>
  <c r="BD7" i="2"/>
  <c r="BA57" i="2"/>
  <c r="BD44" i="2"/>
  <c r="BA44" i="2"/>
  <c r="AX44" i="2"/>
  <c r="BA39" i="2"/>
  <c r="AX39" i="2"/>
  <c r="AX30" i="2"/>
  <c r="BA25" i="2"/>
  <c r="BA21" i="2"/>
  <c r="AX21" i="2"/>
  <c r="BA14" i="2"/>
  <c r="AX14" i="2"/>
  <c r="AX7" i="2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</calcChain>
</file>

<file path=xl/sharedStrings.xml><?xml version="1.0" encoding="utf-8"?>
<sst xmlns="http://schemas.openxmlformats.org/spreadsheetml/2006/main" count="295" uniqueCount="98">
  <si>
    <t>19-20</t>
  </si>
  <si>
    <t>20-21</t>
  </si>
  <si>
    <t>21-22</t>
  </si>
  <si>
    <t>Total</t>
  </si>
  <si>
    <t>Zone</t>
  </si>
  <si>
    <t>State</t>
  </si>
  <si>
    <t>AO</t>
  </si>
  <si>
    <t>Depot Name</t>
  </si>
  <si>
    <t>Sale</t>
  </si>
  <si>
    <t>Sec. Frt</t>
  </si>
  <si>
    <t>Km</t>
  </si>
  <si>
    <t>WEST 1 A</t>
  </si>
  <si>
    <t>RJ-JAIPUR</t>
  </si>
  <si>
    <t>ALWAR</t>
  </si>
  <si>
    <t>ALWAR_GREY</t>
  </si>
  <si>
    <t>BEHROR_GREY</t>
  </si>
  <si>
    <t>BHARATPUR_GREY</t>
  </si>
  <si>
    <t>DHOLPUR_GREY</t>
  </si>
  <si>
    <t>ALWAR Total</t>
  </si>
  <si>
    <t>JAIPUR RURAL</t>
  </si>
  <si>
    <t>CHOMU_GREY</t>
  </si>
  <si>
    <t>DAUSA_GREY</t>
  </si>
  <si>
    <t>DUDU(JAIPUR)_GREY</t>
  </si>
  <si>
    <t>KANOTA(JAIPUR)_GREY</t>
  </si>
  <si>
    <t>KOTPUTLI_GREY</t>
  </si>
  <si>
    <t>SHAHPURA_GREY</t>
  </si>
  <si>
    <t>SIKANDRA-DAUSA_GREY</t>
  </si>
  <si>
    <t>JAIPUR RURAL Total</t>
  </si>
  <si>
    <t>JAIPUR URBAN</t>
  </si>
  <si>
    <t>BHANKROTA_GREY</t>
  </si>
  <si>
    <t>MANSAROVAR_GREY</t>
  </si>
  <si>
    <t>SARWA_GREY</t>
  </si>
  <si>
    <t>SITAPURA_GREY</t>
  </si>
  <si>
    <t>VKI- JAIPUR_GREY</t>
  </si>
  <si>
    <t>JAIPUR URBAN Total</t>
  </si>
  <si>
    <t>RJ-JAIPUR Total</t>
  </si>
  <si>
    <t>RJ-JODHPUR</t>
  </si>
  <si>
    <t>BARMER</t>
  </si>
  <si>
    <t xml:space="preserve">BALOTRA_GREY </t>
  </si>
  <si>
    <t>BARMER_GREY</t>
  </si>
  <si>
    <t>DHORIMANA(BARMER)</t>
  </si>
  <si>
    <t>GUDHA MALINI(BARMER)_GREY</t>
  </si>
  <si>
    <t>BARMER Total</t>
  </si>
  <si>
    <t>JODHPUR</t>
  </si>
  <si>
    <t>DECHOO_GREY</t>
  </si>
  <si>
    <t>JODHPUR_GREY</t>
  </si>
  <si>
    <t>KUCHAMAN_GREY</t>
  </si>
  <si>
    <t>MATA KA THAN_GREY</t>
  </si>
  <si>
    <t>NAGAUR_GREY</t>
  </si>
  <si>
    <t>JODHPUR Total</t>
  </si>
  <si>
    <t>PALI</t>
  </si>
  <si>
    <t>BAR(PALI)_GREY</t>
  </si>
  <si>
    <t>BHINMAL_GREY</t>
  </si>
  <si>
    <t>JALORE_GREY</t>
  </si>
  <si>
    <t>PALI_GREY</t>
  </si>
  <si>
    <t>RANI (PALI DISTRICT)</t>
  </si>
  <si>
    <t>SANCHORE_GREY</t>
  </si>
  <si>
    <t>SIROHI_GREY</t>
  </si>
  <si>
    <t>PALI Total</t>
  </si>
  <si>
    <t>RJ-JODHPUR Total</t>
  </si>
  <si>
    <t>RJ-SRI GANGANAGAR</t>
  </si>
  <si>
    <t>BIKANER</t>
  </si>
  <si>
    <t>BIKANER_GREY</t>
  </si>
  <si>
    <t>CHURU_GREY</t>
  </si>
  <si>
    <t>SUJANGARH_GREY</t>
  </si>
  <si>
    <t>BIKANER Total</t>
  </si>
  <si>
    <t>JHUNJHUNU</t>
  </si>
  <si>
    <t>CHIRAWA_GREY</t>
  </si>
  <si>
    <t>JHUNJHUNU_GREY</t>
  </si>
  <si>
    <t>NEEM KA THANA_GREY</t>
  </si>
  <si>
    <t>REENGUS(SIKAR)-GREY</t>
  </si>
  <si>
    <t>SIKAR_GREY</t>
  </si>
  <si>
    <t>JHUNJHUNU Total</t>
  </si>
  <si>
    <t>SRI GANGANAGAR</t>
  </si>
  <si>
    <t>BHADRA_GREY(HANUMANGARH)</t>
  </si>
  <si>
    <t>HANUMANGARH_GREY</t>
  </si>
  <si>
    <t>NOHAR(HANUMANGARH)</t>
  </si>
  <si>
    <t>SRIGANGANAGAR_GREY</t>
  </si>
  <si>
    <t>SURATGARH_GREY</t>
  </si>
  <si>
    <t>SRI GANGANAGAR Total</t>
  </si>
  <si>
    <t>RJ-SRI GANGANAGAR Total</t>
  </si>
  <si>
    <t>WEST 1 A Total</t>
  </si>
  <si>
    <t>WH CODE</t>
  </si>
  <si>
    <t>Sardar Sahar</t>
  </si>
  <si>
    <t>Vatika WH</t>
  </si>
  <si>
    <t>WH NAME</t>
  </si>
  <si>
    <t>JUNE SALE</t>
  </si>
  <si>
    <t>JULY SALE</t>
  </si>
  <si>
    <t>ABOVE 300 MT SALE</t>
  </si>
  <si>
    <t>ABOVE 300 MT DES</t>
  </si>
  <si>
    <t>% DES</t>
  </si>
  <si>
    <t>JALORE</t>
  </si>
  <si>
    <t>RANI</t>
  </si>
  <si>
    <t>SIROHI</t>
  </si>
  <si>
    <t>KUCHAMAN</t>
  </si>
  <si>
    <t>DHORIMANA</t>
  </si>
  <si>
    <t>Sheoganj_Grey</t>
  </si>
  <si>
    <t>SURAJGARH_GREY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</si>
</sst>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[$-409]mmm\-yy;@"/>
  </numFmts>
  <fonts count="7">
    <font>
      <sz val="11"/>
      <color theme="1"/>
      <name val="Calibri"/>
      <charset val="134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theme="4" tint="0.7999511703848384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0" tint="-0.14996795556505021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theme="5" tint="-0.499984740745262"/>
        <bgColor theme="4" tint="0.79995117038483843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/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1" fillId="7" borderId="8" xfId="0" applyNumberFormat="1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top"/>
    </xf>
    <xf numFmtId="0" fontId="0" fillId="0" borderId="14" xfId="0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9" fontId="0" fillId="9" borderId="14" xfId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top"/>
    </xf>
    <xf numFmtId="164" fontId="3" fillId="8" borderId="4" xfId="0" applyNumberFormat="1" applyFont="1" applyFill="1" applyBorder="1" applyAlignment="1">
      <alignment horizontal="center" vertical="top"/>
    </xf>
    <xf numFmtId="165" fontId="1" fillId="2" borderId="2" xfId="0" applyNumberFormat="1" applyFont="1" applyFill="1" applyBorder="1" applyAlignment="1">
      <alignment horizontal="center" vertical="top"/>
    </xf>
    <xf numFmtId="0" fontId="2" fillId="0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top"/>
    </xf>
    <xf numFmtId="165" fontId="1" fillId="2" borderId="2" xfId="0" applyNumberFormat="1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6" borderId="8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3" fillId="0" borderId="4" xfId="0" applyFont="1" applyFill="1" applyBorder="1" applyAlignment="1">
      <alignment horizontal="center" vertical="top"/>
    </xf>
    <xf numFmtId="164" fontId="3" fillId="5" borderId="4" xfId="0" applyNumberFormat="1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7"/>
  <sheetViews>
    <sheetView tabSelected="1" topLeftCell="E1" zoomScaleNormal="100" workbookViewId="0">
      <pane xSplit="35" ySplit="6" topLeftCell="BB18" activePane="bottomRight" state="frozen"/>
      <selection activeCell="E1" sqref="E1"/>
      <selection pane="topRight" activeCell="AN1" sqref="AN1"/>
      <selection pane="bottomLeft" activeCell="E7" sqref="E7"/>
      <selection pane="bottomRight" activeCell="BC23" sqref="BC23"/>
    </sheetView>
  </sheetViews>
  <sheetFormatPr defaultColWidth="9.1796875" defaultRowHeight="14.5"/>
  <cols>
    <col min="1" max="1" width="11.1796875" style="1" customWidth="1"/>
    <col min="2" max="2" width="17.54296875" style="1" customWidth="1"/>
    <col min="3" max="3" width="21.90625" style="1" bestFit="1" customWidth="1"/>
    <col min="4" max="4" width="24.26953125" style="1" customWidth="1"/>
    <col min="5" max="5" width="9.6328125" style="1" bestFit="1" customWidth="1"/>
    <col min="6" max="6" width="7.1796875" style="1" hidden="1" customWidth="1"/>
    <col min="7" max="7" width="8.54296875" style="1" hidden="1" customWidth="1"/>
    <col min="8" max="8" width="5.81640625" style="1" hidden="1" customWidth="1"/>
    <col min="9" max="9" width="7.1796875" style="1" hidden="1" customWidth="1"/>
    <col min="10" max="10" width="8.54296875" style="1" hidden="1" customWidth="1"/>
    <col min="11" max="11" width="4.54296875" style="1" hidden="1" customWidth="1"/>
    <col min="12" max="12" width="7.1796875" style="1" hidden="1" customWidth="1"/>
    <col min="13" max="13" width="8.54296875" style="1" hidden="1" customWidth="1"/>
    <col min="14" max="14" width="4.54296875" style="1" hidden="1" customWidth="1"/>
    <col min="15" max="15" width="7.1796875" style="1" hidden="1" customWidth="1"/>
    <col min="16" max="16" width="8.54296875" style="1" hidden="1" customWidth="1"/>
    <col min="17" max="17" width="4.54296875" style="1" hidden="1" customWidth="1"/>
    <col min="18" max="18" width="7.1796875" style="1" hidden="1" customWidth="1"/>
    <col min="19" max="19" width="8.54296875" style="1" hidden="1" customWidth="1"/>
    <col min="20" max="20" width="4.54296875" style="1" hidden="1" customWidth="1"/>
    <col min="21" max="21" width="7.1796875" style="1" hidden="1" customWidth="1"/>
    <col min="22" max="22" width="8.54296875" style="1" hidden="1" customWidth="1"/>
    <col min="23" max="23" width="4.54296875" style="1" hidden="1" customWidth="1"/>
    <col min="24" max="24" width="7.1796875" style="1" hidden="1" customWidth="1"/>
    <col min="25" max="25" width="8.54296875" style="1" hidden="1" customWidth="1"/>
    <col min="26" max="26" width="4.54296875" style="1" hidden="1" customWidth="1"/>
    <col min="27" max="27" width="7.1796875" style="1" hidden="1" customWidth="1"/>
    <col min="28" max="28" width="8.54296875" style="1" hidden="1" customWidth="1"/>
    <col min="29" max="29" width="4.54296875" style="1" hidden="1" customWidth="1"/>
    <col min="30" max="30" width="7.1796875" style="1" hidden="1" customWidth="1"/>
    <col min="31" max="31" width="8.54296875" style="1" hidden="1" customWidth="1"/>
    <col min="32" max="32" width="4.54296875" style="1" hidden="1" customWidth="1"/>
    <col min="33" max="33" width="7.1796875" style="1" hidden="1" customWidth="1"/>
    <col min="34" max="34" width="8.54296875" style="1" hidden="1" customWidth="1"/>
    <col min="35" max="35" width="4.54296875" style="1" hidden="1" customWidth="1"/>
    <col min="36" max="36" width="7.1796875" style="1" hidden="1" customWidth="1"/>
    <col min="37" max="37" width="8.54296875" style="1" hidden="1" customWidth="1"/>
    <col min="38" max="38" width="4.54296875" style="1" hidden="1" customWidth="1"/>
    <col min="39" max="39" width="29.7265625" style="1" bestFit="1" customWidth="1"/>
    <col min="40" max="40" width="7.1796875" style="1" hidden="1" customWidth="1"/>
    <col min="41" max="41" width="8.54296875" style="1" hidden="1" customWidth="1"/>
    <col min="42" max="42" width="4.54296875" style="1" hidden="1" customWidth="1"/>
    <col min="43" max="43" width="9.54296875" style="1" hidden="1" customWidth="1"/>
    <col min="44" max="44" width="7.26953125" style="1" hidden="1" customWidth="1"/>
    <col min="45" max="45" width="7" style="1" hidden="1" customWidth="1"/>
    <col min="46" max="46" width="7.1796875" style="1" hidden="1" customWidth="1"/>
    <col min="47" max="47" width="8.54296875" style="1" hidden="1" customWidth="1"/>
    <col min="48" max="48" width="4.54296875" style="1" hidden="1" customWidth="1"/>
    <col min="49" max="49" width="7.1796875" style="1" hidden="1" customWidth="1"/>
    <col min="50" max="50" width="8.54296875" style="1" hidden="1" customWidth="1"/>
    <col min="51" max="51" width="3.6328125" style="1" bestFit="1" customWidth="1"/>
    <col min="52" max="52" width="7.1796875" style="1" customWidth="1"/>
    <col min="53" max="53" width="8.54296875" style="1" customWidth="1"/>
    <col min="54" max="54" width="4.54296875" style="1" customWidth="1"/>
    <col min="55" max="55" width="7.1796875" style="1" customWidth="1"/>
    <col min="56" max="56" width="8.54296875" style="1" customWidth="1"/>
    <col min="57" max="57" width="4.54296875" style="1" customWidth="1"/>
    <col min="58" max="16384" width="9.1796875" style="1"/>
  </cols>
  <sheetData>
    <row r="1" spans="1:66">
      <c r="A1" s="37" t="s">
        <v>2</v>
      </c>
      <c r="B1" s="38"/>
      <c r="C1" s="39"/>
      <c r="D1" s="40"/>
      <c r="E1" s="25"/>
      <c r="F1" s="26">
        <v>44307</v>
      </c>
      <c r="G1" s="27"/>
      <c r="H1" s="28"/>
      <c r="I1" s="26">
        <v>44317</v>
      </c>
      <c r="J1" s="27"/>
      <c r="K1" s="28"/>
      <c r="L1" s="26">
        <v>44348</v>
      </c>
      <c r="M1" s="27"/>
      <c r="N1" s="28"/>
      <c r="O1" s="26">
        <v>44378</v>
      </c>
      <c r="P1" s="27"/>
      <c r="Q1" s="28"/>
      <c r="R1" s="26">
        <v>44409</v>
      </c>
      <c r="S1" s="27"/>
      <c r="T1" s="28"/>
      <c r="U1" s="26">
        <v>44440</v>
      </c>
      <c r="V1" s="27"/>
      <c r="W1" s="28"/>
      <c r="X1" s="26">
        <v>44470</v>
      </c>
      <c r="Y1" s="27"/>
      <c r="Z1" s="28"/>
      <c r="AA1" s="26">
        <v>44501</v>
      </c>
      <c r="AB1" s="27"/>
      <c r="AC1" s="28"/>
      <c r="AD1" s="26">
        <v>44531</v>
      </c>
      <c r="AE1" s="27"/>
      <c r="AF1" s="28"/>
      <c r="AG1" s="26">
        <v>44562</v>
      </c>
      <c r="AH1" s="27"/>
      <c r="AI1" s="28"/>
      <c r="AJ1" s="26">
        <v>44593</v>
      </c>
      <c r="AK1" s="27"/>
      <c r="AL1" s="28"/>
      <c r="AM1" s="23"/>
      <c r="AN1" s="26">
        <v>44621</v>
      </c>
      <c r="AO1" s="27"/>
      <c r="AP1" s="28"/>
      <c r="AQ1" s="29" t="s">
        <v>2</v>
      </c>
      <c r="AR1" s="30"/>
      <c r="AS1" s="31"/>
      <c r="AT1" s="26">
        <v>44652</v>
      </c>
      <c r="AU1" s="27"/>
      <c r="AV1" s="28"/>
      <c r="AW1" s="26">
        <v>44682</v>
      </c>
      <c r="AX1" s="27"/>
      <c r="AY1" s="28"/>
      <c r="AZ1" s="26">
        <v>44713</v>
      </c>
      <c r="BA1" s="27"/>
      <c r="BB1" s="28"/>
      <c r="BC1" s="26">
        <v>44743</v>
      </c>
      <c r="BD1" s="27"/>
      <c r="BE1" s="28"/>
      <c r="BF1" s="26">
        <v>44774</v>
      </c>
      <c r="BG1" s="27"/>
      <c r="BH1" s="28"/>
      <c r="BI1" s="26">
        <v>44805</v>
      </c>
      <c r="BJ1" s="27"/>
      <c r="BK1" s="28"/>
      <c r="BL1" s="26">
        <v>44835</v>
      </c>
      <c r="BM1" s="27"/>
      <c r="BN1" s="28"/>
    </row>
    <row r="2" spans="1:66">
      <c r="A2" s="2" t="s">
        <v>4</v>
      </c>
      <c r="B2" s="3" t="s">
        <v>5</v>
      </c>
      <c r="C2" s="2" t="s">
        <v>6</v>
      </c>
      <c r="D2" s="2" t="s">
        <v>7</v>
      </c>
      <c r="E2" s="3" t="s">
        <v>82</v>
      </c>
      <c r="F2" s="2" t="s">
        <v>8</v>
      </c>
      <c r="G2" s="2" t="s">
        <v>9</v>
      </c>
      <c r="H2" s="2" t="s">
        <v>10</v>
      </c>
      <c r="I2" s="2" t="s">
        <v>8</v>
      </c>
      <c r="J2" s="2" t="s">
        <v>9</v>
      </c>
      <c r="K2" s="2" t="s">
        <v>10</v>
      </c>
      <c r="L2" s="2" t="s">
        <v>8</v>
      </c>
      <c r="M2" s="2" t="s">
        <v>9</v>
      </c>
      <c r="N2" s="2" t="s">
        <v>10</v>
      </c>
      <c r="O2" s="2" t="s">
        <v>8</v>
      </c>
      <c r="P2" s="2" t="s">
        <v>9</v>
      </c>
      <c r="Q2" s="2" t="s">
        <v>10</v>
      </c>
      <c r="R2" s="2" t="s">
        <v>8</v>
      </c>
      <c r="S2" s="2" t="s">
        <v>9</v>
      </c>
      <c r="T2" s="2" t="s">
        <v>10</v>
      </c>
      <c r="U2" s="2" t="s">
        <v>8</v>
      </c>
      <c r="V2" s="2" t="s">
        <v>9</v>
      </c>
      <c r="W2" s="2" t="s">
        <v>10</v>
      </c>
      <c r="X2" s="2" t="s">
        <v>8</v>
      </c>
      <c r="Y2" s="2" t="s">
        <v>9</v>
      </c>
      <c r="Z2" s="2" t="s">
        <v>10</v>
      </c>
      <c r="AA2" s="2" t="s">
        <v>8</v>
      </c>
      <c r="AB2" s="2" t="s">
        <v>9</v>
      </c>
      <c r="AC2" s="2" t="s">
        <v>10</v>
      </c>
      <c r="AD2" s="2" t="s">
        <v>8</v>
      </c>
      <c r="AE2" s="2" t="s">
        <v>9</v>
      </c>
      <c r="AF2" s="2" t="s">
        <v>10</v>
      </c>
      <c r="AG2" s="2" t="s">
        <v>8</v>
      </c>
      <c r="AH2" s="2" t="s">
        <v>9</v>
      </c>
      <c r="AI2" s="2" t="s">
        <v>10</v>
      </c>
      <c r="AJ2" s="2" t="s">
        <v>8</v>
      </c>
      <c r="AK2" s="2" t="s">
        <v>9</v>
      </c>
      <c r="AL2" s="2" t="s">
        <v>10</v>
      </c>
      <c r="AM2" s="2" t="s">
        <v>7</v>
      </c>
      <c r="AN2" s="2" t="s">
        <v>8</v>
      </c>
      <c r="AO2" s="2" t="s">
        <v>9</v>
      </c>
      <c r="AP2" s="2" t="s">
        <v>10</v>
      </c>
      <c r="AQ2" s="2" t="s">
        <v>8</v>
      </c>
      <c r="AR2" s="2" t="s">
        <v>9</v>
      </c>
      <c r="AS2" s="2" t="s">
        <v>10</v>
      </c>
      <c r="AT2" s="2" t="s">
        <v>8</v>
      </c>
      <c r="AU2" s="2" t="s">
        <v>9</v>
      </c>
      <c r="AV2" s="2" t="s">
        <v>10</v>
      </c>
      <c r="AW2" s="2" t="s">
        <v>8</v>
      </c>
      <c r="AX2" s="2" t="s">
        <v>9</v>
      </c>
      <c r="AY2" s="2" t="s">
        <v>10</v>
      </c>
      <c r="AZ2" s="2" t="s">
        <v>8</v>
      </c>
      <c r="BA2" s="2" t="s">
        <v>9</v>
      </c>
      <c r="BB2" s="2" t="s">
        <v>10</v>
      </c>
      <c r="BC2" s="2" t="s">
        <v>8</v>
      </c>
      <c r="BD2" s="2" t="s">
        <v>9</v>
      </c>
      <c r="BE2" s="2" t="s">
        <v>10</v>
      </c>
      <c r="BF2" s="2" t="s">
        <v>8</v>
      </c>
      <c r="BG2" s="2" t="s">
        <v>9</v>
      </c>
      <c r="BH2" s="2" t="s">
        <v>10</v>
      </c>
      <c r="BI2" s="2" t="s">
        <v>8</v>
      </c>
      <c r="BJ2" s="2" t="s">
        <v>9</v>
      </c>
      <c r="BK2" s="2" t="s">
        <v>10</v>
      </c>
      <c r="BL2" s="2" t="s">
        <v>8</v>
      </c>
      <c r="BM2" s="2" t="s">
        <v>9</v>
      </c>
      <c r="BN2" s="2" t="s">
        <v>10</v>
      </c>
    </row>
    <row r="3" spans="1:66">
      <c r="A3" s="32" t="s">
        <v>11</v>
      </c>
      <c r="B3" s="34" t="s">
        <v>12</v>
      </c>
      <c r="C3" s="52" t="s">
        <v>13</v>
      </c>
      <c r="D3" s="52" t="s">
        <v>14</v>
      </c>
      <c r="E3" s="13">
        <v>1121</v>
      </c>
      <c r="F3" s="21">
        <v>2702.35</v>
      </c>
      <c r="G3" s="21">
        <v>226.84265546653799</v>
      </c>
      <c r="H3" s="21">
        <v>44.225618443206798</v>
      </c>
      <c r="I3" s="21">
        <v>2443.5500000000002</v>
      </c>
      <c r="J3" s="21">
        <v>229.93124757013399</v>
      </c>
      <c r="K3" s="21">
        <v>44.053753759898498</v>
      </c>
      <c r="L3" s="21">
        <v>2907.25</v>
      </c>
      <c r="M3" s="21">
        <v>219.87402184194701</v>
      </c>
      <c r="N3" s="21">
        <v>42.5594978072061</v>
      </c>
      <c r="O3" s="21">
        <v>2678</v>
      </c>
      <c r="P3" s="21">
        <v>213.40524645257699</v>
      </c>
      <c r="Q3" s="21">
        <v>39.3168969380134</v>
      </c>
      <c r="R3" s="21">
        <v>2675.3</v>
      </c>
      <c r="S3" s="21">
        <v>213.606324524352</v>
      </c>
      <c r="T3" s="21">
        <v>40.051583000037397</v>
      </c>
      <c r="U3" s="21">
        <v>3270.05</v>
      </c>
      <c r="V3" s="21">
        <v>212.255317196985</v>
      </c>
      <c r="W3" s="21">
        <v>40.732160058714697</v>
      </c>
      <c r="X3" s="21">
        <v>2565.85</v>
      </c>
      <c r="Y3" s="21">
        <v>206.39879572071601</v>
      </c>
      <c r="Z3" s="21">
        <v>36.933374905002204</v>
      </c>
      <c r="AA3" s="21">
        <v>2726.6</v>
      </c>
      <c r="AB3" s="21">
        <v>220.333840680701</v>
      </c>
      <c r="AC3" s="21">
        <v>38.554555123597197</v>
      </c>
      <c r="AD3" s="21">
        <v>4018.15</v>
      </c>
      <c r="AE3" s="21">
        <v>214.35665169294299</v>
      </c>
      <c r="AF3" s="21">
        <v>37.220014185632699</v>
      </c>
      <c r="AG3" s="21">
        <v>3199.35</v>
      </c>
      <c r="AH3" s="21">
        <v>215.07441198993499</v>
      </c>
      <c r="AI3" s="21">
        <v>35.973463359744997</v>
      </c>
      <c r="AJ3" s="21">
        <v>4117.1499999999996</v>
      </c>
      <c r="AK3" s="21">
        <v>215.19057600524599</v>
      </c>
      <c r="AL3" s="21">
        <v>36.186524659048096</v>
      </c>
      <c r="AM3" s="52" t="s">
        <v>14</v>
      </c>
      <c r="AN3" s="21">
        <v>4014.85</v>
      </c>
      <c r="AO3" s="21">
        <v>214.43090526420701</v>
      </c>
      <c r="AP3" s="21">
        <v>34.918527466779601</v>
      </c>
      <c r="AQ3" s="53">
        <v>37318.449999999997</v>
      </c>
      <c r="AR3" s="53">
        <v>216.45532303726401</v>
      </c>
      <c r="AS3" s="53">
        <v>38.861267014037303</v>
      </c>
      <c r="AT3" s="21">
        <v>3196.2</v>
      </c>
      <c r="AU3" s="21">
        <v>222.91821538076468</v>
      </c>
      <c r="AV3" s="21">
        <v>38.366716726112259</v>
      </c>
      <c r="AW3" s="21">
        <v>3059.6</v>
      </c>
      <c r="AX3" s="21">
        <v>214.49369198588053</v>
      </c>
      <c r="AY3" s="21">
        <v>36.240750424892148</v>
      </c>
      <c r="AZ3" s="21">
        <v>3457.95</v>
      </c>
      <c r="BA3" s="21">
        <v>225.50777194580604</v>
      </c>
      <c r="BB3" s="21">
        <v>40.550253763067715</v>
      </c>
      <c r="BC3" s="21">
        <v>2801.4999999999995</v>
      </c>
      <c r="BD3" s="22">
        <v>229.9680099946458</v>
      </c>
      <c r="BE3" s="21">
        <v>41.400981616990904</v>
      </c>
      <c r="BF3" s="21">
        <v>2480.4</v>
      </c>
      <c r="BG3" s="21">
        <v>203.85915578132557</v>
      </c>
      <c r="BH3" s="21">
        <v>31.66136510240284</v>
      </c>
      <c r="BI3" s="51">
        <v>2841.1</v>
      </c>
      <c r="BJ3" s="51">
        <v>231.42579986624906</v>
      </c>
      <c r="BK3" s="51">
        <v>41.228063074161419</v>
      </c>
      <c r="BL3" s="51">
        <v>2243.1999999999998</v>
      </c>
      <c r="BM3" s="51">
        <v>215.25663338088444</v>
      </c>
      <c r="BN3" s="51">
        <v>38.744405313837376</v>
      </c>
    </row>
    <row r="4" spans="1:66">
      <c r="A4" s="33"/>
      <c r="B4" s="35"/>
      <c r="C4" s="52"/>
      <c r="D4" s="52" t="s">
        <v>15</v>
      </c>
      <c r="E4" s="13">
        <v>1412</v>
      </c>
      <c r="F4" s="21">
        <v>1095.2</v>
      </c>
      <c r="G4" s="21">
        <v>224.414718772827</v>
      </c>
      <c r="H4" s="21">
        <v>45.892394083272499</v>
      </c>
      <c r="I4" s="21">
        <v>1150</v>
      </c>
      <c r="J4" s="21">
        <v>225.752173913044</v>
      </c>
      <c r="K4" s="21">
        <v>46.394782608695699</v>
      </c>
      <c r="L4" s="21">
        <v>1576.65</v>
      </c>
      <c r="M4" s="21">
        <v>233.48063933022499</v>
      </c>
      <c r="N4" s="21">
        <v>48.516316240129399</v>
      </c>
      <c r="O4" s="21">
        <v>1423.65</v>
      </c>
      <c r="P4" s="21">
        <v>229.59558177922901</v>
      </c>
      <c r="Q4" s="21">
        <v>47.657394724827</v>
      </c>
      <c r="R4" s="21">
        <v>1572.35</v>
      </c>
      <c r="S4" s="21">
        <v>227.76655960823001</v>
      </c>
      <c r="T4" s="21">
        <v>46.8649791713041</v>
      </c>
      <c r="U4" s="21">
        <v>1773.5</v>
      </c>
      <c r="V4" s="21">
        <v>217.29644770228401</v>
      </c>
      <c r="W4" s="21">
        <v>43.486608401466</v>
      </c>
      <c r="X4" s="21">
        <v>2073.3000000000002</v>
      </c>
      <c r="Y4" s="21">
        <v>229.761057251724</v>
      </c>
      <c r="Z4" s="21">
        <v>45.9497901895529</v>
      </c>
      <c r="AA4" s="21">
        <v>1809.5</v>
      </c>
      <c r="AB4" s="21">
        <v>240.66073500967099</v>
      </c>
      <c r="AC4" s="21">
        <v>44.566454821774002</v>
      </c>
      <c r="AD4" s="21">
        <v>2564.1</v>
      </c>
      <c r="AE4" s="21">
        <v>235.7606996607</v>
      </c>
      <c r="AF4" s="21">
        <v>42.459985959986</v>
      </c>
      <c r="AG4" s="21">
        <v>1767.9</v>
      </c>
      <c r="AH4" s="21">
        <v>260.52768821765898</v>
      </c>
      <c r="AI4" s="21">
        <v>47.742971887550198</v>
      </c>
      <c r="AJ4" s="21">
        <v>2481</v>
      </c>
      <c r="AK4" s="21">
        <v>253.83014913341401</v>
      </c>
      <c r="AL4" s="21">
        <v>46.183978234582803</v>
      </c>
      <c r="AM4" s="52" t="s">
        <v>15</v>
      </c>
      <c r="AN4" s="21">
        <v>2535</v>
      </c>
      <c r="AO4" s="21">
        <v>242.45729388560201</v>
      </c>
      <c r="AP4" s="21">
        <v>42.923865877711997</v>
      </c>
      <c r="AQ4" s="53">
        <v>21822.15</v>
      </c>
      <c r="AR4" s="53">
        <v>236.695327912236</v>
      </c>
      <c r="AS4" s="53">
        <v>45.428580593571198</v>
      </c>
      <c r="AT4" s="21">
        <v>2208.5500000000002</v>
      </c>
      <c r="AU4" s="21">
        <v>255.97976047633054</v>
      </c>
      <c r="AV4" s="21">
        <v>45.534174005569263</v>
      </c>
      <c r="AW4" s="21">
        <v>2257.75</v>
      </c>
      <c r="AX4" s="21">
        <v>272.46889602480348</v>
      </c>
      <c r="AY4" s="21">
        <v>50.332078396633818</v>
      </c>
      <c r="AZ4" s="21">
        <v>2584.3000000000002</v>
      </c>
      <c r="BA4" s="21">
        <v>260.64013078976905</v>
      </c>
      <c r="BB4" s="21">
        <v>47.126804163603296</v>
      </c>
      <c r="BC4" s="21">
        <v>2019.8</v>
      </c>
      <c r="BD4" s="22">
        <v>266.64801465491632</v>
      </c>
      <c r="BE4" s="22">
        <v>48.440043568670163</v>
      </c>
      <c r="BF4" s="21">
        <v>2299.0500000000002</v>
      </c>
      <c r="BG4" s="21">
        <v>249.01912964050368</v>
      </c>
      <c r="BH4" s="21">
        <v>45.474043626715378</v>
      </c>
      <c r="BI4" s="51">
        <v>2241.85</v>
      </c>
      <c r="BJ4" s="51">
        <v>255.8628141936347</v>
      </c>
      <c r="BK4" s="51">
        <v>44.909026027611127</v>
      </c>
      <c r="BL4" s="51">
        <v>1723.05</v>
      </c>
      <c r="BM4" s="51">
        <v>259.32368184324304</v>
      </c>
      <c r="BN4" s="51">
        <v>45.49496532311889</v>
      </c>
    </row>
    <row r="5" spans="1:66">
      <c r="A5" s="33"/>
      <c r="B5" s="35"/>
      <c r="C5" s="52"/>
      <c r="D5" s="52" t="s">
        <v>16</v>
      </c>
      <c r="E5" s="13">
        <v>1374</v>
      </c>
      <c r="F5" s="21">
        <v>750</v>
      </c>
      <c r="G5" s="21">
        <v>215.17666666666699</v>
      </c>
      <c r="H5" s="21">
        <v>50.73</v>
      </c>
      <c r="I5" s="21">
        <v>1132.25</v>
      </c>
      <c r="J5" s="21">
        <v>183.32965334510899</v>
      </c>
      <c r="K5" s="21">
        <v>40.895782733495302</v>
      </c>
      <c r="L5" s="21">
        <v>1403.15</v>
      </c>
      <c r="M5" s="21">
        <v>180.73334996258399</v>
      </c>
      <c r="N5" s="21">
        <v>38.523785767736904</v>
      </c>
      <c r="O5" s="21">
        <v>1394.25</v>
      </c>
      <c r="P5" s="21">
        <v>175.08337816030101</v>
      </c>
      <c r="Q5" s="21">
        <v>36.637439483593297</v>
      </c>
      <c r="R5" s="21">
        <v>1336</v>
      </c>
      <c r="S5" s="21">
        <v>160.03480538922199</v>
      </c>
      <c r="T5" s="21">
        <v>31.915980538922199</v>
      </c>
      <c r="U5" s="21">
        <v>1138.4000000000001</v>
      </c>
      <c r="V5" s="21">
        <v>160.72338369641599</v>
      </c>
      <c r="W5" s="21">
        <v>30.7413475052706</v>
      </c>
      <c r="X5" s="21">
        <v>1553.05</v>
      </c>
      <c r="Y5" s="21">
        <v>186.81169311999</v>
      </c>
      <c r="Z5" s="21">
        <v>37.0699269180001</v>
      </c>
      <c r="AA5" s="21">
        <v>967.25</v>
      </c>
      <c r="AB5" s="21">
        <v>179.23944171620599</v>
      </c>
      <c r="AC5" s="21">
        <v>28.705091754975399</v>
      </c>
      <c r="AD5" s="21">
        <v>1606.7</v>
      </c>
      <c r="AE5" s="21">
        <v>195.29993153669</v>
      </c>
      <c r="AF5" s="21">
        <v>35.972147880749397</v>
      </c>
      <c r="AG5" s="21">
        <v>1250.45</v>
      </c>
      <c r="AH5" s="21">
        <v>192.84091327122201</v>
      </c>
      <c r="AI5" s="21">
        <v>34.017433723859398</v>
      </c>
      <c r="AJ5" s="21">
        <v>1261.25</v>
      </c>
      <c r="AK5" s="21">
        <v>203.25506442021799</v>
      </c>
      <c r="AL5" s="21">
        <v>36.929435084241803</v>
      </c>
      <c r="AM5" s="52" t="s">
        <v>16</v>
      </c>
      <c r="AN5" s="21">
        <v>1466.2</v>
      </c>
      <c r="AO5" s="21">
        <v>198.874846542082</v>
      </c>
      <c r="AP5" s="21">
        <v>35.486154685581802</v>
      </c>
      <c r="AQ5" s="53">
        <v>15258.95</v>
      </c>
      <c r="AR5" s="53">
        <v>185.452263753404</v>
      </c>
      <c r="AS5" s="53">
        <v>36.136228246373399</v>
      </c>
      <c r="AT5" s="21">
        <v>1326.55</v>
      </c>
      <c r="AU5" s="21">
        <v>196.22824620255551</v>
      </c>
      <c r="AV5" s="21">
        <v>34.538200595529759</v>
      </c>
      <c r="AW5" s="21">
        <v>733</v>
      </c>
      <c r="AX5" s="21">
        <v>206.80757162346518</v>
      </c>
      <c r="AY5" s="21">
        <v>36.010572987721694</v>
      </c>
      <c r="AZ5" s="21">
        <v>1370.05</v>
      </c>
      <c r="BA5" s="21">
        <v>218.31371117842417</v>
      </c>
      <c r="BB5" s="21">
        <v>42.42002116711069</v>
      </c>
      <c r="BC5" s="21">
        <v>1482.4499999999998</v>
      </c>
      <c r="BD5" s="21">
        <v>205.73591014874026</v>
      </c>
      <c r="BE5" s="21">
        <v>37.748625586023138</v>
      </c>
      <c r="BF5" s="21">
        <v>1377.4</v>
      </c>
      <c r="BG5" s="22">
        <v>206.55466095542326</v>
      </c>
      <c r="BH5" s="21">
        <v>37.707601277769704</v>
      </c>
      <c r="BI5" s="51">
        <v>1530.5</v>
      </c>
      <c r="BJ5" s="51">
        <v>185.15111401502782</v>
      </c>
      <c r="BK5" s="51">
        <v>30.733322443645868</v>
      </c>
      <c r="BL5" s="51">
        <v>1230</v>
      </c>
      <c r="BM5" s="51">
        <v>181.33690243902436</v>
      </c>
      <c r="BN5" s="51">
        <v>28.417804878048781</v>
      </c>
    </row>
    <row r="6" spans="1:66">
      <c r="A6" s="33"/>
      <c r="B6" s="35"/>
      <c r="C6" s="52"/>
      <c r="D6" s="52" t="s">
        <v>17</v>
      </c>
      <c r="E6" s="13">
        <v>1468</v>
      </c>
      <c r="F6" s="21"/>
      <c r="G6" s="21"/>
      <c r="H6" s="21"/>
      <c r="I6" s="21">
        <v>41.5</v>
      </c>
      <c r="J6" s="21">
        <v>180</v>
      </c>
      <c r="K6" s="21">
        <v>17.0120481927711</v>
      </c>
      <c r="L6" s="21">
        <v>413.5</v>
      </c>
      <c r="M6" s="21">
        <v>180</v>
      </c>
      <c r="N6" s="21">
        <v>20.363966142684401</v>
      </c>
      <c r="O6" s="21">
        <v>483.5</v>
      </c>
      <c r="P6" s="21">
        <v>180</v>
      </c>
      <c r="Q6" s="21">
        <v>18.261633919338198</v>
      </c>
      <c r="R6" s="21">
        <v>398</v>
      </c>
      <c r="S6" s="21">
        <v>180</v>
      </c>
      <c r="T6" s="21">
        <v>15.5251256281407</v>
      </c>
      <c r="U6" s="21">
        <v>425.5</v>
      </c>
      <c r="V6" s="21">
        <v>180</v>
      </c>
      <c r="W6" s="21">
        <v>16.386603995299598</v>
      </c>
      <c r="X6" s="21">
        <v>353</v>
      </c>
      <c r="Y6" s="21">
        <v>180</v>
      </c>
      <c r="Z6" s="21">
        <v>17.035410764872498</v>
      </c>
      <c r="AA6" s="21">
        <v>181.5</v>
      </c>
      <c r="AB6" s="21">
        <v>180</v>
      </c>
      <c r="AC6" s="21">
        <v>13.696969696969701</v>
      </c>
      <c r="AD6" s="21">
        <v>430.25</v>
      </c>
      <c r="AE6" s="21">
        <v>180</v>
      </c>
      <c r="AF6" s="21">
        <v>13.3846600813481</v>
      </c>
      <c r="AG6" s="21">
        <v>242.25</v>
      </c>
      <c r="AH6" s="21">
        <v>180</v>
      </c>
      <c r="AI6" s="21">
        <v>10.3044375644995</v>
      </c>
      <c r="AJ6" s="21">
        <v>502</v>
      </c>
      <c r="AK6" s="21">
        <v>180</v>
      </c>
      <c r="AL6" s="21">
        <v>12.6593625498008</v>
      </c>
      <c r="AM6" s="52" t="s">
        <v>17</v>
      </c>
      <c r="AN6" s="21">
        <v>550.75</v>
      </c>
      <c r="AO6" s="21">
        <v>180</v>
      </c>
      <c r="AP6" s="21">
        <v>11.0916931457104</v>
      </c>
      <c r="AQ6" s="53">
        <v>4021.75</v>
      </c>
      <c r="AR6" s="53">
        <v>180</v>
      </c>
      <c r="AS6" s="53">
        <v>14.999875676011699</v>
      </c>
      <c r="AT6" s="21">
        <v>491</v>
      </c>
      <c r="AU6" s="21">
        <v>180</v>
      </c>
      <c r="AV6" s="21">
        <v>13.462321792260692</v>
      </c>
      <c r="AW6" s="21">
        <v>419.5</v>
      </c>
      <c r="AX6" s="21">
        <v>180</v>
      </c>
      <c r="AY6" s="21">
        <v>10.67103694874851</v>
      </c>
      <c r="AZ6" s="21">
        <v>623</v>
      </c>
      <c r="BA6" s="21">
        <v>180</v>
      </c>
      <c r="BB6" s="21">
        <v>10.822632423756019</v>
      </c>
      <c r="BC6" s="21">
        <v>498</v>
      </c>
      <c r="BD6" s="21">
        <v>180</v>
      </c>
      <c r="BE6" s="21">
        <v>12.012048192771084</v>
      </c>
      <c r="BF6" s="21">
        <v>473</v>
      </c>
      <c r="BG6" s="21">
        <v>180</v>
      </c>
      <c r="BH6" s="21">
        <v>11.534883720930232</v>
      </c>
      <c r="BI6" s="51">
        <v>395.35</v>
      </c>
      <c r="BJ6" s="51">
        <v>180</v>
      </c>
      <c r="BK6" s="51">
        <v>10.559630706968509</v>
      </c>
      <c r="BL6" s="51">
        <v>464.5</v>
      </c>
      <c r="BM6" s="51">
        <v>180</v>
      </c>
      <c r="BN6" s="51">
        <v>10.683530678148546</v>
      </c>
    </row>
    <row r="7" spans="1:66">
      <c r="A7" s="33"/>
      <c r="B7" s="35"/>
      <c r="C7" s="4" t="s">
        <v>18</v>
      </c>
      <c r="D7" s="4"/>
      <c r="E7" s="4"/>
      <c r="F7" s="5">
        <v>4547.55</v>
      </c>
      <c r="G7" s="5">
        <v>224.33392705962601</v>
      </c>
      <c r="H7" s="5">
        <v>45.699761409990003</v>
      </c>
      <c r="I7" s="5">
        <v>4767.3</v>
      </c>
      <c r="J7" s="5">
        <v>217.42044763283201</v>
      </c>
      <c r="K7" s="5">
        <v>43.633041763681703</v>
      </c>
      <c r="L7" s="5">
        <v>6300.55</v>
      </c>
      <c r="M7" s="5">
        <v>211.94530636214299</v>
      </c>
      <c r="N7" s="5">
        <v>41.694693320424399</v>
      </c>
      <c r="O7" s="5">
        <v>5979.4</v>
      </c>
      <c r="P7" s="5">
        <v>205.62313944542899</v>
      </c>
      <c r="Q7" s="5">
        <v>38.975373783322702</v>
      </c>
      <c r="R7" s="5">
        <v>5981.65</v>
      </c>
      <c r="S7" s="5">
        <v>203.12727257529301</v>
      </c>
      <c r="T7" s="5">
        <v>38.393570335944098</v>
      </c>
      <c r="U7" s="5">
        <v>6607.45</v>
      </c>
      <c r="V7" s="5">
        <v>202.652801004926</v>
      </c>
      <c r="W7" s="5">
        <v>38.182377467858302</v>
      </c>
      <c r="X7" s="5">
        <v>6545.2</v>
      </c>
      <c r="Y7" s="5">
        <v>207.72777760801799</v>
      </c>
      <c r="Z7" s="5">
        <v>38.748724255943301</v>
      </c>
      <c r="AA7" s="5">
        <v>5684.85</v>
      </c>
      <c r="AB7" s="5">
        <v>218.524182696113</v>
      </c>
      <c r="AC7" s="5">
        <v>37.998689499283202</v>
      </c>
      <c r="AD7" s="5">
        <v>8619.2000000000007</v>
      </c>
      <c r="AE7" s="5">
        <v>215.456723361797</v>
      </c>
      <c r="AF7" s="5">
        <v>37.356419389270499</v>
      </c>
      <c r="AG7" s="5">
        <v>6459.95</v>
      </c>
      <c r="AH7" s="5">
        <v>221.89461837939899</v>
      </c>
      <c r="AI7" s="5">
        <v>37.853210938165198</v>
      </c>
      <c r="AJ7" s="5">
        <v>8361.4</v>
      </c>
      <c r="AK7" s="5">
        <v>222.742594541584</v>
      </c>
      <c r="AL7" s="5">
        <v>37.852518716961299</v>
      </c>
      <c r="AM7" s="4"/>
      <c r="AN7" s="5">
        <v>8566.7999999999993</v>
      </c>
      <c r="AO7" s="5">
        <v>217.848258392866</v>
      </c>
      <c r="AP7" s="5">
        <v>35.852733809590497</v>
      </c>
      <c r="AQ7" s="5">
        <v>78421.3</v>
      </c>
      <c r="AR7" s="5">
        <v>214.18543074394299</v>
      </c>
      <c r="AS7" s="5">
        <v>38.934807252621397</v>
      </c>
      <c r="AT7" s="5">
        <f>SUM(AT3:AT6)</f>
        <v>7222.3</v>
      </c>
      <c r="AU7" s="5">
        <f>SUMPRODUCT(AU3:AU6,AT3:AT6/AT7)</f>
        <v>225.2082965260374</v>
      </c>
      <c r="AV7" s="5">
        <f>SUMPRODUCT(AV3:AV6,AT3:AT6/AT7)</f>
        <v>38.162199022472066</v>
      </c>
      <c r="AW7" s="5">
        <f>SUM(AW3:AW6)</f>
        <v>6469.85</v>
      </c>
      <c r="AX7" s="5">
        <f>SUMPRODUCT(AX3:AX6,AW3:AW6/AW7)</f>
        <v>231.61765728726323</v>
      </c>
      <c r="AY7" s="5">
        <f>SUMPRODUCT(AY3:AY6,AW3:AW6/AW7)</f>
        <v>39.47413000301399</v>
      </c>
      <c r="AZ7" s="5">
        <f>SUM(AZ3:AZ6)</f>
        <v>8035.3</v>
      </c>
      <c r="BA7" s="5">
        <f>SUMPRODUCT(BA3:BA6,AZ3:AZ6/AZ7)</f>
        <v>232.05201921521291</v>
      </c>
      <c r="BB7" s="5">
        <f>SUMPRODUCT(BB3:BB6,AZ3:AZ6/AZ7)</f>
        <v>40.679327467549442</v>
      </c>
      <c r="BC7" s="5">
        <f>SUM(BC3:BC6)</f>
        <v>6801.7499999999991</v>
      </c>
      <c r="BD7" s="5">
        <f>SUMPRODUCT(BD3:BD6,BC3:BC6/BC7)</f>
        <v>231.92034990994969</v>
      </c>
      <c r="BE7" s="5">
        <f>SUMPRODUCT(BE3:BE6,BC3:BC6/BC7)</f>
        <v>40.543463079354581</v>
      </c>
      <c r="BF7" s="5">
        <f>SUM(BF3:BF6)</f>
        <v>6629.85</v>
      </c>
      <c r="BG7" s="5">
        <f>SUMPRODUCT(BG3:BG6,BF3:BF6/BF7)</f>
        <v>218.37719857915337</v>
      </c>
      <c r="BH7" s="5">
        <f>SUMPRODUCT(BH3:BH6,BF3:BF6/BF7)</f>
        <v>36.271469188594011</v>
      </c>
      <c r="BI7" s="5">
        <f>SUM(BI3:BI6)</f>
        <v>7008.8</v>
      </c>
      <c r="BJ7" s="5">
        <f>SUMPRODUCT(BJ3:BJ6,BI3:BI6/BI7)</f>
        <v>226.23654120534187</v>
      </c>
      <c r="BK7" s="5">
        <f>SUMPRODUCT(BK3:BK6,BI3:BI6/BI7)</f>
        <v>38.383810352699456</v>
      </c>
      <c r="BL7" s="5">
        <f>SUM(BL3:BL6)</f>
        <v>5660.75</v>
      </c>
      <c r="BM7" s="5">
        <f>SUMPRODUCT(BM3:BM6,BL3:BL6/BL7)</f>
        <v>218.40670229209906</v>
      </c>
      <c r="BN7" s="5">
        <f>SUMPRODUCT(BN3:BN6,BL3:BL6/BL7)</f>
        <v>36.252784525018768</v>
      </c>
    </row>
    <row r="8" spans="1:66">
      <c r="A8" s="33"/>
      <c r="B8" s="35"/>
      <c r="C8" s="52" t="s">
        <v>19</v>
      </c>
      <c r="D8" s="52" t="s">
        <v>20</v>
      </c>
      <c r="E8" s="13">
        <v>1449</v>
      </c>
      <c r="F8" s="21">
        <v>712.4</v>
      </c>
      <c r="G8" s="21">
        <v>178.049550814149</v>
      </c>
      <c r="H8" s="21">
        <v>29.116016282987101</v>
      </c>
      <c r="I8" s="21">
        <v>774.25</v>
      </c>
      <c r="J8" s="21">
        <v>188.14142718760101</v>
      </c>
      <c r="K8" s="21">
        <v>29.745624798191798</v>
      </c>
      <c r="L8" s="21">
        <v>858</v>
      </c>
      <c r="M8" s="21">
        <v>178.36829836829801</v>
      </c>
      <c r="N8" s="21">
        <v>25.736013986014001</v>
      </c>
      <c r="O8" s="21">
        <v>829.1</v>
      </c>
      <c r="P8" s="21">
        <v>183.67506935231</v>
      </c>
      <c r="Q8" s="21">
        <v>27.750391991315901</v>
      </c>
      <c r="R8" s="21">
        <v>824</v>
      </c>
      <c r="S8" s="21">
        <v>176.56553398058301</v>
      </c>
      <c r="T8" s="21">
        <v>25.1559466019417</v>
      </c>
      <c r="U8" s="21">
        <v>946.05</v>
      </c>
      <c r="V8" s="21">
        <v>176.84847523915201</v>
      </c>
      <c r="W8" s="21">
        <v>26.258231594524599</v>
      </c>
      <c r="X8" s="21">
        <v>966.15</v>
      </c>
      <c r="Y8" s="21">
        <v>175.68902344356499</v>
      </c>
      <c r="Z8" s="21">
        <v>24.558091393675902</v>
      </c>
      <c r="AA8" s="21">
        <v>820.4</v>
      </c>
      <c r="AB8" s="21">
        <v>186.50258410531501</v>
      </c>
      <c r="AC8" s="21">
        <v>25.794978059483199</v>
      </c>
      <c r="AD8" s="21">
        <v>1158</v>
      </c>
      <c r="AE8" s="21">
        <v>177.59568221070799</v>
      </c>
      <c r="AF8" s="21">
        <v>22.745898100172699</v>
      </c>
      <c r="AG8" s="21">
        <v>730.1</v>
      </c>
      <c r="AH8" s="21">
        <v>171.22468155047301</v>
      </c>
      <c r="AI8" s="21">
        <v>21.584303520065699</v>
      </c>
      <c r="AJ8" s="21">
        <v>711.1</v>
      </c>
      <c r="AK8" s="21">
        <v>174.24370693292099</v>
      </c>
      <c r="AL8" s="21">
        <v>22.002742230347302</v>
      </c>
      <c r="AM8" s="52" t="s">
        <v>20</v>
      </c>
      <c r="AN8" s="21">
        <v>1316.7</v>
      </c>
      <c r="AO8" s="21">
        <v>180.52798663325001</v>
      </c>
      <c r="AP8" s="21">
        <v>24.115440115440101</v>
      </c>
      <c r="AQ8" s="53">
        <v>10646.25</v>
      </c>
      <c r="AR8" s="53">
        <v>178.997770106845</v>
      </c>
      <c r="AS8" s="53">
        <v>25.250078666196998</v>
      </c>
      <c r="AT8" s="21">
        <v>753.45</v>
      </c>
      <c r="AU8" s="21">
        <v>179.17760966222045</v>
      </c>
      <c r="AV8" s="21">
        <v>23.045125754860969</v>
      </c>
      <c r="AW8" s="21">
        <v>773.25</v>
      </c>
      <c r="AX8" s="21">
        <v>186.86388619463304</v>
      </c>
      <c r="AY8" s="21">
        <v>25.096346589072098</v>
      </c>
      <c r="AZ8" s="21">
        <v>1209</v>
      </c>
      <c r="BA8" s="21">
        <v>176.20918114143922</v>
      </c>
      <c r="BB8" s="21">
        <v>22.461124896608769</v>
      </c>
      <c r="BC8" s="21">
        <v>1270.3499999999999</v>
      </c>
      <c r="BD8" s="22">
        <v>178.83976856771756</v>
      </c>
      <c r="BE8" s="21">
        <v>23.279962215137562</v>
      </c>
      <c r="BF8" s="21">
        <v>1114.25</v>
      </c>
      <c r="BG8" s="22">
        <v>185.01287861790439</v>
      </c>
      <c r="BH8" s="22">
        <v>25.193179268566301</v>
      </c>
      <c r="BI8" s="51">
        <v>1550.4</v>
      </c>
      <c r="BJ8" s="51">
        <v>175.14338235294113</v>
      </c>
      <c r="BK8" s="51">
        <v>21.608842879256965</v>
      </c>
      <c r="BL8" s="51">
        <v>1201.05</v>
      </c>
      <c r="BM8" s="51">
        <v>181.91120269763957</v>
      </c>
      <c r="BN8" s="51">
        <v>23.432579825985599</v>
      </c>
    </row>
    <row r="9" spans="1:66">
      <c r="A9" s="33"/>
      <c r="B9" s="35"/>
      <c r="C9" s="52"/>
      <c r="D9" s="52" t="s">
        <v>21</v>
      </c>
      <c r="E9" s="13">
        <v>1457</v>
      </c>
      <c r="F9" s="21">
        <v>1151.5</v>
      </c>
      <c r="G9" s="21">
        <v>231.19735128093799</v>
      </c>
      <c r="H9" s="21">
        <v>55.9850195397308</v>
      </c>
      <c r="I9" s="21">
        <v>906.9</v>
      </c>
      <c r="J9" s="21">
        <v>226.09328481640799</v>
      </c>
      <c r="K9" s="21">
        <v>55.1369500496196</v>
      </c>
      <c r="L9" s="21">
        <v>1219.45</v>
      </c>
      <c r="M9" s="21">
        <v>220.828242240354</v>
      </c>
      <c r="N9" s="21">
        <v>51.222764360982403</v>
      </c>
      <c r="O9" s="21">
        <v>1207.1500000000001</v>
      </c>
      <c r="P9" s="21">
        <v>224.20246034047099</v>
      </c>
      <c r="Q9" s="21">
        <v>52.587665161744603</v>
      </c>
      <c r="R9" s="21">
        <v>834.15</v>
      </c>
      <c r="S9" s="21">
        <v>229.293891985854</v>
      </c>
      <c r="T9" s="21">
        <v>54.755379727866703</v>
      </c>
      <c r="U9" s="21">
        <v>804.05</v>
      </c>
      <c r="V9" s="21">
        <v>230.60070891113699</v>
      </c>
      <c r="W9" s="21">
        <v>56.307443566942403</v>
      </c>
      <c r="X9" s="21">
        <v>970.2</v>
      </c>
      <c r="Y9" s="21">
        <v>244.15929705215399</v>
      </c>
      <c r="Z9" s="21">
        <v>59.882086167800502</v>
      </c>
      <c r="AA9" s="21">
        <v>858.5</v>
      </c>
      <c r="AB9" s="21">
        <v>257.78217821782198</v>
      </c>
      <c r="AC9" s="21">
        <v>61.837507280139803</v>
      </c>
      <c r="AD9" s="21">
        <v>1164.25</v>
      </c>
      <c r="AE9" s="21">
        <v>237.53648271419399</v>
      </c>
      <c r="AF9" s="21">
        <v>52.629375134206597</v>
      </c>
      <c r="AG9" s="21">
        <v>1017.65</v>
      </c>
      <c r="AH9" s="21">
        <v>258.48975580995398</v>
      </c>
      <c r="AI9" s="21">
        <v>60.205080332137797</v>
      </c>
      <c r="AJ9" s="21">
        <v>1025.3</v>
      </c>
      <c r="AK9" s="21">
        <v>257.04377255437402</v>
      </c>
      <c r="AL9" s="21">
        <v>59.299814688383897</v>
      </c>
      <c r="AM9" s="52" t="s">
        <v>21</v>
      </c>
      <c r="AN9" s="21">
        <v>1598.7</v>
      </c>
      <c r="AO9" s="21">
        <v>257.92665916056802</v>
      </c>
      <c r="AP9" s="21">
        <v>59.635547632451399</v>
      </c>
      <c r="AQ9" s="53">
        <v>12757.8</v>
      </c>
      <c r="AR9" s="53">
        <v>239.97635799275699</v>
      </c>
      <c r="AS9" s="53">
        <v>56.532431140165201</v>
      </c>
      <c r="AT9" s="21">
        <v>1091.5</v>
      </c>
      <c r="AU9" s="21">
        <v>260.95144296839214</v>
      </c>
      <c r="AV9" s="21">
        <v>61.464498396701785</v>
      </c>
      <c r="AW9" s="21">
        <v>1076.25</v>
      </c>
      <c r="AX9" s="21">
        <v>254.26829268292684</v>
      </c>
      <c r="AY9" s="21">
        <v>58.480836236933797</v>
      </c>
      <c r="AZ9" s="21">
        <v>1407.65</v>
      </c>
      <c r="BA9" s="21">
        <v>256.67161581358999</v>
      </c>
      <c r="BB9" s="21">
        <v>60.037580364437176</v>
      </c>
      <c r="BC9" s="21">
        <v>1544.2</v>
      </c>
      <c r="BD9" s="21">
        <v>243.39813495661184</v>
      </c>
      <c r="BE9" s="21">
        <v>53.845421577515872</v>
      </c>
      <c r="BF9" s="21">
        <v>1449.25</v>
      </c>
      <c r="BG9" s="21">
        <v>225.4413869242712</v>
      </c>
      <c r="BH9" s="21">
        <v>46.28563049853372</v>
      </c>
      <c r="BI9" s="51">
        <v>1572.35</v>
      </c>
      <c r="BJ9" s="51">
        <v>228.36598721658672</v>
      </c>
      <c r="BK9" s="51">
        <v>45.661080548224007</v>
      </c>
      <c r="BL9" s="51">
        <v>1382.95</v>
      </c>
      <c r="BM9" s="51">
        <v>237.93674391698903</v>
      </c>
      <c r="BN9" s="51">
        <v>51.536064210564376</v>
      </c>
    </row>
    <row r="10" spans="1:66">
      <c r="A10" s="33"/>
      <c r="B10" s="35"/>
      <c r="C10" s="52"/>
      <c r="D10" s="52" t="s">
        <v>22</v>
      </c>
      <c r="E10" s="13">
        <v>1623</v>
      </c>
      <c r="F10" s="21"/>
      <c r="G10" s="21"/>
      <c r="H10" s="21"/>
      <c r="I10" s="21"/>
      <c r="J10" s="21"/>
      <c r="K10" s="21"/>
      <c r="L10" s="21"/>
      <c r="M10" s="21"/>
      <c r="N10" s="21"/>
      <c r="O10" s="21">
        <v>436.3</v>
      </c>
      <c r="P10" s="21">
        <v>201.074948429979</v>
      </c>
      <c r="Q10" s="21">
        <v>38.894682557872997</v>
      </c>
      <c r="R10" s="21">
        <v>495.8</v>
      </c>
      <c r="S10" s="21">
        <v>232.19140782573601</v>
      </c>
      <c r="T10" s="21">
        <v>49.746772892295297</v>
      </c>
      <c r="U10" s="21">
        <v>337.25</v>
      </c>
      <c r="V10" s="21">
        <v>247.36842105263199</v>
      </c>
      <c r="W10" s="21">
        <v>57.041512231282397</v>
      </c>
      <c r="X10" s="21">
        <v>485.6</v>
      </c>
      <c r="Y10" s="21">
        <v>234.565177100494</v>
      </c>
      <c r="Z10" s="21">
        <v>50.567442339373997</v>
      </c>
      <c r="AA10" s="21">
        <v>340.3</v>
      </c>
      <c r="AB10" s="21">
        <v>236.673552747576</v>
      </c>
      <c r="AC10" s="21">
        <v>50.017631501616201</v>
      </c>
      <c r="AD10" s="21">
        <v>800.9</v>
      </c>
      <c r="AE10" s="21">
        <v>226.64443750780401</v>
      </c>
      <c r="AF10" s="21">
        <v>45.758771382195</v>
      </c>
      <c r="AG10" s="21">
        <v>529.75</v>
      </c>
      <c r="AH10" s="21">
        <v>238.62829636621001</v>
      </c>
      <c r="AI10" s="21">
        <v>50.410099103350603</v>
      </c>
      <c r="AJ10" s="21">
        <v>701.05</v>
      </c>
      <c r="AK10" s="21">
        <v>235.17030169032199</v>
      </c>
      <c r="AL10" s="21">
        <v>48.991156122958401</v>
      </c>
      <c r="AM10" s="52" t="s">
        <v>22</v>
      </c>
      <c r="AN10" s="21">
        <v>842.25</v>
      </c>
      <c r="AO10" s="21">
        <v>233.71018106263</v>
      </c>
      <c r="AP10" s="21">
        <v>48.808251706737899</v>
      </c>
      <c r="AQ10" s="53">
        <v>4969.2</v>
      </c>
      <c r="AR10" s="53">
        <v>231.49818280608599</v>
      </c>
      <c r="AS10" s="53">
        <v>48.5500583594945</v>
      </c>
      <c r="AT10" s="21">
        <v>887.25</v>
      </c>
      <c r="AU10" s="21">
        <v>223.56697661313044</v>
      </c>
      <c r="AV10" s="21">
        <v>45.180614257537336</v>
      </c>
      <c r="AW10" s="21">
        <v>882.15</v>
      </c>
      <c r="AX10" s="21">
        <v>231.18470781613107</v>
      </c>
      <c r="AY10" s="21">
        <v>47.79623646772091</v>
      </c>
      <c r="AZ10" s="21">
        <v>1069.5</v>
      </c>
      <c r="BA10" s="21">
        <v>223.43284712482469</v>
      </c>
      <c r="BB10" s="21">
        <v>44.967508181393171</v>
      </c>
      <c r="BC10" s="21">
        <v>567.04999999999995</v>
      </c>
      <c r="BD10" s="21">
        <v>206.84630984921969</v>
      </c>
      <c r="BE10" s="21">
        <v>38.848426064720925</v>
      </c>
      <c r="BF10" s="21">
        <v>483.65</v>
      </c>
      <c r="BG10" s="22">
        <v>215.49326992659988</v>
      </c>
      <c r="BH10" s="22">
        <v>41.781143388814229</v>
      </c>
      <c r="BI10" s="51">
        <v>684.90000000000009</v>
      </c>
      <c r="BJ10" s="51">
        <v>223.78647977806978</v>
      </c>
      <c r="BK10" s="51">
        <v>44.566360052562409</v>
      </c>
      <c r="BL10" s="51">
        <v>662.65</v>
      </c>
      <c r="BM10" s="51">
        <v>228.46178223798384</v>
      </c>
      <c r="BN10" s="51">
        <v>47.344752131592848</v>
      </c>
    </row>
    <row r="11" spans="1:66">
      <c r="A11" s="33"/>
      <c r="B11" s="35"/>
      <c r="C11" s="52"/>
      <c r="D11" s="52" t="s">
        <v>23</v>
      </c>
      <c r="E11" s="13">
        <v>1628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>
        <v>461.9</v>
      </c>
      <c r="S11" s="21">
        <v>187.018294003031</v>
      </c>
      <c r="T11" s="21">
        <v>31.912968174929599</v>
      </c>
      <c r="U11" s="21"/>
      <c r="V11" s="21"/>
      <c r="W11" s="21"/>
      <c r="X11" s="21">
        <v>808.05</v>
      </c>
      <c r="Y11" s="21">
        <v>194.351215890106</v>
      </c>
      <c r="Z11" s="21">
        <v>33.640368789060098</v>
      </c>
      <c r="AA11" s="21">
        <v>712.35</v>
      </c>
      <c r="AB11" s="21">
        <v>192.85744367235199</v>
      </c>
      <c r="AC11" s="21">
        <v>32.679090334807299</v>
      </c>
      <c r="AD11" s="21">
        <v>902.4</v>
      </c>
      <c r="AE11" s="21">
        <v>194.02288342198599</v>
      </c>
      <c r="AF11" s="21">
        <v>32.912511081560297</v>
      </c>
      <c r="AG11" s="21">
        <v>613.29999999999995</v>
      </c>
      <c r="AH11" s="21">
        <v>191.73650741888099</v>
      </c>
      <c r="AI11" s="21">
        <v>32.544839393445301</v>
      </c>
      <c r="AJ11" s="21">
        <v>753</v>
      </c>
      <c r="AK11" s="21">
        <v>194.76925630810101</v>
      </c>
      <c r="AL11" s="21">
        <v>33.464807436919003</v>
      </c>
      <c r="AM11" s="52" t="s">
        <v>23</v>
      </c>
      <c r="AN11" s="21">
        <v>1157.8</v>
      </c>
      <c r="AO11" s="21">
        <v>200.27163586111601</v>
      </c>
      <c r="AP11" s="21">
        <v>34.948652617032302</v>
      </c>
      <c r="AQ11" s="53">
        <v>5408.8</v>
      </c>
      <c r="AR11" s="53">
        <v>194.502523665138</v>
      </c>
      <c r="AS11" s="53">
        <v>33.376201745304002</v>
      </c>
      <c r="AT11" s="21">
        <v>730.2</v>
      </c>
      <c r="AU11" s="21">
        <v>202.51164064639823</v>
      </c>
      <c r="AV11" s="21">
        <v>35.896603670227336</v>
      </c>
      <c r="AW11" s="21">
        <v>864.15</v>
      </c>
      <c r="AX11" s="21">
        <v>194.97772377480763</v>
      </c>
      <c r="AY11" s="21">
        <v>33.421512468900076</v>
      </c>
      <c r="AZ11" s="21">
        <v>1221.75</v>
      </c>
      <c r="BA11" s="21">
        <v>198.10210763249438</v>
      </c>
      <c r="BB11" s="21">
        <v>34.978514426028241</v>
      </c>
      <c r="BC11" s="21">
        <v>1080</v>
      </c>
      <c r="BD11" s="21">
        <v>189.94444444444446</v>
      </c>
      <c r="BE11" s="21">
        <v>31.433333333333334</v>
      </c>
      <c r="BF11" s="21">
        <v>801.3</v>
      </c>
      <c r="BG11" s="22">
        <v>196.0979034069637</v>
      </c>
      <c r="BH11" s="22">
        <v>34.044677399226259</v>
      </c>
      <c r="BI11" s="51">
        <v>1093</v>
      </c>
      <c r="BJ11" s="51">
        <v>192.8122140896615</v>
      </c>
      <c r="BK11" s="51">
        <v>32.384263494967975</v>
      </c>
      <c r="BL11" s="51">
        <v>823.5</v>
      </c>
      <c r="BM11" s="51">
        <v>182.31936854887675</v>
      </c>
      <c r="BN11" s="51">
        <v>27.793260473588344</v>
      </c>
    </row>
    <row r="12" spans="1:66">
      <c r="A12" s="33"/>
      <c r="B12" s="35"/>
      <c r="C12" s="52"/>
      <c r="D12" s="52" t="s">
        <v>24</v>
      </c>
      <c r="E12" s="13">
        <v>1614</v>
      </c>
      <c r="F12" s="21"/>
      <c r="G12" s="21"/>
      <c r="H12" s="21"/>
      <c r="I12" s="21">
        <v>195</v>
      </c>
      <c r="J12" s="21">
        <v>160</v>
      </c>
      <c r="K12" s="21">
        <v>11.205128205128201</v>
      </c>
      <c r="L12" s="21">
        <v>329</v>
      </c>
      <c r="M12" s="21">
        <v>160</v>
      </c>
      <c r="N12" s="21">
        <v>11.075987841945301</v>
      </c>
      <c r="O12" s="21">
        <v>281</v>
      </c>
      <c r="P12" s="21">
        <v>160</v>
      </c>
      <c r="Q12" s="21">
        <v>11.1245551601423</v>
      </c>
      <c r="R12" s="21">
        <v>239.95</v>
      </c>
      <c r="S12" s="21">
        <v>160</v>
      </c>
      <c r="T12" s="21">
        <v>11.154198791414901</v>
      </c>
      <c r="U12" s="21">
        <v>362.5</v>
      </c>
      <c r="V12" s="21">
        <v>160</v>
      </c>
      <c r="W12" s="21">
        <v>11.703448275862099</v>
      </c>
      <c r="X12" s="21">
        <v>368</v>
      </c>
      <c r="Y12" s="21">
        <v>160</v>
      </c>
      <c r="Z12" s="21">
        <v>11.0951086956522</v>
      </c>
      <c r="AA12" s="21">
        <v>537.5</v>
      </c>
      <c r="AB12" s="21">
        <v>160</v>
      </c>
      <c r="AC12" s="21">
        <v>13.2883720930233</v>
      </c>
      <c r="AD12" s="21">
        <v>684.65</v>
      </c>
      <c r="AE12" s="21">
        <v>160</v>
      </c>
      <c r="AF12" s="21">
        <v>11.652888337106599</v>
      </c>
      <c r="AG12" s="21">
        <v>294.95</v>
      </c>
      <c r="AH12" s="21">
        <v>160</v>
      </c>
      <c r="AI12" s="21">
        <v>12.051025597558899</v>
      </c>
      <c r="AJ12" s="21">
        <v>357.5</v>
      </c>
      <c r="AK12" s="21">
        <v>160</v>
      </c>
      <c r="AL12" s="21">
        <v>13.4475524475524</v>
      </c>
      <c r="AM12" s="52" t="s">
        <v>24</v>
      </c>
      <c r="AN12" s="21">
        <v>476.65</v>
      </c>
      <c r="AO12" s="21">
        <v>160</v>
      </c>
      <c r="AP12" s="21">
        <v>12.242001468582799</v>
      </c>
      <c r="AQ12" s="53">
        <v>4126.7</v>
      </c>
      <c r="AR12" s="53">
        <v>160</v>
      </c>
      <c r="AS12" s="53">
        <v>11.940460900962</v>
      </c>
      <c r="AT12" s="21">
        <v>202</v>
      </c>
      <c r="AU12" s="21">
        <v>160</v>
      </c>
      <c r="AV12" s="21">
        <v>13.821782178217822</v>
      </c>
      <c r="AW12" s="21">
        <v>431.65</v>
      </c>
      <c r="AX12" s="21">
        <v>160</v>
      </c>
      <c r="AY12" s="21">
        <v>14.150700799258658</v>
      </c>
      <c r="AZ12" s="21">
        <v>565.6</v>
      </c>
      <c r="BA12" s="21">
        <v>160</v>
      </c>
      <c r="BB12" s="21">
        <v>13.221534653465346</v>
      </c>
      <c r="BC12" s="21">
        <v>670.55</v>
      </c>
      <c r="BD12" s="21">
        <v>160</v>
      </c>
      <c r="BE12" s="21">
        <v>14.289240175974946</v>
      </c>
      <c r="BF12" s="21">
        <v>409.35</v>
      </c>
      <c r="BG12" s="21">
        <v>160</v>
      </c>
      <c r="BH12" s="22">
        <v>14.713203859777696</v>
      </c>
      <c r="BI12" s="51">
        <v>535</v>
      </c>
      <c r="BJ12" s="51">
        <v>160</v>
      </c>
      <c r="BK12" s="51">
        <v>13.327102803738319</v>
      </c>
      <c r="BL12" s="51">
        <v>479.25</v>
      </c>
      <c r="BM12" s="51">
        <v>160</v>
      </c>
      <c r="BN12" s="51">
        <v>13.186750130412102</v>
      </c>
    </row>
    <row r="13" spans="1:66">
      <c r="A13" s="33"/>
      <c r="B13" s="35"/>
      <c r="C13" s="52"/>
      <c r="D13" s="52" t="s">
        <v>25</v>
      </c>
      <c r="E13" s="13">
        <v>1445</v>
      </c>
      <c r="F13" s="21">
        <v>663.75</v>
      </c>
      <c r="G13" s="21">
        <v>232.41958568738201</v>
      </c>
      <c r="H13" s="21">
        <v>61.684218455743903</v>
      </c>
      <c r="I13" s="21">
        <v>526.6</v>
      </c>
      <c r="J13" s="21">
        <v>209.308773262438</v>
      </c>
      <c r="K13" s="21">
        <v>45.2795290543107</v>
      </c>
      <c r="L13" s="21">
        <v>681.75</v>
      </c>
      <c r="M13" s="21">
        <v>198.11661166116599</v>
      </c>
      <c r="N13" s="21">
        <v>39.361716171617203</v>
      </c>
      <c r="O13" s="21">
        <v>553.25</v>
      </c>
      <c r="P13" s="21">
        <v>200.271125169453</v>
      </c>
      <c r="Q13" s="21">
        <v>41.183461364663401</v>
      </c>
      <c r="R13" s="21">
        <v>442.25</v>
      </c>
      <c r="S13" s="21">
        <v>203.86659129451701</v>
      </c>
      <c r="T13" s="21">
        <v>42.022046353872199</v>
      </c>
      <c r="U13" s="21">
        <v>408.55</v>
      </c>
      <c r="V13" s="21">
        <v>203.15016521845601</v>
      </c>
      <c r="W13" s="21">
        <v>42.0155427732224</v>
      </c>
      <c r="X13" s="21">
        <v>558.25</v>
      </c>
      <c r="Y13" s="21">
        <v>193.03931930138799</v>
      </c>
      <c r="Z13" s="21">
        <v>37.345723242275</v>
      </c>
      <c r="AA13" s="21">
        <v>444.5</v>
      </c>
      <c r="AB13" s="21">
        <v>209.49066366704201</v>
      </c>
      <c r="AC13" s="21">
        <v>39.185601799775</v>
      </c>
      <c r="AD13" s="21">
        <v>444</v>
      </c>
      <c r="AE13" s="21">
        <v>203.89313063063099</v>
      </c>
      <c r="AF13" s="21">
        <v>37.452139639639597</v>
      </c>
      <c r="AG13" s="21">
        <v>360.55</v>
      </c>
      <c r="AH13" s="21">
        <v>198.075662182776</v>
      </c>
      <c r="AI13" s="21">
        <v>34.590625433365702</v>
      </c>
      <c r="AJ13" s="21">
        <v>422.5</v>
      </c>
      <c r="AK13" s="21">
        <v>184.58</v>
      </c>
      <c r="AL13" s="21">
        <v>32.055621301775197</v>
      </c>
      <c r="AM13" s="52" t="s">
        <v>25</v>
      </c>
      <c r="AN13" s="21">
        <v>669.5</v>
      </c>
      <c r="AO13" s="21">
        <v>186.04428678118001</v>
      </c>
      <c r="AP13" s="21">
        <v>31.4648991784914</v>
      </c>
      <c r="AQ13" s="53">
        <v>6175.45</v>
      </c>
      <c r="AR13" s="53">
        <v>202.233477722271</v>
      </c>
      <c r="AS13" s="53">
        <v>40.828166368442801</v>
      </c>
      <c r="AT13" s="21">
        <v>415.95</v>
      </c>
      <c r="AU13" s="21">
        <v>178.83183074888808</v>
      </c>
      <c r="AV13" s="21">
        <v>30.924750570982088</v>
      </c>
      <c r="AW13" s="21">
        <v>399.55</v>
      </c>
      <c r="AX13" s="21">
        <v>184.46822675509947</v>
      </c>
      <c r="AY13" s="21">
        <v>33.092228757352018</v>
      </c>
      <c r="AZ13" s="21">
        <v>584.9</v>
      </c>
      <c r="BA13" s="21">
        <v>184.619080184647</v>
      </c>
      <c r="BB13" s="21">
        <v>34.384681142075564</v>
      </c>
      <c r="BC13" s="21">
        <v>698.75</v>
      </c>
      <c r="BD13" s="21">
        <v>174.1846153846154</v>
      </c>
      <c r="BE13" s="21">
        <v>28.778175313059034</v>
      </c>
      <c r="BF13" s="21">
        <v>420.35</v>
      </c>
      <c r="BG13" s="22">
        <v>178.29770429404067</v>
      </c>
      <c r="BH13" s="22">
        <v>30.229094801950751</v>
      </c>
      <c r="BI13" s="51">
        <v>698</v>
      </c>
      <c r="BJ13" s="51">
        <v>180.77234957020056</v>
      </c>
      <c r="BK13" s="51">
        <v>30.050143266475644</v>
      </c>
      <c r="BL13" s="51">
        <v>659.25</v>
      </c>
      <c r="BM13" s="51">
        <v>191.70769814182785</v>
      </c>
      <c r="BN13" s="51">
        <v>34.54835039817975</v>
      </c>
    </row>
    <row r="14" spans="1:66">
      <c r="A14" s="33"/>
      <c r="B14" s="35"/>
      <c r="C14" s="4" t="s">
        <v>27</v>
      </c>
      <c r="D14" s="4"/>
      <c r="E14" s="4"/>
      <c r="F14" s="5">
        <v>2527.65</v>
      </c>
      <c r="G14" s="5">
        <v>216.53897889343901</v>
      </c>
      <c r="H14" s="5">
        <v>49.908769014697398</v>
      </c>
      <c r="I14" s="5">
        <v>2402.75</v>
      </c>
      <c r="J14" s="5">
        <v>204.821350535844</v>
      </c>
      <c r="K14" s="5">
        <v>41.229195713245197</v>
      </c>
      <c r="L14" s="5">
        <v>3088.2</v>
      </c>
      <c r="M14" s="5">
        <v>197.537400427433</v>
      </c>
      <c r="N14" s="5">
        <v>37.246276147917897</v>
      </c>
      <c r="O14" s="5">
        <v>3306.8</v>
      </c>
      <c r="P14" s="5">
        <v>201.53018023466799</v>
      </c>
      <c r="Q14" s="5">
        <v>39.122278335551002</v>
      </c>
      <c r="R14" s="5">
        <v>3298.05</v>
      </c>
      <c r="S14" s="5">
        <v>202.18363881687699</v>
      </c>
      <c r="T14" s="5">
        <v>38.528357665893502</v>
      </c>
      <c r="U14" s="5">
        <v>2858.4</v>
      </c>
      <c r="V14" s="5">
        <v>201.911558914078</v>
      </c>
      <c r="W14" s="5">
        <v>38.749230338651003</v>
      </c>
      <c r="X14" s="5">
        <v>4156.25</v>
      </c>
      <c r="Y14" s="5">
        <v>203.120565413534</v>
      </c>
      <c r="Z14" s="5">
        <v>38.133966917293201</v>
      </c>
      <c r="AA14" s="5">
        <v>3713.55</v>
      </c>
      <c r="AB14" s="5">
        <v>207.71319357488099</v>
      </c>
      <c r="AC14" s="5">
        <v>37.460152684089302</v>
      </c>
      <c r="AD14" s="5">
        <v>5154.2</v>
      </c>
      <c r="AE14" s="5">
        <v>201.56105312172599</v>
      </c>
      <c r="AF14" s="5">
        <v>34.6453086802996</v>
      </c>
      <c r="AG14" s="5">
        <v>3546.3</v>
      </c>
      <c r="AH14" s="5">
        <v>211.67886529622399</v>
      </c>
      <c r="AI14" s="5">
        <v>39.397964075233297</v>
      </c>
      <c r="AJ14" s="5">
        <v>3970.45</v>
      </c>
      <c r="AK14" s="5">
        <v>210.093092722487</v>
      </c>
      <c r="AL14" s="5">
        <v>38.872545933080602</v>
      </c>
      <c r="AM14" s="4"/>
      <c r="AN14" s="5">
        <v>6061.6</v>
      </c>
      <c r="AO14" s="5">
        <v>211.09708657780101</v>
      </c>
      <c r="AP14" s="5">
        <v>38.861909396858898</v>
      </c>
      <c r="AQ14" s="5">
        <v>44084.2</v>
      </c>
      <c r="AR14" s="5">
        <v>205.94149695355699</v>
      </c>
      <c r="AS14" s="5">
        <v>38.862795514039</v>
      </c>
      <c r="AT14" s="5">
        <f>SUM(AT8:AT13)</f>
        <v>4080.3499999999995</v>
      </c>
      <c r="AU14" s="5">
        <f>SUMPRODUCT(AU8:AU13,AT8:AT13/AT14)</f>
        <v>213.89556533140544</v>
      </c>
      <c r="AV14" s="5">
        <f>SUMPRODUCT(AV8:AV13,AT8:AT13/AT14)</f>
        <v>40.782089771710766</v>
      </c>
      <c r="AW14" s="5">
        <f>SUM(AW8:AW13)</f>
        <v>4427</v>
      </c>
      <c r="AX14" s="5">
        <f>SUMPRODUCT(AX8:AX13,AW8:AW13/AW14)</f>
        <v>210.83049920939692</v>
      </c>
      <c r="AY14" s="5">
        <f>SUMPRODUCT(AY8:AY13,AW8:AW13/AW14)</f>
        <v>39.015258640162635</v>
      </c>
      <c r="AZ14" s="5">
        <f>SUM(AZ8:AZ13)</f>
        <v>6058.4</v>
      </c>
      <c r="BA14" s="5">
        <f>SUMPRODUCT(BA8:BA13,AZ8:AZ13/AZ14)</f>
        <v>206.95448963422689</v>
      </c>
      <c r="BB14" s="5">
        <f>SUMPRODUCT(BB8:BB13,AZ8:AZ13/AZ14)</f>
        <v>37.977824178000795</v>
      </c>
      <c r="BC14" s="5">
        <f>SUM(BC8:BC13)</f>
        <v>5830.9000000000005</v>
      </c>
      <c r="BD14" s="5">
        <f>SUMPRODUCT(BD8:BD13,BC8:BC13/BC14)</f>
        <v>197.99279699531806</v>
      </c>
      <c r="BE14" s="5">
        <f>SUMPRODUCT(BE8:BE13,BC8:BC13/BC14)</f>
        <v>34.023769915450444</v>
      </c>
      <c r="BF14" s="5">
        <f>SUM(BF8:BF13)</f>
        <v>4678.1500000000005</v>
      </c>
      <c r="BG14" s="5">
        <f>SUMPRODUCT(BG8:BG13,BF8:BF13/BF14)</f>
        <v>199.79511986575886</v>
      </c>
      <c r="BH14" s="5">
        <f>SUMPRODUCT(BH8:BH13,BF8:BF13/BF14)</f>
        <v>34.493988008080116</v>
      </c>
      <c r="BI14" s="5">
        <f>SUM(BI8:BI13)</f>
        <v>6133.65</v>
      </c>
      <c r="BJ14" s="5">
        <f>SUMPRODUCT(BJ8:BJ13,BI8:BI13/BI14)</f>
        <v>196.68676399859791</v>
      </c>
      <c r="BK14" s="5">
        <f>SUMPRODUCT(BK8:BK13,BI8:BI13/BI14)</f>
        <v>32.496482518565621</v>
      </c>
      <c r="BL14" s="5">
        <f>SUM(BL8:BL13)</f>
        <v>5208.6499999999996</v>
      </c>
      <c r="BM14" s="5">
        <f>SUMPRODUCT(BM8:BM13,BL8:BL13/BL14)</f>
        <v>201.9971720119417</v>
      </c>
      <c r="BN14" s="5">
        <f>SUMPRODUCT(BN8:BN13,BL8:BL13/BL14)</f>
        <v>35.09009052249624</v>
      </c>
    </row>
    <row r="15" spans="1:66">
      <c r="A15" s="33"/>
      <c r="B15" s="35"/>
      <c r="C15" s="52" t="s">
        <v>28</v>
      </c>
      <c r="D15" s="52" t="s">
        <v>29</v>
      </c>
      <c r="E15" s="13">
        <v>1123</v>
      </c>
      <c r="F15" s="21">
        <v>962.4</v>
      </c>
      <c r="G15" s="21">
        <v>179.76101413133799</v>
      </c>
      <c r="H15" s="21">
        <v>31.5370428096426</v>
      </c>
      <c r="I15" s="21">
        <v>957.85</v>
      </c>
      <c r="J15" s="21">
        <v>201.68789476431601</v>
      </c>
      <c r="K15" s="21">
        <v>37.9156966122044</v>
      </c>
      <c r="L15" s="21">
        <v>1361.25</v>
      </c>
      <c r="M15" s="21">
        <v>183.94123048668499</v>
      </c>
      <c r="N15" s="21">
        <v>32.890909090909098</v>
      </c>
      <c r="O15" s="21">
        <v>1365.75</v>
      </c>
      <c r="P15" s="21">
        <v>152.978583196046</v>
      </c>
      <c r="Q15" s="21">
        <v>21.279297089511299</v>
      </c>
      <c r="R15" s="21">
        <v>1364.05</v>
      </c>
      <c r="S15" s="21">
        <v>143.01510208570099</v>
      </c>
      <c r="T15" s="21">
        <v>18.026905172097798</v>
      </c>
      <c r="U15" s="21">
        <v>1977.6</v>
      </c>
      <c r="V15" s="21">
        <v>143.66365796925601</v>
      </c>
      <c r="W15" s="21">
        <v>18.495474312297699</v>
      </c>
      <c r="X15" s="21">
        <v>1711.05</v>
      </c>
      <c r="Y15" s="21">
        <v>149.52482393851699</v>
      </c>
      <c r="Z15" s="21">
        <v>20.059261856754599</v>
      </c>
      <c r="AA15" s="21">
        <v>1811.65</v>
      </c>
      <c r="AB15" s="21">
        <v>158.23432782270299</v>
      </c>
      <c r="AC15" s="21">
        <v>19.806253967377799</v>
      </c>
      <c r="AD15" s="21">
        <v>2671</v>
      </c>
      <c r="AE15" s="21">
        <v>155.549831523774</v>
      </c>
      <c r="AF15" s="21">
        <v>19.483994758517401</v>
      </c>
      <c r="AG15" s="21">
        <v>2486.5</v>
      </c>
      <c r="AH15" s="21">
        <v>155.81457872511601</v>
      </c>
      <c r="AI15" s="21">
        <v>19.6781620752061</v>
      </c>
      <c r="AJ15" s="21">
        <v>1832.75</v>
      </c>
      <c r="AK15" s="21">
        <v>152.76104214977499</v>
      </c>
      <c r="AL15" s="21">
        <v>18.719137907516</v>
      </c>
      <c r="AM15" s="52" t="s">
        <v>29</v>
      </c>
      <c r="AN15" s="21">
        <v>2953.85</v>
      </c>
      <c r="AO15" s="21">
        <v>164.471516833962</v>
      </c>
      <c r="AP15" s="21">
        <v>21.858523621713999</v>
      </c>
      <c r="AQ15" s="53">
        <v>21455.7</v>
      </c>
      <c r="AR15" s="53">
        <v>159.207644588617</v>
      </c>
      <c r="AS15" s="53">
        <v>21.985775341750699</v>
      </c>
      <c r="AT15" s="21">
        <v>1851.75</v>
      </c>
      <c r="AU15" s="21">
        <v>157.1545511003105</v>
      </c>
      <c r="AV15" s="21">
        <v>20.545429998649926</v>
      </c>
      <c r="AW15" s="21">
        <v>1322.6</v>
      </c>
      <c r="AX15" s="21">
        <v>155.58596703462874</v>
      </c>
      <c r="AY15" s="21">
        <v>20.004952366550736</v>
      </c>
      <c r="AZ15" s="21">
        <v>1979.6499999999999</v>
      </c>
      <c r="BA15" s="21">
        <v>157.93959033162432</v>
      </c>
      <c r="BB15" s="21">
        <v>21.195059732781051</v>
      </c>
      <c r="BC15" s="21">
        <v>2021.75</v>
      </c>
      <c r="BD15" s="22">
        <v>160.79228885866209</v>
      </c>
      <c r="BE15" s="22">
        <v>22.22119450970694</v>
      </c>
      <c r="BF15" s="21">
        <v>1872.65</v>
      </c>
      <c r="BG15" s="22">
        <v>165.76770886177343</v>
      </c>
      <c r="BH15" s="22">
        <v>22.579366138894081</v>
      </c>
      <c r="BI15" s="51">
        <v>1816.4499999999998</v>
      </c>
      <c r="BJ15" s="51">
        <v>160.6053235707011</v>
      </c>
      <c r="BK15" s="51">
        <v>22.418838944094251</v>
      </c>
      <c r="BL15" s="51">
        <v>1998.25</v>
      </c>
      <c r="BM15" s="51">
        <v>164.16904291254849</v>
      </c>
      <c r="BN15" s="51">
        <v>22.516051545101963</v>
      </c>
    </row>
    <row r="16" spans="1:66">
      <c r="A16" s="33"/>
      <c r="B16" s="35"/>
      <c r="C16" s="52"/>
      <c r="D16" s="52" t="s">
        <v>30</v>
      </c>
      <c r="E16" s="13">
        <v>1381</v>
      </c>
      <c r="F16" s="21">
        <v>1862.1</v>
      </c>
      <c r="G16" s="21">
        <v>146.024918103217</v>
      </c>
      <c r="H16" s="21">
        <v>18.447854572794199</v>
      </c>
      <c r="I16" s="21">
        <v>1015.55</v>
      </c>
      <c r="J16" s="21">
        <v>149.37373836837199</v>
      </c>
      <c r="K16" s="21">
        <v>18.927920831076801</v>
      </c>
      <c r="L16" s="21">
        <v>2100.9</v>
      </c>
      <c r="M16" s="21">
        <v>156.839925746109</v>
      </c>
      <c r="N16" s="21">
        <v>21.5451949164644</v>
      </c>
      <c r="O16" s="21">
        <v>2348.75</v>
      </c>
      <c r="P16" s="21">
        <v>147.650878126663</v>
      </c>
      <c r="Q16" s="21">
        <v>18.694518360830202</v>
      </c>
      <c r="R16" s="21">
        <v>2136.9499999999998</v>
      </c>
      <c r="S16" s="21">
        <v>143.11284775029799</v>
      </c>
      <c r="T16" s="21">
        <v>16.847446126488698</v>
      </c>
      <c r="U16" s="21">
        <v>2245.5</v>
      </c>
      <c r="V16" s="21">
        <v>146.69338677354699</v>
      </c>
      <c r="W16" s="21">
        <v>18.146292585170301</v>
      </c>
      <c r="X16" s="21">
        <v>1830.15</v>
      </c>
      <c r="Y16" s="21">
        <v>145.64735131000199</v>
      </c>
      <c r="Z16" s="21">
        <v>17.320848017922</v>
      </c>
      <c r="AA16" s="21">
        <v>1736</v>
      </c>
      <c r="AB16" s="21">
        <v>153.32695852534599</v>
      </c>
      <c r="AC16" s="21">
        <v>17.921082949308801</v>
      </c>
      <c r="AD16" s="21">
        <v>2638.3</v>
      </c>
      <c r="AE16" s="21">
        <v>150.21492627828499</v>
      </c>
      <c r="AF16" s="21">
        <v>16.458135920858101</v>
      </c>
      <c r="AG16" s="21">
        <v>2178.5500000000002</v>
      </c>
      <c r="AH16" s="21">
        <v>153.82953799545601</v>
      </c>
      <c r="AI16" s="21">
        <v>17.772715797204601</v>
      </c>
      <c r="AJ16" s="21">
        <v>1921.05</v>
      </c>
      <c r="AK16" s="21">
        <v>151.02053043908299</v>
      </c>
      <c r="AL16" s="21">
        <v>16.695166705707798</v>
      </c>
      <c r="AM16" s="52" t="s">
        <v>30</v>
      </c>
      <c r="AN16" s="21">
        <v>2418.15</v>
      </c>
      <c r="AO16" s="21">
        <v>148.02533755143401</v>
      </c>
      <c r="AP16" s="21">
        <v>15.8448607406488</v>
      </c>
      <c r="AQ16" s="53">
        <v>24431.95</v>
      </c>
      <c r="AR16" s="53">
        <v>149.28687394988901</v>
      </c>
      <c r="AS16" s="53">
        <v>17.797809835072499</v>
      </c>
      <c r="AT16" s="21">
        <v>1660.5</v>
      </c>
      <c r="AU16" s="21">
        <v>146.69268292682926</v>
      </c>
      <c r="AV16" s="21">
        <v>15.730201746461908</v>
      </c>
      <c r="AW16" s="21">
        <v>1636.1499999999999</v>
      </c>
      <c r="AX16" s="21">
        <v>146.74850716621336</v>
      </c>
      <c r="AY16" s="21">
        <v>15.625248296305353</v>
      </c>
      <c r="AZ16" s="21">
        <v>2326.6</v>
      </c>
      <c r="BA16" s="21">
        <v>147.39711596320805</v>
      </c>
      <c r="BB16" s="21">
        <v>15.732184303275167</v>
      </c>
      <c r="BC16" s="21">
        <v>1925.5</v>
      </c>
      <c r="BD16" s="21">
        <v>145.96361983900286</v>
      </c>
      <c r="BE16" s="21">
        <v>15.578031680083095</v>
      </c>
      <c r="BF16" s="21">
        <v>1529.1000000000001</v>
      </c>
      <c r="BG16" s="22">
        <v>147.57856255313575</v>
      </c>
      <c r="BH16" s="21">
        <v>15.678830684716498</v>
      </c>
      <c r="BI16" s="51">
        <v>2141.9</v>
      </c>
      <c r="BJ16" s="51">
        <v>148.31043466081516</v>
      </c>
      <c r="BK16" s="51">
        <v>15.722489378589103</v>
      </c>
      <c r="BL16" s="51">
        <v>1817.85</v>
      </c>
      <c r="BM16" s="51">
        <v>146.00295954011611</v>
      </c>
      <c r="BN16" s="51">
        <v>15.449982121737218</v>
      </c>
    </row>
    <row r="17" spans="1:66">
      <c r="A17" s="33"/>
      <c r="B17" s="35"/>
      <c r="C17" s="52"/>
      <c r="D17" s="52" t="s">
        <v>31</v>
      </c>
      <c r="E17" s="13">
        <v>1320</v>
      </c>
      <c r="F17" s="21">
        <v>858.1</v>
      </c>
      <c r="G17" s="21">
        <v>177.49271646661199</v>
      </c>
      <c r="H17" s="21">
        <v>35.415452744435399</v>
      </c>
      <c r="I17" s="21">
        <v>625.9</v>
      </c>
      <c r="J17" s="21">
        <v>175.08308036427499</v>
      </c>
      <c r="K17" s="21">
        <v>32.509027001118397</v>
      </c>
      <c r="L17" s="21">
        <v>804.65</v>
      </c>
      <c r="M17" s="21">
        <v>163.70254147766099</v>
      </c>
      <c r="N17" s="21">
        <v>27.401976014416199</v>
      </c>
      <c r="O17" s="21">
        <v>1001.8</v>
      </c>
      <c r="P17" s="21">
        <v>166.959722499501</v>
      </c>
      <c r="Q17" s="21">
        <v>28.1894090636854</v>
      </c>
      <c r="R17" s="21">
        <v>1084.5</v>
      </c>
      <c r="S17" s="21">
        <v>164.49193176579101</v>
      </c>
      <c r="T17" s="21">
        <v>28.291885661595199</v>
      </c>
      <c r="U17" s="21">
        <v>1236.9000000000001</v>
      </c>
      <c r="V17" s="21">
        <v>154.93734335839599</v>
      </c>
      <c r="W17" s="21">
        <v>23.776133883094801</v>
      </c>
      <c r="X17" s="21">
        <v>569.1</v>
      </c>
      <c r="Y17" s="21">
        <v>149.39330521876599</v>
      </c>
      <c r="Z17" s="21">
        <v>19.367861535758198</v>
      </c>
      <c r="AA17" s="21">
        <v>767.6</v>
      </c>
      <c r="AB17" s="21">
        <v>162.85484627410099</v>
      </c>
      <c r="AC17" s="21">
        <v>21.202188639916599</v>
      </c>
      <c r="AD17" s="21">
        <v>1380</v>
      </c>
      <c r="AE17" s="21">
        <v>164.00768115942</v>
      </c>
      <c r="AF17" s="21">
        <v>21.078442028985499</v>
      </c>
      <c r="AG17" s="21">
        <v>1070.0999999999999</v>
      </c>
      <c r="AH17" s="21">
        <v>165.39226240538301</v>
      </c>
      <c r="AI17" s="21">
        <v>23.279506588169301</v>
      </c>
      <c r="AJ17" s="21">
        <v>1071.6500000000001</v>
      </c>
      <c r="AK17" s="21">
        <v>164.458582559604</v>
      </c>
      <c r="AL17" s="21">
        <v>23.4161339989735</v>
      </c>
      <c r="AM17" s="52" t="s">
        <v>31</v>
      </c>
      <c r="AN17" s="21">
        <v>1374.9</v>
      </c>
      <c r="AO17" s="21">
        <v>167.84203942104901</v>
      </c>
      <c r="AP17" s="21">
        <v>23.8242417630373</v>
      </c>
      <c r="AQ17" s="53">
        <v>11845.2</v>
      </c>
      <c r="AR17" s="53">
        <v>164.730019754837</v>
      </c>
      <c r="AS17" s="53">
        <v>25.349031675277701</v>
      </c>
      <c r="AT17" s="21">
        <v>1193.3499999999999</v>
      </c>
      <c r="AU17" s="21">
        <v>162.38474043658604</v>
      </c>
      <c r="AV17" s="21">
        <v>21.290023882348009</v>
      </c>
      <c r="AW17" s="21">
        <v>823.95</v>
      </c>
      <c r="AX17" s="21">
        <v>157.46636325019725</v>
      </c>
      <c r="AY17" s="21">
        <v>20.02985618059348</v>
      </c>
      <c r="AZ17" s="21">
        <v>1178.3</v>
      </c>
      <c r="BA17" s="21">
        <v>160.36449970296192</v>
      </c>
      <c r="BB17" s="21">
        <v>20.509971993550032</v>
      </c>
      <c r="BC17" s="21">
        <v>1188.05</v>
      </c>
      <c r="BD17" s="21">
        <v>155.4993392533984</v>
      </c>
      <c r="BE17" s="21">
        <v>17.887841420815626</v>
      </c>
      <c r="BF17" s="21">
        <v>623.5</v>
      </c>
      <c r="BG17" s="22">
        <v>157.37802726543705</v>
      </c>
      <c r="BH17" s="22">
        <v>19.620689655172413</v>
      </c>
      <c r="BI17" s="51">
        <v>1072.45</v>
      </c>
      <c r="BJ17" s="51">
        <v>155.80484871089553</v>
      </c>
      <c r="BK17" s="51">
        <v>18.263881766049696</v>
      </c>
      <c r="BL17" s="51">
        <v>973</v>
      </c>
      <c r="BM17" s="51">
        <v>154.99568345323743</v>
      </c>
      <c r="BN17" s="51">
        <v>18.423689619732784</v>
      </c>
    </row>
    <row r="18" spans="1:66">
      <c r="A18" s="33"/>
      <c r="B18" s="35"/>
      <c r="C18" s="52"/>
      <c r="D18" s="52" t="s">
        <v>32</v>
      </c>
      <c r="E18" s="13">
        <v>1117</v>
      </c>
      <c r="F18" s="21">
        <v>2991.85</v>
      </c>
      <c r="G18" s="21">
        <v>158.76096729448301</v>
      </c>
      <c r="H18" s="21">
        <v>24.803950732824202</v>
      </c>
      <c r="I18" s="21">
        <v>2333.75</v>
      </c>
      <c r="J18" s="21">
        <v>174.456132833423</v>
      </c>
      <c r="K18" s="21">
        <v>27.819989287627202</v>
      </c>
      <c r="L18" s="21">
        <v>4282.8500000000004</v>
      </c>
      <c r="M18" s="21">
        <v>169.91892081207601</v>
      </c>
      <c r="N18" s="21">
        <v>26.283596203462601</v>
      </c>
      <c r="O18" s="21">
        <v>4152.25</v>
      </c>
      <c r="P18" s="21">
        <v>161.937443554699</v>
      </c>
      <c r="Q18" s="21">
        <v>24.422204828707301</v>
      </c>
      <c r="R18" s="21">
        <v>3876.15</v>
      </c>
      <c r="S18" s="21">
        <v>152.947512351173</v>
      </c>
      <c r="T18" s="21">
        <v>21.012899397598101</v>
      </c>
      <c r="U18" s="21">
        <v>4076.4</v>
      </c>
      <c r="V18" s="21">
        <v>151.75675841428699</v>
      </c>
      <c r="W18" s="21">
        <v>20.6470537729369</v>
      </c>
      <c r="X18" s="21">
        <v>3917</v>
      </c>
      <c r="Y18" s="21">
        <v>144.34851416900699</v>
      </c>
      <c r="Z18" s="21">
        <v>18.007786571355599</v>
      </c>
      <c r="AA18" s="21">
        <v>3385.4</v>
      </c>
      <c r="AB18" s="21">
        <v>153.066240326106</v>
      </c>
      <c r="AC18" s="21">
        <v>17.967950611449201</v>
      </c>
      <c r="AD18" s="21">
        <v>4812.55</v>
      </c>
      <c r="AE18" s="21">
        <v>157.85847004186999</v>
      </c>
      <c r="AF18" s="21">
        <v>19.656408764584299</v>
      </c>
      <c r="AG18" s="21">
        <v>4042.1</v>
      </c>
      <c r="AH18" s="21">
        <v>151.63858637836799</v>
      </c>
      <c r="AI18" s="21">
        <v>17.206551050196701</v>
      </c>
      <c r="AJ18" s="21">
        <v>3934.6</v>
      </c>
      <c r="AK18" s="21">
        <v>155.78692116098199</v>
      </c>
      <c r="AL18" s="21">
        <v>18.562318914247999</v>
      </c>
      <c r="AM18" s="52" t="s">
        <v>32</v>
      </c>
      <c r="AN18" s="21">
        <v>4950.75</v>
      </c>
      <c r="AO18" s="21">
        <v>162.77672069888399</v>
      </c>
      <c r="AP18" s="21">
        <v>21.182245114376599</v>
      </c>
      <c r="AQ18" s="53">
        <v>46755.65</v>
      </c>
      <c r="AR18" s="53">
        <v>157.60248248072699</v>
      </c>
      <c r="AS18" s="53">
        <v>21.219718900282601</v>
      </c>
      <c r="AT18" s="21">
        <v>3591.7999999999997</v>
      </c>
      <c r="AU18" s="21">
        <v>162.99903669469353</v>
      </c>
      <c r="AV18" s="21">
        <v>20.907706442452252</v>
      </c>
      <c r="AW18" s="21">
        <v>3483.4999999999995</v>
      </c>
      <c r="AX18" s="21">
        <v>158.29592076934117</v>
      </c>
      <c r="AY18" s="21">
        <v>19.39902397014497</v>
      </c>
      <c r="AZ18" s="21">
        <v>4467.7</v>
      </c>
      <c r="BA18" s="21">
        <v>159.61240906954373</v>
      </c>
      <c r="BB18" s="21">
        <v>19.707041654542607</v>
      </c>
      <c r="BC18" s="21">
        <v>3202.0499999999997</v>
      </c>
      <c r="BD18" s="21">
        <v>153.49805905591731</v>
      </c>
      <c r="BE18" s="21">
        <v>17.624287565778175</v>
      </c>
      <c r="BF18" s="21">
        <v>3059.4999999999995</v>
      </c>
      <c r="BG18" s="22">
        <v>153.55387481614639</v>
      </c>
      <c r="BH18" s="21">
        <v>17.550988723647656</v>
      </c>
      <c r="BI18" s="51">
        <v>3753.85</v>
      </c>
      <c r="BJ18" s="51">
        <v>146.33583654115114</v>
      </c>
      <c r="BK18" s="51">
        <v>15.436352011934414</v>
      </c>
      <c r="BL18" s="51">
        <v>3168.75</v>
      </c>
      <c r="BM18" s="51">
        <v>150.20833136094663</v>
      </c>
      <c r="BN18" s="51">
        <v>16.862564102564104</v>
      </c>
    </row>
    <row r="19" spans="1:66">
      <c r="A19" s="33"/>
      <c r="B19" s="36"/>
      <c r="C19" s="52"/>
      <c r="D19" s="52" t="s">
        <v>33</v>
      </c>
      <c r="E19" s="13">
        <v>1283</v>
      </c>
      <c r="F19" s="21">
        <v>861.5</v>
      </c>
      <c r="G19" s="21">
        <v>154.91468369123601</v>
      </c>
      <c r="H19" s="21">
        <v>18.906326175275701</v>
      </c>
      <c r="I19" s="21">
        <v>625.20000000000005</v>
      </c>
      <c r="J19" s="21">
        <v>156.33157389635301</v>
      </c>
      <c r="K19" s="21">
        <v>17.867962252079298</v>
      </c>
      <c r="L19" s="21">
        <v>1224.55</v>
      </c>
      <c r="M19" s="21">
        <v>151.612020742314</v>
      </c>
      <c r="N19" s="21">
        <v>16.796170021640599</v>
      </c>
      <c r="O19" s="21">
        <v>1368.45</v>
      </c>
      <c r="P19" s="21">
        <v>152.53461945997299</v>
      </c>
      <c r="Q19" s="21">
        <v>17.037158829332501</v>
      </c>
      <c r="R19" s="21">
        <v>1479.25</v>
      </c>
      <c r="S19" s="21">
        <v>151.466114585094</v>
      </c>
      <c r="T19" s="21">
        <v>16.9660300828122</v>
      </c>
      <c r="U19" s="21">
        <v>1353.9</v>
      </c>
      <c r="V19" s="21">
        <v>150.734544648792</v>
      </c>
      <c r="W19" s="21">
        <v>16.911108649087801</v>
      </c>
      <c r="X19" s="21">
        <v>1533.1</v>
      </c>
      <c r="Y19" s="21">
        <v>149.43515752397099</v>
      </c>
      <c r="Z19" s="21">
        <v>17.004109320983599</v>
      </c>
      <c r="AA19" s="21">
        <v>947.45</v>
      </c>
      <c r="AB19" s="21">
        <v>162.75709536123301</v>
      </c>
      <c r="AC19" s="21">
        <v>17.624887856878999</v>
      </c>
      <c r="AD19" s="21">
        <v>1621.55</v>
      </c>
      <c r="AE19" s="21">
        <v>156.854262896611</v>
      </c>
      <c r="AF19" s="21">
        <v>16.611297832320901</v>
      </c>
      <c r="AG19" s="21">
        <v>1448.1</v>
      </c>
      <c r="AH19" s="21">
        <v>160.632262965265</v>
      </c>
      <c r="AI19" s="21">
        <v>16.858642358953102</v>
      </c>
      <c r="AJ19" s="21">
        <v>1774.35</v>
      </c>
      <c r="AK19" s="21">
        <v>160.94528700650901</v>
      </c>
      <c r="AL19" s="21">
        <v>17.234846563530301</v>
      </c>
      <c r="AM19" s="52" t="s">
        <v>33</v>
      </c>
      <c r="AN19" s="21">
        <v>2079.3000000000002</v>
      </c>
      <c r="AO19" s="21">
        <v>158.02236810465101</v>
      </c>
      <c r="AP19" s="21">
        <v>16.4635694704949</v>
      </c>
      <c r="AQ19" s="53">
        <v>16316.7</v>
      </c>
      <c r="AR19" s="53">
        <v>155.55454166590101</v>
      </c>
      <c r="AS19" s="53">
        <v>17.053947795816601</v>
      </c>
      <c r="AT19" s="21">
        <v>1661.8</v>
      </c>
      <c r="AU19" s="21">
        <v>159.30870742568297</v>
      </c>
      <c r="AV19" s="21">
        <v>16.37251775183536</v>
      </c>
      <c r="AW19" s="21">
        <v>1250.25</v>
      </c>
      <c r="AX19" s="21">
        <v>155.41251749650067</v>
      </c>
      <c r="AY19" s="21">
        <v>16.137212557488503</v>
      </c>
      <c r="AZ19" s="21">
        <v>1789.1499999999999</v>
      </c>
      <c r="BA19" s="21">
        <v>157.33396864432831</v>
      </c>
      <c r="BB19" s="21">
        <v>16.554117877204259</v>
      </c>
      <c r="BC19" s="21">
        <v>1699.9</v>
      </c>
      <c r="BD19" s="21">
        <v>150.46606859227015</v>
      </c>
      <c r="BE19" s="21">
        <v>15.632243073121948</v>
      </c>
      <c r="BF19" s="21">
        <v>1521.15</v>
      </c>
      <c r="BG19" s="22">
        <v>163.00832922459981</v>
      </c>
      <c r="BH19" s="21">
        <v>16.899714032146729</v>
      </c>
      <c r="BI19" s="51">
        <v>1748.45</v>
      </c>
      <c r="BJ19" s="51">
        <v>153.34473962652635</v>
      </c>
      <c r="BK19" s="51">
        <v>15.7528096313878</v>
      </c>
      <c r="BL19" s="51">
        <v>1512.6</v>
      </c>
      <c r="BM19" s="51">
        <v>151.38267883115165</v>
      </c>
      <c r="BN19" s="51">
        <v>15.747190268412007</v>
      </c>
    </row>
    <row r="20" spans="1:66">
      <c r="A20" s="33"/>
      <c r="B20" s="24"/>
      <c r="C20" s="52"/>
      <c r="D20" s="52" t="s">
        <v>84</v>
      </c>
      <c r="E20" s="13">
        <v>1673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52" t="s">
        <v>84</v>
      </c>
      <c r="AN20" s="21"/>
      <c r="AO20" s="21"/>
      <c r="AP20" s="21"/>
      <c r="AQ20" s="53"/>
      <c r="AR20" s="53"/>
      <c r="AS20" s="53"/>
      <c r="AT20" s="21">
        <v>0</v>
      </c>
      <c r="AU20" s="21"/>
      <c r="AV20" s="21"/>
      <c r="AW20" s="21"/>
      <c r="AX20" s="21"/>
      <c r="AY20" s="21"/>
      <c r="AZ20" s="21">
        <v>332.5</v>
      </c>
      <c r="BA20" s="21">
        <v>141.72932330827066</v>
      </c>
      <c r="BB20" s="21">
        <v>17.69172932330827</v>
      </c>
      <c r="BC20" s="21">
        <v>920.15</v>
      </c>
      <c r="BD20" s="22">
        <v>173.11090583057111</v>
      </c>
      <c r="BE20" s="22">
        <v>27.476444058034019</v>
      </c>
      <c r="BF20" s="21">
        <v>633.95000000000005</v>
      </c>
      <c r="BG20" s="22">
        <v>175.60099376922469</v>
      </c>
      <c r="BH20" s="22">
        <v>28.236296237873649</v>
      </c>
      <c r="BI20" s="51">
        <v>880.2</v>
      </c>
      <c r="BJ20" s="51">
        <v>169.56061122472164</v>
      </c>
      <c r="BK20" s="51">
        <v>26.142524426266757</v>
      </c>
      <c r="BL20" s="51">
        <v>798.3</v>
      </c>
      <c r="BM20" s="51">
        <v>162.76337216585245</v>
      </c>
      <c r="BN20" s="51">
        <v>23.540335713390956</v>
      </c>
    </row>
    <row r="21" spans="1:66">
      <c r="A21" s="33"/>
      <c r="B21" s="6"/>
      <c r="C21" s="4" t="s">
        <v>34</v>
      </c>
      <c r="D21" s="4"/>
      <c r="E21" s="4"/>
      <c r="F21" s="5">
        <v>7535.95</v>
      </c>
      <c r="G21" s="5">
        <v>159.98905247513599</v>
      </c>
      <c r="H21" s="5">
        <v>24.627352888487898</v>
      </c>
      <c r="I21" s="5">
        <v>5558.25</v>
      </c>
      <c r="J21" s="5">
        <v>172.59807493365699</v>
      </c>
      <c r="K21" s="5">
        <v>27.3437053029281</v>
      </c>
      <c r="L21" s="5">
        <v>9774.2000000000007</v>
      </c>
      <c r="M21" s="5">
        <v>166.25524339587901</v>
      </c>
      <c r="N21" s="5">
        <v>25.088754066829001</v>
      </c>
      <c r="O21" s="5">
        <v>10237</v>
      </c>
      <c r="P21" s="5">
        <v>156.698886392498</v>
      </c>
      <c r="Q21" s="5">
        <v>22.0702061150728</v>
      </c>
      <c r="R21" s="5">
        <v>9940.9</v>
      </c>
      <c r="S21" s="5">
        <v>150.509511211259</v>
      </c>
      <c r="T21" s="5">
        <v>19.899651942982999</v>
      </c>
      <c r="U21" s="5">
        <v>10890.3</v>
      </c>
      <c r="V21" s="5">
        <v>149.47724121465899</v>
      </c>
      <c r="W21" s="5">
        <v>19.631640083377</v>
      </c>
      <c r="X21" s="5">
        <v>9560.4</v>
      </c>
      <c r="Y21" s="5">
        <v>146.63956006024901</v>
      </c>
      <c r="Z21" s="5">
        <v>18.163455503953799</v>
      </c>
      <c r="AA21" s="5">
        <v>8648.1</v>
      </c>
      <c r="AB21" s="5">
        <v>156.131735294458</v>
      </c>
      <c r="AC21" s="5">
        <v>18.593124501335598</v>
      </c>
      <c r="AD21" s="5">
        <v>13123.4</v>
      </c>
      <c r="AE21" s="5">
        <v>156.374495176555</v>
      </c>
      <c r="AF21" s="5">
        <v>18.751619245012701</v>
      </c>
      <c r="AG21" s="5">
        <v>11225.35</v>
      </c>
      <c r="AH21" s="5">
        <v>155.46013799124299</v>
      </c>
      <c r="AI21" s="5">
        <v>18.397956411158699</v>
      </c>
      <c r="AJ21" s="5">
        <v>10534.4</v>
      </c>
      <c r="AK21" s="5">
        <v>156.14228812272199</v>
      </c>
      <c r="AL21" s="5">
        <v>18.519289185905201</v>
      </c>
      <c r="AM21" s="4"/>
      <c r="AN21" s="5">
        <v>13776.95</v>
      </c>
      <c r="AO21" s="5">
        <v>160.33885874594901</v>
      </c>
      <c r="AP21" s="5">
        <v>19.941910219605901</v>
      </c>
      <c r="AQ21" s="5">
        <v>120805.2</v>
      </c>
      <c r="AR21" s="5">
        <v>156.62806096095201</v>
      </c>
      <c r="AS21" s="5">
        <v>20.505952144444102</v>
      </c>
      <c r="AT21" s="5">
        <f>SUM(AT15:AT20)</f>
        <v>9959.1999999999989</v>
      </c>
      <c r="AU21" s="5">
        <f>SUMPRODUCT(AU15:AU20,AT15:AT20/AT21)</f>
        <v>158.5042091734276</v>
      </c>
      <c r="AV21" s="5">
        <f>SUMPRODUCT(AV15:AV20,AT15:AT20/AT21)</f>
        <v>19.266165957104988</v>
      </c>
      <c r="AW21" s="5">
        <f>SUM(AW15:AW20)</f>
        <v>8516.4499999999989</v>
      </c>
      <c r="AX21" s="5">
        <f>SUMPRODUCT(AX15:AX20,AW15:AW20/AW21)</f>
        <v>155.15306495077172</v>
      </c>
      <c r="AY21" s="5">
        <f>SUMPRODUCT(AY15:AY20,AW15:AW20/AW21)</f>
        <v>18.350304410875424</v>
      </c>
      <c r="AZ21" s="5">
        <f>SUM(AZ15:AZ20)</f>
        <v>12073.9</v>
      </c>
      <c r="BA21" s="5">
        <f>SUMPRODUCT(BA15:BA20,AZ15:AZ20/AZ21)</f>
        <v>156.22757849576365</v>
      </c>
      <c r="BB21" s="5">
        <f>SUMPRODUCT(BB15:BB20,AZ15:AZ20/AZ21)</f>
        <v>18.740725863225638</v>
      </c>
      <c r="BC21" s="5">
        <f>SUM(BC15:BC20)</f>
        <v>10957.4</v>
      </c>
      <c r="BD21" s="5">
        <f>SUMPRODUCT(BD15:BD20,BC15:BC20/BC21)</f>
        <v>154.91352693157137</v>
      </c>
      <c r="BE21" s="5">
        <f>SUMPRODUCT(BE15:BE20,BC15:BC20/BC21)</f>
        <v>18.659755051380806</v>
      </c>
      <c r="BF21" s="5">
        <f>SUM(BF15:BF20)</f>
        <v>9239.85</v>
      </c>
      <c r="BG21" s="5">
        <f>SUMPRODUCT(BG15:BG20,BF15:BF20/BF21)</f>
        <v>158.36760661699049</v>
      </c>
      <c r="BH21" s="5">
        <f>SUMPRODUCT(BH15:BH20,BF15:BF20/BF21)</f>
        <v>19.025839164055693</v>
      </c>
      <c r="BI21" s="5">
        <f>SUM(BI15:BI20)</f>
        <v>11413.300000000001</v>
      </c>
      <c r="BJ21" s="5">
        <f>SUMPRODUCT(BJ15:BJ20,BI15:BI20/BI21)</f>
        <v>152.73200651871062</v>
      </c>
      <c r="BK21" s="5">
        <f>SUMPRODUCT(BK15:BK20,BI15:BI20/BI21)</f>
        <v>17.741161627224379</v>
      </c>
      <c r="BL21" s="5">
        <f>SUM(BL15:BL20)</f>
        <v>10268.75</v>
      </c>
      <c r="BM21" s="5">
        <f>SUMPRODUCT(BM15:BM20,BL15:BL20/BL21)</f>
        <v>153.78319269628724</v>
      </c>
      <c r="BN21" s="5">
        <f>SUMPRODUCT(BN15:BN20,BL15:BL20/BL21)</f>
        <v>18.215401095556906</v>
      </c>
    </row>
    <row r="22" spans="1:66">
      <c r="A22" s="33"/>
      <c r="B22" s="35"/>
      <c r="C22" s="52"/>
      <c r="D22" s="52" t="s">
        <v>39</v>
      </c>
      <c r="E22" s="13">
        <v>1446</v>
      </c>
      <c r="F22" s="21">
        <v>123.5</v>
      </c>
      <c r="G22" s="21">
        <v>317.51821862348203</v>
      </c>
      <c r="H22" s="21">
        <v>62.036437246963601</v>
      </c>
      <c r="I22" s="21">
        <v>159.5</v>
      </c>
      <c r="J22" s="21">
        <v>297.44952978056398</v>
      </c>
      <c r="K22" s="21">
        <v>62.087774294670801</v>
      </c>
      <c r="L22" s="21">
        <v>330.95</v>
      </c>
      <c r="M22" s="21">
        <v>259.73153044266502</v>
      </c>
      <c r="N22" s="21">
        <v>51.836531198066197</v>
      </c>
      <c r="O22" s="21">
        <v>421.5</v>
      </c>
      <c r="P22" s="21">
        <v>258.16085409252702</v>
      </c>
      <c r="Q22" s="21">
        <v>47.395017793594299</v>
      </c>
      <c r="R22" s="21">
        <v>506</v>
      </c>
      <c r="S22" s="21">
        <v>261.68873517786602</v>
      </c>
      <c r="T22" s="21">
        <v>47.240118577075101</v>
      </c>
      <c r="U22" s="21">
        <v>382</v>
      </c>
      <c r="V22" s="21">
        <v>257.95366492146599</v>
      </c>
      <c r="W22" s="21">
        <v>46.624345549738202</v>
      </c>
      <c r="X22" s="21">
        <v>516</v>
      </c>
      <c r="Y22" s="21">
        <v>270.34496124031</v>
      </c>
      <c r="Z22" s="21">
        <v>50.965116279069797</v>
      </c>
      <c r="AA22" s="21">
        <v>347.5</v>
      </c>
      <c r="AB22" s="21">
        <v>274.14589928057597</v>
      </c>
      <c r="AC22" s="21">
        <v>51.664748201438897</v>
      </c>
      <c r="AD22" s="21">
        <v>513.25</v>
      </c>
      <c r="AE22" s="21">
        <v>235.87676570871901</v>
      </c>
      <c r="AF22" s="21">
        <v>38.457671699951298</v>
      </c>
      <c r="AG22" s="21">
        <v>360.5</v>
      </c>
      <c r="AH22" s="21">
        <v>242.003328710125</v>
      </c>
      <c r="AI22" s="21">
        <v>41.085991678224701</v>
      </c>
      <c r="AJ22" s="21">
        <v>331.55</v>
      </c>
      <c r="AK22" s="21">
        <v>244.05534610164401</v>
      </c>
      <c r="AL22" s="21">
        <v>41.737746946161998</v>
      </c>
      <c r="AM22" s="52" t="s">
        <v>39</v>
      </c>
      <c r="AN22" s="21">
        <v>654.45000000000005</v>
      </c>
      <c r="AO22" s="21">
        <v>253.96768278707299</v>
      </c>
      <c r="AP22" s="21">
        <v>47.129421651768702</v>
      </c>
      <c r="AQ22" s="53">
        <v>4646.7</v>
      </c>
      <c r="AR22" s="53">
        <v>258.802548044849</v>
      </c>
      <c r="AS22" s="53">
        <v>47.322659091398201</v>
      </c>
      <c r="AT22" s="21">
        <v>527.54999999999995</v>
      </c>
      <c r="AU22" s="21">
        <v>244.85163491612172</v>
      </c>
      <c r="AV22" s="21">
        <v>40.99175433608189</v>
      </c>
      <c r="AW22" s="21">
        <v>296.5</v>
      </c>
      <c r="AX22" s="21">
        <v>220.91871838111297</v>
      </c>
      <c r="AY22" s="21">
        <v>31.571669477234401</v>
      </c>
      <c r="AZ22" s="21">
        <v>543.95000000000005</v>
      </c>
      <c r="BA22" s="21">
        <v>238.45835095137417</v>
      </c>
      <c r="BB22" s="21">
        <v>38.905781781413729</v>
      </c>
      <c r="BC22" s="21">
        <v>560.29999999999995</v>
      </c>
      <c r="BD22" s="22">
        <v>244.35174013921116</v>
      </c>
      <c r="BE22" s="22">
        <v>42.082277351418888</v>
      </c>
      <c r="BF22" s="21">
        <v>371.05</v>
      </c>
      <c r="BG22" s="21">
        <v>227.3841261285541</v>
      </c>
      <c r="BH22" s="21">
        <v>36.604096482953778</v>
      </c>
      <c r="BI22" s="51">
        <v>538.5</v>
      </c>
      <c r="BJ22" s="51">
        <v>244.05125348189415</v>
      </c>
      <c r="BK22" s="51">
        <v>39.669452181986998</v>
      </c>
      <c r="BL22" s="51">
        <v>365</v>
      </c>
      <c r="BM22" s="51">
        <v>241.6</v>
      </c>
      <c r="BN22" s="51">
        <v>38.563561643835619</v>
      </c>
    </row>
    <row r="23" spans="1:66">
      <c r="A23" s="33"/>
      <c r="B23" s="35"/>
      <c r="C23" s="52"/>
      <c r="D23" s="52" t="s">
        <v>40</v>
      </c>
      <c r="E23" s="13">
        <v>1606</v>
      </c>
      <c r="F23" s="21">
        <v>422</v>
      </c>
      <c r="G23" s="21">
        <v>263.98104265402799</v>
      </c>
      <c r="H23" s="21">
        <v>38.308056872037902</v>
      </c>
      <c r="I23" s="21">
        <v>939</v>
      </c>
      <c r="J23" s="21">
        <v>230.34345047923301</v>
      </c>
      <c r="K23" s="21">
        <v>29.927050053248099</v>
      </c>
      <c r="L23" s="21">
        <v>1372</v>
      </c>
      <c r="M23" s="21">
        <v>228.02113702623899</v>
      </c>
      <c r="N23" s="21">
        <v>29.186588921282802</v>
      </c>
      <c r="O23" s="21">
        <v>501.5</v>
      </c>
      <c r="P23" s="21">
        <v>224.99501495513499</v>
      </c>
      <c r="Q23" s="21">
        <v>28.59222333001</v>
      </c>
      <c r="R23" s="21">
        <v>1314.5</v>
      </c>
      <c r="S23" s="21">
        <v>251.110688474705</v>
      </c>
      <c r="T23" s="21">
        <v>34.9771776340814</v>
      </c>
      <c r="U23" s="21">
        <v>551</v>
      </c>
      <c r="V23" s="21">
        <v>257.59528130671498</v>
      </c>
      <c r="W23" s="21">
        <v>36.2368421052632</v>
      </c>
      <c r="X23" s="21">
        <v>1177</v>
      </c>
      <c r="Y23" s="21">
        <v>254.93203058623601</v>
      </c>
      <c r="Z23" s="21">
        <v>36.224723874256597</v>
      </c>
      <c r="AA23" s="21">
        <v>285</v>
      </c>
      <c r="AB23" s="21">
        <v>259.98245614035102</v>
      </c>
      <c r="AC23" s="21">
        <v>37.2631578947368</v>
      </c>
      <c r="AD23" s="21">
        <v>1755.5</v>
      </c>
      <c r="AE23" s="21">
        <v>233.81372828254101</v>
      </c>
      <c r="AF23" s="21">
        <v>29.945029906009701</v>
      </c>
      <c r="AG23" s="21">
        <v>688</v>
      </c>
      <c r="AH23" s="21">
        <v>241.904069767442</v>
      </c>
      <c r="AI23" s="21">
        <v>32.463662790697697</v>
      </c>
      <c r="AJ23" s="21">
        <v>483.5</v>
      </c>
      <c r="AK23" s="21">
        <v>237.50775594622499</v>
      </c>
      <c r="AL23" s="21">
        <v>30.811789038262699</v>
      </c>
      <c r="AM23" s="52" t="s">
        <v>40</v>
      </c>
      <c r="AN23" s="21">
        <v>1462.5</v>
      </c>
      <c r="AO23" s="21">
        <v>240.33162393162399</v>
      </c>
      <c r="AP23" s="21">
        <v>30.9049572649573</v>
      </c>
      <c r="AQ23" s="53">
        <v>10951.5</v>
      </c>
      <c r="AR23" s="53">
        <v>241.31420353376299</v>
      </c>
      <c r="AS23" s="53">
        <v>32.219376341140503</v>
      </c>
      <c r="AT23" s="21">
        <v>960</v>
      </c>
      <c r="AU23" s="21">
        <v>210.66145833333334</v>
      </c>
      <c r="AV23" s="21">
        <v>24.045312500000001</v>
      </c>
      <c r="AW23" s="21">
        <v>595</v>
      </c>
      <c r="AX23" s="21">
        <v>198.57142857142858</v>
      </c>
      <c r="AY23" s="21">
        <v>20.798319327731093</v>
      </c>
      <c r="AZ23" s="21">
        <v>1407.5</v>
      </c>
      <c r="BA23" s="21">
        <v>208.78507992895203</v>
      </c>
      <c r="BB23" s="21">
        <v>23.170870337477798</v>
      </c>
      <c r="BC23" s="21">
        <v>259.5</v>
      </c>
      <c r="BD23" s="22">
        <v>236.16570327552986</v>
      </c>
      <c r="BE23" s="22">
        <v>29.894026974951831</v>
      </c>
      <c r="BF23" s="21">
        <v>1144.5</v>
      </c>
      <c r="BG23" s="22">
        <v>236.95500218435998</v>
      </c>
      <c r="BH23" s="21">
        <v>30.05286151157711</v>
      </c>
      <c r="BI23" s="51">
        <v>493.5</v>
      </c>
      <c r="BJ23" s="51">
        <v>250.69908814589667</v>
      </c>
      <c r="BK23" s="51">
        <v>32.950354609929079</v>
      </c>
      <c r="BL23" s="51">
        <v>823.5</v>
      </c>
      <c r="BM23" s="51">
        <v>232.02185792349727</v>
      </c>
      <c r="BN23" s="51">
        <v>28.657559198542806</v>
      </c>
    </row>
    <row r="24" spans="1:66">
      <c r="A24" s="33"/>
      <c r="B24" s="35"/>
      <c r="C24" s="52"/>
      <c r="D24" s="52" t="s">
        <v>41</v>
      </c>
      <c r="E24" s="13">
        <v>1659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>
        <v>533</v>
      </c>
      <c r="AH24" s="21">
        <v>200</v>
      </c>
      <c r="AI24" s="21">
        <v>30.579737335834899</v>
      </c>
      <c r="AJ24" s="21">
        <v>530</v>
      </c>
      <c r="AK24" s="21">
        <v>200</v>
      </c>
      <c r="AL24" s="21">
        <v>28.5</v>
      </c>
      <c r="AM24" s="52" t="s">
        <v>41</v>
      </c>
      <c r="AN24" s="21">
        <v>642.5</v>
      </c>
      <c r="AO24" s="21">
        <v>200</v>
      </c>
      <c r="AP24" s="21">
        <v>26.0264591439689</v>
      </c>
      <c r="AQ24" s="53">
        <v>1705.5</v>
      </c>
      <c r="AR24" s="53">
        <v>200</v>
      </c>
      <c r="AS24" s="53">
        <v>28.2181178540018</v>
      </c>
      <c r="AT24" s="21">
        <v>546</v>
      </c>
      <c r="AU24" s="21">
        <v>200</v>
      </c>
      <c r="AV24" s="21">
        <v>22.426739926739927</v>
      </c>
      <c r="AW24" s="21">
        <v>593</v>
      </c>
      <c r="AX24" s="21">
        <v>200</v>
      </c>
      <c r="AY24" s="21">
        <v>19.030354131534569</v>
      </c>
      <c r="AZ24" s="21">
        <v>668</v>
      </c>
      <c r="BA24" s="21">
        <v>200</v>
      </c>
      <c r="BB24" s="21">
        <v>19.158682634730539</v>
      </c>
      <c r="BC24" s="21">
        <v>425.5</v>
      </c>
      <c r="BD24" s="21">
        <v>200</v>
      </c>
      <c r="BE24" s="22">
        <v>20.132784958871916</v>
      </c>
      <c r="BF24" s="21">
        <v>93.5</v>
      </c>
      <c r="BG24" s="21">
        <v>200</v>
      </c>
      <c r="BH24" s="22">
        <v>22.433155080213904</v>
      </c>
      <c r="BI24" s="51"/>
      <c r="BJ24" s="51"/>
      <c r="BK24" s="51"/>
      <c r="BL24" s="51"/>
      <c r="BM24" s="51"/>
      <c r="BN24" s="51"/>
    </row>
    <row r="25" spans="1:66">
      <c r="A25" s="33"/>
      <c r="B25" s="35"/>
      <c r="C25" s="4" t="s">
        <v>42</v>
      </c>
      <c r="D25" s="4"/>
      <c r="E25" s="4"/>
      <c r="F25" s="5">
        <v>590.5</v>
      </c>
      <c r="G25" s="5">
        <v>272.20745131244701</v>
      </c>
      <c r="H25" s="5">
        <v>43.255715495342898</v>
      </c>
      <c r="I25" s="5">
        <v>1148.5</v>
      </c>
      <c r="J25" s="5">
        <v>241.324074880279</v>
      </c>
      <c r="K25" s="5">
        <v>34.9059643012625</v>
      </c>
      <c r="L25" s="5">
        <v>1741.45</v>
      </c>
      <c r="M25" s="5">
        <v>233.329782652387</v>
      </c>
      <c r="N25" s="5">
        <v>33.4636653363576</v>
      </c>
      <c r="O25" s="5">
        <v>923</v>
      </c>
      <c r="P25" s="5">
        <v>240.14062838569899</v>
      </c>
      <c r="Q25" s="5">
        <v>37.178764897074799</v>
      </c>
      <c r="R25" s="5">
        <v>1820.5</v>
      </c>
      <c r="S25" s="5">
        <v>254.05081021697299</v>
      </c>
      <c r="T25" s="5">
        <v>38.385608349354598</v>
      </c>
      <c r="U25" s="5">
        <v>933</v>
      </c>
      <c r="V25" s="5">
        <v>257.74201500535901</v>
      </c>
      <c r="W25" s="5">
        <v>40.4898177920686</v>
      </c>
      <c r="X25" s="5">
        <v>1693</v>
      </c>
      <c r="Y25" s="5">
        <v>259.62965150620198</v>
      </c>
      <c r="Z25" s="5">
        <v>40.717365623154201</v>
      </c>
      <c r="AA25" s="5">
        <v>632.5</v>
      </c>
      <c r="AB25" s="5">
        <v>267.76395256916999</v>
      </c>
      <c r="AC25" s="5">
        <v>45.175494071146197</v>
      </c>
      <c r="AD25" s="5">
        <v>2268.75</v>
      </c>
      <c r="AE25" s="5">
        <v>234.28044077134999</v>
      </c>
      <c r="AF25" s="5">
        <v>31.870809917355398</v>
      </c>
      <c r="AG25" s="5">
        <v>1581.5</v>
      </c>
      <c r="AH25" s="5">
        <v>227.804110022131</v>
      </c>
      <c r="AI25" s="5">
        <v>33.7941827379071</v>
      </c>
      <c r="AJ25" s="5">
        <v>1345.05</v>
      </c>
      <c r="AK25" s="5">
        <v>224.342254934761</v>
      </c>
      <c r="AL25" s="5">
        <v>32.5940671350507</v>
      </c>
      <c r="AM25" s="4"/>
      <c r="AN25" s="5">
        <v>2759.45</v>
      </c>
      <c r="AO25" s="5">
        <v>234.17498052148099</v>
      </c>
      <c r="AP25" s="5">
        <v>33.616970773161299</v>
      </c>
      <c r="AQ25" s="5">
        <v>17437.2</v>
      </c>
      <c r="AR25" s="5">
        <v>241.86849379487501</v>
      </c>
      <c r="AS25" s="5">
        <v>35.885732801137799</v>
      </c>
      <c r="AT25" s="5">
        <f>SUM(AT22:AT24)</f>
        <v>2033.55</v>
      </c>
      <c r="AU25" s="5">
        <f>SUMPRODUCT(AU22:AU24,AT22:AT24/AT25)</f>
        <v>216.66862383516511</v>
      </c>
      <c r="AV25" s="5">
        <f>SUMPRODUCT(AV22:AV24,AT22:AT24/AT25)</f>
        <v>28.007032037569765</v>
      </c>
      <c r="AW25" s="5">
        <f>SUM(AW22:AW24)</f>
        <v>1484.5</v>
      </c>
      <c r="AX25" s="5">
        <f>SUMPRODUCT(AX22:AX24,AW22:AW24/AW25)</f>
        <v>203.60552374536883</v>
      </c>
      <c r="AY25" s="5">
        <f>SUMPRODUCT(AY22:AY24,AW22:AW24/AW25)</f>
        <v>22.243853149208491</v>
      </c>
      <c r="AZ25" s="5">
        <f>SUM(AZ22:AZ24)</f>
        <v>2619.4499999999998</v>
      </c>
      <c r="BA25" s="5">
        <f>SUMPRODUCT(BA22:BA24,AZ22:AZ24/AZ25)</f>
        <v>212.70664452461398</v>
      </c>
      <c r="BB25" s="5">
        <f>SUMPRODUCT(BB22:BB24,AZ22:AZ24/AZ25)</f>
        <v>25.41518257649507</v>
      </c>
      <c r="BC25" s="5">
        <f>SUM(BC22:BC24)</f>
        <v>1245.3</v>
      </c>
      <c r="BD25" s="5">
        <f>SUMPRODUCT(BD22:BD24,BC22:BC24/BC25)</f>
        <v>227.49159238737656</v>
      </c>
      <c r="BE25" s="5">
        <f>SUMPRODUCT(BE22:BE24,BC22:BC24/BC25)</f>
        <v>32.042640327631901</v>
      </c>
      <c r="BF25" s="5">
        <f>SUM(BF22:BF24)</f>
        <v>1609.05</v>
      </c>
      <c r="BG25" s="5">
        <f>SUMPRODUCT(BG22:BG24,BF22:BF24/BF25)</f>
        <v>232.60052826201797</v>
      </c>
      <c r="BH25" s="5">
        <f>SUMPRODUCT(BH22:BH24,BF22:BF24/BF25)</f>
        <v>31.120816630931298</v>
      </c>
      <c r="BI25" s="5">
        <f>SUM(BI22:BI24)</f>
        <v>1032</v>
      </c>
      <c r="BJ25" s="5">
        <f>SUMPRODUCT(BJ22:BJ24,BI22:BI24/BI25)</f>
        <v>247.23023255813956</v>
      </c>
      <c r="BK25" s="5">
        <f>SUMPRODUCT(BK22:BK24,BI22:BI24/BI25)</f>
        <v>36.456395348837212</v>
      </c>
      <c r="BL25" s="5">
        <f>SUM(BL22:BL24)</f>
        <v>1188.5</v>
      </c>
      <c r="BM25" s="5">
        <f>SUMPRODUCT(BM22:BM24,BL22:BL24/BL25)</f>
        <v>234.96339924274298</v>
      </c>
      <c r="BN25" s="5">
        <f>SUMPRODUCT(BN22:BN24,BL22:BL24/BL25)</f>
        <v>31.699789650820364</v>
      </c>
    </row>
    <row r="26" spans="1:66">
      <c r="A26" s="33"/>
      <c r="B26" s="35"/>
      <c r="C26" s="52"/>
      <c r="D26" s="52" t="s">
        <v>45</v>
      </c>
      <c r="E26" s="13">
        <v>1118</v>
      </c>
      <c r="F26" s="21">
        <v>563.75</v>
      </c>
      <c r="G26" s="21">
        <v>240.12416851441199</v>
      </c>
      <c r="H26" s="21">
        <v>38.284700665188502</v>
      </c>
      <c r="I26" s="21">
        <v>222.75</v>
      </c>
      <c r="J26" s="21">
        <v>225.71268237934899</v>
      </c>
      <c r="K26" s="21">
        <v>32.127946127946103</v>
      </c>
      <c r="L26" s="21">
        <v>635.5</v>
      </c>
      <c r="M26" s="21">
        <v>179.10306845003899</v>
      </c>
      <c r="N26" s="21">
        <v>21.405586152635699</v>
      </c>
      <c r="O26" s="21">
        <v>710.5</v>
      </c>
      <c r="P26" s="21">
        <v>204.39831104855699</v>
      </c>
      <c r="Q26" s="21">
        <v>26.4897959183673</v>
      </c>
      <c r="R26" s="21">
        <v>606</v>
      </c>
      <c r="S26" s="21">
        <v>205.808580858086</v>
      </c>
      <c r="T26" s="21">
        <v>26.432343234323401</v>
      </c>
      <c r="U26" s="21">
        <v>779</v>
      </c>
      <c r="V26" s="21">
        <v>212.49037227214399</v>
      </c>
      <c r="W26" s="21">
        <v>25.809370988446702</v>
      </c>
      <c r="X26" s="21">
        <v>531.25</v>
      </c>
      <c r="Y26" s="21">
        <v>197.96799999999999</v>
      </c>
      <c r="Z26" s="21">
        <v>22.921411764705901</v>
      </c>
      <c r="AA26" s="21">
        <v>529.5</v>
      </c>
      <c r="AB26" s="21">
        <v>223.779603399433</v>
      </c>
      <c r="AC26" s="21">
        <v>26.760151085930101</v>
      </c>
      <c r="AD26" s="21">
        <v>700.2</v>
      </c>
      <c r="AE26" s="21">
        <v>234.826221079692</v>
      </c>
      <c r="AF26" s="21">
        <v>30.137817766352502</v>
      </c>
      <c r="AG26" s="21">
        <v>545.5</v>
      </c>
      <c r="AH26" s="21">
        <v>236.49935838680099</v>
      </c>
      <c r="AI26" s="21">
        <v>29.611365719523398</v>
      </c>
      <c r="AJ26" s="21">
        <v>600.25</v>
      </c>
      <c r="AK26" s="21">
        <v>238.849312786339</v>
      </c>
      <c r="AL26" s="21">
        <v>27.758017492711399</v>
      </c>
      <c r="AM26" s="52" t="s">
        <v>45</v>
      </c>
      <c r="AN26" s="21">
        <v>639.25</v>
      </c>
      <c r="AO26" s="21">
        <v>246.14829878764201</v>
      </c>
      <c r="AP26" s="21">
        <v>33.308955807586997</v>
      </c>
      <c r="AQ26" s="53">
        <v>7063.45</v>
      </c>
      <c r="AR26" s="53">
        <v>219.83019912365799</v>
      </c>
      <c r="AS26" s="53">
        <v>28.151080562614599</v>
      </c>
      <c r="AT26" s="21">
        <v>562.5</v>
      </c>
      <c r="AU26" s="21">
        <v>208.51662222222222</v>
      </c>
      <c r="AV26" s="21">
        <v>24.50311111111111</v>
      </c>
      <c r="AW26" s="21">
        <v>323.25</v>
      </c>
      <c r="AX26" s="21">
        <v>208.28801237432324</v>
      </c>
      <c r="AY26" s="21">
        <v>23.557617942768754</v>
      </c>
      <c r="AZ26" s="21">
        <v>594.1</v>
      </c>
      <c r="BA26" s="21">
        <v>220.9227739437805</v>
      </c>
      <c r="BB26" s="21">
        <v>29.366268304999156</v>
      </c>
      <c r="BC26" s="21">
        <v>595.34999999999991</v>
      </c>
      <c r="BD26" s="21">
        <v>222.16484420928873</v>
      </c>
      <c r="BE26" s="22">
        <v>33.773662551440339</v>
      </c>
      <c r="BF26" s="21">
        <v>417.25</v>
      </c>
      <c r="BG26" s="22">
        <v>229.99328939484721</v>
      </c>
      <c r="BH26" s="21">
        <v>33.051527860994611</v>
      </c>
      <c r="BI26" s="51">
        <v>677.5</v>
      </c>
      <c r="BJ26" s="51">
        <v>213.2673062730627</v>
      </c>
      <c r="BK26" s="51">
        <v>23.565313653136531</v>
      </c>
      <c r="BL26" s="51">
        <v>716.5</v>
      </c>
      <c r="BM26" s="51">
        <v>212.4153524075366</v>
      </c>
      <c r="BN26" s="51">
        <v>23.434054431263085</v>
      </c>
    </row>
    <row r="27" spans="1:66">
      <c r="A27" s="33"/>
      <c r="B27" s="35"/>
      <c r="C27" s="52"/>
      <c r="D27" s="52" t="s">
        <v>46</v>
      </c>
      <c r="E27" s="13">
        <v>1592</v>
      </c>
      <c r="F27" s="21">
        <v>428.2</v>
      </c>
      <c r="G27" s="21">
        <v>322.03176085941197</v>
      </c>
      <c r="H27" s="21">
        <v>71.583372255955197</v>
      </c>
      <c r="I27" s="21">
        <v>554.1</v>
      </c>
      <c r="J27" s="21">
        <v>313.41815556758701</v>
      </c>
      <c r="K27" s="21">
        <v>68.961920231005195</v>
      </c>
      <c r="L27" s="21">
        <v>516</v>
      </c>
      <c r="M27" s="21">
        <v>288.13953488372101</v>
      </c>
      <c r="N27" s="21">
        <v>58.8333333333333</v>
      </c>
      <c r="O27" s="21">
        <v>421.05</v>
      </c>
      <c r="P27" s="21">
        <v>294.43296520603297</v>
      </c>
      <c r="Q27" s="21">
        <v>61.683648022800099</v>
      </c>
      <c r="R27" s="21">
        <v>468.3</v>
      </c>
      <c r="S27" s="21">
        <v>292.29340166559899</v>
      </c>
      <c r="T27" s="21">
        <v>60.801302583813801</v>
      </c>
      <c r="U27" s="21">
        <v>481.5</v>
      </c>
      <c r="V27" s="21">
        <v>279.07580477673901</v>
      </c>
      <c r="W27" s="21">
        <v>55.0134994807892</v>
      </c>
      <c r="X27" s="21">
        <v>536.15</v>
      </c>
      <c r="Y27" s="21">
        <v>272.665858435139</v>
      </c>
      <c r="Z27" s="21">
        <v>52.9414343001026</v>
      </c>
      <c r="AA27" s="21">
        <v>381.8</v>
      </c>
      <c r="AB27" s="21">
        <v>271.29622839182798</v>
      </c>
      <c r="AC27" s="21">
        <v>46.446568884232597</v>
      </c>
      <c r="AD27" s="21">
        <v>365</v>
      </c>
      <c r="AE27" s="21">
        <v>272.04465753424699</v>
      </c>
      <c r="AF27" s="21">
        <v>47.196712328767099</v>
      </c>
      <c r="AG27" s="21">
        <v>194.2</v>
      </c>
      <c r="AH27" s="21">
        <v>267.79093717816698</v>
      </c>
      <c r="AI27" s="21">
        <v>47.271884654994899</v>
      </c>
      <c r="AJ27" s="21">
        <v>220.75</v>
      </c>
      <c r="AK27" s="21">
        <v>307.60339750849403</v>
      </c>
      <c r="AL27" s="21">
        <v>56.057757644394101</v>
      </c>
      <c r="AM27" s="52" t="s">
        <v>46</v>
      </c>
      <c r="AN27" s="21">
        <v>336.25</v>
      </c>
      <c r="AO27" s="21">
        <v>318.43503345724901</v>
      </c>
      <c r="AP27" s="21">
        <v>61.245204460966598</v>
      </c>
      <c r="AQ27" s="53">
        <v>4903.3</v>
      </c>
      <c r="AR27" s="53">
        <v>291.94934635857499</v>
      </c>
      <c r="AS27" s="53">
        <v>58.256531315644601</v>
      </c>
      <c r="AT27" s="21">
        <v>270.45000000000005</v>
      </c>
      <c r="AU27" s="21">
        <v>275.09539656128669</v>
      </c>
      <c r="AV27" s="21">
        <v>48.850619338140127</v>
      </c>
      <c r="AW27" s="21">
        <v>257</v>
      </c>
      <c r="AX27" s="21">
        <v>266.06614785992218</v>
      </c>
      <c r="AY27" s="21">
        <v>44.780155642023345</v>
      </c>
      <c r="AZ27" s="21">
        <v>224.3</v>
      </c>
      <c r="BA27" s="21">
        <v>277.51038787338388</v>
      </c>
      <c r="BB27" s="21">
        <v>48.528310298707083</v>
      </c>
      <c r="BC27" s="21">
        <v>142</v>
      </c>
      <c r="BD27" s="21">
        <v>263.07042253521126</v>
      </c>
      <c r="BE27" s="21">
        <v>45.929577464788736</v>
      </c>
      <c r="BF27" s="21">
        <v>107.25</v>
      </c>
      <c r="BG27" s="21">
        <v>260.25081585081585</v>
      </c>
      <c r="BH27" s="21">
        <v>43.969696969696969</v>
      </c>
      <c r="BI27" s="51">
        <v>138.5</v>
      </c>
      <c r="BJ27" s="51">
        <v>239.96389891696751</v>
      </c>
      <c r="BK27" s="51">
        <v>40.891696750902526</v>
      </c>
      <c r="BL27" s="51">
        <v>165.85</v>
      </c>
      <c r="BM27" s="51">
        <v>224.71588785046728</v>
      </c>
      <c r="BN27" s="51">
        <v>37.96141091347603</v>
      </c>
    </row>
    <row r="28" spans="1:66">
      <c r="A28" s="33"/>
      <c r="B28" s="35"/>
      <c r="C28" s="52"/>
      <c r="D28" s="52" t="s">
        <v>47</v>
      </c>
      <c r="E28" s="13">
        <v>1451</v>
      </c>
      <c r="F28" s="21">
        <v>595</v>
      </c>
      <c r="G28" s="21">
        <v>227.20168067226899</v>
      </c>
      <c r="H28" s="21">
        <v>31.7260504201681</v>
      </c>
      <c r="I28" s="21">
        <v>373.75</v>
      </c>
      <c r="J28" s="21">
        <v>202.34113712374599</v>
      </c>
      <c r="K28" s="21">
        <v>25.715719063545201</v>
      </c>
      <c r="L28" s="21">
        <v>543.25</v>
      </c>
      <c r="M28" s="21">
        <v>209.654855039116</v>
      </c>
      <c r="N28" s="21">
        <v>28.0598251265532</v>
      </c>
      <c r="O28" s="21">
        <v>843.5</v>
      </c>
      <c r="P28" s="21">
        <v>208.99170124481299</v>
      </c>
      <c r="Q28" s="21">
        <v>27.595909899229401</v>
      </c>
      <c r="R28" s="21">
        <v>857</v>
      </c>
      <c r="S28" s="21">
        <v>214.36406067677899</v>
      </c>
      <c r="T28" s="21">
        <v>28.8042590431739</v>
      </c>
      <c r="U28" s="21">
        <v>955</v>
      </c>
      <c r="V28" s="21">
        <v>215.283769633508</v>
      </c>
      <c r="W28" s="21">
        <v>29.684240837696301</v>
      </c>
      <c r="X28" s="21">
        <v>901.4</v>
      </c>
      <c r="Y28" s="21">
        <v>224.367095629022</v>
      </c>
      <c r="Z28" s="21">
        <v>29.360883070778801</v>
      </c>
      <c r="AA28" s="21">
        <v>811.45</v>
      </c>
      <c r="AB28" s="21">
        <v>231.310086881508</v>
      </c>
      <c r="AC28" s="21">
        <v>29.016267176042899</v>
      </c>
      <c r="AD28" s="21">
        <v>928</v>
      </c>
      <c r="AE28" s="21">
        <v>251.23234913793101</v>
      </c>
      <c r="AF28" s="21">
        <v>34.436260775862102</v>
      </c>
      <c r="AG28" s="21">
        <v>636</v>
      </c>
      <c r="AH28" s="21">
        <v>241.85660377358499</v>
      </c>
      <c r="AI28" s="21">
        <v>31.9433962264151</v>
      </c>
      <c r="AJ28" s="21">
        <v>719</v>
      </c>
      <c r="AK28" s="21">
        <v>238.92475660639801</v>
      </c>
      <c r="AL28" s="21">
        <v>30.333101529902599</v>
      </c>
      <c r="AM28" s="52" t="s">
        <v>47</v>
      </c>
      <c r="AN28" s="21">
        <v>829</v>
      </c>
      <c r="AO28" s="21">
        <v>234.77062726176101</v>
      </c>
      <c r="AP28" s="21">
        <v>29.178528347406498</v>
      </c>
      <c r="AQ28" s="53">
        <v>8992.35</v>
      </c>
      <c r="AR28" s="53">
        <v>226.149197929351</v>
      </c>
      <c r="AS28" s="53">
        <v>29.839263373867801</v>
      </c>
      <c r="AT28" s="21">
        <v>889.5</v>
      </c>
      <c r="AU28" s="21">
        <v>230.13299606520513</v>
      </c>
      <c r="AV28" s="21">
        <v>28.347948285553681</v>
      </c>
      <c r="AW28" s="21">
        <v>554.5</v>
      </c>
      <c r="AX28" s="21">
        <v>223.68800721370604</v>
      </c>
      <c r="AY28" s="21">
        <v>26.261496844003606</v>
      </c>
      <c r="AZ28" s="21">
        <v>689.25</v>
      </c>
      <c r="BA28" s="21">
        <v>221.10306855277477</v>
      </c>
      <c r="BB28" s="21">
        <v>25.57120058034095</v>
      </c>
      <c r="BC28" s="21">
        <v>585.45000000000005</v>
      </c>
      <c r="BD28" s="22">
        <v>227.20481680758388</v>
      </c>
      <c r="BE28" s="22">
        <v>27.243487915278845</v>
      </c>
      <c r="BF28" s="21">
        <v>838.1</v>
      </c>
      <c r="BG28" s="21">
        <v>226.07180527383363</v>
      </c>
      <c r="BH28" s="21">
        <v>27.317265242811118</v>
      </c>
      <c r="BI28" s="51">
        <v>946.65</v>
      </c>
      <c r="BJ28" s="51">
        <v>225.7708445571225</v>
      </c>
      <c r="BK28" s="51">
        <v>27.277927428299794</v>
      </c>
      <c r="BL28" s="51">
        <v>1067.2</v>
      </c>
      <c r="BM28" s="51">
        <v>228.04292541229384</v>
      </c>
      <c r="BN28" s="51">
        <v>27.883667541229386</v>
      </c>
    </row>
    <row r="29" spans="1:66">
      <c r="A29" s="33"/>
      <c r="B29" s="35"/>
      <c r="C29" s="52"/>
      <c r="D29" s="52" t="s">
        <v>48</v>
      </c>
      <c r="E29" s="13">
        <v>1378</v>
      </c>
      <c r="F29" s="21">
        <v>486.5</v>
      </c>
      <c r="G29" s="21">
        <v>227.307297019527</v>
      </c>
      <c r="H29" s="21">
        <v>42.816032887975297</v>
      </c>
      <c r="I29" s="21">
        <v>396.5</v>
      </c>
      <c r="J29" s="21">
        <v>224.28751576292601</v>
      </c>
      <c r="K29" s="21">
        <v>45.829760403530898</v>
      </c>
      <c r="L29" s="21">
        <v>667.55</v>
      </c>
      <c r="M29" s="21">
        <v>213.604224402667</v>
      </c>
      <c r="N29" s="21">
        <v>40.789229271215603</v>
      </c>
      <c r="O29" s="21">
        <v>837.5</v>
      </c>
      <c r="P29" s="21">
        <v>224.57910447761199</v>
      </c>
      <c r="Q29" s="21">
        <v>45.1265671641791</v>
      </c>
      <c r="R29" s="21">
        <v>649.45000000000005</v>
      </c>
      <c r="S29" s="21">
        <v>215.382246516283</v>
      </c>
      <c r="T29" s="21">
        <v>42.836323042574499</v>
      </c>
      <c r="U29" s="21">
        <v>527.1</v>
      </c>
      <c r="V29" s="21">
        <v>215.224815025612</v>
      </c>
      <c r="W29" s="21">
        <v>43.372984253462299</v>
      </c>
      <c r="X29" s="21">
        <v>704.3</v>
      </c>
      <c r="Y29" s="21">
        <v>210.94448388470801</v>
      </c>
      <c r="Z29" s="21">
        <v>40.011358795967602</v>
      </c>
      <c r="AA29" s="21">
        <v>517</v>
      </c>
      <c r="AB29" s="21">
        <v>226.25338491295901</v>
      </c>
      <c r="AC29" s="21">
        <v>40.540618955512599</v>
      </c>
      <c r="AD29" s="21">
        <v>626.5</v>
      </c>
      <c r="AE29" s="21">
        <v>225.510486831604</v>
      </c>
      <c r="AF29" s="21">
        <v>40.463926576217098</v>
      </c>
      <c r="AG29" s="21">
        <v>427.6</v>
      </c>
      <c r="AH29" s="21">
        <v>212.43802619270301</v>
      </c>
      <c r="AI29" s="21">
        <v>36.466089803554702</v>
      </c>
      <c r="AJ29" s="21">
        <v>214</v>
      </c>
      <c r="AK29" s="21">
        <v>188.657476635514</v>
      </c>
      <c r="AL29" s="21">
        <v>30.453271028037399</v>
      </c>
      <c r="AM29" s="52" t="s">
        <v>48</v>
      </c>
      <c r="AN29" s="21">
        <v>24</v>
      </c>
      <c r="AO29" s="21">
        <v>190.5</v>
      </c>
      <c r="AP29" s="21">
        <v>31.5208333333333</v>
      </c>
      <c r="AQ29" s="53">
        <v>6078</v>
      </c>
      <c r="AR29" s="53">
        <v>218.184142810135</v>
      </c>
      <c r="AS29" s="53">
        <v>41.471265218821998</v>
      </c>
      <c r="AT29" s="21">
        <v>168.5</v>
      </c>
      <c r="AU29" s="21">
        <v>253.21305637982198</v>
      </c>
      <c r="AV29" s="21">
        <v>46.436201780415431</v>
      </c>
      <c r="AW29" s="21">
        <v>327.60000000000002</v>
      </c>
      <c r="AX29" s="21">
        <v>253.07087912087917</v>
      </c>
      <c r="AY29" s="21">
        <v>45.239926739926737</v>
      </c>
      <c r="AZ29" s="21">
        <v>336</v>
      </c>
      <c r="BA29" s="21">
        <v>240.97970238095235</v>
      </c>
      <c r="BB29" s="21">
        <v>41.652678571428574</v>
      </c>
      <c r="BC29" s="21">
        <v>430.45</v>
      </c>
      <c r="BD29" s="22">
        <v>261.26888140318272</v>
      </c>
      <c r="BE29" s="22">
        <v>46.630851434545242</v>
      </c>
      <c r="BF29" s="21">
        <v>462.3</v>
      </c>
      <c r="BG29" s="21">
        <v>256.74298074843176</v>
      </c>
      <c r="BH29" s="22">
        <v>44.557322085226041</v>
      </c>
      <c r="BI29" s="51">
        <v>459.79999999999995</v>
      </c>
      <c r="BJ29" s="51">
        <v>261.5705959112658</v>
      </c>
      <c r="BK29" s="51">
        <v>45.57470639408438</v>
      </c>
      <c r="BL29" s="51">
        <v>259.7</v>
      </c>
      <c r="BM29" s="51">
        <v>238.56773199845981</v>
      </c>
      <c r="BN29" s="51">
        <v>38.448209472468236</v>
      </c>
    </row>
    <row r="30" spans="1:66">
      <c r="A30" s="33"/>
      <c r="B30" s="35"/>
      <c r="C30" s="4" t="s">
        <v>49</v>
      </c>
      <c r="D30" s="4"/>
      <c r="E30" s="13"/>
      <c r="F30" s="5">
        <v>2073.4499999999998</v>
      </c>
      <c r="G30" s="5">
        <v>250.323856374641</v>
      </c>
      <c r="H30" s="5">
        <v>44.342520919240897</v>
      </c>
      <c r="I30" s="5">
        <v>1547.1</v>
      </c>
      <c r="J30" s="5">
        <v>251.11337340831199</v>
      </c>
      <c r="K30" s="5">
        <v>47.282690194557603</v>
      </c>
      <c r="L30" s="5">
        <v>2362.3000000000002</v>
      </c>
      <c r="M30" s="5">
        <v>219.69542395123401</v>
      </c>
      <c r="N30" s="5">
        <v>36.588748253820398</v>
      </c>
      <c r="O30" s="5">
        <v>2812.55</v>
      </c>
      <c r="P30" s="5">
        <v>225.263728644824</v>
      </c>
      <c r="Q30" s="5">
        <v>37.639704183036699</v>
      </c>
      <c r="R30" s="5">
        <v>2580.75</v>
      </c>
      <c r="S30" s="5">
        <v>226.75230068778501</v>
      </c>
      <c r="T30" s="5">
        <v>37.584636249152403</v>
      </c>
      <c r="U30" s="5">
        <v>2742.6</v>
      </c>
      <c r="V30" s="5">
        <v>225.678553197696</v>
      </c>
      <c r="W30" s="5">
        <v>35.661361481805599</v>
      </c>
      <c r="X30" s="5">
        <v>2673.1</v>
      </c>
      <c r="Y30" s="5">
        <v>225.271407728854</v>
      </c>
      <c r="Z30" s="5">
        <v>35.616868055815303</v>
      </c>
      <c r="AA30" s="5">
        <v>2239.75</v>
      </c>
      <c r="AB30" s="5">
        <v>235.178823529412</v>
      </c>
      <c r="AC30" s="5">
        <v>34.114320794731597</v>
      </c>
      <c r="AD30" s="5">
        <v>2619.6999999999998</v>
      </c>
      <c r="AE30" s="5">
        <v>243.59566362560599</v>
      </c>
      <c r="AF30" s="5">
        <v>36.506775584990699</v>
      </c>
      <c r="AG30" s="5">
        <v>1803.3</v>
      </c>
      <c r="AH30" s="5">
        <v>236.05318028059699</v>
      </c>
      <c r="AI30" s="5">
        <v>33.961126823046598</v>
      </c>
      <c r="AJ30" s="5">
        <v>1754</v>
      </c>
      <c r="AK30" s="5">
        <v>241.40954960091199</v>
      </c>
      <c r="AL30" s="5">
        <v>32.704104903078701</v>
      </c>
      <c r="AM30" s="4"/>
      <c r="AN30" s="5">
        <v>1828.5</v>
      </c>
      <c r="AO30" s="5">
        <v>253.55260049220701</v>
      </c>
      <c r="AP30" s="5">
        <v>36.550150396499902</v>
      </c>
      <c r="AQ30" s="5">
        <v>27037.1</v>
      </c>
      <c r="AR30" s="5">
        <v>234.64094928820001</v>
      </c>
      <c r="AS30" s="5">
        <v>37.166724611737202</v>
      </c>
      <c r="AT30" s="5">
        <f>SUM(AT26:AT29)</f>
        <v>1890.95</v>
      </c>
      <c r="AU30" s="5">
        <f>SUMPRODUCT(AU26:AU29,AT26:AT29/AT30)</f>
        <v>232.19008963748377</v>
      </c>
      <c r="AV30" s="5">
        <f>SUMPRODUCT(AV26:AV29,AT26:AT29/AT30)</f>
        <v>31.748406885427958</v>
      </c>
      <c r="AW30" s="5">
        <f>SUM(AW26:AW29)</f>
        <v>1462.35</v>
      </c>
      <c r="AX30" s="5">
        <f>SUMPRODUCT(AX26:AX29,AW26:AW29/AW30)</f>
        <v>234.31402878927753</v>
      </c>
      <c r="AY30" s="5">
        <f>SUMPRODUCT(AY26:AY29,AW26:AW29/AW30)</f>
        <v>33.1699661503744</v>
      </c>
      <c r="AZ30" s="5">
        <f>SUM(AZ26:AZ29)</f>
        <v>1843.65</v>
      </c>
      <c r="BA30" s="5">
        <f>SUMPRODUCT(BA26:BA29,AZ26:AZ29/AZ30)</f>
        <v>231.52999213516665</v>
      </c>
      <c r="BB30" s="5">
        <f>SUMPRODUCT(BB26:BB29,AZ26:AZ29/AZ30)</f>
        <v>32.517912835950426</v>
      </c>
      <c r="BC30" s="5">
        <f>SUM(BC26:BC29)</f>
        <v>1753.25</v>
      </c>
      <c r="BD30" s="5">
        <f>SUMPRODUCT(BD26:BD29,BC26:BC29/BC30)</f>
        <v>236.76149436760304</v>
      </c>
      <c r="BE30" s="5">
        <f>SUMPRODUCT(BE26:BE29,BC26:BC29/BC30)</f>
        <v>35.734264936546417</v>
      </c>
      <c r="BF30" s="5">
        <f>SUM(BF26:BF29)</f>
        <v>1824.8999999999999</v>
      </c>
      <c r="BG30" s="5">
        <f>SUMPRODUCT(BG26:BG29,BF26:BF29/BF30)</f>
        <v>236.74703271412136</v>
      </c>
      <c r="BH30" s="5">
        <f>SUMPRODUCT(BH26:BH29,BF26:BF29/BF30)</f>
        <v>33.974436955449619</v>
      </c>
      <c r="BI30" s="5">
        <f>SUM(BI26:BI29)</f>
        <v>2222.4499999999998</v>
      </c>
      <c r="BJ30" s="5">
        <f>SUMPRODUCT(BJ26:BJ29,BI26:BI29/BI30)</f>
        <v>230.25027784652076</v>
      </c>
      <c r="BK30" s="5">
        <f>SUMPRODUCT(BK26:BK29,BI26:BI29/BI30)</f>
        <v>30.77995005511935</v>
      </c>
      <c r="BL30" s="5">
        <f>SUM(BL26:BL29)</f>
        <v>2209.25</v>
      </c>
      <c r="BM30" s="5">
        <f>SUMPRODUCT(BM26:BM29,BL26:BL29/BL30)</f>
        <v>223.96205952246234</v>
      </c>
      <c r="BN30" s="5">
        <f>SUMPRODUCT(BN26:BN29,BL26:BL29/BL30)</f>
        <v>28.438995134095286</v>
      </c>
    </row>
    <row r="31" spans="1:66">
      <c r="A31" s="33"/>
      <c r="B31" s="35"/>
      <c r="C31" s="52" t="s">
        <v>50</v>
      </c>
      <c r="D31" s="52" t="s">
        <v>51</v>
      </c>
      <c r="E31" s="13">
        <v>1430</v>
      </c>
      <c r="F31" s="21">
        <v>388</v>
      </c>
      <c r="G31" s="21">
        <v>208.26095360824701</v>
      </c>
      <c r="H31" s="21">
        <v>44.208118556701002</v>
      </c>
      <c r="I31" s="21">
        <v>450.85</v>
      </c>
      <c r="J31" s="21">
        <v>225.54230897194199</v>
      </c>
      <c r="K31" s="21">
        <v>45.231673505600497</v>
      </c>
      <c r="L31" s="21">
        <v>673.7</v>
      </c>
      <c r="M31" s="21">
        <v>246.16394537628</v>
      </c>
      <c r="N31" s="21">
        <v>57.684874573252202</v>
      </c>
      <c r="O31" s="21">
        <v>540</v>
      </c>
      <c r="P31" s="21">
        <v>232.37129629629601</v>
      </c>
      <c r="Q31" s="21">
        <v>49.256481481481501</v>
      </c>
      <c r="R31" s="21">
        <v>362.55</v>
      </c>
      <c r="S31" s="21">
        <v>229.61522548613999</v>
      </c>
      <c r="T31" s="21">
        <v>50.577575506826697</v>
      </c>
      <c r="U31" s="21">
        <v>666.75</v>
      </c>
      <c r="V31" s="21">
        <v>249.19160104986901</v>
      </c>
      <c r="W31" s="21">
        <v>57.836895388076499</v>
      </c>
      <c r="X31" s="21">
        <v>608</v>
      </c>
      <c r="Y31" s="21">
        <v>267.452467105263</v>
      </c>
      <c r="Z31" s="21">
        <v>58.121299342105303</v>
      </c>
      <c r="AA31" s="21">
        <v>270.75</v>
      </c>
      <c r="AB31" s="21">
        <v>285.01366574330598</v>
      </c>
      <c r="AC31" s="21">
        <v>57.380424746075697</v>
      </c>
      <c r="AD31" s="21">
        <v>741.45</v>
      </c>
      <c r="AE31" s="21">
        <v>285.66190572526801</v>
      </c>
      <c r="AF31" s="21">
        <v>58.161238114505402</v>
      </c>
      <c r="AG31" s="21">
        <v>553</v>
      </c>
      <c r="AH31" s="21">
        <v>266.57432188065098</v>
      </c>
      <c r="AI31" s="21">
        <v>52.159584086799299</v>
      </c>
      <c r="AJ31" s="21">
        <v>766</v>
      </c>
      <c r="AK31" s="21">
        <v>287.64360313315899</v>
      </c>
      <c r="AL31" s="21">
        <v>61.030026109660596</v>
      </c>
      <c r="AM31" s="52" t="s">
        <v>51</v>
      </c>
      <c r="AN31" s="21">
        <v>771</v>
      </c>
      <c r="AO31" s="21">
        <v>270.66355382619997</v>
      </c>
      <c r="AP31" s="21">
        <v>52.579766536965003</v>
      </c>
      <c r="AQ31" s="53">
        <v>6792.05</v>
      </c>
      <c r="AR31" s="53">
        <v>257.83414727512297</v>
      </c>
      <c r="AS31" s="53">
        <v>54.480650171892101</v>
      </c>
      <c r="AT31" s="21">
        <v>534.79999999999995</v>
      </c>
      <c r="AU31" s="21">
        <v>262.99446522064318</v>
      </c>
      <c r="AV31" s="21">
        <v>48.864809274495144</v>
      </c>
      <c r="AW31" s="21">
        <v>432</v>
      </c>
      <c r="AX31" s="21">
        <v>277.92986111111105</v>
      </c>
      <c r="AY31" s="21">
        <v>55.792824074074076</v>
      </c>
      <c r="AZ31" s="21">
        <v>672.4</v>
      </c>
      <c r="BA31" s="21">
        <v>261.89509220701967</v>
      </c>
      <c r="BB31" s="21">
        <v>47.353955978584175</v>
      </c>
      <c r="BC31" s="21">
        <v>538</v>
      </c>
      <c r="BD31" s="22">
        <v>285.31793680297403</v>
      </c>
      <c r="BE31" s="22">
        <v>57.350371747211895</v>
      </c>
      <c r="BF31" s="21">
        <v>594.09999999999991</v>
      </c>
      <c r="BG31" s="21">
        <v>268.79723952196605</v>
      </c>
      <c r="BH31" s="21">
        <v>47.79969702070359</v>
      </c>
      <c r="BI31" s="51">
        <v>655.75</v>
      </c>
      <c r="BJ31" s="51">
        <v>263.36622188333968</v>
      </c>
      <c r="BK31" s="51">
        <v>44.853221502096837</v>
      </c>
      <c r="BL31" s="51">
        <v>623.75</v>
      </c>
      <c r="BM31" s="51">
        <v>254.41699398797601</v>
      </c>
      <c r="BN31" s="51">
        <v>44.972344689378758</v>
      </c>
    </row>
    <row r="32" spans="1:66">
      <c r="A32" s="33"/>
      <c r="B32" s="35"/>
      <c r="C32" s="52"/>
      <c r="D32" s="52" t="s">
        <v>52</v>
      </c>
      <c r="E32" s="13">
        <v>1444</v>
      </c>
      <c r="F32" s="21">
        <v>306.8</v>
      </c>
      <c r="G32" s="21">
        <v>231.37548891786199</v>
      </c>
      <c r="H32" s="21">
        <v>42.317470664928301</v>
      </c>
      <c r="I32" s="21">
        <v>332.35</v>
      </c>
      <c r="J32" s="21">
        <v>248.61892583120201</v>
      </c>
      <c r="K32" s="21">
        <v>44.313374454641199</v>
      </c>
      <c r="L32" s="21">
        <v>455.85</v>
      </c>
      <c r="M32" s="21">
        <v>223.23132609410999</v>
      </c>
      <c r="N32" s="21">
        <v>37.385104749369297</v>
      </c>
      <c r="O32" s="21">
        <v>399.75</v>
      </c>
      <c r="P32" s="21">
        <v>229.918699186992</v>
      </c>
      <c r="Q32" s="21">
        <v>38.779237023139501</v>
      </c>
      <c r="R32" s="21">
        <v>324.75</v>
      </c>
      <c r="S32" s="21">
        <v>243.47190146266399</v>
      </c>
      <c r="T32" s="21">
        <v>42.652809853733601</v>
      </c>
      <c r="U32" s="21">
        <v>351.1</v>
      </c>
      <c r="V32" s="21">
        <v>237.503560239248</v>
      </c>
      <c r="W32" s="21">
        <v>40.888350897180302</v>
      </c>
      <c r="X32" s="21">
        <v>389.9</v>
      </c>
      <c r="Y32" s="21">
        <v>230.12875096178499</v>
      </c>
      <c r="Z32" s="21">
        <v>38.975121826109302</v>
      </c>
      <c r="AA32" s="21">
        <v>150.5</v>
      </c>
      <c r="AB32" s="21">
        <v>246.32292358804</v>
      </c>
      <c r="AC32" s="21">
        <v>39.940199335548201</v>
      </c>
      <c r="AD32" s="21">
        <v>419.05</v>
      </c>
      <c r="AE32" s="21">
        <v>231.72910153919599</v>
      </c>
      <c r="AF32" s="21">
        <v>36.925903830091897</v>
      </c>
      <c r="AG32" s="21">
        <v>333</v>
      </c>
      <c r="AH32" s="21">
        <v>238.00540540540501</v>
      </c>
      <c r="AI32" s="21">
        <v>42.1336336336336</v>
      </c>
      <c r="AJ32" s="21">
        <v>271.10000000000002</v>
      </c>
      <c r="AK32" s="21">
        <v>225.03120619697501</v>
      </c>
      <c r="AL32" s="21">
        <v>37.254149760236103</v>
      </c>
      <c r="AM32" s="52" t="s">
        <v>52</v>
      </c>
      <c r="AN32" s="21">
        <v>344.45</v>
      </c>
      <c r="AO32" s="21">
        <v>234.876876179416</v>
      </c>
      <c r="AP32" s="21">
        <v>37.8295833938162</v>
      </c>
      <c r="AQ32" s="53">
        <v>4078.6</v>
      </c>
      <c r="AR32" s="53">
        <v>234.102260579611</v>
      </c>
      <c r="AS32" s="53">
        <v>39.793961163144203</v>
      </c>
      <c r="AT32" s="21">
        <v>317</v>
      </c>
      <c r="AU32" s="21">
        <v>204.89337539432174</v>
      </c>
      <c r="AV32" s="21">
        <v>36</v>
      </c>
      <c r="AW32" s="21">
        <v>172.9</v>
      </c>
      <c r="AX32" s="21">
        <v>223.29577790630418</v>
      </c>
      <c r="AY32" s="21">
        <v>36.717177559282817</v>
      </c>
      <c r="AZ32" s="21">
        <v>283</v>
      </c>
      <c r="BA32" s="21">
        <v>215.7901060070671</v>
      </c>
      <c r="BB32" s="21">
        <v>36.982332155477032</v>
      </c>
      <c r="BC32" s="21">
        <v>396.9</v>
      </c>
      <c r="BD32" s="21">
        <v>207.65442176870752</v>
      </c>
      <c r="BE32" s="21">
        <v>36.181405895691611</v>
      </c>
      <c r="BF32" s="21">
        <v>97</v>
      </c>
      <c r="BG32" s="21">
        <v>207.53814432989691</v>
      </c>
      <c r="BH32" s="21">
        <v>36</v>
      </c>
      <c r="BI32" s="51">
        <v>52.1</v>
      </c>
      <c r="BJ32" s="51">
        <v>186.45028790786947</v>
      </c>
      <c r="BK32" s="51">
        <v>35.654510556621879</v>
      </c>
      <c r="BL32" s="51">
        <v>0</v>
      </c>
      <c r="BM32" s="51">
        <v>0</v>
      </c>
      <c r="BN32" s="51">
        <v>0</v>
      </c>
    </row>
    <row r="33" spans="1:66">
      <c r="A33" s="33"/>
      <c r="B33" s="35"/>
      <c r="C33" s="52"/>
      <c r="D33" s="52" t="s">
        <v>53</v>
      </c>
      <c r="E33" s="13">
        <v>1377</v>
      </c>
      <c r="F33" s="21">
        <v>1160.75</v>
      </c>
      <c r="G33" s="21">
        <v>295.53413741115702</v>
      </c>
      <c r="H33" s="21">
        <v>45.6080120611674</v>
      </c>
      <c r="I33" s="21">
        <v>966.5</v>
      </c>
      <c r="J33" s="21">
        <v>297.223228142783</v>
      </c>
      <c r="K33" s="21">
        <v>42.2609932747025</v>
      </c>
      <c r="L33" s="21">
        <v>1517.8</v>
      </c>
      <c r="M33" s="21">
        <v>269.52661747265802</v>
      </c>
      <c r="N33" s="21">
        <v>38.916754513111101</v>
      </c>
      <c r="O33" s="21">
        <v>1301.55</v>
      </c>
      <c r="P33" s="21">
        <v>275.83246897929399</v>
      </c>
      <c r="Q33" s="21">
        <v>41.147785332872303</v>
      </c>
      <c r="R33" s="21">
        <v>1631.65</v>
      </c>
      <c r="S33" s="21">
        <v>274.442435571354</v>
      </c>
      <c r="T33" s="21">
        <v>39.913247326326101</v>
      </c>
      <c r="U33" s="21">
        <v>1207.55</v>
      </c>
      <c r="V33" s="21">
        <v>263.77292865719801</v>
      </c>
      <c r="W33" s="21">
        <v>36.755827916028302</v>
      </c>
      <c r="X33" s="21">
        <v>1356.25</v>
      </c>
      <c r="Y33" s="21">
        <v>271.74860829493099</v>
      </c>
      <c r="Z33" s="21">
        <v>37.522764976958499</v>
      </c>
      <c r="AA33" s="21">
        <v>1048.25</v>
      </c>
      <c r="AB33" s="21">
        <v>294.70207488671599</v>
      </c>
      <c r="AC33" s="21">
        <v>37.3496303362747</v>
      </c>
      <c r="AD33" s="21">
        <v>1517.95</v>
      </c>
      <c r="AE33" s="21">
        <v>297.369933133502</v>
      </c>
      <c r="AF33" s="21">
        <v>38.554958990744097</v>
      </c>
      <c r="AG33" s="21">
        <v>1538.75</v>
      </c>
      <c r="AH33" s="21">
        <v>283.74661251015402</v>
      </c>
      <c r="AI33" s="21">
        <v>36.469049553208798</v>
      </c>
      <c r="AJ33" s="21">
        <v>1462</v>
      </c>
      <c r="AK33" s="21">
        <v>304.27048563611498</v>
      </c>
      <c r="AL33" s="21">
        <v>40.4984610123119</v>
      </c>
      <c r="AM33" s="52" t="s">
        <v>53</v>
      </c>
      <c r="AN33" s="21">
        <v>1757.5</v>
      </c>
      <c r="AO33" s="21">
        <v>290.30537126600302</v>
      </c>
      <c r="AP33" s="21">
        <v>36.516557610241797</v>
      </c>
      <c r="AQ33" s="53">
        <v>16466.5</v>
      </c>
      <c r="AR33" s="53">
        <v>284.53291106185299</v>
      </c>
      <c r="AS33" s="53">
        <v>39.108936325266498</v>
      </c>
      <c r="AT33" s="21">
        <v>1007</v>
      </c>
      <c r="AU33" s="21">
        <v>271.09026812313806</v>
      </c>
      <c r="AV33" s="21">
        <v>32.886792452830186</v>
      </c>
      <c r="AW33" s="21">
        <v>1038</v>
      </c>
      <c r="AX33" s="21">
        <v>283.35472061657026</v>
      </c>
      <c r="AY33" s="21">
        <v>35.620183044315993</v>
      </c>
      <c r="AZ33" s="21">
        <v>1494.75</v>
      </c>
      <c r="BA33" s="21">
        <v>291.30918213748117</v>
      </c>
      <c r="BB33" s="21">
        <v>38.199364442214417</v>
      </c>
      <c r="BC33" s="21">
        <v>1501.55</v>
      </c>
      <c r="BD33" s="21">
        <v>290.59025673470745</v>
      </c>
      <c r="BE33" s="21">
        <v>37.800772535047116</v>
      </c>
      <c r="BF33" s="21">
        <v>1086.5</v>
      </c>
      <c r="BG33" s="21">
        <v>275.66728025770828</v>
      </c>
      <c r="BH33" s="21">
        <v>32.85227795674183</v>
      </c>
      <c r="BI33" s="51">
        <v>1439.3</v>
      </c>
      <c r="BJ33" s="51">
        <v>277.16129368443001</v>
      </c>
      <c r="BK33" s="51">
        <v>34.943062599874942</v>
      </c>
      <c r="BL33" s="51">
        <v>1098</v>
      </c>
      <c r="BM33" s="51">
        <v>256.57468123861565</v>
      </c>
      <c r="BN33" s="51">
        <v>29.379781420765028</v>
      </c>
    </row>
    <row r="34" spans="1:66">
      <c r="A34" s="33"/>
      <c r="B34" s="35"/>
      <c r="C34" s="52"/>
      <c r="D34" s="52" t="s">
        <v>54</v>
      </c>
      <c r="E34" s="13">
        <v>1267</v>
      </c>
      <c r="F34" s="21">
        <v>1521.4</v>
      </c>
      <c r="G34" s="21">
        <v>253.450440383857</v>
      </c>
      <c r="H34" s="21">
        <v>39.656566320494299</v>
      </c>
      <c r="I34" s="21">
        <v>938.5</v>
      </c>
      <c r="J34" s="21">
        <v>254.53915823122</v>
      </c>
      <c r="K34" s="21">
        <v>37.986148108684098</v>
      </c>
      <c r="L34" s="21">
        <v>1129.95</v>
      </c>
      <c r="M34" s="21">
        <v>252.23947962299201</v>
      </c>
      <c r="N34" s="21">
        <v>36.367538386654303</v>
      </c>
      <c r="O34" s="21">
        <v>1485.55</v>
      </c>
      <c r="P34" s="21">
        <v>260.335565952004</v>
      </c>
      <c r="Q34" s="21">
        <v>39.891151425398</v>
      </c>
      <c r="R34" s="21">
        <v>1417</v>
      </c>
      <c r="S34" s="21">
        <v>252.23888496824301</v>
      </c>
      <c r="T34" s="21">
        <v>39.203599153140402</v>
      </c>
      <c r="U34" s="21">
        <v>1179</v>
      </c>
      <c r="V34" s="21">
        <v>259.94020356234103</v>
      </c>
      <c r="W34" s="21">
        <v>40.999787955894803</v>
      </c>
      <c r="X34" s="21">
        <v>1143.4000000000001</v>
      </c>
      <c r="Y34" s="21">
        <v>260.28588420500301</v>
      </c>
      <c r="Z34" s="21">
        <v>37.819748119643201</v>
      </c>
      <c r="AA34" s="21">
        <v>747.95</v>
      </c>
      <c r="AB34" s="21">
        <v>268.03010896450297</v>
      </c>
      <c r="AC34" s="21">
        <v>39.717227087372201</v>
      </c>
      <c r="AD34" s="21">
        <v>1281.8499999999999</v>
      </c>
      <c r="AE34" s="21">
        <v>285.53411085540398</v>
      </c>
      <c r="AF34" s="21">
        <v>44.713109958263502</v>
      </c>
      <c r="AG34" s="21">
        <v>1708.85</v>
      </c>
      <c r="AH34" s="21">
        <v>274.99195950492998</v>
      </c>
      <c r="AI34" s="21">
        <v>40.929045849547997</v>
      </c>
      <c r="AJ34" s="21">
        <v>1698</v>
      </c>
      <c r="AK34" s="21">
        <v>282.33168433451101</v>
      </c>
      <c r="AL34" s="21">
        <v>42.535924617196699</v>
      </c>
      <c r="AM34" s="52" t="s">
        <v>54</v>
      </c>
      <c r="AN34" s="21">
        <v>1766.5</v>
      </c>
      <c r="AO34" s="21">
        <v>287.54692895556201</v>
      </c>
      <c r="AP34" s="21">
        <v>45.758137560147198</v>
      </c>
      <c r="AQ34" s="53">
        <v>16017.95</v>
      </c>
      <c r="AR34" s="53">
        <v>267.29405198542901</v>
      </c>
      <c r="AS34" s="53">
        <v>40.797480326758397</v>
      </c>
      <c r="AT34" s="21">
        <v>1324.9</v>
      </c>
      <c r="AU34" s="21">
        <v>292.19672428107765</v>
      </c>
      <c r="AV34" s="21">
        <v>44.292399426371801</v>
      </c>
      <c r="AW34" s="21">
        <v>1323.75</v>
      </c>
      <c r="AX34" s="21">
        <v>285.49915014164299</v>
      </c>
      <c r="AY34" s="21">
        <v>43.993578847969786</v>
      </c>
      <c r="AZ34" s="21">
        <v>1578.05</v>
      </c>
      <c r="BA34" s="21">
        <v>289.61492981844674</v>
      </c>
      <c r="BB34" s="21">
        <v>43.74005893349387</v>
      </c>
      <c r="BC34" s="21">
        <v>1398</v>
      </c>
      <c r="BD34" s="22">
        <v>293.77010014306148</v>
      </c>
      <c r="BE34" s="22">
        <v>45.299713876967097</v>
      </c>
      <c r="BF34" s="21">
        <v>1510.45</v>
      </c>
      <c r="BG34" s="21">
        <v>271.80204574795579</v>
      </c>
      <c r="BH34" s="21">
        <v>34.935615214009069</v>
      </c>
      <c r="BI34" s="51">
        <v>1286</v>
      </c>
      <c r="BJ34" s="51">
        <v>264.83094867807154</v>
      </c>
      <c r="BK34" s="51">
        <v>32.629471228615863</v>
      </c>
      <c r="BL34" s="51">
        <v>1573.4</v>
      </c>
      <c r="BM34" s="51">
        <v>259.21700775390872</v>
      </c>
      <c r="BN34" s="51">
        <v>29.532223210880893</v>
      </c>
    </row>
    <row r="35" spans="1:66">
      <c r="A35" s="33"/>
      <c r="B35" s="35"/>
      <c r="C35" s="52"/>
      <c r="D35" s="52" t="s">
        <v>55</v>
      </c>
      <c r="E35" s="13">
        <v>1380</v>
      </c>
      <c r="F35" s="21">
        <v>666</v>
      </c>
      <c r="G35" s="21">
        <v>262.53003003002999</v>
      </c>
      <c r="H35" s="21">
        <v>39.221096096096097</v>
      </c>
      <c r="I35" s="21">
        <v>1057.95</v>
      </c>
      <c r="J35" s="21">
        <v>259.55101847913397</v>
      </c>
      <c r="K35" s="21">
        <v>35.483718512217003</v>
      </c>
      <c r="L35" s="21">
        <v>1594.3</v>
      </c>
      <c r="M35" s="21">
        <v>257.89311923728297</v>
      </c>
      <c r="N35" s="21">
        <v>35.052374082669502</v>
      </c>
      <c r="O35" s="21">
        <v>1650.9</v>
      </c>
      <c r="P35" s="21">
        <v>263.896662426555</v>
      </c>
      <c r="Q35" s="21">
        <v>36.105911926827801</v>
      </c>
      <c r="R35" s="21">
        <v>1557.45</v>
      </c>
      <c r="S35" s="21">
        <v>272.47552088349499</v>
      </c>
      <c r="T35" s="21">
        <v>37.992423512793401</v>
      </c>
      <c r="U35" s="21">
        <v>1544.55</v>
      </c>
      <c r="V35" s="21">
        <v>270.42439545498701</v>
      </c>
      <c r="W35" s="21">
        <v>37.56288239293</v>
      </c>
      <c r="X35" s="21">
        <v>1407.15</v>
      </c>
      <c r="Y35" s="21">
        <v>282.11278115339502</v>
      </c>
      <c r="Z35" s="21">
        <v>37.808193867036202</v>
      </c>
      <c r="AA35" s="21">
        <v>892.05</v>
      </c>
      <c r="AB35" s="21">
        <v>293.519813911776</v>
      </c>
      <c r="AC35" s="21">
        <v>37.121854156157198</v>
      </c>
      <c r="AD35" s="21">
        <v>1866.7</v>
      </c>
      <c r="AE35" s="21">
        <v>306.68388064498902</v>
      </c>
      <c r="AF35" s="21">
        <v>39.777120051427701</v>
      </c>
      <c r="AG35" s="21">
        <v>1787.85</v>
      </c>
      <c r="AH35" s="21">
        <v>300.00962049388897</v>
      </c>
      <c r="AI35" s="21">
        <v>38.4033895461029</v>
      </c>
      <c r="AJ35" s="21">
        <v>1684.4</v>
      </c>
      <c r="AK35" s="21">
        <v>300.83831037758301</v>
      </c>
      <c r="AL35" s="21">
        <v>38.314384944193797</v>
      </c>
      <c r="AM35" s="52" t="s">
        <v>55</v>
      </c>
      <c r="AN35" s="21">
        <v>1908.45</v>
      </c>
      <c r="AO35" s="21">
        <v>307.545547433781</v>
      </c>
      <c r="AP35" s="21">
        <v>40.089653907621397</v>
      </c>
      <c r="AQ35" s="53">
        <v>17617.75</v>
      </c>
      <c r="AR35" s="53">
        <v>283.78480225908498</v>
      </c>
      <c r="AS35" s="53">
        <v>37.837703452484</v>
      </c>
      <c r="AT35" s="21">
        <v>885.85</v>
      </c>
      <c r="AU35" s="21">
        <v>290.45944573008973</v>
      </c>
      <c r="AV35" s="21">
        <v>36.475193317153014</v>
      </c>
      <c r="AW35" s="21">
        <v>955.7</v>
      </c>
      <c r="AX35" s="21">
        <v>313.12420215548809</v>
      </c>
      <c r="AY35" s="21">
        <v>40.945171078790416</v>
      </c>
      <c r="AZ35" s="21">
        <v>1403.6000000000001</v>
      </c>
      <c r="BA35" s="21">
        <v>295.06233969791958</v>
      </c>
      <c r="BB35" s="21">
        <v>37.366913650612702</v>
      </c>
      <c r="BC35" s="21">
        <v>1382.8</v>
      </c>
      <c r="BD35" s="22">
        <v>309.16123083598495</v>
      </c>
      <c r="BE35" s="22">
        <v>40.344120624819205</v>
      </c>
      <c r="BF35" s="21">
        <v>1132.45</v>
      </c>
      <c r="BG35" s="21">
        <v>303.82877831250823</v>
      </c>
      <c r="BH35" s="21">
        <v>38.821934743255774</v>
      </c>
      <c r="BI35" s="51">
        <v>1558.5</v>
      </c>
      <c r="BJ35" s="51">
        <v>287.06397176772532</v>
      </c>
      <c r="BK35" s="51">
        <v>35.996278472890602</v>
      </c>
      <c r="BL35" s="51">
        <v>694.5</v>
      </c>
      <c r="BM35" s="51">
        <v>253.74874010079193</v>
      </c>
      <c r="BN35" s="51">
        <v>30.458603311735061</v>
      </c>
    </row>
    <row r="36" spans="1:66">
      <c r="A36" s="33"/>
      <c r="B36" s="35"/>
      <c r="C36" s="52"/>
      <c r="D36" s="52" t="s">
        <v>56</v>
      </c>
      <c r="E36" s="13">
        <v>1316</v>
      </c>
      <c r="F36" s="21">
        <v>1049.25</v>
      </c>
      <c r="G36" s="21">
        <v>241.59518703836099</v>
      </c>
      <c r="H36" s="21">
        <v>53.438170121515398</v>
      </c>
      <c r="I36" s="21">
        <v>823</v>
      </c>
      <c r="J36" s="21">
        <v>205.35844471445901</v>
      </c>
      <c r="K36" s="21">
        <v>34.4933171324423</v>
      </c>
      <c r="L36" s="21">
        <v>1100.75</v>
      </c>
      <c r="M36" s="21">
        <v>205.0897115603</v>
      </c>
      <c r="N36" s="21">
        <v>36.850556438791699</v>
      </c>
      <c r="O36" s="21">
        <v>982</v>
      </c>
      <c r="P36" s="21">
        <v>246.838085539715</v>
      </c>
      <c r="Q36" s="21">
        <v>52.595213849287198</v>
      </c>
      <c r="R36" s="21">
        <v>1106.25</v>
      </c>
      <c r="S36" s="21">
        <v>223.98644067796599</v>
      </c>
      <c r="T36" s="21">
        <v>43.775593220338997</v>
      </c>
      <c r="U36" s="21">
        <v>1072</v>
      </c>
      <c r="V36" s="21">
        <v>228.983208955224</v>
      </c>
      <c r="W36" s="21">
        <v>43.808069029850799</v>
      </c>
      <c r="X36" s="21">
        <v>891.25</v>
      </c>
      <c r="Y36" s="21">
        <v>225.689649368864</v>
      </c>
      <c r="Z36" s="21">
        <v>37.086956521739097</v>
      </c>
      <c r="AA36" s="21">
        <v>766.5</v>
      </c>
      <c r="AB36" s="21">
        <v>211.187606001305</v>
      </c>
      <c r="AC36" s="21">
        <v>29.0795825179387</v>
      </c>
      <c r="AD36" s="21">
        <v>1501</v>
      </c>
      <c r="AE36" s="21">
        <v>231.64603597601601</v>
      </c>
      <c r="AF36" s="21">
        <v>35.821452365089897</v>
      </c>
      <c r="AG36" s="21">
        <v>1133.5</v>
      </c>
      <c r="AH36" s="21">
        <v>245.28681076312299</v>
      </c>
      <c r="AI36" s="21">
        <v>40.765769739744201</v>
      </c>
      <c r="AJ36" s="21">
        <v>986</v>
      </c>
      <c r="AK36" s="21">
        <v>220.070182555781</v>
      </c>
      <c r="AL36" s="21">
        <v>30.599391480730201</v>
      </c>
      <c r="AM36" s="52" t="s">
        <v>56</v>
      </c>
      <c r="AN36" s="21">
        <v>1568</v>
      </c>
      <c r="AO36" s="21">
        <v>211.05178571428601</v>
      </c>
      <c r="AP36" s="21">
        <v>27.431760204081598</v>
      </c>
      <c r="AQ36" s="53">
        <v>12979.5</v>
      </c>
      <c r="AR36" s="53">
        <v>225.01476559189501</v>
      </c>
      <c r="AS36" s="53">
        <v>38.565584190454203</v>
      </c>
      <c r="AT36" s="21">
        <v>1232.0999999999999</v>
      </c>
      <c r="AU36" s="21">
        <v>215.28134080025976</v>
      </c>
      <c r="AV36" s="21">
        <v>29.768768768768769</v>
      </c>
      <c r="AW36" s="21">
        <v>1108.5</v>
      </c>
      <c r="AX36" s="21">
        <v>220.95020297699597</v>
      </c>
      <c r="AY36" s="21">
        <v>30.501578709968427</v>
      </c>
      <c r="AZ36" s="21">
        <v>1242.3</v>
      </c>
      <c r="BA36" s="21">
        <v>232.59197456331</v>
      </c>
      <c r="BB36" s="21">
        <v>35.420309104081142</v>
      </c>
      <c r="BC36" s="21">
        <v>884.8</v>
      </c>
      <c r="BD36" s="21">
        <v>212.52933996383365</v>
      </c>
      <c r="BE36" s="21">
        <v>28.628616636528029</v>
      </c>
      <c r="BF36" s="21">
        <v>971.6</v>
      </c>
      <c r="BG36" s="22">
        <v>223.65481679703578</v>
      </c>
      <c r="BH36" s="21">
        <v>31.834396871140385</v>
      </c>
      <c r="BI36" s="51">
        <v>1495</v>
      </c>
      <c r="BJ36" s="51">
        <v>227.97629431438133</v>
      </c>
      <c r="BK36" s="51">
        <v>33.359866220735789</v>
      </c>
      <c r="BL36" s="51">
        <v>1154.05</v>
      </c>
      <c r="BM36" s="51">
        <v>232.71242147220661</v>
      </c>
      <c r="BN36" s="51">
        <v>37.09613968198952</v>
      </c>
    </row>
    <row r="37" spans="1:66">
      <c r="A37" s="33"/>
      <c r="B37" s="35"/>
      <c r="C37" s="52"/>
      <c r="D37" s="52" t="s">
        <v>57</v>
      </c>
      <c r="E37" s="13">
        <v>1394</v>
      </c>
      <c r="F37" s="21">
        <v>796.8</v>
      </c>
      <c r="G37" s="21">
        <v>240.20080321285101</v>
      </c>
      <c r="H37" s="21">
        <v>42.685742971887599</v>
      </c>
      <c r="I37" s="21">
        <v>1044.8499999999999</v>
      </c>
      <c r="J37" s="21">
        <v>235.72067760922599</v>
      </c>
      <c r="K37" s="21">
        <v>45.175001196343999</v>
      </c>
      <c r="L37" s="21">
        <v>1377.55</v>
      </c>
      <c r="M37" s="21">
        <v>237.00264963159199</v>
      </c>
      <c r="N37" s="21">
        <v>44.581866356938001</v>
      </c>
      <c r="O37" s="21">
        <v>1462.7</v>
      </c>
      <c r="P37" s="21">
        <v>238.683940657688</v>
      </c>
      <c r="Q37" s="21">
        <v>45.331134203869603</v>
      </c>
      <c r="R37" s="21">
        <v>1313.9</v>
      </c>
      <c r="S37" s="21">
        <v>238.91601339523601</v>
      </c>
      <c r="T37" s="21">
        <v>45.958977091102803</v>
      </c>
      <c r="U37" s="21">
        <v>1101.95</v>
      </c>
      <c r="V37" s="21">
        <v>242.068151912519</v>
      </c>
      <c r="W37" s="21">
        <v>45.092472435228501</v>
      </c>
      <c r="X37" s="21">
        <v>1184.45</v>
      </c>
      <c r="Y37" s="21">
        <v>237.576850014775</v>
      </c>
      <c r="Z37" s="21">
        <v>41.546920511629899</v>
      </c>
      <c r="AA37" s="21">
        <v>938.15</v>
      </c>
      <c r="AB37" s="21">
        <v>255.44355380269701</v>
      </c>
      <c r="AC37" s="21">
        <v>43.467835633960497</v>
      </c>
      <c r="AD37" s="21">
        <v>1690.55</v>
      </c>
      <c r="AE37" s="21">
        <v>269.74610629676698</v>
      </c>
      <c r="AF37" s="21">
        <v>46.2015320457839</v>
      </c>
      <c r="AG37" s="21">
        <v>1488.25</v>
      </c>
      <c r="AH37" s="21">
        <v>261.31311943557898</v>
      </c>
      <c r="AI37" s="21">
        <v>45.393549470855</v>
      </c>
      <c r="AJ37" s="21">
        <v>1232.05</v>
      </c>
      <c r="AK37" s="21">
        <v>266.217353191835</v>
      </c>
      <c r="AL37" s="21">
        <v>46.130067773223502</v>
      </c>
      <c r="AM37" s="52" t="s">
        <v>57</v>
      </c>
      <c r="AN37" s="21">
        <v>1056</v>
      </c>
      <c r="AO37" s="21">
        <v>269.94593750000001</v>
      </c>
      <c r="AP37" s="21">
        <v>47.3556818181818</v>
      </c>
      <c r="AQ37" s="53">
        <v>14687.2</v>
      </c>
      <c r="AR37" s="53">
        <v>250.07940928155099</v>
      </c>
      <c r="AS37" s="53">
        <v>45.039391442889098</v>
      </c>
      <c r="AT37" s="21">
        <v>944.5</v>
      </c>
      <c r="AU37" s="21">
        <v>248.97576495500263</v>
      </c>
      <c r="AV37" s="21">
        <v>41.788247750132342</v>
      </c>
      <c r="AW37" s="21">
        <v>940.85</v>
      </c>
      <c r="AX37" s="21">
        <v>259.02641228676197</v>
      </c>
      <c r="AY37" s="21">
        <v>44.690280065897866</v>
      </c>
      <c r="AZ37" s="21">
        <v>1259.45</v>
      </c>
      <c r="BA37" s="21">
        <v>263.34859660963116</v>
      </c>
      <c r="BB37" s="21">
        <v>43.635396403191869</v>
      </c>
      <c r="BC37" s="21">
        <v>1098.1500000000001</v>
      </c>
      <c r="BD37" s="22">
        <v>268.04365523835543</v>
      </c>
      <c r="BE37" s="22">
        <v>44.592132222373998</v>
      </c>
      <c r="BF37" s="21">
        <v>865.69999999999993</v>
      </c>
      <c r="BG37" s="21">
        <v>254.68681991452007</v>
      </c>
      <c r="BH37" s="21">
        <v>41.227792537830659</v>
      </c>
      <c r="BI37" s="51">
        <v>1312.6000000000001</v>
      </c>
      <c r="BJ37" s="51">
        <v>247.79370714612224</v>
      </c>
      <c r="BK37" s="51">
        <v>39.83688861801005</v>
      </c>
      <c r="BL37" s="51">
        <v>1172.3</v>
      </c>
      <c r="BM37" s="51">
        <v>254.64029685234161</v>
      </c>
      <c r="BN37" s="51">
        <v>44.394352981318775</v>
      </c>
    </row>
    <row r="38" spans="1:66">
      <c r="A38" s="33"/>
      <c r="B38" s="35"/>
      <c r="C38" s="52"/>
      <c r="D38" s="52"/>
      <c r="E38" s="13">
        <v>1720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52" t="s">
        <v>96</v>
      </c>
      <c r="AN38" s="21"/>
      <c r="AO38" s="21"/>
      <c r="AP38" s="21"/>
      <c r="AQ38" s="53"/>
      <c r="AR38" s="53"/>
      <c r="AS38" s="53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  <c r="BE38" s="22"/>
      <c r="BF38" s="21"/>
      <c r="BG38" s="21"/>
      <c r="BH38" s="21"/>
      <c r="BI38" s="51">
        <v>152</v>
      </c>
      <c r="BJ38" s="51">
        <v>190.65789473684211</v>
      </c>
      <c r="BK38" s="51">
        <v>19.348684210526315</v>
      </c>
      <c r="BL38" s="51">
        <v>784.25</v>
      </c>
      <c r="BM38" s="51">
        <v>210.19445329933058</v>
      </c>
      <c r="BN38" s="51">
        <v>22.414727446605038</v>
      </c>
    </row>
    <row r="39" spans="1:66">
      <c r="A39" s="33"/>
      <c r="B39" s="36"/>
      <c r="C39" s="4" t="s">
        <v>58</v>
      </c>
      <c r="D39" s="4"/>
      <c r="E39" s="4"/>
      <c r="F39" s="5">
        <v>5889</v>
      </c>
      <c r="G39" s="5">
        <v>254.73981151299</v>
      </c>
      <c r="H39" s="5">
        <v>44.084224825946698</v>
      </c>
      <c r="I39" s="5">
        <v>5614</v>
      </c>
      <c r="J39" s="5">
        <v>249.440728535803</v>
      </c>
      <c r="K39" s="5">
        <v>40.032882080512998</v>
      </c>
      <c r="L39" s="5">
        <v>7849.9</v>
      </c>
      <c r="M39" s="5">
        <v>245.23887565446699</v>
      </c>
      <c r="N39" s="5">
        <v>39.991165492554103</v>
      </c>
      <c r="O39" s="5">
        <v>7822.45</v>
      </c>
      <c r="P39" s="5">
        <v>254.43777205351299</v>
      </c>
      <c r="Q39" s="5">
        <v>42.503090463985103</v>
      </c>
      <c r="R39" s="5">
        <v>7713.55</v>
      </c>
      <c r="S39" s="5">
        <v>253.26791814404501</v>
      </c>
      <c r="T39" s="5">
        <v>41.595361409467799</v>
      </c>
      <c r="U39" s="5">
        <v>7122.9</v>
      </c>
      <c r="V39" s="5">
        <v>253.32736666245501</v>
      </c>
      <c r="W39" s="5">
        <v>42.161415996293698</v>
      </c>
      <c r="X39" s="5">
        <v>6980.4</v>
      </c>
      <c r="Y39" s="5">
        <v>257.58223454243301</v>
      </c>
      <c r="Z39" s="5">
        <v>40.131410807403597</v>
      </c>
      <c r="AA39" s="5">
        <v>4814.1499999999996</v>
      </c>
      <c r="AB39" s="5">
        <v>267.33434562695402</v>
      </c>
      <c r="AC39" s="5">
        <v>38.758327015153299</v>
      </c>
      <c r="AD39" s="5">
        <v>9018.5499999999993</v>
      </c>
      <c r="AE39" s="5">
        <v>277.48601160940501</v>
      </c>
      <c r="AF39" s="5">
        <v>42.1978477693199</v>
      </c>
      <c r="AG39" s="5">
        <v>8543.2000000000007</v>
      </c>
      <c r="AH39" s="5">
        <v>273.49360427006297</v>
      </c>
      <c r="AI39" s="5">
        <v>41.127159612323297</v>
      </c>
      <c r="AJ39" s="5">
        <v>8099.55</v>
      </c>
      <c r="AK39" s="5">
        <v>278.69424227271901</v>
      </c>
      <c r="AL39" s="5">
        <v>41.956114845886503</v>
      </c>
      <c r="AM39" s="4"/>
      <c r="AN39" s="5">
        <v>9171.9</v>
      </c>
      <c r="AO39" s="5">
        <v>273.73561530326299</v>
      </c>
      <c r="AP39" s="5">
        <v>40.134399633663698</v>
      </c>
      <c r="AQ39" s="5">
        <v>88639.55</v>
      </c>
      <c r="AR39" s="5">
        <v>262.47866770533</v>
      </c>
      <c r="AS39" s="5">
        <v>41.273878308272103</v>
      </c>
      <c r="AT39" s="5">
        <f>SUM(AT31:AT37)</f>
        <v>6246.15</v>
      </c>
      <c r="AU39" s="5">
        <f>SUMPRODUCT(AU31:AU37,AT31:AT37/AT39)</f>
        <v>259.90878060885507</v>
      </c>
      <c r="AV39" s="5">
        <f>SUMPRODUCT(AV31:AV37,AT31:AT37/AT39)</f>
        <v>38.072020364544557</v>
      </c>
      <c r="AW39" s="5">
        <f>SUM(AW31:AW37)</f>
        <v>5971.7000000000007</v>
      </c>
      <c r="AX39" s="5">
        <f>SUMPRODUCT(AX31:AX37,AW31:AW37/AW39)</f>
        <v>271.0461577105346</v>
      </c>
      <c r="AY39" s="5">
        <f>SUMPRODUCT(AY31:AY37,AW31:AW37/AW39)</f>
        <v>40.298457725605772</v>
      </c>
      <c r="AZ39" s="5">
        <f>SUM(AZ31:AZ37)</f>
        <v>7933.55</v>
      </c>
      <c r="BA39" s="5">
        <f>SUMPRODUCT(BA31:BA37,AZ31:AZ37/AZ39)</f>
        <v>272.81620459945418</v>
      </c>
      <c r="BB39" s="5">
        <f>SUMPRODUCT(BB31:BB37,AZ31:AZ37/AZ39)</f>
        <v>40.314455697638508</v>
      </c>
      <c r="BC39" s="5">
        <f>SUM(BC31:BC37)</f>
        <v>7200.2000000000007</v>
      </c>
      <c r="BD39" s="5">
        <f>SUMPRODUCT(BD31:BD37,BC31:BC37/BC39)</f>
        <v>276.77727563123238</v>
      </c>
      <c r="BE39" s="5">
        <f>SUMPRODUCT(BE31:BE37,BC31:BC37/BC39)</f>
        <v>41.025381239410009</v>
      </c>
      <c r="BF39" s="5">
        <f>SUM(BF31:BF37)</f>
        <v>6257.8</v>
      </c>
      <c r="BG39" s="5">
        <f>SUMPRODUCT(BG31:BG37,BF31:BF37/BF39)</f>
        <v>267.14433826584417</v>
      </c>
      <c r="BH39" s="5">
        <f>SUMPRODUCT(BH31:BH37,BF31:BF37/BF39)</f>
        <v>36.903927897983316</v>
      </c>
      <c r="BI39" s="5">
        <f>SUM(BI31:BI38)</f>
        <v>7951.25</v>
      </c>
      <c r="BJ39" s="5">
        <f>SUMPRODUCT(BJ31:BJ38,BI31:BI38/BI39)</f>
        <v>259.62648514384534</v>
      </c>
      <c r="BK39" s="5">
        <f>SUMPRODUCT(BK31:BK38,BI31:BI38/BI39)</f>
        <v>35.809369595975475</v>
      </c>
      <c r="BL39" s="5">
        <f>SUM(BL31:BL38)</f>
        <v>7100.25</v>
      </c>
      <c r="BM39" s="5">
        <f>SUMPRODUCT(BM31:BM38,BL31:BL38/BL39)</f>
        <v>247.3735051582691</v>
      </c>
      <c r="BN39" s="5">
        <f>SUMPRODUCT(BN31:BN38,BL31:BL38/BL39)</f>
        <v>33.852758705679378</v>
      </c>
    </row>
    <row r="40" spans="1:66">
      <c r="A40" s="33"/>
      <c r="B40" s="34" t="s">
        <v>60</v>
      </c>
      <c r="C40" s="52" t="s">
        <v>61</v>
      </c>
      <c r="D40" s="52" t="s">
        <v>62</v>
      </c>
      <c r="E40" s="13">
        <v>1270</v>
      </c>
      <c r="F40" s="21">
        <v>1047.75</v>
      </c>
      <c r="G40" s="21">
        <v>216.48293963254599</v>
      </c>
      <c r="H40" s="21">
        <v>40.042949176807497</v>
      </c>
      <c r="I40" s="21">
        <v>1519.35</v>
      </c>
      <c r="J40" s="21">
        <v>208.60466646921401</v>
      </c>
      <c r="K40" s="21">
        <v>38.907756606443598</v>
      </c>
      <c r="L40" s="21">
        <v>1339.15</v>
      </c>
      <c r="M40" s="21">
        <v>186.35664413993999</v>
      </c>
      <c r="N40" s="21">
        <v>33.181085016615</v>
      </c>
      <c r="O40" s="21">
        <v>1392.2</v>
      </c>
      <c r="P40" s="21">
        <v>204.3291193794</v>
      </c>
      <c r="Q40" s="21">
        <v>39.977804913087198</v>
      </c>
      <c r="R40" s="21">
        <v>1408.5</v>
      </c>
      <c r="S40" s="21">
        <v>190.99396521121801</v>
      </c>
      <c r="T40" s="21">
        <v>34.282747603833897</v>
      </c>
      <c r="U40" s="21">
        <v>1720.85</v>
      </c>
      <c r="V40" s="21">
        <v>192.603074062237</v>
      </c>
      <c r="W40" s="21">
        <v>34.054827556149597</v>
      </c>
      <c r="X40" s="21">
        <v>2063.1999999999998</v>
      </c>
      <c r="Y40" s="21">
        <v>178.42875145405199</v>
      </c>
      <c r="Z40" s="21">
        <v>28.575416828228001</v>
      </c>
      <c r="AA40" s="21">
        <v>1135.5</v>
      </c>
      <c r="AB40" s="21">
        <v>201.87987670629701</v>
      </c>
      <c r="AC40" s="21">
        <v>32.546895640686898</v>
      </c>
      <c r="AD40" s="21">
        <v>2403.1999999999998</v>
      </c>
      <c r="AE40" s="21">
        <v>208.88009320905499</v>
      </c>
      <c r="AF40" s="21">
        <v>33.348784953395501</v>
      </c>
      <c r="AG40" s="21">
        <v>1789.95</v>
      </c>
      <c r="AH40" s="21">
        <v>203.128606944328</v>
      </c>
      <c r="AI40" s="21">
        <v>32.690522081622397</v>
      </c>
      <c r="AJ40" s="21">
        <v>2608.4499999999998</v>
      </c>
      <c r="AK40" s="21">
        <v>201.38503709099299</v>
      </c>
      <c r="AL40" s="21">
        <v>30.7960282926642</v>
      </c>
      <c r="AM40" s="52" t="s">
        <v>62</v>
      </c>
      <c r="AN40" s="21">
        <v>3044.5</v>
      </c>
      <c r="AO40" s="21">
        <v>196.520972245032</v>
      </c>
      <c r="AP40" s="21">
        <v>29.225488585974698</v>
      </c>
      <c r="AQ40" s="53">
        <v>21472.6</v>
      </c>
      <c r="AR40" s="53">
        <v>198.615742387974</v>
      </c>
      <c r="AS40" s="53">
        <v>33.155297914551603</v>
      </c>
      <c r="AT40" s="21">
        <v>2305.35</v>
      </c>
      <c r="AU40" s="21">
        <v>198.76632615438004</v>
      </c>
      <c r="AV40" s="21">
        <v>29.97089379053072</v>
      </c>
      <c r="AW40" s="21">
        <v>2225.75</v>
      </c>
      <c r="AX40" s="21">
        <v>214.00388633045037</v>
      </c>
      <c r="AY40" s="21">
        <v>35.778389306975178</v>
      </c>
      <c r="AZ40" s="21">
        <v>3330.9</v>
      </c>
      <c r="BA40" s="21">
        <v>204.78025158365608</v>
      </c>
      <c r="BB40" s="21">
        <v>31.833663574409318</v>
      </c>
      <c r="BC40" s="21">
        <v>2225.85</v>
      </c>
      <c r="BD40" s="21">
        <v>180.24440101534245</v>
      </c>
      <c r="BE40" s="21">
        <v>24.896893321652403</v>
      </c>
      <c r="BF40" s="21">
        <v>2290.1999999999998</v>
      </c>
      <c r="BG40" s="22">
        <v>182.01641778010659</v>
      </c>
      <c r="BH40" s="22">
        <v>26.154331499432367</v>
      </c>
      <c r="BI40" s="51">
        <v>2987.9</v>
      </c>
      <c r="BJ40" s="51">
        <v>182.02359516717428</v>
      </c>
      <c r="BK40" s="51">
        <v>25.920880886241171</v>
      </c>
      <c r="BL40" s="51">
        <v>2772.1</v>
      </c>
      <c r="BM40" s="51">
        <v>175.4773998052018</v>
      </c>
      <c r="BN40" s="51">
        <v>24.914505248728403</v>
      </c>
    </row>
    <row r="41" spans="1:66">
      <c r="A41" s="33"/>
      <c r="B41" s="35"/>
      <c r="C41" s="52"/>
      <c r="D41" s="52" t="s">
        <v>63</v>
      </c>
      <c r="E41" s="13">
        <v>1436</v>
      </c>
      <c r="F41" s="21">
        <v>287</v>
      </c>
      <c r="G41" s="21">
        <v>283.606271777004</v>
      </c>
      <c r="H41" s="21">
        <v>93.745644599303105</v>
      </c>
      <c r="I41" s="21">
        <v>160.6</v>
      </c>
      <c r="J41" s="21">
        <v>285.02490660024898</v>
      </c>
      <c r="K41" s="21">
        <v>90.686799501867995</v>
      </c>
      <c r="L41" s="21">
        <v>216.5</v>
      </c>
      <c r="M41" s="21">
        <v>283.89145496535798</v>
      </c>
      <c r="N41" s="21">
        <v>89.090069284064697</v>
      </c>
      <c r="O41" s="21">
        <v>146</v>
      </c>
      <c r="P41" s="21">
        <v>281.57534246575301</v>
      </c>
      <c r="Q41" s="21">
        <v>86.321917808219197</v>
      </c>
      <c r="R41" s="21">
        <v>158</v>
      </c>
      <c r="S41" s="21">
        <v>249.52531645569599</v>
      </c>
      <c r="T41" s="21">
        <v>72.050632911392398</v>
      </c>
      <c r="U41" s="21">
        <v>177.5</v>
      </c>
      <c r="V41" s="21">
        <v>286.718309859155</v>
      </c>
      <c r="W41" s="21">
        <v>91.188732394366198</v>
      </c>
      <c r="X41" s="21">
        <v>127</v>
      </c>
      <c r="Y41" s="21">
        <v>288.81417322834699</v>
      </c>
      <c r="Z41" s="21">
        <v>90.177165354330697</v>
      </c>
      <c r="AA41" s="21">
        <v>162.94999999999999</v>
      </c>
      <c r="AB41" s="21">
        <v>256.44271248849299</v>
      </c>
      <c r="AC41" s="21">
        <v>67.328014728444302</v>
      </c>
      <c r="AD41" s="21">
        <v>264</v>
      </c>
      <c r="AE41" s="21">
        <v>253.48636363636399</v>
      </c>
      <c r="AF41" s="21">
        <v>65.728219696969703</v>
      </c>
      <c r="AG41" s="21">
        <v>174</v>
      </c>
      <c r="AH41" s="21">
        <v>295.75344827586201</v>
      </c>
      <c r="AI41" s="21">
        <v>86.247126436781599</v>
      </c>
      <c r="AJ41" s="21">
        <v>337.75</v>
      </c>
      <c r="AK41" s="21">
        <v>279.16121391561802</v>
      </c>
      <c r="AL41" s="21">
        <v>75.943745373797199</v>
      </c>
      <c r="AM41" s="52" t="s">
        <v>63</v>
      </c>
      <c r="AN41" s="21">
        <v>461.2</v>
      </c>
      <c r="AO41" s="21">
        <v>284.09631396357298</v>
      </c>
      <c r="AP41" s="21">
        <v>78.520381613183005</v>
      </c>
      <c r="AQ41" s="53">
        <v>2672.5</v>
      </c>
      <c r="AR41" s="53">
        <v>277.72503648269401</v>
      </c>
      <c r="AS41" s="53">
        <v>81.413189897100096</v>
      </c>
      <c r="AT41" s="21">
        <v>273</v>
      </c>
      <c r="AU41" s="21">
        <v>304.04542124542127</v>
      </c>
      <c r="AV41" s="21">
        <v>88.652014652014657</v>
      </c>
      <c r="AW41" s="21">
        <v>301.5</v>
      </c>
      <c r="AX41" s="21">
        <v>300.79336650082917</v>
      </c>
      <c r="AY41" s="21">
        <v>84.868988391376448</v>
      </c>
      <c r="AZ41" s="21">
        <v>436</v>
      </c>
      <c r="BA41" s="21">
        <v>254.10045871559635</v>
      </c>
      <c r="BB41" s="21">
        <v>57.985091743119263</v>
      </c>
      <c r="BC41" s="21">
        <v>200.5</v>
      </c>
      <c r="BD41" s="22">
        <v>289.44438902743144</v>
      </c>
      <c r="BE41" s="22">
        <v>79.024937655860356</v>
      </c>
      <c r="BF41" s="21">
        <v>269.39999999999998</v>
      </c>
      <c r="BG41" s="22">
        <v>272.46666666666675</v>
      </c>
      <c r="BH41" s="21">
        <v>68.940608760207866</v>
      </c>
      <c r="BI41" s="51">
        <v>259</v>
      </c>
      <c r="BJ41" s="51">
        <v>200</v>
      </c>
      <c r="BK41" s="51">
        <v>69.978764478764475</v>
      </c>
      <c r="BL41" s="51">
        <v>103</v>
      </c>
      <c r="BM41" s="51">
        <v>200</v>
      </c>
      <c r="BN41" s="51">
        <v>55.213592233009706</v>
      </c>
    </row>
    <row r="42" spans="1:66">
      <c r="A42" s="33"/>
      <c r="B42" s="35"/>
      <c r="C42" s="52"/>
      <c r="D42" s="52" t="s">
        <v>64</v>
      </c>
      <c r="E42" s="13">
        <v>1375</v>
      </c>
      <c r="F42" s="21">
        <v>955.5</v>
      </c>
      <c r="G42" s="21">
        <v>239.084249084249</v>
      </c>
      <c r="H42" s="21">
        <v>62.345368916797497</v>
      </c>
      <c r="I42" s="21">
        <v>991.85</v>
      </c>
      <c r="J42" s="21">
        <v>238.475071835459</v>
      </c>
      <c r="K42" s="21">
        <v>58.469929928920699</v>
      </c>
      <c r="L42" s="21">
        <v>1260</v>
      </c>
      <c r="M42" s="21">
        <v>253.829365079365</v>
      </c>
      <c r="N42" s="21">
        <v>63.4738095238095</v>
      </c>
      <c r="O42" s="21">
        <v>1176.5</v>
      </c>
      <c r="P42" s="21">
        <v>245.407989800255</v>
      </c>
      <c r="Q42" s="21">
        <v>60.280067998299998</v>
      </c>
      <c r="R42" s="21">
        <v>940.7</v>
      </c>
      <c r="S42" s="21">
        <v>246.66950143510201</v>
      </c>
      <c r="T42" s="21">
        <v>62.0234399914957</v>
      </c>
      <c r="U42" s="21">
        <v>935</v>
      </c>
      <c r="V42" s="21">
        <v>229.36631016042799</v>
      </c>
      <c r="W42" s="21">
        <v>56.004278074866299</v>
      </c>
      <c r="X42" s="21">
        <v>990.9</v>
      </c>
      <c r="Y42" s="21">
        <v>224.764961146433</v>
      </c>
      <c r="Z42" s="21">
        <v>52.316076294277899</v>
      </c>
      <c r="AA42" s="21">
        <v>672.5</v>
      </c>
      <c r="AB42" s="21">
        <v>235.63650557620801</v>
      </c>
      <c r="AC42" s="21">
        <v>53.288178438661703</v>
      </c>
      <c r="AD42" s="21">
        <v>1395.7</v>
      </c>
      <c r="AE42" s="21">
        <v>233.836053593179</v>
      </c>
      <c r="AF42" s="21">
        <v>51.489754245181601</v>
      </c>
      <c r="AG42" s="21">
        <v>992.25</v>
      </c>
      <c r="AH42" s="21">
        <v>256.51994960947297</v>
      </c>
      <c r="AI42" s="21">
        <v>55.7920382968002</v>
      </c>
      <c r="AJ42" s="21">
        <v>1446.2</v>
      </c>
      <c r="AK42" s="21">
        <v>230.05180472963599</v>
      </c>
      <c r="AL42" s="21">
        <v>51.240665191536401</v>
      </c>
      <c r="AM42" s="52" t="s">
        <v>64</v>
      </c>
      <c r="AN42" s="21">
        <v>1531.6</v>
      </c>
      <c r="AO42" s="21">
        <v>237.146983546618</v>
      </c>
      <c r="AP42" s="21">
        <v>53.560296422042299</v>
      </c>
      <c r="AQ42" s="53">
        <v>13288.7</v>
      </c>
      <c r="AR42" s="53">
        <v>239.15212097496399</v>
      </c>
      <c r="AS42" s="53">
        <v>56.454562899305401</v>
      </c>
      <c r="AT42" s="21">
        <v>1153.25</v>
      </c>
      <c r="AU42" s="21">
        <v>246.57884240190765</v>
      </c>
      <c r="AV42" s="21">
        <v>55.055278560589635</v>
      </c>
      <c r="AW42" s="21">
        <v>1269</v>
      </c>
      <c r="AX42" s="21">
        <v>206.45059101654843</v>
      </c>
      <c r="AY42" s="21">
        <v>43.733254531126875</v>
      </c>
      <c r="AZ42" s="21">
        <v>1611.5</v>
      </c>
      <c r="BA42" s="21">
        <v>182.30852621780949</v>
      </c>
      <c r="BB42" s="21">
        <v>37.918336953149243</v>
      </c>
      <c r="BC42" s="21">
        <v>1271.25</v>
      </c>
      <c r="BD42" s="22">
        <v>187.77644051130775</v>
      </c>
      <c r="BE42" s="22">
        <v>39.729203539823011</v>
      </c>
      <c r="BF42" s="21">
        <v>1031.5</v>
      </c>
      <c r="BG42" s="22">
        <v>202.15924381968003</v>
      </c>
      <c r="BH42" s="22">
        <v>43.431992244304411</v>
      </c>
      <c r="BI42" s="51">
        <v>1220</v>
      </c>
      <c r="BJ42" s="51">
        <v>190.86963114754099</v>
      </c>
      <c r="BK42" s="51">
        <v>42.087499999999999</v>
      </c>
      <c r="BL42" s="51">
        <v>930.25</v>
      </c>
      <c r="BM42" s="51">
        <v>178.1855415210965</v>
      </c>
      <c r="BN42" s="51">
        <v>37.697393173877991</v>
      </c>
    </row>
    <row r="43" spans="1:66">
      <c r="A43" s="33"/>
      <c r="B43" s="35"/>
      <c r="C43" s="52"/>
      <c r="D43" s="52" t="s">
        <v>83</v>
      </c>
      <c r="E43" s="13">
        <v>1671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52" t="s">
        <v>83</v>
      </c>
      <c r="AN43" s="21"/>
      <c r="AO43" s="21"/>
      <c r="AP43" s="21"/>
      <c r="AQ43" s="53"/>
      <c r="AR43" s="53"/>
      <c r="AS43" s="53"/>
      <c r="AT43" s="21">
        <v>30</v>
      </c>
      <c r="AU43" s="21">
        <v>200</v>
      </c>
      <c r="AV43" s="21">
        <v>45</v>
      </c>
      <c r="AW43" s="21">
        <v>386</v>
      </c>
      <c r="AX43" s="21">
        <v>250.98445595854923</v>
      </c>
      <c r="AY43" s="21">
        <v>67.676165803108802</v>
      </c>
      <c r="AZ43" s="21">
        <v>321.5</v>
      </c>
      <c r="BA43" s="21">
        <v>213.12597200622085</v>
      </c>
      <c r="BB43" s="21">
        <v>51.293934681181959</v>
      </c>
      <c r="BC43" s="21">
        <v>225.3</v>
      </c>
      <c r="BD43" s="22">
        <v>243.8837106080781</v>
      </c>
      <c r="BE43" s="22">
        <v>65.444296493564138</v>
      </c>
      <c r="BF43" s="21">
        <v>120.5</v>
      </c>
      <c r="BG43" s="21">
        <v>238.42323651452281</v>
      </c>
      <c r="BH43" s="21">
        <v>62.327800829875521</v>
      </c>
      <c r="BI43" s="51">
        <v>185.4</v>
      </c>
      <c r="BJ43" s="51">
        <v>238.91046386192016</v>
      </c>
      <c r="BK43" s="51">
        <v>62.518069039913698</v>
      </c>
      <c r="BL43" s="51">
        <v>338</v>
      </c>
      <c r="BM43" s="51">
        <v>248.74260355029585</v>
      </c>
      <c r="BN43" s="51">
        <v>67.134615384615387</v>
      </c>
    </row>
    <row r="44" spans="1:66">
      <c r="A44" s="33"/>
      <c r="B44" s="35"/>
      <c r="C44" s="4" t="s">
        <v>65</v>
      </c>
      <c r="D44" s="4"/>
      <c r="E44" s="4"/>
      <c r="F44" s="5">
        <v>2290.25</v>
      </c>
      <c r="G44" s="5">
        <v>234.32376378124701</v>
      </c>
      <c r="H44" s="5">
        <v>56.0772841392861</v>
      </c>
      <c r="I44" s="5">
        <v>2671.8</v>
      </c>
      <c r="J44" s="5">
        <v>224.28699752975501</v>
      </c>
      <c r="K44" s="5">
        <v>49.282206752002402</v>
      </c>
      <c r="L44" s="5">
        <v>2815.65</v>
      </c>
      <c r="M44" s="5">
        <v>224.050219309928</v>
      </c>
      <c r="N44" s="5">
        <v>51.035977482996799</v>
      </c>
      <c r="O44" s="5">
        <v>2714.7</v>
      </c>
      <c r="P44" s="5">
        <v>226.28632998121299</v>
      </c>
      <c r="Q44" s="5">
        <v>51.268869488341302</v>
      </c>
      <c r="R44" s="5">
        <v>2507.1999999999998</v>
      </c>
      <c r="S44" s="5">
        <v>215.57195277600499</v>
      </c>
      <c r="T44" s="5">
        <v>47.071115188257799</v>
      </c>
      <c r="U44" s="5">
        <v>2833.35</v>
      </c>
      <c r="V44" s="5">
        <v>210.63087864189001</v>
      </c>
      <c r="W44" s="5">
        <v>44.877353662625502</v>
      </c>
      <c r="X44" s="5">
        <v>3181.1</v>
      </c>
      <c r="Y44" s="5">
        <v>197.26924648706401</v>
      </c>
      <c r="Z44" s="5">
        <v>38.429882744962399</v>
      </c>
      <c r="AA44" s="5">
        <v>1970.95</v>
      </c>
      <c r="AB44" s="5">
        <v>217.90887135645201</v>
      </c>
      <c r="AC44" s="5">
        <v>42.499505314696002</v>
      </c>
      <c r="AD44" s="5">
        <v>4062.9</v>
      </c>
      <c r="AE44" s="5">
        <v>220.35147800831899</v>
      </c>
      <c r="AF44" s="5">
        <v>41.684584902409597</v>
      </c>
      <c r="AG44" s="5">
        <v>2956.2</v>
      </c>
      <c r="AH44" s="5">
        <v>226.50127528583999</v>
      </c>
      <c r="AI44" s="5">
        <v>43.596864217576602</v>
      </c>
      <c r="AJ44" s="5">
        <v>4392.3999999999996</v>
      </c>
      <c r="AK44" s="5">
        <v>216.80412075403001</v>
      </c>
      <c r="AL44" s="5">
        <v>40.999032419633899</v>
      </c>
      <c r="AM44" s="4"/>
      <c r="AN44" s="5">
        <v>5037.3</v>
      </c>
      <c r="AO44" s="5">
        <v>216.891517281083</v>
      </c>
      <c r="AP44" s="5">
        <v>41.1378218490064</v>
      </c>
      <c r="AQ44" s="5">
        <v>37433.800000000003</v>
      </c>
      <c r="AR44" s="5">
        <v>218.65365899267499</v>
      </c>
      <c r="AS44" s="5">
        <v>44.871612019084402</v>
      </c>
      <c r="AT44" s="5">
        <f>SUM(AT40:AT43)</f>
        <v>3761.6</v>
      </c>
      <c r="AU44" s="5">
        <f>SUMPRODUCT(AU40:AU43,AT40:AT43/AT44)</f>
        <v>221.07544661846023</v>
      </c>
      <c r="AV44" s="5">
        <f>SUMPRODUCT(AV40:AV43,AT40:AT43/AT44)</f>
        <v>42.040062739259881</v>
      </c>
      <c r="AW44" s="5">
        <f>SUM(AW40:AW43)</f>
        <v>4182.25</v>
      </c>
      <c r="AX44" s="5">
        <f>SUMPRODUCT(AX40:AX43,AW40:AW43/AW44)</f>
        <v>221.38182796341678</v>
      </c>
      <c r="AY44" s="5">
        <f>SUMPRODUCT(AY40:AY43,AW40:AW43/AW44)</f>
        <v>44.675055293203421</v>
      </c>
      <c r="AZ44" s="5">
        <f>SUM(AZ40:AZ43)</f>
        <v>5699.9</v>
      </c>
      <c r="BA44" s="5">
        <f>SUMPRODUCT(BA40:BA43,AZ40:AZ43/AZ44)</f>
        <v>202.67031526868894</v>
      </c>
      <c r="BB44" s="5">
        <f>SUMPRODUCT(BB40:BB43,AZ40:AZ43/AZ44)</f>
        <v>36.651985122546009</v>
      </c>
      <c r="BC44" s="5">
        <f>SUM(BC40:BC43)</f>
        <v>3922.9</v>
      </c>
      <c r="BD44" s="5">
        <f>SUMPRODUCT(BD40:BD43,BC40:BC43/BC44)</f>
        <v>191.92138468989776</v>
      </c>
      <c r="BE44" s="5">
        <f>SUMPRODUCT(BE40:BE43,BC40:BC43/BC44)</f>
        <v>34.798643860409392</v>
      </c>
      <c r="BF44" s="5">
        <f>SUM(BF40:BF43)</f>
        <v>3711.6</v>
      </c>
      <c r="BG44" s="5">
        <f>SUMPRODUCT(BG40:BG43,BF40:BF43/BF44)</f>
        <v>196.01082551999144</v>
      </c>
      <c r="BH44" s="5">
        <f>SUMPRODUCT(BH40:BH43,BF40:BF43/BF44)</f>
        <v>35.23597639831879</v>
      </c>
      <c r="BI44" s="5">
        <f>SUM(BI40:BI43)</f>
        <v>4652.2999999999993</v>
      </c>
      <c r="BJ44" s="5">
        <f>SUMPRODUCT(BJ40:BJ43,BI40:BI43/BI44)</f>
        <v>187.61112782924579</v>
      </c>
      <c r="BK44" s="5">
        <f>SUMPRODUCT(BK40:BK43,BI40:BI43/BI44)</f>
        <v>34.071556004556889</v>
      </c>
      <c r="BL44" s="5">
        <f>SUM(BL40:BL43)</f>
        <v>4143.3500000000004</v>
      </c>
      <c r="BM44" s="5">
        <f>SUMPRODUCT(BM40:BM43,BL40:BL43/BL44)</f>
        <v>182.67175111926335</v>
      </c>
      <c r="BN44" s="5">
        <f>SUMPRODUCT(BN40:BN43,BL40:BL43/BL44)</f>
        <v>31.981850435034449</v>
      </c>
    </row>
    <row r="45" spans="1:66">
      <c r="A45" s="33"/>
      <c r="B45" s="35"/>
      <c r="C45" s="52" t="s">
        <v>66</v>
      </c>
      <c r="D45" s="52" t="s">
        <v>67</v>
      </c>
      <c r="E45" s="13">
        <v>1435</v>
      </c>
      <c r="F45" s="21">
        <v>550.25</v>
      </c>
      <c r="G45" s="21">
        <v>218.400726942299</v>
      </c>
      <c r="H45" s="21">
        <v>55.926851431167698</v>
      </c>
      <c r="I45" s="21">
        <v>715.6</v>
      </c>
      <c r="J45" s="21">
        <v>208.141769144774</v>
      </c>
      <c r="K45" s="21">
        <v>44.758873672442697</v>
      </c>
      <c r="L45" s="21">
        <v>791</v>
      </c>
      <c r="M45" s="21">
        <v>206.26675094816699</v>
      </c>
      <c r="N45" s="21">
        <v>44.881858407079697</v>
      </c>
      <c r="O45" s="21">
        <v>987.95</v>
      </c>
      <c r="P45" s="21">
        <v>210.180171061289</v>
      </c>
      <c r="Q45" s="21">
        <v>43.792904499215503</v>
      </c>
      <c r="R45" s="21">
        <v>983.85</v>
      </c>
      <c r="S45" s="21">
        <v>210.05895207602799</v>
      </c>
      <c r="T45" s="21">
        <v>46.224119530416203</v>
      </c>
      <c r="U45" s="21">
        <v>920.5</v>
      </c>
      <c r="V45" s="21">
        <v>211.12112982075001</v>
      </c>
      <c r="W45" s="21">
        <v>47.552308527973899</v>
      </c>
      <c r="X45" s="21">
        <v>1170.05</v>
      </c>
      <c r="Y45" s="21">
        <v>211.79735908721901</v>
      </c>
      <c r="Z45" s="21">
        <v>45.4303662236657</v>
      </c>
      <c r="AA45" s="21">
        <v>1097.2</v>
      </c>
      <c r="AB45" s="21">
        <v>222.47010572366</v>
      </c>
      <c r="AC45" s="21">
        <v>46.7951604083121</v>
      </c>
      <c r="AD45" s="21">
        <v>1072.75</v>
      </c>
      <c r="AE45" s="21">
        <v>211.88770915870401</v>
      </c>
      <c r="AF45" s="21">
        <v>41.325611745513903</v>
      </c>
      <c r="AG45" s="21">
        <v>962.8</v>
      </c>
      <c r="AH45" s="21">
        <v>218.64542999584501</v>
      </c>
      <c r="AI45" s="21">
        <v>42.796219360199402</v>
      </c>
      <c r="AJ45" s="21">
        <v>1038.8</v>
      </c>
      <c r="AK45" s="21">
        <v>219.63693685021201</v>
      </c>
      <c r="AL45" s="21">
        <v>39.2744994224105</v>
      </c>
      <c r="AM45" s="52" t="s">
        <v>67</v>
      </c>
      <c r="AN45" s="21">
        <v>716</v>
      </c>
      <c r="AO45" s="21">
        <v>229.20398044692701</v>
      </c>
      <c r="AP45" s="21">
        <v>41.240851955307299</v>
      </c>
      <c r="AQ45" s="53">
        <v>11006.75</v>
      </c>
      <c r="AR45" s="53">
        <v>214.67919322234101</v>
      </c>
      <c r="AS45" s="53">
        <v>44.625520703204899</v>
      </c>
      <c r="AT45" s="21">
        <v>913.75</v>
      </c>
      <c r="AU45" s="21">
        <v>226.99075239398084</v>
      </c>
      <c r="AV45" s="21">
        <v>41.163885088919287</v>
      </c>
      <c r="AW45" s="21">
        <v>1086.3</v>
      </c>
      <c r="AX45" s="21">
        <v>223.11461842953148</v>
      </c>
      <c r="AY45" s="21">
        <v>41.236490840467638</v>
      </c>
      <c r="AZ45" s="21">
        <v>1317.75</v>
      </c>
      <c r="BA45" s="21">
        <v>222.91758679567445</v>
      </c>
      <c r="BB45" s="21">
        <v>43.658698539176626</v>
      </c>
      <c r="BC45" s="21">
        <v>1029.05</v>
      </c>
      <c r="BD45" s="22">
        <v>227.96166367037557</v>
      </c>
      <c r="BE45" s="22">
        <v>45.132160730771105</v>
      </c>
      <c r="BF45" s="21">
        <v>1677.8500000000001</v>
      </c>
      <c r="BG45" s="22">
        <v>236.47681854754592</v>
      </c>
      <c r="BH45" s="21">
        <v>41.748338647674103</v>
      </c>
      <c r="BI45" s="51">
        <v>1763.3000000000002</v>
      </c>
      <c r="BJ45" s="51">
        <v>235.6170362388703</v>
      </c>
      <c r="BK45" s="51">
        <v>41.958883910848975</v>
      </c>
      <c r="BL45" s="51">
        <v>1107.4000000000001</v>
      </c>
      <c r="BM45" s="51">
        <v>236.97597074227915</v>
      </c>
      <c r="BN45" s="51">
        <v>45.547453494672204</v>
      </c>
    </row>
    <row r="46" spans="1:66">
      <c r="A46" s="33"/>
      <c r="B46" s="35"/>
      <c r="C46" s="52"/>
      <c r="D46" s="52" t="s">
        <v>68</v>
      </c>
      <c r="E46" s="13">
        <v>1268</v>
      </c>
      <c r="F46" s="21">
        <v>252.35</v>
      </c>
      <c r="G46" s="21">
        <v>186.59599762235001</v>
      </c>
      <c r="H46" s="21">
        <v>42.4787002179513</v>
      </c>
      <c r="I46" s="21">
        <v>195.3</v>
      </c>
      <c r="J46" s="21">
        <v>189.40092165898599</v>
      </c>
      <c r="K46" s="21">
        <v>46.979006656426002</v>
      </c>
      <c r="L46" s="21">
        <v>313</v>
      </c>
      <c r="M46" s="21">
        <v>188.90575079872201</v>
      </c>
      <c r="N46" s="21">
        <v>42.662939297124602</v>
      </c>
      <c r="O46" s="21">
        <v>222.25</v>
      </c>
      <c r="P46" s="21">
        <v>188.43082114735699</v>
      </c>
      <c r="Q46" s="21">
        <v>40.822272215973001</v>
      </c>
      <c r="R46" s="21">
        <v>249.05</v>
      </c>
      <c r="S46" s="21">
        <v>189.18389881549899</v>
      </c>
      <c r="T46" s="21">
        <v>42.869504115639401</v>
      </c>
      <c r="U46" s="21">
        <v>248</v>
      </c>
      <c r="V46" s="21">
        <v>186.58669354838699</v>
      </c>
      <c r="W46" s="21">
        <v>40.9917338709677</v>
      </c>
      <c r="X46" s="21">
        <v>259.5</v>
      </c>
      <c r="Y46" s="21">
        <v>194.587668593449</v>
      </c>
      <c r="Z46" s="21">
        <v>44.574181117533698</v>
      </c>
      <c r="AA46" s="21">
        <v>332.5</v>
      </c>
      <c r="AB46" s="21">
        <v>201.42827067669199</v>
      </c>
      <c r="AC46" s="21">
        <v>43.730827067669203</v>
      </c>
      <c r="AD46" s="21">
        <v>332.25</v>
      </c>
      <c r="AE46" s="21">
        <v>197.86952595936799</v>
      </c>
      <c r="AF46" s="21">
        <v>43.547780285929299</v>
      </c>
      <c r="AG46" s="21">
        <v>198.1</v>
      </c>
      <c r="AH46" s="21">
        <v>207.285310449268</v>
      </c>
      <c r="AI46" s="21">
        <v>47.106764260474499</v>
      </c>
      <c r="AJ46" s="21">
        <v>212.75</v>
      </c>
      <c r="AK46" s="21">
        <v>204.957696827262</v>
      </c>
      <c r="AL46" s="21">
        <v>45.568742655699197</v>
      </c>
      <c r="AM46" s="52" t="s">
        <v>68</v>
      </c>
      <c r="AN46" s="21">
        <v>372.75</v>
      </c>
      <c r="AO46" s="21">
        <v>207.10838363514401</v>
      </c>
      <c r="AP46" s="21">
        <v>46.8390342052314</v>
      </c>
      <c r="AQ46" s="53">
        <v>3187.8</v>
      </c>
      <c r="AR46" s="53">
        <v>195.606270782358</v>
      </c>
      <c r="AS46" s="53">
        <v>43.988157977288402</v>
      </c>
      <c r="AT46" s="21">
        <v>229.05</v>
      </c>
      <c r="AU46" s="21">
        <v>208.16419995634138</v>
      </c>
      <c r="AV46" s="21">
        <v>47.618642217856355</v>
      </c>
      <c r="AW46" s="21">
        <v>197.14999999999998</v>
      </c>
      <c r="AX46" s="21">
        <v>207.51250317017499</v>
      </c>
      <c r="AY46" s="21">
        <v>46.161552117676898</v>
      </c>
      <c r="AZ46" s="21">
        <v>341.75</v>
      </c>
      <c r="BA46" s="21">
        <v>198.32509144111194</v>
      </c>
      <c r="BB46" s="21">
        <v>42.907827359180686</v>
      </c>
      <c r="BC46" s="21">
        <v>277.10000000000002</v>
      </c>
      <c r="BD46" s="22">
        <v>199.61818837964631</v>
      </c>
      <c r="BE46" s="21">
        <v>42.861602309635501</v>
      </c>
      <c r="BF46" s="21">
        <v>329.75</v>
      </c>
      <c r="BG46" s="22">
        <v>202.94150113722515</v>
      </c>
      <c r="BH46" s="22">
        <v>46.486884003032607</v>
      </c>
      <c r="BI46" s="51">
        <v>363.65000000000003</v>
      </c>
      <c r="BJ46" s="51">
        <v>202.15325175305924</v>
      </c>
      <c r="BK46" s="51">
        <v>45.317200604977302</v>
      </c>
      <c r="BL46" s="51">
        <v>321.25</v>
      </c>
      <c r="BM46" s="51">
        <v>204.04031128404668</v>
      </c>
      <c r="BN46" s="51">
        <v>50.674708171206227</v>
      </c>
    </row>
    <row r="47" spans="1:66">
      <c r="A47" s="33"/>
      <c r="B47" s="35"/>
      <c r="C47" s="52"/>
      <c r="D47" s="52" t="s">
        <v>69</v>
      </c>
      <c r="E47" s="13">
        <v>1448</v>
      </c>
      <c r="F47" s="21">
        <v>319.3</v>
      </c>
      <c r="G47" s="21">
        <v>168.93986846226099</v>
      </c>
      <c r="H47" s="21">
        <v>32.913874099592903</v>
      </c>
      <c r="I47" s="21">
        <v>470.65</v>
      </c>
      <c r="J47" s="21">
        <v>176.03314564963401</v>
      </c>
      <c r="K47" s="21">
        <v>30.723892489110799</v>
      </c>
      <c r="L47" s="21">
        <v>468.15</v>
      </c>
      <c r="M47" s="21">
        <v>169.43073801132101</v>
      </c>
      <c r="N47" s="21">
        <v>29.213499946598301</v>
      </c>
      <c r="O47" s="21">
        <v>265.95</v>
      </c>
      <c r="P47" s="21">
        <v>152.022936642226</v>
      </c>
      <c r="Q47" s="21">
        <v>23.092498589960499</v>
      </c>
      <c r="R47" s="21">
        <v>402.3</v>
      </c>
      <c r="S47" s="21">
        <v>185.469798657718</v>
      </c>
      <c r="T47" s="21">
        <v>32.118816803380597</v>
      </c>
      <c r="U47" s="21">
        <v>537.9</v>
      </c>
      <c r="V47" s="21">
        <v>167.57575757575799</v>
      </c>
      <c r="W47" s="21">
        <v>28.963469046291099</v>
      </c>
      <c r="X47" s="21">
        <v>547.15</v>
      </c>
      <c r="Y47" s="21">
        <v>182.328246367541</v>
      </c>
      <c r="Z47" s="21">
        <v>31.3961436534771</v>
      </c>
      <c r="AA47" s="21">
        <v>360.25</v>
      </c>
      <c r="AB47" s="21">
        <v>184.8</v>
      </c>
      <c r="AC47" s="21">
        <v>30.852185981957</v>
      </c>
      <c r="AD47" s="21">
        <v>661.4</v>
      </c>
      <c r="AE47" s="21">
        <v>185.485651648019</v>
      </c>
      <c r="AF47" s="21">
        <v>30.564106440882998</v>
      </c>
      <c r="AG47" s="21">
        <v>491.05</v>
      </c>
      <c r="AH47" s="21">
        <v>190.309377863761</v>
      </c>
      <c r="AI47" s="21">
        <v>31.981162814377399</v>
      </c>
      <c r="AJ47" s="21">
        <v>576.20000000000005</v>
      </c>
      <c r="AK47" s="21">
        <v>182.98576883026701</v>
      </c>
      <c r="AL47" s="21">
        <v>30.537053106560201</v>
      </c>
      <c r="AM47" s="52" t="s">
        <v>69</v>
      </c>
      <c r="AN47" s="21">
        <v>589.79999999999995</v>
      </c>
      <c r="AO47" s="21">
        <v>191.43567310952901</v>
      </c>
      <c r="AP47" s="21">
        <v>34.723889454052198</v>
      </c>
      <c r="AQ47" s="53">
        <v>5690.1</v>
      </c>
      <c r="AR47" s="53">
        <v>179.62907330275399</v>
      </c>
      <c r="AS47" s="53">
        <v>30.8564260733555</v>
      </c>
      <c r="AT47" s="21">
        <v>529.15000000000009</v>
      </c>
      <c r="AU47" s="21">
        <v>176.55296229802511</v>
      </c>
      <c r="AV47" s="21">
        <v>28.426533119153355</v>
      </c>
      <c r="AW47" s="21">
        <v>326.75</v>
      </c>
      <c r="AX47" s="21">
        <v>173.96985462892118</v>
      </c>
      <c r="AY47" s="21">
        <v>27.927314460596786</v>
      </c>
      <c r="AZ47" s="21">
        <v>725</v>
      </c>
      <c r="BA47" s="21">
        <v>185.4201379310345</v>
      </c>
      <c r="BB47" s="21">
        <v>31.077931034482759</v>
      </c>
      <c r="BC47" s="21">
        <v>650.54999999999995</v>
      </c>
      <c r="BD47" s="21">
        <v>178.11703942817618</v>
      </c>
      <c r="BE47" s="21">
        <v>27.908692644685267</v>
      </c>
      <c r="BF47" s="21">
        <v>849.4</v>
      </c>
      <c r="BG47" s="22">
        <v>179.56822462915</v>
      </c>
      <c r="BH47" s="22">
        <v>28.873852130915942</v>
      </c>
      <c r="BI47" s="51">
        <v>940.69999999999993</v>
      </c>
      <c r="BJ47" s="51">
        <v>175.58110981184231</v>
      </c>
      <c r="BK47" s="51">
        <v>28.377484851706178</v>
      </c>
      <c r="BL47" s="51">
        <v>767.85</v>
      </c>
      <c r="BM47" s="51">
        <v>181.32144299016733</v>
      </c>
      <c r="BN47" s="51">
        <v>29.165852705606564</v>
      </c>
    </row>
    <row r="48" spans="1:66">
      <c r="A48" s="33"/>
      <c r="B48" s="35"/>
      <c r="C48" s="52"/>
      <c r="D48" s="52" t="s">
        <v>70</v>
      </c>
      <c r="E48" s="13">
        <v>1388</v>
      </c>
      <c r="F48" s="21">
        <v>655.25</v>
      </c>
      <c r="G48" s="21">
        <v>206.19720717283499</v>
      </c>
      <c r="H48" s="21">
        <v>49.221671117893898</v>
      </c>
      <c r="I48" s="21">
        <v>540.79999999999995</v>
      </c>
      <c r="J48" s="21">
        <v>210.735022189349</v>
      </c>
      <c r="K48" s="21">
        <v>50.994175295858</v>
      </c>
      <c r="L48" s="21">
        <v>739.95</v>
      </c>
      <c r="M48" s="21">
        <v>211.61402797486301</v>
      </c>
      <c r="N48" s="21">
        <v>52.2998851273735</v>
      </c>
      <c r="O48" s="21">
        <v>968.1</v>
      </c>
      <c r="P48" s="21">
        <v>211.01384154529501</v>
      </c>
      <c r="Q48" s="21">
        <v>53.175291808697402</v>
      </c>
      <c r="R48" s="21">
        <v>616.04999999999995</v>
      </c>
      <c r="S48" s="21">
        <v>203.80874928982999</v>
      </c>
      <c r="T48" s="21">
        <v>50.058761464166899</v>
      </c>
      <c r="U48" s="21">
        <v>785.95</v>
      </c>
      <c r="V48" s="21">
        <v>208.24963420064901</v>
      </c>
      <c r="W48" s="21">
        <v>52.1977861187098</v>
      </c>
      <c r="X48" s="21">
        <v>667.5</v>
      </c>
      <c r="Y48" s="21">
        <v>214.36797003745301</v>
      </c>
      <c r="Z48" s="21">
        <v>51.654082397003698</v>
      </c>
      <c r="AA48" s="21">
        <v>457.25</v>
      </c>
      <c r="AB48" s="21">
        <v>206.656752323674</v>
      </c>
      <c r="AC48" s="21">
        <v>43.338983050847503</v>
      </c>
      <c r="AD48" s="21">
        <v>570.1</v>
      </c>
      <c r="AE48" s="21">
        <v>202.54495702508299</v>
      </c>
      <c r="AF48" s="21">
        <v>43.211892650412203</v>
      </c>
      <c r="AG48" s="21">
        <v>587</v>
      </c>
      <c r="AH48" s="21">
        <v>196.38586030664399</v>
      </c>
      <c r="AI48" s="21">
        <v>40.622657580919899</v>
      </c>
      <c r="AJ48" s="21">
        <v>648.54999999999995</v>
      </c>
      <c r="AK48" s="21">
        <v>206.459949117262</v>
      </c>
      <c r="AL48" s="21">
        <v>42.748670110245897</v>
      </c>
      <c r="AM48" s="52" t="s">
        <v>70</v>
      </c>
      <c r="AN48" s="21">
        <v>703.55</v>
      </c>
      <c r="AO48" s="21">
        <v>194.37315045128301</v>
      </c>
      <c r="AP48" s="21">
        <v>38.206026579489702</v>
      </c>
      <c r="AQ48" s="53">
        <v>7940.05</v>
      </c>
      <c r="AR48" s="53">
        <v>206.31574486306801</v>
      </c>
      <c r="AS48" s="53">
        <v>47.764554379380499</v>
      </c>
      <c r="AT48" s="21">
        <v>422.4</v>
      </c>
      <c r="AU48" s="21">
        <v>203.58925189393941</v>
      </c>
      <c r="AV48" s="21">
        <v>40.978929924242429</v>
      </c>
      <c r="AW48" s="21">
        <v>570.45000000000005</v>
      </c>
      <c r="AX48" s="21">
        <v>202.27995442194751</v>
      </c>
      <c r="AY48" s="21">
        <v>40.977999824699801</v>
      </c>
      <c r="AZ48" s="21">
        <v>788.2</v>
      </c>
      <c r="BA48" s="21">
        <v>200.98355747272262</v>
      </c>
      <c r="BB48" s="21">
        <v>39.235029180411061</v>
      </c>
      <c r="BC48" s="21">
        <v>530.04999999999995</v>
      </c>
      <c r="BD48" s="21">
        <v>187.17505895670223</v>
      </c>
      <c r="BE48" s="21">
        <v>35.188095462692196</v>
      </c>
      <c r="BF48" s="21">
        <v>632.75</v>
      </c>
      <c r="BG48" s="21">
        <v>183.48354010272618</v>
      </c>
      <c r="BH48" s="22">
        <v>35.841643619122877</v>
      </c>
      <c r="BI48" s="51">
        <v>688.65000000000009</v>
      </c>
      <c r="BJ48" s="51">
        <v>177.34535685761998</v>
      </c>
      <c r="BK48" s="51">
        <v>32.63951208886953</v>
      </c>
      <c r="BL48" s="51">
        <v>592.1</v>
      </c>
      <c r="BM48" s="51">
        <v>158.91138321229519</v>
      </c>
      <c r="BN48" s="51">
        <v>26.338456341834146</v>
      </c>
    </row>
    <row r="49" spans="1:66">
      <c r="A49" s="33"/>
      <c r="B49" s="35"/>
      <c r="C49" s="52"/>
      <c r="D49" s="52" t="s">
        <v>71</v>
      </c>
      <c r="E49" s="13">
        <v>1312</v>
      </c>
      <c r="F49" s="21">
        <v>1866.05</v>
      </c>
      <c r="G49" s="21">
        <v>190.43835910077399</v>
      </c>
      <c r="H49" s="21">
        <v>49.955253074676499</v>
      </c>
      <c r="I49" s="21">
        <v>1767.05</v>
      </c>
      <c r="J49" s="21">
        <v>194.62352508417999</v>
      </c>
      <c r="K49" s="21">
        <v>53.699584052516897</v>
      </c>
      <c r="L49" s="21">
        <v>1938.3</v>
      </c>
      <c r="M49" s="21">
        <v>206.36227622143099</v>
      </c>
      <c r="N49" s="21">
        <v>56.0843264716504</v>
      </c>
      <c r="O49" s="21">
        <v>2403.15</v>
      </c>
      <c r="P49" s="21">
        <v>207.893389925723</v>
      </c>
      <c r="Q49" s="21">
        <v>58.374966190208703</v>
      </c>
      <c r="R49" s="21">
        <v>2355.1999999999998</v>
      </c>
      <c r="S49" s="21">
        <v>206.72448199728299</v>
      </c>
      <c r="T49" s="21">
        <v>57.230447520380402</v>
      </c>
      <c r="U49" s="21">
        <v>2408.35</v>
      </c>
      <c r="V49" s="21">
        <v>195.88452675068001</v>
      </c>
      <c r="W49" s="21">
        <v>50.108871218884303</v>
      </c>
      <c r="X49" s="21">
        <v>2611.5</v>
      </c>
      <c r="Y49" s="21">
        <v>198.280126364159</v>
      </c>
      <c r="Z49" s="21">
        <v>50.6228221328738</v>
      </c>
      <c r="AA49" s="21">
        <v>2003.5</v>
      </c>
      <c r="AB49" s="21">
        <v>204.751385076117</v>
      </c>
      <c r="AC49" s="21">
        <v>46.628400299475899</v>
      </c>
      <c r="AD49" s="21">
        <v>2822.15</v>
      </c>
      <c r="AE49" s="21">
        <v>202.77346703754199</v>
      </c>
      <c r="AF49" s="21">
        <v>47.850415463387797</v>
      </c>
      <c r="AG49" s="21">
        <v>2640.25</v>
      </c>
      <c r="AH49" s="21">
        <v>202.09539626929299</v>
      </c>
      <c r="AI49" s="21">
        <v>46.840659028501101</v>
      </c>
      <c r="AJ49" s="21">
        <v>2255.85</v>
      </c>
      <c r="AK49" s="21">
        <v>197.97251147017801</v>
      </c>
      <c r="AL49" s="21">
        <v>44.428463771970698</v>
      </c>
      <c r="AM49" s="52" t="s">
        <v>71</v>
      </c>
      <c r="AN49" s="21">
        <v>1557.05</v>
      </c>
      <c r="AO49" s="21">
        <v>204.54084326129501</v>
      </c>
      <c r="AP49" s="21">
        <v>47.785267011335499</v>
      </c>
      <c r="AQ49" s="53">
        <v>26628.400000000001</v>
      </c>
      <c r="AR49" s="53">
        <v>201.15546071112001</v>
      </c>
      <c r="AS49" s="53">
        <v>50.755259422271003</v>
      </c>
      <c r="AT49" s="21">
        <v>1566.2000000000003</v>
      </c>
      <c r="AU49" s="21">
        <v>212.23496999106115</v>
      </c>
      <c r="AV49" s="21">
        <v>49.70434810369045</v>
      </c>
      <c r="AW49" s="21">
        <v>1606.9499999999998</v>
      </c>
      <c r="AX49" s="21">
        <v>213.15711129780021</v>
      </c>
      <c r="AY49" s="21">
        <v>49.494414885341797</v>
      </c>
      <c r="AZ49" s="21">
        <v>1523.8</v>
      </c>
      <c r="BA49" s="21">
        <v>201.50893818086371</v>
      </c>
      <c r="BB49" s="21">
        <v>47.045609660060379</v>
      </c>
      <c r="BC49" s="21">
        <v>2102.2500000000005</v>
      </c>
      <c r="BD49" s="21">
        <v>203.24095611844447</v>
      </c>
      <c r="BE49" s="22">
        <v>48.806136282554398</v>
      </c>
      <c r="BF49" s="21">
        <v>2054.85</v>
      </c>
      <c r="BG49" s="22">
        <v>205.44048470691294</v>
      </c>
      <c r="BH49" s="21">
        <v>46.6663016765214</v>
      </c>
      <c r="BI49" s="51">
        <v>2368.5</v>
      </c>
      <c r="BJ49" s="51">
        <v>209.80374498627825</v>
      </c>
      <c r="BK49" s="51">
        <v>48.49423685877138</v>
      </c>
      <c r="BL49" s="51">
        <v>2234.85</v>
      </c>
      <c r="BM49" s="51">
        <v>203.93497997628475</v>
      </c>
      <c r="BN49" s="51">
        <v>47.209410027518629</v>
      </c>
    </row>
    <row r="50" spans="1:66">
      <c r="A50" s="33"/>
      <c r="B50" s="35"/>
      <c r="C50" s="52"/>
      <c r="D50" s="52"/>
      <c r="E50" s="13">
        <v>1717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52" t="s">
        <v>97</v>
      </c>
      <c r="AN50" s="21"/>
      <c r="AO50" s="21"/>
      <c r="AP50" s="21"/>
      <c r="AQ50" s="53"/>
      <c r="AR50" s="53"/>
      <c r="AS50" s="53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2"/>
      <c r="BF50" s="21"/>
      <c r="BG50" s="22"/>
      <c r="BH50" s="21"/>
      <c r="BI50" s="51">
        <v>0</v>
      </c>
      <c r="BJ50" s="51">
        <v>0</v>
      </c>
      <c r="BK50" s="51">
        <v>0</v>
      </c>
      <c r="BL50" s="51">
        <v>1046.5999999999999</v>
      </c>
      <c r="BM50" s="51">
        <v>180.00000000000003</v>
      </c>
      <c r="BN50" s="51">
        <v>19.066357729791708</v>
      </c>
    </row>
    <row r="51" spans="1:66">
      <c r="A51" s="33"/>
      <c r="B51" s="35"/>
      <c r="C51" s="4" t="s">
        <v>72</v>
      </c>
      <c r="D51" s="4"/>
      <c r="E51" s="4"/>
      <c r="F51" s="5">
        <v>3643.2</v>
      </c>
      <c r="G51" s="5">
        <v>195.34563570487501</v>
      </c>
      <c r="H51" s="5">
        <v>48.713809288537597</v>
      </c>
      <c r="I51" s="5">
        <v>3689.4</v>
      </c>
      <c r="J51" s="5">
        <v>196.95919390686799</v>
      </c>
      <c r="K51" s="5">
        <v>48.282146148425198</v>
      </c>
      <c r="L51" s="5">
        <v>4250.3999999999996</v>
      </c>
      <c r="M51" s="5">
        <v>201.90553830227699</v>
      </c>
      <c r="N51" s="5">
        <v>49.392739506869901</v>
      </c>
      <c r="O51" s="5">
        <v>4847.3999999999996</v>
      </c>
      <c r="P51" s="5">
        <v>205.02501340924999</v>
      </c>
      <c r="Q51" s="5">
        <v>51.624004621033997</v>
      </c>
      <c r="R51" s="5">
        <v>4606.45</v>
      </c>
      <c r="S51" s="5">
        <v>204.24212354416099</v>
      </c>
      <c r="T51" s="5">
        <v>50.951057755972599</v>
      </c>
      <c r="U51" s="5">
        <v>4900.7</v>
      </c>
      <c r="V51" s="5">
        <v>197.151794641582</v>
      </c>
      <c r="W51" s="5">
        <v>47.1813924541392</v>
      </c>
      <c r="X51" s="5">
        <v>5255.7</v>
      </c>
      <c r="Y51" s="5">
        <v>201.48963411153599</v>
      </c>
      <c r="Z51" s="5">
        <v>47.297562646269803</v>
      </c>
      <c r="AA51" s="5">
        <v>4250.7</v>
      </c>
      <c r="AB51" s="5">
        <v>207.57910461806301</v>
      </c>
      <c r="AC51" s="5">
        <v>44.7538993577528</v>
      </c>
      <c r="AD51" s="5">
        <v>5458.65</v>
      </c>
      <c r="AE51" s="5">
        <v>202.147585941579</v>
      </c>
      <c r="AF51" s="5">
        <v>43.727304370128103</v>
      </c>
      <c r="AG51" s="5">
        <v>4879.2</v>
      </c>
      <c r="AH51" s="5">
        <v>203.69882972618501</v>
      </c>
      <c r="AI51" s="5">
        <v>43.809835628791603</v>
      </c>
      <c r="AJ51" s="5">
        <v>4732.1499999999996</v>
      </c>
      <c r="AK51" s="5">
        <v>202.38071278383001</v>
      </c>
      <c r="AL51" s="5">
        <v>41.426655959764602</v>
      </c>
      <c r="AM51" s="4"/>
      <c r="AN51" s="5">
        <v>3939.15</v>
      </c>
      <c r="AO51" s="5">
        <v>205.488496249191</v>
      </c>
      <c r="AP51" s="5">
        <v>42.839635454349299</v>
      </c>
      <c r="AQ51" s="5">
        <v>54453.1</v>
      </c>
      <c r="AR51" s="5">
        <v>202.067222435454</v>
      </c>
      <c r="AS51" s="5">
        <v>46.604653362251199</v>
      </c>
      <c r="AT51" s="5">
        <f>SUM(AT45:AT49)</f>
        <v>3660.55</v>
      </c>
      <c r="AU51" s="5">
        <f>SUMPRODUCT(AU45:AU49,AT45:AT49/AT51)</f>
        <v>209.50794825914136</v>
      </c>
      <c r="AV51" s="5">
        <f>SUMPRODUCT(AV45:AV49,AT45:AT49/AT51)</f>
        <v>43.359303929737329</v>
      </c>
      <c r="AW51" s="5">
        <f>SUM(AW45:AW49)</f>
        <v>3787.5999999999995</v>
      </c>
      <c r="AX51" s="5">
        <f>SUMPRODUCT(AX45:AX49,AW45:AW49/AW51)</f>
        <v>210.70033002428983</v>
      </c>
      <c r="AY51" s="5">
        <f>SUMPRODUCT(AY45:AY49,AW45:AW49/AW51)</f>
        <v>43.809311965360649</v>
      </c>
      <c r="AZ51" s="5">
        <f>SUM(AZ45:AZ49)</f>
        <v>4696.5</v>
      </c>
      <c r="BA51" s="5">
        <f>SUMPRODUCT(BA45:BA49,AZ45:AZ49/AZ51)</f>
        <v>204.71231981262648</v>
      </c>
      <c r="BB51" s="5">
        <f>SUMPRODUCT(BB45:BB49,AZ45:AZ49/AZ51)</f>
        <v>42.018449909507083</v>
      </c>
      <c r="BC51" s="5">
        <f>SUM(BC45:BC49)</f>
        <v>4589</v>
      </c>
      <c r="BD51" s="5">
        <f>SUMPRODUCT(BD45:BD49,BC45:BC49/BC51)</f>
        <v>203.14831771627803</v>
      </c>
      <c r="BE51" s="5">
        <f>SUMPRODUCT(BE45:BE49,BC45:BC49/BC51)</f>
        <v>43.08789496622358</v>
      </c>
      <c r="BF51" s="5">
        <f>SUM(BF45:BF49)</f>
        <v>5544.6</v>
      </c>
      <c r="BG51" s="5">
        <f>SUMPRODUCT(BG45:BG49,BF45:BF49/BF51)</f>
        <v>208.21455650542867</v>
      </c>
      <c r="BH51" s="5">
        <f>SUMPRODUCT(BH45:BH49,BF45:BF49/BF51)</f>
        <v>41.206399018865199</v>
      </c>
      <c r="BI51" s="5">
        <f>SUM(BI45:BI50)</f>
        <v>6124.8</v>
      </c>
      <c r="BJ51" s="5">
        <f>SUMPRODUCT(BJ45:BJ49,BI45:BI49/BI51)</f>
        <v>207.87531837774296</v>
      </c>
      <c r="BK51" s="5">
        <f>SUMPRODUCT(BK45:BK49,BI45:BI49/BI51)</f>
        <v>41.551756792058519</v>
      </c>
      <c r="BL51" s="5">
        <f>SUM(BL45:BL50)</f>
        <v>6070.0499999999993</v>
      </c>
      <c r="BM51" s="5">
        <f>SUMPRODUCT(BM45:BM50,BL45:BL50/BL51)</f>
        <v>198.58919284025669</v>
      </c>
      <c r="BN51" s="5">
        <f>SUMPRODUCT(BN45:BN50,BL45:BL50/BL51)</f>
        <v>37.918847455951763</v>
      </c>
    </row>
    <row r="52" spans="1:66">
      <c r="A52" s="33"/>
      <c r="B52" s="35"/>
      <c r="C52" s="52" t="s">
        <v>73</v>
      </c>
      <c r="D52" s="52" t="s">
        <v>74</v>
      </c>
      <c r="E52" s="13">
        <v>1622</v>
      </c>
      <c r="F52" s="21"/>
      <c r="G52" s="21"/>
      <c r="H52" s="21"/>
      <c r="I52" s="21"/>
      <c r="J52" s="21"/>
      <c r="K52" s="21"/>
      <c r="L52" s="21"/>
      <c r="M52" s="21"/>
      <c r="N52" s="21"/>
      <c r="O52" s="21">
        <v>76</v>
      </c>
      <c r="P52" s="21">
        <v>222.697368421053</v>
      </c>
      <c r="Q52" s="21">
        <v>23.697368421052602</v>
      </c>
      <c r="R52" s="21">
        <v>324.60000000000002</v>
      </c>
      <c r="S52" s="21">
        <v>263.83703019100398</v>
      </c>
      <c r="T52" s="21">
        <v>30.884165126309298</v>
      </c>
      <c r="U52" s="21">
        <v>373.65</v>
      </c>
      <c r="V52" s="21">
        <v>249.35501137428099</v>
      </c>
      <c r="W52" s="21">
        <v>27.144252642847601</v>
      </c>
      <c r="X52" s="21">
        <v>274.45</v>
      </c>
      <c r="Y52" s="21">
        <v>216.75204955365299</v>
      </c>
      <c r="Z52" s="21">
        <v>21.651120422663499</v>
      </c>
      <c r="AA52" s="21">
        <v>268.10000000000002</v>
      </c>
      <c r="AB52" s="21">
        <v>228.533979858262</v>
      </c>
      <c r="AC52" s="21">
        <v>21.844834017157801</v>
      </c>
      <c r="AD52" s="21">
        <v>433.85</v>
      </c>
      <c r="AE52" s="21">
        <v>243.351573124352</v>
      </c>
      <c r="AF52" s="21">
        <v>23.634551112135501</v>
      </c>
      <c r="AG52" s="21">
        <v>344.6</v>
      </c>
      <c r="AH52" s="21">
        <v>270.61508995937299</v>
      </c>
      <c r="AI52" s="21">
        <v>27.7190946024376</v>
      </c>
      <c r="AJ52" s="21">
        <v>270.64999999999998</v>
      </c>
      <c r="AK52" s="21">
        <v>265.55824866063199</v>
      </c>
      <c r="AL52" s="21">
        <v>27.038056530574501</v>
      </c>
      <c r="AM52" s="52" t="s">
        <v>74</v>
      </c>
      <c r="AN52" s="21">
        <v>511</v>
      </c>
      <c r="AO52" s="21">
        <v>269.75929549902202</v>
      </c>
      <c r="AP52" s="21">
        <v>27.120352250489201</v>
      </c>
      <c r="AQ52" s="53">
        <v>2876.9</v>
      </c>
      <c r="AR52" s="53">
        <v>252.02403281309699</v>
      </c>
      <c r="AS52" s="53">
        <v>25.982620181445299</v>
      </c>
      <c r="AT52" s="21">
        <v>195</v>
      </c>
      <c r="AU52" s="21">
        <v>274.23948717948718</v>
      </c>
      <c r="AV52" s="21">
        <v>28.358974358974358</v>
      </c>
      <c r="AW52" s="21">
        <v>384.1</v>
      </c>
      <c r="AX52" s="21">
        <v>259.19960947669875</v>
      </c>
      <c r="AY52" s="21">
        <v>25.260088518614946</v>
      </c>
      <c r="AZ52" s="21">
        <v>552.6</v>
      </c>
      <c r="BA52" s="21">
        <v>266.97705392689102</v>
      </c>
      <c r="BB52" s="21">
        <v>26.666847629388347</v>
      </c>
      <c r="BC52" s="21">
        <v>308.35000000000002</v>
      </c>
      <c r="BD52" s="21">
        <v>260.41122101508023</v>
      </c>
      <c r="BE52" s="21">
        <v>25.80136208853575</v>
      </c>
      <c r="BF52" s="21">
        <v>300.7</v>
      </c>
      <c r="BG52" s="21">
        <v>256.51812437645498</v>
      </c>
      <c r="BH52" s="21">
        <v>25.439807116727636</v>
      </c>
      <c r="BI52" s="51">
        <v>359.45000000000005</v>
      </c>
      <c r="BJ52" s="51">
        <v>245.58745305327582</v>
      </c>
      <c r="BK52" s="51">
        <v>23.979830296285986</v>
      </c>
      <c r="BL52" s="51">
        <v>213.45</v>
      </c>
      <c r="BM52" s="51">
        <v>216.73843991567108</v>
      </c>
      <c r="BN52" s="51">
        <v>19.314359334738814</v>
      </c>
    </row>
    <row r="53" spans="1:66">
      <c r="A53" s="33"/>
      <c r="B53" s="35"/>
      <c r="C53" s="52"/>
      <c r="D53" s="52" t="s">
        <v>75</v>
      </c>
      <c r="E53" s="13">
        <v>1266</v>
      </c>
      <c r="F53" s="21">
        <v>930</v>
      </c>
      <c r="G53" s="21">
        <v>242.86451612903201</v>
      </c>
      <c r="H53" s="21">
        <v>47.527311827957</v>
      </c>
      <c r="I53" s="21">
        <v>1069.6500000000001</v>
      </c>
      <c r="J53" s="21">
        <v>241.21698686486201</v>
      </c>
      <c r="K53" s="21">
        <v>50.357593605384899</v>
      </c>
      <c r="L53" s="21">
        <v>1228.3499999999999</v>
      </c>
      <c r="M53" s="21">
        <v>237.12866853909699</v>
      </c>
      <c r="N53" s="21">
        <v>48.694183253958599</v>
      </c>
      <c r="O53" s="21">
        <v>1186.55</v>
      </c>
      <c r="P53" s="21">
        <v>251.94682061438601</v>
      </c>
      <c r="Q53" s="21">
        <v>54.775778517550897</v>
      </c>
      <c r="R53" s="21">
        <v>1282.75</v>
      </c>
      <c r="S53" s="21">
        <v>259.355681153771</v>
      </c>
      <c r="T53" s="21">
        <v>57.103137789904501</v>
      </c>
      <c r="U53" s="21">
        <v>1446.25</v>
      </c>
      <c r="V53" s="21">
        <v>260.73206568712197</v>
      </c>
      <c r="W53" s="21">
        <v>57.9010544511668</v>
      </c>
      <c r="X53" s="21">
        <v>1063.75</v>
      </c>
      <c r="Y53" s="21">
        <v>264.97913043478297</v>
      </c>
      <c r="Z53" s="21">
        <v>58.372032902467701</v>
      </c>
      <c r="AA53" s="21">
        <v>778.45</v>
      </c>
      <c r="AB53" s="21">
        <v>270.50921703384898</v>
      </c>
      <c r="AC53" s="21">
        <v>51.102318710257599</v>
      </c>
      <c r="AD53" s="21">
        <v>1733.5</v>
      </c>
      <c r="AE53" s="21">
        <v>262.49777905970598</v>
      </c>
      <c r="AF53" s="21">
        <v>48.887251225843698</v>
      </c>
      <c r="AG53" s="21">
        <v>1730</v>
      </c>
      <c r="AH53" s="21">
        <v>270.43582080924898</v>
      </c>
      <c r="AI53" s="21">
        <v>51.987398843930599</v>
      </c>
      <c r="AJ53" s="21">
        <v>1482.3</v>
      </c>
      <c r="AK53" s="21">
        <v>261.60455373406199</v>
      </c>
      <c r="AL53" s="21">
        <v>46.584766916278802</v>
      </c>
      <c r="AM53" s="52" t="s">
        <v>75</v>
      </c>
      <c r="AN53" s="21">
        <v>1263.45</v>
      </c>
      <c r="AO53" s="21">
        <v>264.2757291543</v>
      </c>
      <c r="AP53" s="21">
        <v>47.729787486643701</v>
      </c>
      <c r="AQ53" s="53">
        <v>15195</v>
      </c>
      <c r="AR53" s="53">
        <v>258.03865876933202</v>
      </c>
      <c r="AS53" s="53">
        <v>51.712829878249401</v>
      </c>
      <c r="AT53" s="21">
        <v>982.9</v>
      </c>
      <c r="AU53" s="21">
        <v>249.70871909655105</v>
      </c>
      <c r="AV53" s="21">
        <v>43.814731915759488</v>
      </c>
      <c r="AW53" s="21">
        <v>1567.8500000000001</v>
      </c>
      <c r="AX53" s="21">
        <v>251.35826131326337</v>
      </c>
      <c r="AY53" s="21">
        <v>41.432822017412377</v>
      </c>
      <c r="AZ53" s="21">
        <v>1590.7999999999997</v>
      </c>
      <c r="BA53" s="21">
        <v>252.69561227055581</v>
      </c>
      <c r="BB53" s="21">
        <v>42.74509680663818</v>
      </c>
      <c r="BC53" s="21">
        <v>1342.75</v>
      </c>
      <c r="BD53" s="21">
        <v>252.19759448892199</v>
      </c>
      <c r="BE53" s="21">
        <v>43.107466021225093</v>
      </c>
      <c r="BF53" s="21">
        <v>1467.3999999999999</v>
      </c>
      <c r="BG53" s="21">
        <v>246.71844759438463</v>
      </c>
      <c r="BH53" s="21">
        <v>41.718924628594799</v>
      </c>
      <c r="BI53" s="51">
        <v>1820.3</v>
      </c>
      <c r="BJ53" s="51">
        <v>249.59396253364832</v>
      </c>
      <c r="BK53" s="51">
        <v>44.585095863319232</v>
      </c>
      <c r="BL53" s="51">
        <v>1076.8999999999999</v>
      </c>
      <c r="BM53" s="51">
        <v>246.5905469402916</v>
      </c>
      <c r="BN53" s="51">
        <v>41.974370879375989</v>
      </c>
    </row>
    <row r="54" spans="1:66">
      <c r="A54" s="33"/>
      <c r="B54" s="35"/>
      <c r="C54" s="52"/>
      <c r="D54" s="52" t="s">
        <v>76</v>
      </c>
      <c r="E54" s="13">
        <v>1390</v>
      </c>
      <c r="F54" s="21">
        <v>622</v>
      </c>
      <c r="G54" s="21">
        <v>243.58802250803899</v>
      </c>
      <c r="H54" s="21">
        <v>35.858762057877797</v>
      </c>
      <c r="I54" s="21">
        <v>437.5</v>
      </c>
      <c r="J54" s="21">
        <v>246.034285714286</v>
      </c>
      <c r="K54" s="21">
        <v>37.5154285714286</v>
      </c>
      <c r="L54" s="21">
        <v>750.5</v>
      </c>
      <c r="M54" s="21">
        <v>262.27748167888097</v>
      </c>
      <c r="N54" s="21">
        <v>43.3140572951366</v>
      </c>
      <c r="O54" s="21">
        <v>411.5</v>
      </c>
      <c r="P54" s="21">
        <v>242.37545565006101</v>
      </c>
      <c r="Q54" s="21">
        <v>36.138517618469002</v>
      </c>
      <c r="R54" s="21">
        <v>258.89999999999998</v>
      </c>
      <c r="S54" s="21">
        <v>237.84472769409001</v>
      </c>
      <c r="T54" s="21">
        <v>32.207415990729999</v>
      </c>
      <c r="U54" s="21">
        <v>382.6</v>
      </c>
      <c r="V54" s="21">
        <v>249.15577626764201</v>
      </c>
      <c r="W54" s="21">
        <v>36.606769472033498</v>
      </c>
      <c r="X54" s="21">
        <v>351</v>
      </c>
      <c r="Y54" s="21">
        <v>253.14529914529899</v>
      </c>
      <c r="Z54" s="21">
        <v>37.279202279202302</v>
      </c>
      <c r="AA54" s="21">
        <v>257.5</v>
      </c>
      <c r="AB54" s="21">
        <v>249.73242718446599</v>
      </c>
      <c r="AC54" s="21">
        <v>27.2640776699029</v>
      </c>
      <c r="AD54" s="21">
        <v>302.5</v>
      </c>
      <c r="AE54" s="21">
        <v>256.84991735537199</v>
      </c>
      <c r="AF54" s="21">
        <v>27.517355371900798</v>
      </c>
      <c r="AG54" s="21">
        <v>372</v>
      </c>
      <c r="AH54" s="21">
        <v>244.99516129032301</v>
      </c>
      <c r="AI54" s="21">
        <v>28.161290322580601</v>
      </c>
      <c r="AJ54" s="21">
        <v>170</v>
      </c>
      <c r="AK54" s="21">
        <v>275.20941176470598</v>
      </c>
      <c r="AL54" s="21">
        <v>33.235294117647101</v>
      </c>
      <c r="AM54" s="52" t="s">
        <v>76</v>
      </c>
      <c r="AN54" s="21">
        <v>329.6</v>
      </c>
      <c r="AO54" s="21">
        <v>252.746116504854</v>
      </c>
      <c r="AP54" s="21">
        <v>27.520024271844701</v>
      </c>
      <c r="AQ54" s="53">
        <v>4645.6000000000004</v>
      </c>
      <c r="AR54" s="53">
        <v>250.71457292922301</v>
      </c>
      <c r="AS54" s="53">
        <v>34.8858489753746</v>
      </c>
      <c r="AT54" s="21">
        <v>551</v>
      </c>
      <c r="AU54" s="21">
        <v>234.42431941923772</v>
      </c>
      <c r="AV54" s="21">
        <v>24.853901996370237</v>
      </c>
      <c r="AW54" s="21">
        <v>684</v>
      </c>
      <c r="AX54" s="21">
        <v>211.90233918128658</v>
      </c>
      <c r="AY54" s="21">
        <v>20.745614035087719</v>
      </c>
      <c r="AZ54" s="21">
        <v>724</v>
      </c>
      <c r="BA54" s="21">
        <v>221.79185082872925</v>
      </c>
      <c r="BB54" s="21">
        <v>23.13950276243094</v>
      </c>
      <c r="BC54" s="21">
        <v>676</v>
      </c>
      <c r="BD54" s="21">
        <v>218.27071005917159</v>
      </c>
      <c r="BE54" s="21">
        <v>23.252218934911241</v>
      </c>
      <c r="BF54" s="21">
        <v>660</v>
      </c>
      <c r="BG54" s="21">
        <v>202.93696969696973</v>
      </c>
      <c r="BH54" s="21">
        <v>20.766666666666666</v>
      </c>
      <c r="BI54" s="51">
        <v>835.45</v>
      </c>
      <c r="BJ54" s="51">
        <v>224.04251600933625</v>
      </c>
      <c r="BK54" s="51">
        <v>24.489795918367346</v>
      </c>
      <c r="BL54" s="51">
        <v>35</v>
      </c>
      <c r="BM54" s="51">
        <v>179.82857142857142</v>
      </c>
      <c r="BN54" s="51">
        <v>14.142857142857142</v>
      </c>
    </row>
    <row r="55" spans="1:66">
      <c r="A55" s="33"/>
      <c r="B55" s="35"/>
      <c r="C55" s="52"/>
      <c r="D55" s="52" t="s">
        <v>77</v>
      </c>
      <c r="E55" s="13">
        <v>1361</v>
      </c>
      <c r="F55" s="21">
        <v>1350.45</v>
      </c>
      <c r="G55" s="21">
        <v>208.65692917175801</v>
      </c>
      <c r="H55" s="21">
        <v>36.061942315524497</v>
      </c>
      <c r="I55" s="21">
        <v>1276.9000000000001</v>
      </c>
      <c r="J55" s="21">
        <v>207.54875088104001</v>
      </c>
      <c r="K55" s="21">
        <v>36.131098754796803</v>
      </c>
      <c r="L55" s="21">
        <v>1254.8</v>
      </c>
      <c r="M55" s="21">
        <v>201.28526458399699</v>
      </c>
      <c r="N55" s="21">
        <v>31.682140580172099</v>
      </c>
      <c r="O55" s="21">
        <v>1373.3</v>
      </c>
      <c r="P55" s="21">
        <v>207.193985290905</v>
      </c>
      <c r="Q55" s="21">
        <v>34.249107988058</v>
      </c>
      <c r="R55" s="21">
        <v>1250.0999999999999</v>
      </c>
      <c r="S55" s="21">
        <v>221.76165906727499</v>
      </c>
      <c r="T55" s="21">
        <v>39.5164786817055</v>
      </c>
      <c r="U55" s="21">
        <v>1448</v>
      </c>
      <c r="V55" s="21">
        <v>211.38328729281801</v>
      </c>
      <c r="W55" s="21">
        <v>36.5199930939227</v>
      </c>
      <c r="X55" s="21">
        <v>992.4</v>
      </c>
      <c r="Y55" s="21">
        <v>225.30053405884701</v>
      </c>
      <c r="Z55" s="21">
        <v>39.402811366384498</v>
      </c>
      <c r="AA55" s="21">
        <v>720</v>
      </c>
      <c r="AB55" s="21">
        <v>232.137638888889</v>
      </c>
      <c r="AC55" s="21">
        <v>35.414652777777803</v>
      </c>
      <c r="AD55" s="21">
        <v>1369.75</v>
      </c>
      <c r="AE55" s="21">
        <v>240.802453002373</v>
      </c>
      <c r="AF55" s="21">
        <v>38.840956378901303</v>
      </c>
      <c r="AG55" s="21">
        <v>1339.5</v>
      </c>
      <c r="AH55" s="21">
        <v>238.20229936543501</v>
      </c>
      <c r="AI55" s="21">
        <v>39.984919746174</v>
      </c>
      <c r="AJ55" s="21">
        <v>1223.5999999999999</v>
      </c>
      <c r="AK55" s="21">
        <v>240.16045276234101</v>
      </c>
      <c r="AL55" s="21">
        <v>39.400089898659701</v>
      </c>
      <c r="AM55" s="52" t="s">
        <v>77</v>
      </c>
      <c r="AN55" s="21">
        <v>648.95000000000005</v>
      </c>
      <c r="AO55" s="21">
        <v>239.73084212959401</v>
      </c>
      <c r="AP55" s="21">
        <v>37.759919870560097</v>
      </c>
      <c r="AQ55" s="53">
        <v>14247.75</v>
      </c>
      <c r="AR55" s="53">
        <v>221.52911161411501</v>
      </c>
      <c r="AS55" s="53">
        <v>37.057328350090401</v>
      </c>
      <c r="AT55" s="21">
        <v>1352.4999999999998</v>
      </c>
      <c r="AU55" s="21">
        <v>225.77656192236606</v>
      </c>
      <c r="AV55" s="21">
        <v>33.049537892791136</v>
      </c>
      <c r="AW55" s="21">
        <v>1309.3500000000001</v>
      </c>
      <c r="AX55" s="21">
        <v>250.73256959560089</v>
      </c>
      <c r="AY55" s="21">
        <v>47.709245045251457</v>
      </c>
      <c r="AZ55" s="21">
        <v>1734.8</v>
      </c>
      <c r="BA55" s="21">
        <v>227.85317039428176</v>
      </c>
      <c r="BB55" s="21">
        <v>33.098166935669816</v>
      </c>
      <c r="BC55" s="21">
        <v>1399.35</v>
      </c>
      <c r="BD55" s="22">
        <v>233.00426626648084</v>
      </c>
      <c r="BE55" s="22">
        <v>35.446099974988392</v>
      </c>
      <c r="BF55" s="21">
        <v>1620</v>
      </c>
      <c r="BG55" s="21">
        <v>229.44401234567903</v>
      </c>
      <c r="BH55" s="21">
        <v>34.003703703703707</v>
      </c>
      <c r="BI55" s="51">
        <v>1361</v>
      </c>
      <c r="BJ55" s="51">
        <v>230.73407788390895</v>
      </c>
      <c r="BK55" s="51">
        <v>42.84489346069067</v>
      </c>
      <c r="BL55" s="51">
        <v>1248.3000000000002</v>
      </c>
      <c r="BM55" s="51">
        <v>208.5717375630858</v>
      </c>
      <c r="BN55" s="51">
        <v>31.342385644476487</v>
      </c>
    </row>
    <row r="56" spans="1:66">
      <c r="A56" s="33"/>
      <c r="B56" s="35"/>
      <c r="C56" s="52"/>
      <c r="D56" s="52" t="s">
        <v>78</v>
      </c>
      <c r="E56" s="13">
        <v>1385</v>
      </c>
      <c r="F56" s="21">
        <v>660.85</v>
      </c>
      <c r="G56" s="21">
        <v>257.95823560565901</v>
      </c>
      <c r="H56" s="21">
        <v>42.877960202769202</v>
      </c>
      <c r="I56" s="21">
        <v>620.1</v>
      </c>
      <c r="J56" s="21">
        <v>245.44855668440599</v>
      </c>
      <c r="K56" s="21">
        <v>34.364537977745499</v>
      </c>
      <c r="L56" s="21">
        <v>529.5</v>
      </c>
      <c r="M56" s="21">
        <v>253.920679886686</v>
      </c>
      <c r="N56" s="21">
        <v>37.190745986780001</v>
      </c>
      <c r="O56" s="21">
        <v>809.35</v>
      </c>
      <c r="P56" s="21">
        <v>251.15895471674801</v>
      </c>
      <c r="Q56" s="21">
        <v>35.053561499969099</v>
      </c>
      <c r="R56" s="21">
        <v>444.25</v>
      </c>
      <c r="S56" s="21">
        <v>272.208216094541</v>
      </c>
      <c r="T56" s="21">
        <v>41.981992121553198</v>
      </c>
      <c r="U56" s="21">
        <v>725</v>
      </c>
      <c r="V56" s="21">
        <v>283.04827586206898</v>
      </c>
      <c r="W56" s="21">
        <v>47.7798620689655</v>
      </c>
      <c r="X56" s="21">
        <v>373.5</v>
      </c>
      <c r="Y56" s="21">
        <v>281.29349397590403</v>
      </c>
      <c r="Z56" s="21">
        <v>42.696117804551498</v>
      </c>
      <c r="AA56" s="21">
        <v>295</v>
      </c>
      <c r="AB56" s="21">
        <v>264.201355932203</v>
      </c>
      <c r="AC56" s="21">
        <v>34.125423728813601</v>
      </c>
      <c r="AD56" s="21">
        <v>682.35</v>
      </c>
      <c r="AE56" s="21">
        <v>267.24710192716299</v>
      </c>
      <c r="AF56" s="21">
        <v>32.104491829706198</v>
      </c>
      <c r="AG56" s="21">
        <v>870.5</v>
      </c>
      <c r="AH56" s="21">
        <v>274.79963239517502</v>
      </c>
      <c r="AI56" s="21">
        <v>37.0343480758185</v>
      </c>
      <c r="AJ56" s="21">
        <v>945.3</v>
      </c>
      <c r="AK56" s="21">
        <v>268.99765153919401</v>
      </c>
      <c r="AL56" s="21">
        <v>31.568867026340801</v>
      </c>
      <c r="AM56" s="52" t="s">
        <v>78</v>
      </c>
      <c r="AN56" s="21">
        <v>510.65</v>
      </c>
      <c r="AO56" s="21">
        <v>263.32104180945902</v>
      </c>
      <c r="AP56" s="21">
        <v>31.430235973758901</v>
      </c>
      <c r="AQ56" s="53">
        <v>7466.35</v>
      </c>
      <c r="AR56" s="53">
        <v>265.17098448371701</v>
      </c>
      <c r="AS56" s="53">
        <v>37.106504516932603</v>
      </c>
      <c r="AT56" s="21">
        <v>575</v>
      </c>
      <c r="AU56" s="21">
        <v>268.55965217391304</v>
      </c>
      <c r="AV56" s="21">
        <v>33.923478260869565</v>
      </c>
      <c r="AW56" s="21">
        <v>916.1</v>
      </c>
      <c r="AX56" s="21">
        <v>246.21944110904923</v>
      </c>
      <c r="AY56" s="21">
        <v>28.300895098788342</v>
      </c>
      <c r="AZ56" s="21">
        <v>896.75</v>
      </c>
      <c r="BA56" s="21">
        <v>253.25764148313351</v>
      </c>
      <c r="BB56" s="21">
        <v>28.971619737942568</v>
      </c>
      <c r="BC56" s="21">
        <v>1095</v>
      </c>
      <c r="BD56" s="22">
        <v>257.63958904109592</v>
      </c>
      <c r="BE56" s="22">
        <v>30.31255707762557</v>
      </c>
      <c r="BF56" s="21">
        <v>1243.0500000000002</v>
      </c>
      <c r="BG56" s="22">
        <v>262.89135593902097</v>
      </c>
      <c r="BH56" s="21">
        <v>32.366437391898955</v>
      </c>
      <c r="BI56" s="51">
        <v>1356.0499999999997</v>
      </c>
      <c r="BJ56" s="51">
        <v>279.83734375576125</v>
      </c>
      <c r="BK56" s="51">
        <v>38.796320194683098</v>
      </c>
      <c r="BL56" s="51">
        <v>661.59999999999991</v>
      </c>
      <c r="BM56" s="51">
        <v>280.07617896009674</v>
      </c>
      <c r="BN56" s="51">
        <v>41.235489721886339</v>
      </c>
    </row>
    <row r="57" spans="1:66">
      <c r="A57" s="33"/>
      <c r="B57" s="36"/>
      <c r="C57" s="4" t="s">
        <v>79</v>
      </c>
      <c r="D57" s="4"/>
      <c r="E57" s="14"/>
      <c r="F57" s="5">
        <v>3563.3</v>
      </c>
      <c r="G57" s="5">
        <v>232.825807537956</v>
      </c>
      <c r="H57" s="5">
        <v>40.282968035248203</v>
      </c>
      <c r="I57" s="5">
        <v>3404.15</v>
      </c>
      <c r="J57" s="5">
        <v>229.97793869247801</v>
      </c>
      <c r="K57" s="5">
        <v>40.457456340055501</v>
      </c>
      <c r="L57" s="5">
        <v>3763.15</v>
      </c>
      <c r="M57" s="5">
        <v>232.55517319267099</v>
      </c>
      <c r="N57" s="5">
        <v>40.330029363698003</v>
      </c>
      <c r="O57" s="5">
        <v>3856.7</v>
      </c>
      <c r="P57" s="5">
        <v>234.24819145901901</v>
      </c>
      <c r="Q57" s="5">
        <v>40.726813078538697</v>
      </c>
      <c r="R57" s="5">
        <v>3560.6</v>
      </c>
      <c r="S57" s="5">
        <v>246.60471549738801</v>
      </c>
      <c r="T57" s="5">
        <v>44.841487389765803</v>
      </c>
      <c r="U57" s="5">
        <v>4375.5</v>
      </c>
      <c r="V57" s="5">
        <v>246.11478688149899</v>
      </c>
      <c r="W57" s="5">
        <v>44.659798880128001</v>
      </c>
      <c r="X57" s="5">
        <v>3055.1</v>
      </c>
      <c r="Y57" s="5">
        <v>248.39269418349599</v>
      </c>
      <c r="Z57" s="5">
        <v>44.5716179503126</v>
      </c>
      <c r="AA57" s="5">
        <v>2319.0500000000002</v>
      </c>
      <c r="AB57" s="5">
        <v>250.63386300424699</v>
      </c>
      <c r="AC57" s="5">
        <v>38.042840818438599</v>
      </c>
      <c r="AD57" s="5">
        <v>4521.95</v>
      </c>
      <c r="AE57" s="5">
        <v>254.42791273676201</v>
      </c>
      <c r="AF57" s="5">
        <v>39.459259832594299</v>
      </c>
      <c r="AG57" s="5">
        <v>4656.6000000000004</v>
      </c>
      <c r="AH57" s="5">
        <v>259.96031224498603</v>
      </c>
      <c r="AI57" s="5">
        <v>42.040201005025096</v>
      </c>
      <c r="AJ57" s="5">
        <v>4091.85</v>
      </c>
      <c r="AK57" s="5">
        <v>257.72674462651401</v>
      </c>
      <c r="AL57" s="5">
        <v>39.119823551694203</v>
      </c>
      <c r="AM57" s="4"/>
      <c r="AN57" s="5">
        <v>3263.65</v>
      </c>
      <c r="AO57" s="5">
        <v>258.93999356548602</v>
      </c>
      <c r="AP57" s="5">
        <v>37.929143750095797</v>
      </c>
      <c r="AQ57" s="5">
        <v>44431.6</v>
      </c>
      <c r="AR57" s="5">
        <v>246.37455684692901</v>
      </c>
      <c r="AS57" s="5">
        <v>41.133455693695502</v>
      </c>
      <c r="AT57" s="5">
        <f>SUM(AT52:AT56)</f>
        <v>3656.3999999999996</v>
      </c>
      <c r="AU57" s="5">
        <f>SUMPRODUCT(AU52:AU56,AT52:AT56/AT57)</f>
        <v>242.82567552784161</v>
      </c>
      <c r="AV57" s="5">
        <f>SUMPRODUCT(AV52:AV56,AT52:AT56/AT57)</f>
        <v>34.595640520730775</v>
      </c>
      <c r="AW57" s="5">
        <f>SUM(AW52:AW56)</f>
        <v>4861.4000000000005</v>
      </c>
      <c r="AX57" s="5">
        <f>SUMPRODUCT(AX52:AX56,AW52:AW56/AW57)</f>
        <v>245.28945159830499</v>
      </c>
      <c r="AY57" s="5">
        <f>SUMPRODUCT(AY52:AY56,AW52:AW56/AW57)</f>
        <v>36.46015551075822</v>
      </c>
      <c r="AZ57" s="5">
        <f>SUM(AZ52:AZ56)</f>
        <v>5498.95</v>
      </c>
      <c r="BA57" s="5">
        <f>SUMPRODUCT(BA52:BA56,AZ52:AZ56/AZ57)</f>
        <v>242.31634584784371</v>
      </c>
      <c r="BB57" s="5">
        <f>SUMPRODUCT(BB52:BB56,AZ52:AZ56/AZ57)</f>
        <v>33.258531174133246</v>
      </c>
      <c r="BC57" s="5">
        <f>SUM(BC52:BC56)</f>
        <v>4821.45</v>
      </c>
      <c r="BD57" s="5">
        <f>SUMPRODUCT(BD52:BD56,BC52:BC56/BC57)</f>
        <v>243.63147808231966</v>
      </c>
      <c r="BE57" s="5">
        <f>SUMPRODUCT(BE52:BE56,BC52:BC56/BC57)</f>
        <v>34.087390722707894</v>
      </c>
      <c r="BF57" s="5">
        <f>SUM(BF52:BF56)</f>
        <v>5291.15</v>
      </c>
      <c r="BG57" s="5">
        <f>SUMPRODUCT(BG52:BG56,BF52:BF56/BF57)</f>
        <v>240.32477816731716</v>
      </c>
      <c r="BH57" s="5">
        <f>SUMPRODUCT(BH52:BH56,BF52:BF56/BF57)</f>
        <v>33.620895268514417</v>
      </c>
      <c r="BI57" s="5">
        <f>SUM(BI52:BI56)</f>
        <v>5732.25</v>
      </c>
      <c r="BJ57" s="5">
        <f>SUMPRODUCT(BJ52:BJ56,BI52:BI56/BI57)</f>
        <v>248.29536918313056</v>
      </c>
      <c r="BK57" s="5">
        <f>SUMPRODUCT(BK52:BK56,BI52:BI56/BI57)</f>
        <v>38.581612804745085</v>
      </c>
      <c r="BL57" s="5">
        <f>SUM(BL52:BL56)</f>
        <v>3235.25</v>
      </c>
      <c r="BM57" s="5">
        <f>SUMPRODUCT(BM52:BM56,BL52:BL56/BL57)</f>
        <v>236.07717487056644</v>
      </c>
      <c r="BN57" s="5">
        <f>SUMPRODUCT(BN52:BN56,BL52:BL56/BL57)</f>
        <v>35.924874430105866</v>
      </c>
    </row>
  </sheetData>
  <mergeCells count="25">
    <mergeCell ref="BI1:BK1"/>
    <mergeCell ref="BL1:BN1"/>
    <mergeCell ref="BF1:BH1"/>
    <mergeCell ref="AT1:AV1"/>
    <mergeCell ref="AW1:AY1"/>
    <mergeCell ref="AZ1:BB1"/>
    <mergeCell ref="BC1:BE1"/>
    <mergeCell ref="AQ1:AS1"/>
    <mergeCell ref="A3:A57"/>
    <mergeCell ref="B3:B19"/>
    <mergeCell ref="B22:B39"/>
    <mergeCell ref="B40:B57"/>
    <mergeCell ref="R1:T1"/>
    <mergeCell ref="U1:W1"/>
    <mergeCell ref="X1:Z1"/>
    <mergeCell ref="AA1:AC1"/>
    <mergeCell ref="AD1:AF1"/>
    <mergeCell ref="A1:D1"/>
    <mergeCell ref="F1:H1"/>
    <mergeCell ref="I1:K1"/>
    <mergeCell ref="L1:N1"/>
    <mergeCell ref="O1:Q1"/>
    <mergeCell ref="AG1:AI1"/>
    <mergeCell ref="AJ1:AL1"/>
    <mergeCell ref="AN1:AP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"/>
  <sheetViews>
    <sheetView topLeftCell="C8" workbookViewId="0">
      <selection activeCell="Q17" sqref="Q17"/>
    </sheetView>
  </sheetViews>
  <sheetFormatPr defaultColWidth="9.1796875" defaultRowHeight="14.5"/>
  <cols>
    <col min="1" max="1" width="13" customWidth="1"/>
    <col min="2" max="2" width="17.26953125" customWidth="1"/>
    <col min="3" max="3" width="19.26953125" customWidth="1"/>
    <col min="4" max="4" width="25" customWidth="1"/>
    <col min="5" max="5" width="8.1796875" customWidth="1"/>
    <col min="6" max="6" width="8.54296875" customWidth="1"/>
    <col min="7" max="7" width="4.54296875" customWidth="1"/>
    <col min="8" max="8" width="8.1796875" customWidth="1"/>
    <col min="9" max="9" width="8.54296875" customWidth="1"/>
    <col min="10" max="10" width="4.54296875" customWidth="1"/>
    <col min="11" max="11" width="8.1796875" customWidth="1"/>
    <col min="12" max="12" width="8.54296875" customWidth="1"/>
    <col min="13" max="13" width="4.54296875" customWidth="1"/>
    <col min="14" max="14" width="9.1796875" customWidth="1"/>
    <col min="15" max="15" width="8.54296875" customWidth="1"/>
    <col min="16" max="16" width="4.54296875" customWidth="1"/>
  </cols>
  <sheetData>
    <row r="1" spans="1:16">
      <c r="A1" s="7"/>
      <c r="B1" s="7"/>
      <c r="C1" s="7"/>
      <c r="D1" s="7"/>
      <c r="E1" s="41" t="s">
        <v>0</v>
      </c>
      <c r="F1" s="41"/>
      <c r="G1" s="41"/>
      <c r="H1" s="41" t="s">
        <v>1</v>
      </c>
      <c r="I1" s="41"/>
      <c r="J1" s="41"/>
      <c r="K1" s="41" t="s">
        <v>2</v>
      </c>
      <c r="L1" s="41"/>
      <c r="M1" s="41"/>
      <c r="N1" s="41" t="s">
        <v>3</v>
      </c>
      <c r="O1" s="41"/>
      <c r="P1" s="41"/>
    </row>
    <row r="2" spans="1:16">
      <c r="A2" s="8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8</v>
      </c>
      <c r="I2" s="8" t="s">
        <v>9</v>
      </c>
      <c r="J2" s="8" t="s">
        <v>10</v>
      </c>
      <c r="K2" s="8" t="s">
        <v>8</v>
      </c>
      <c r="L2" s="8" t="s">
        <v>9</v>
      </c>
      <c r="M2" s="8" t="s">
        <v>10</v>
      </c>
      <c r="N2" s="8" t="s">
        <v>8</v>
      </c>
      <c r="O2" s="8" t="s">
        <v>9</v>
      </c>
      <c r="P2" s="8" t="s">
        <v>10</v>
      </c>
    </row>
    <row r="3" spans="1:16">
      <c r="A3" s="45" t="s">
        <v>11</v>
      </c>
      <c r="B3" s="45" t="s">
        <v>12</v>
      </c>
      <c r="C3" s="9" t="s">
        <v>13</v>
      </c>
      <c r="D3" s="9" t="s">
        <v>14</v>
      </c>
      <c r="E3" s="10">
        <v>25292.55</v>
      </c>
      <c r="F3" s="10">
        <v>194.00507263996701</v>
      </c>
      <c r="G3" s="10">
        <v>35.775479340754501</v>
      </c>
      <c r="H3" s="10">
        <v>22603.35</v>
      </c>
      <c r="I3" s="10">
        <v>209.65609080070001</v>
      </c>
      <c r="J3" s="10">
        <v>41.033408764630003</v>
      </c>
      <c r="K3" s="10">
        <v>37318.449999999997</v>
      </c>
      <c r="L3" s="10">
        <v>216.45532303726401</v>
      </c>
      <c r="M3" s="10">
        <v>38.861267014037303</v>
      </c>
      <c r="N3" s="10">
        <v>85214.35</v>
      </c>
      <c r="O3" s="10">
        <v>207.98832767016401</v>
      </c>
      <c r="P3" s="10">
        <v>38.521538332452202</v>
      </c>
    </row>
    <row r="4" spans="1:16">
      <c r="A4" s="46"/>
      <c r="B4" s="46"/>
      <c r="C4" s="9"/>
      <c r="D4" s="9" t="s">
        <v>15</v>
      </c>
      <c r="E4" s="10">
        <v>17977.05</v>
      </c>
      <c r="F4" s="10">
        <v>243.729157453531</v>
      </c>
      <c r="G4" s="10">
        <v>50.795441966284798</v>
      </c>
      <c r="H4" s="10">
        <v>13686.95</v>
      </c>
      <c r="I4" s="10">
        <v>229.41952005377399</v>
      </c>
      <c r="J4" s="10">
        <v>46.759164751825601</v>
      </c>
      <c r="K4" s="10">
        <v>21822.15</v>
      </c>
      <c r="L4" s="10">
        <v>236.695327912236</v>
      </c>
      <c r="M4" s="10">
        <v>45.428580593571198</v>
      </c>
      <c r="N4" s="10">
        <v>53486.15</v>
      </c>
      <c r="O4" s="10">
        <v>237.197586664959</v>
      </c>
      <c r="P4" s="10">
        <v>47.572910931147597</v>
      </c>
    </row>
    <row r="5" spans="1:16">
      <c r="A5" s="46"/>
      <c r="B5" s="46"/>
      <c r="C5" s="9"/>
      <c r="D5" s="9" t="s">
        <v>16</v>
      </c>
      <c r="E5" s="10">
        <v>21744.799999999999</v>
      </c>
      <c r="F5" s="10">
        <v>203.80966943821099</v>
      </c>
      <c r="G5" s="10">
        <v>39.1674952172473</v>
      </c>
      <c r="H5" s="10">
        <v>5403.95</v>
      </c>
      <c r="I5" s="10">
        <v>208.451040442639</v>
      </c>
      <c r="J5" s="10">
        <v>47.101749646092202</v>
      </c>
      <c r="K5" s="10">
        <v>15258.95</v>
      </c>
      <c r="L5" s="10">
        <v>185.452263753404</v>
      </c>
      <c r="M5" s="10">
        <v>36.136228246373399</v>
      </c>
      <c r="N5" s="10">
        <v>42407.7</v>
      </c>
      <c r="O5" s="10">
        <v>197.795832360633</v>
      </c>
      <c r="P5" s="10">
        <v>39.087848433185499</v>
      </c>
    </row>
    <row r="6" spans="1:16">
      <c r="A6" s="46"/>
      <c r="B6" s="46"/>
      <c r="C6" s="9"/>
      <c r="D6" s="9" t="s">
        <v>17</v>
      </c>
      <c r="E6" s="10">
        <v>1367.75</v>
      </c>
      <c r="F6" s="10">
        <v>160.224821787607</v>
      </c>
      <c r="G6" s="10">
        <v>20.7649058673003</v>
      </c>
      <c r="H6" s="10">
        <v>776.8</v>
      </c>
      <c r="I6" s="10">
        <v>162.304969104017</v>
      </c>
      <c r="J6" s="10">
        <v>19.630471163748702</v>
      </c>
      <c r="K6" s="10">
        <v>4021.75</v>
      </c>
      <c r="L6" s="10">
        <v>180</v>
      </c>
      <c r="M6" s="10">
        <v>14.999875676011699</v>
      </c>
      <c r="N6" s="10">
        <v>6166.3</v>
      </c>
      <c r="O6" s="10">
        <v>173.38452556638501</v>
      </c>
      <c r="P6" s="10">
        <v>16.8619593597457</v>
      </c>
    </row>
    <row r="7" spans="1:16">
      <c r="A7" s="46"/>
      <c r="B7" s="46"/>
      <c r="C7" s="42" t="s">
        <v>18</v>
      </c>
      <c r="D7" s="43"/>
      <c r="E7" s="11">
        <v>66382.149999999994</v>
      </c>
      <c r="F7" s="11">
        <v>209.986604079561</v>
      </c>
      <c r="G7" s="11">
        <v>40.644900022069201</v>
      </c>
      <c r="H7" s="11">
        <v>42471.05</v>
      </c>
      <c r="I7" s="11">
        <v>215.00577452170401</v>
      </c>
      <c r="J7" s="11">
        <v>43.259286031308399</v>
      </c>
      <c r="K7" s="11">
        <v>78421.3</v>
      </c>
      <c r="L7" s="11">
        <v>214.18543074394299</v>
      </c>
      <c r="M7" s="11">
        <v>38.934807252621397</v>
      </c>
      <c r="N7" s="11">
        <v>187274.5</v>
      </c>
      <c r="O7" s="11">
        <v>212.88313769359999</v>
      </c>
      <c r="P7" s="11">
        <v>40.521701299429402</v>
      </c>
    </row>
    <row r="8" spans="1:16">
      <c r="A8" s="46"/>
      <c r="B8" s="46"/>
      <c r="C8" s="9" t="s">
        <v>19</v>
      </c>
      <c r="D8" s="9" t="s">
        <v>20</v>
      </c>
      <c r="E8" s="10">
        <v>7296.7</v>
      </c>
      <c r="F8" s="10">
        <v>167.865644743514</v>
      </c>
      <c r="G8" s="10">
        <v>25.769656145929002</v>
      </c>
      <c r="H8" s="10">
        <v>6252.85</v>
      </c>
      <c r="I8" s="10">
        <v>176.68946960186199</v>
      </c>
      <c r="J8" s="10">
        <v>28.730818746651501</v>
      </c>
      <c r="K8" s="10">
        <v>10646.25</v>
      </c>
      <c r="L8" s="10">
        <v>178.997770106845</v>
      </c>
      <c r="M8" s="10">
        <v>25.250078666196998</v>
      </c>
      <c r="N8" s="10">
        <v>24195.8</v>
      </c>
      <c r="O8" s="10">
        <v>175.04414030534201</v>
      </c>
      <c r="P8" s="10">
        <v>26.306284561783499</v>
      </c>
    </row>
    <row r="9" spans="1:16">
      <c r="A9" s="46"/>
      <c r="B9" s="46"/>
      <c r="C9" s="9"/>
      <c r="D9" s="9" t="s">
        <v>21</v>
      </c>
      <c r="E9" s="10">
        <v>5145</v>
      </c>
      <c r="F9" s="10">
        <v>204.004470359572</v>
      </c>
      <c r="G9" s="10">
        <v>37.418658892128299</v>
      </c>
      <c r="H9" s="10">
        <v>10923.55</v>
      </c>
      <c r="I9" s="10">
        <v>220.041401375926</v>
      </c>
      <c r="J9" s="10">
        <v>50.004206507957598</v>
      </c>
      <c r="K9" s="10">
        <v>12757.8</v>
      </c>
      <c r="L9" s="10">
        <v>239.97635799275699</v>
      </c>
      <c r="M9" s="10">
        <v>56.532431140165201</v>
      </c>
      <c r="N9" s="10">
        <v>28826.35</v>
      </c>
      <c r="O9" s="10">
        <v>226.001787600581</v>
      </c>
      <c r="P9" s="10">
        <v>50.647130143080901</v>
      </c>
    </row>
    <row r="10" spans="1:16">
      <c r="A10" s="46"/>
      <c r="B10" s="46"/>
      <c r="C10" s="9"/>
      <c r="D10" s="9" t="s">
        <v>22</v>
      </c>
      <c r="E10" s="10"/>
      <c r="F10" s="10"/>
      <c r="G10" s="10"/>
      <c r="H10" s="10"/>
      <c r="I10" s="10"/>
      <c r="J10" s="10"/>
      <c r="K10" s="10">
        <v>4969.2</v>
      </c>
      <c r="L10" s="10">
        <v>231.49818280608599</v>
      </c>
      <c r="M10" s="10">
        <v>48.5500583594945</v>
      </c>
      <c r="N10" s="10">
        <v>4969.2</v>
      </c>
      <c r="O10" s="10">
        <v>231.49818280608599</v>
      </c>
      <c r="P10" s="10">
        <v>48.5500583594945</v>
      </c>
    </row>
    <row r="11" spans="1:16">
      <c r="A11" s="46"/>
      <c r="B11" s="46"/>
      <c r="C11" s="9"/>
      <c r="D11" s="9" t="s">
        <v>23</v>
      </c>
      <c r="E11" s="10"/>
      <c r="F11" s="10"/>
      <c r="G11" s="10"/>
      <c r="H11" s="10"/>
      <c r="I11" s="10"/>
      <c r="J11" s="10"/>
      <c r="K11" s="10">
        <v>5408.8</v>
      </c>
      <c r="L11" s="10">
        <v>194.502523665138</v>
      </c>
      <c r="M11" s="10">
        <v>33.376201745304002</v>
      </c>
      <c r="N11" s="10">
        <v>5408.8</v>
      </c>
      <c r="O11" s="10">
        <v>194.502523665138</v>
      </c>
      <c r="P11" s="10">
        <v>33.376201745304002</v>
      </c>
    </row>
    <row r="12" spans="1:16">
      <c r="A12" s="46"/>
      <c r="B12" s="46"/>
      <c r="C12" s="9"/>
      <c r="D12" s="9" t="s">
        <v>24</v>
      </c>
      <c r="E12" s="10"/>
      <c r="F12" s="10"/>
      <c r="G12" s="10"/>
      <c r="H12" s="10"/>
      <c r="I12" s="10"/>
      <c r="J12" s="10"/>
      <c r="K12" s="10">
        <v>4126.7</v>
      </c>
      <c r="L12" s="10">
        <v>160</v>
      </c>
      <c r="M12" s="10">
        <v>11.940460900962</v>
      </c>
      <c r="N12" s="10">
        <v>4126.7</v>
      </c>
      <c r="O12" s="10">
        <v>160</v>
      </c>
      <c r="P12" s="10">
        <v>11.940460900962</v>
      </c>
    </row>
    <row r="13" spans="1:16">
      <c r="A13" s="46"/>
      <c r="B13" s="46"/>
      <c r="C13" s="9"/>
      <c r="D13" s="9" t="s">
        <v>25</v>
      </c>
      <c r="E13" s="10">
        <v>3357.85</v>
      </c>
      <c r="F13" s="10">
        <v>186.75201393749001</v>
      </c>
      <c r="G13" s="10">
        <v>42.464210730080303</v>
      </c>
      <c r="H13" s="10">
        <v>4474.6000000000004</v>
      </c>
      <c r="I13" s="10">
        <v>200.37969874402199</v>
      </c>
      <c r="J13" s="10">
        <v>48.883732624145203</v>
      </c>
      <c r="K13" s="10">
        <v>6175.45</v>
      </c>
      <c r="L13" s="10">
        <v>202.233477722271</v>
      </c>
      <c r="M13" s="10">
        <v>40.828166368442801</v>
      </c>
      <c r="N13" s="10">
        <v>14007.9</v>
      </c>
      <c r="O13" s="10">
        <v>197.93023793716401</v>
      </c>
      <c r="P13" s="10">
        <v>43.793566487482103</v>
      </c>
    </row>
    <row r="14" spans="1:16">
      <c r="A14" s="46"/>
      <c r="B14" s="46"/>
      <c r="C14" s="9"/>
      <c r="D14" s="9" t="s">
        <v>26</v>
      </c>
      <c r="E14" s="10">
        <v>9572.9500000000007</v>
      </c>
      <c r="F14" s="10">
        <v>241.07031270402501</v>
      </c>
      <c r="G14" s="10">
        <v>47.572101598775703</v>
      </c>
      <c r="H14" s="10">
        <v>4555.75</v>
      </c>
      <c r="I14" s="10">
        <v>255.232771771937</v>
      </c>
      <c r="J14" s="10">
        <v>47.7701476156506</v>
      </c>
      <c r="K14" s="10"/>
      <c r="L14" s="10"/>
      <c r="M14" s="10"/>
      <c r="N14" s="10">
        <v>14128.7</v>
      </c>
      <c r="O14" s="10">
        <v>245.63694819764001</v>
      </c>
      <c r="P14" s="10">
        <v>47.635960845654601</v>
      </c>
    </row>
    <row r="15" spans="1:16">
      <c r="A15" s="46"/>
      <c r="B15" s="46"/>
      <c r="C15" s="42" t="s">
        <v>27</v>
      </c>
      <c r="D15" s="43"/>
      <c r="E15" s="11">
        <v>25372.5</v>
      </c>
      <c r="F15" s="11">
        <v>205.313136269583</v>
      </c>
      <c r="G15" s="11">
        <v>38.567198738792001</v>
      </c>
      <c r="H15" s="11">
        <v>26206.75</v>
      </c>
      <c r="I15" s="11">
        <v>212.458305589209</v>
      </c>
      <c r="J15" s="11">
        <v>44.348763200320498</v>
      </c>
      <c r="K15" s="11">
        <v>44084.2</v>
      </c>
      <c r="L15" s="11">
        <v>205.94149695355699</v>
      </c>
      <c r="M15" s="11">
        <v>38.862795514039</v>
      </c>
      <c r="N15" s="11">
        <v>95663.45</v>
      </c>
      <c r="O15" s="11">
        <v>207.56010148076399</v>
      </c>
      <c r="P15" s="11">
        <v>40.287261749393302</v>
      </c>
    </row>
    <row r="16" spans="1:16">
      <c r="A16" s="46"/>
      <c r="B16" s="46"/>
      <c r="C16" s="9" t="s">
        <v>28</v>
      </c>
      <c r="D16" s="9" t="s">
        <v>29</v>
      </c>
      <c r="E16" s="10">
        <v>21459.45</v>
      </c>
      <c r="F16" s="10">
        <v>159.825741107065</v>
      </c>
      <c r="G16" s="10">
        <v>27.4271870900699</v>
      </c>
      <c r="H16" s="10">
        <v>12236.15</v>
      </c>
      <c r="I16" s="10">
        <v>175.85798637643401</v>
      </c>
      <c r="J16" s="10">
        <v>32.416246123167802</v>
      </c>
      <c r="K16" s="10">
        <v>21455.7</v>
      </c>
      <c r="L16" s="10">
        <v>159.207644588617</v>
      </c>
      <c r="M16" s="10">
        <v>21.985775341750699</v>
      </c>
      <c r="N16" s="10">
        <v>55151.3</v>
      </c>
      <c r="O16" s="10">
        <v>163.14227697261899</v>
      </c>
      <c r="P16" s="10">
        <v>26.417194154988199</v>
      </c>
    </row>
    <row r="17" spans="1:16">
      <c r="A17" s="46"/>
      <c r="B17" s="46"/>
      <c r="C17" s="9"/>
      <c r="D17" s="9" t="s">
        <v>30</v>
      </c>
      <c r="E17" s="10">
        <v>20543.2</v>
      </c>
      <c r="F17" s="10">
        <v>134.26856575411799</v>
      </c>
      <c r="G17" s="10">
        <v>15.3955810195101</v>
      </c>
      <c r="H17" s="10">
        <v>16169.75</v>
      </c>
      <c r="I17" s="10">
        <v>141.21013002674701</v>
      </c>
      <c r="J17" s="10">
        <v>16.6181759149028</v>
      </c>
      <c r="K17" s="10">
        <v>24431.95</v>
      </c>
      <c r="L17" s="10">
        <v>149.28687394988901</v>
      </c>
      <c r="M17" s="10">
        <v>17.797809835072499</v>
      </c>
      <c r="N17" s="10">
        <v>61144.9</v>
      </c>
      <c r="O17" s="10">
        <v>142.10519503670801</v>
      </c>
      <c r="P17" s="10">
        <v>16.6787655225538</v>
      </c>
    </row>
    <row r="18" spans="1:16">
      <c r="A18" s="46"/>
      <c r="B18" s="46"/>
      <c r="C18" s="9"/>
      <c r="D18" s="9" t="s">
        <v>31</v>
      </c>
      <c r="E18" s="10">
        <v>9886.2000000000007</v>
      </c>
      <c r="F18" s="10">
        <v>150.82635390746699</v>
      </c>
      <c r="G18" s="10">
        <v>22.8505138475855</v>
      </c>
      <c r="H18" s="10">
        <v>8535.5499999999993</v>
      </c>
      <c r="I18" s="10">
        <v>167.69795150869001</v>
      </c>
      <c r="J18" s="10">
        <v>32.162233248003901</v>
      </c>
      <c r="K18" s="10">
        <v>11845.2</v>
      </c>
      <c r="L18" s="10">
        <v>164.730019754837</v>
      </c>
      <c r="M18" s="10">
        <v>25.349031675277701</v>
      </c>
      <c r="N18" s="10">
        <v>30266.95</v>
      </c>
      <c r="O18" s="10">
        <v>161.02559987048599</v>
      </c>
      <c r="P18" s="10">
        <v>26.4543156809655</v>
      </c>
    </row>
    <row r="19" spans="1:16">
      <c r="A19" s="46"/>
      <c r="B19" s="46"/>
      <c r="C19" s="9"/>
      <c r="D19" s="9" t="s">
        <v>32</v>
      </c>
      <c r="E19" s="10">
        <v>37411.1</v>
      </c>
      <c r="F19" s="10">
        <v>156.76931445480099</v>
      </c>
      <c r="G19" s="10">
        <v>24.779243326178602</v>
      </c>
      <c r="H19" s="10">
        <v>32418.75</v>
      </c>
      <c r="I19" s="10">
        <v>164.14025833815299</v>
      </c>
      <c r="J19" s="10">
        <v>26.745417389627899</v>
      </c>
      <c r="K19" s="10">
        <v>46755.65</v>
      </c>
      <c r="L19" s="10">
        <v>157.60248248072699</v>
      </c>
      <c r="M19" s="10">
        <v>21.219718900282601</v>
      </c>
      <c r="N19" s="10">
        <v>116585.5</v>
      </c>
      <c r="O19" s="10">
        <v>159.15307658328001</v>
      </c>
      <c r="P19" s="10">
        <v>23.898456497591901</v>
      </c>
    </row>
    <row r="20" spans="1:16">
      <c r="A20" s="46"/>
      <c r="B20" s="46"/>
      <c r="C20" s="9"/>
      <c r="D20" s="9" t="s">
        <v>33</v>
      </c>
      <c r="E20" s="10">
        <v>14850.55</v>
      </c>
      <c r="F20" s="10">
        <v>147.47965563565</v>
      </c>
      <c r="G20" s="10">
        <v>17.2802690809431</v>
      </c>
      <c r="H20" s="10">
        <v>11197.35</v>
      </c>
      <c r="I20" s="10">
        <v>150.49145556761201</v>
      </c>
      <c r="J20" s="10">
        <v>17.876868187562199</v>
      </c>
      <c r="K20" s="10">
        <v>16316.7</v>
      </c>
      <c r="L20" s="10">
        <v>155.55454166590101</v>
      </c>
      <c r="M20" s="10">
        <v>17.053947795816601</v>
      </c>
      <c r="N20" s="10">
        <v>42364.6</v>
      </c>
      <c r="O20" s="10">
        <v>151.385739272884</v>
      </c>
      <c r="P20" s="10">
        <v>17.350788158037599</v>
      </c>
    </row>
    <row r="21" spans="1:16">
      <c r="A21" s="46"/>
      <c r="B21" s="47"/>
      <c r="C21" s="42" t="s">
        <v>34</v>
      </c>
      <c r="D21" s="43"/>
      <c r="E21" s="11">
        <v>104150.5</v>
      </c>
      <c r="F21" s="11">
        <v>151.07219360444699</v>
      </c>
      <c r="G21" s="11">
        <v>22.221610553958001</v>
      </c>
      <c r="H21" s="11">
        <v>80557.55</v>
      </c>
      <c r="I21" s="11">
        <v>159.79729957030699</v>
      </c>
      <c r="J21" s="11">
        <v>24.915240098538298</v>
      </c>
      <c r="K21" s="11">
        <v>120805.2</v>
      </c>
      <c r="L21" s="11">
        <v>156.62806096095201</v>
      </c>
      <c r="M21" s="11">
        <v>20.505952144444102</v>
      </c>
      <c r="N21" s="11">
        <v>305513.25</v>
      </c>
      <c r="O21" s="11">
        <v>155.56970992256501</v>
      </c>
      <c r="P21" s="11">
        <v>22.2534642932835</v>
      </c>
    </row>
    <row r="22" spans="1:16">
      <c r="A22" s="46"/>
      <c r="B22" s="44" t="s">
        <v>35</v>
      </c>
      <c r="C22" s="44"/>
      <c r="D22" s="44"/>
      <c r="E22" s="11">
        <v>195905.15</v>
      </c>
      <c r="F22" s="11">
        <v>178.060220979387</v>
      </c>
      <c r="G22" s="11">
        <v>30.581298909191499</v>
      </c>
      <c r="H22" s="11">
        <v>149235.35</v>
      </c>
      <c r="I22" s="11">
        <v>184.75677277535101</v>
      </c>
      <c r="J22" s="11">
        <v>33.548451824584497</v>
      </c>
      <c r="K22" s="11">
        <v>243310.7</v>
      </c>
      <c r="L22" s="11">
        <v>184.11418112725801</v>
      </c>
      <c r="M22" s="11">
        <v>29.771724383679</v>
      </c>
      <c r="N22" s="11">
        <v>588451.19999999995</v>
      </c>
      <c r="O22" s="11">
        <v>182.26168327976899</v>
      </c>
      <c r="P22" s="11">
        <v>30.9990497087949</v>
      </c>
    </row>
    <row r="23" spans="1:16">
      <c r="A23" s="46"/>
      <c r="B23" s="45" t="s">
        <v>36</v>
      </c>
      <c r="C23" s="9" t="s">
        <v>37</v>
      </c>
      <c r="D23" s="9" t="s">
        <v>38</v>
      </c>
      <c r="E23" s="10">
        <v>2067.0500000000002</v>
      </c>
      <c r="F23" s="10">
        <v>255.23088459398701</v>
      </c>
      <c r="G23" s="10">
        <v>49.164001838368698</v>
      </c>
      <c r="H23" s="10">
        <v>1763.8</v>
      </c>
      <c r="I23" s="10">
        <v>231.725819253884</v>
      </c>
      <c r="J23" s="10">
        <v>40.990758589409197</v>
      </c>
      <c r="K23" s="10">
        <v>133.5</v>
      </c>
      <c r="L23" s="10">
        <v>232.80149812734101</v>
      </c>
      <c r="M23" s="10">
        <v>36.524344569288402</v>
      </c>
      <c r="N23" s="10">
        <v>3964.35</v>
      </c>
      <c r="O23" s="10">
        <v>244.01780872021899</v>
      </c>
      <c r="P23" s="10">
        <v>45.1019587069759</v>
      </c>
    </row>
    <row r="24" spans="1:16">
      <c r="A24" s="46"/>
      <c r="B24" s="46"/>
      <c r="C24" s="9"/>
      <c r="D24" s="9" t="s">
        <v>39</v>
      </c>
      <c r="E24" s="10">
        <v>3532.5</v>
      </c>
      <c r="F24" s="10">
        <v>226.111323425336</v>
      </c>
      <c r="G24" s="10">
        <v>49.871266808209498</v>
      </c>
      <c r="H24" s="10">
        <v>1825.45</v>
      </c>
      <c r="I24" s="10">
        <v>213.87299022158899</v>
      </c>
      <c r="J24" s="10">
        <v>43.7760278287546</v>
      </c>
      <c r="K24" s="10">
        <v>4646.7</v>
      </c>
      <c r="L24" s="10">
        <v>258.802548044849</v>
      </c>
      <c r="M24" s="10">
        <v>47.322659091398201</v>
      </c>
      <c r="N24" s="10">
        <v>10004.65</v>
      </c>
      <c r="O24" s="10">
        <v>239.061886222906</v>
      </c>
      <c r="P24" s="10">
        <v>47.575417430894603</v>
      </c>
    </row>
    <row r="25" spans="1:16">
      <c r="A25" s="46"/>
      <c r="B25" s="46"/>
      <c r="C25" s="9"/>
      <c r="D25" s="9" t="s">
        <v>40</v>
      </c>
      <c r="E25" s="10"/>
      <c r="F25" s="10"/>
      <c r="G25" s="10"/>
      <c r="H25" s="10">
        <v>2092</v>
      </c>
      <c r="I25" s="10">
        <v>258.570745697897</v>
      </c>
      <c r="J25" s="10">
        <v>37.450525812619503</v>
      </c>
      <c r="K25" s="10">
        <v>10951.5</v>
      </c>
      <c r="L25" s="10">
        <v>241.31420353376299</v>
      </c>
      <c r="M25" s="10">
        <v>32.219376341140503</v>
      </c>
      <c r="N25" s="10">
        <v>13043.5</v>
      </c>
      <c r="O25" s="10">
        <v>244.081918196803</v>
      </c>
      <c r="P25" s="10">
        <v>33.058381569364101</v>
      </c>
    </row>
    <row r="26" spans="1:16">
      <c r="A26" s="46"/>
      <c r="B26" s="46"/>
      <c r="C26" s="9"/>
      <c r="D26" s="9" t="s">
        <v>41</v>
      </c>
      <c r="E26" s="10"/>
      <c r="F26" s="10"/>
      <c r="G26" s="10"/>
      <c r="H26" s="10"/>
      <c r="I26" s="10"/>
      <c r="J26" s="10"/>
      <c r="K26" s="10">
        <v>1705.5</v>
      </c>
      <c r="L26" s="10">
        <v>200</v>
      </c>
      <c r="M26" s="10">
        <v>28.2181178540018</v>
      </c>
      <c r="N26" s="10">
        <v>1705.5</v>
      </c>
      <c r="O26" s="10">
        <v>200</v>
      </c>
      <c r="P26" s="10">
        <v>28.2181178540018</v>
      </c>
    </row>
    <row r="27" spans="1:16">
      <c r="A27" s="46"/>
      <c r="B27" s="46"/>
      <c r="C27" s="42" t="s">
        <v>42</v>
      </c>
      <c r="D27" s="43"/>
      <c r="E27" s="11">
        <v>5599.55</v>
      </c>
      <c r="F27" s="11">
        <v>236.860685233635</v>
      </c>
      <c r="G27" s="11">
        <v>49.610182961130803</v>
      </c>
      <c r="H27" s="11">
        <v>5681.25</v>
      </c>
      <c r="I27" s="11">
        <v>235.87457865786601</v>
      </c>
      <c r="J27" s="11">
        <v>40.582081408140802</v>
      </c>
      <c r="K27" s="11">
        <v>17437.2</v>
      </c>
      <c r="L27" s="11">
        <v>241.86849379487501</v>
      </c>
      <c r="M27" s="11">
        <v>35.885732801137799</v>
      </c>
      <c r="N27" s="11">
        <v>28718</v>
      </c>
      <c r="O27" s="11">
        <v>239.706281774497</v>
      </c>
      <c r="P27" s="11">
        <v>39.4908541681176</v>
      </c>
    </row>
    <row r="28" spans="1:16">
      <c r="A28" s="46"/>
      <c r="B28" s="46"/>
      <c r="C28" s="9" t="s">
        <v>43</v>
      </c>
      <c r="D28" s="9" t="s">
        <v>44</v>
      </c>
      <c r="E28" s="10"/>
      <c r="F28" s="10"/>
      <c r="G28" s="10"/>
      <c r="H28" s="10">
        <v>1004</v>
      </c>
      <c r="I28" s="10">
        <v>182.57470119521901</v>
      </c>
      <c r="J28" s="10">
        <v>28.4621513944223</v>
      </c>
      <c r="K28" s="10"/>
      <c r="L28" s="10"/>
      <c r="M28" s="10"/>
      <c r="N28" s="10">
        <v>1004</v>
      </c>
      <c r="O28" s="10">
        <v>182.57470119521901</v>
      </c>
      <c r="P28" s="10">
        <v>28.4621513944223</v>
      </c>
    </row>
    <row r="29" spans="1:16">
      <c r="A29" s="46"/>
      <c r="B29" s="46"/>
      <c r="C29" s="9"/>
      <c r="D29" s="9" t="s">
        <v>45</v>
      </c>
      <c r="E29" s="10">
        <v>7884.7</v>
      </c>
      <c r="F29" s="10">
        <v>212.62958641419499</v>
      </c>
      <c r="G29" s="10">
        <v>33.506189201871997</v>
      </c>
      <c r="H29" s="10">
        <v>6675.55</v>
      </c>
      <c r="I29" s="10">
        <v>226.322774902443</v>
      </c>
      <c r="J29" s="10">
        <v>34.495764393945102</v>
      </c>
      <c r="K29" s="10">
        <v>7063.45</v>
      </c>
      <c r="L29" s="10">
        <v>219.83019912365799</v>
      </c>
      <c r="M29" s="10">
        <v>28.151080562614599</v>
      </c>
      <c r="N29" s="10">
        <v>21623.7</v>
      </c>
      <c r="O29" s="10">
        <v>219.20897533724599</v>
      </c>
      <c r="P29" s="10">
        <v>32.062422249661203</v>
      </c>
    </row>
    <row r="30" spans="1:16">
      <c r="A30" s="46"/>
      <c r="B30" s="46"/>
      <c r="C30" s="9"/>
      <c r="D30" s="9" t="s">
        <v>46</v>
      </c>
      <c r="E30" s="10"/>
      <c r="F30" s="10"/>
      <c r="G30" s="10"/>
      <c r="H30" s="10">
        <v>2345</v>
      </c>
      <c r="I30" s="10">
        <v>295.03411513859299</v>
      </c>
      <c r="J30" s="10">
        <v>60.851385927505298</v>
      </c>
      <c r="K30" s="10">
        <v>4903.3</v>
      </c>
      <c r="L30" s="10">
        <v>291.94934635857499</v>
      </c>
      <c r="M30" s="10">
        <v>58.256531315644601</v>
      </c>
      <c r="N30" s="10">
        <v>7248.3</v>
      </c>
      <c r="O30" s="10">
        <v>292.94734351503098</v>
      </c>
      <c r="P30" s="10">
        <v>59.096029413793602</v>
      </c>
    </row>
    <row r="31" spans="1:16">
      <c r="A31" s="46"/>
      <c r="B31" s="46"/>
      <c r="C31" s="9"/>
      <c r="D31" s="9" t="s">
        <v>47</v>
      </c>
      <c r="E31" s="10">
        <v>2551.25</v>
      </c>
      <c r="F31" s="10">
        <v>202.24105830475301</v>
      </c>
      <c r="G31" s="10">
        <v>26.177266046055902</v>
      </c>
      <c r="H31" s="10">
        <v>6445.25</v>
      </c>
      <c r="I31" s="10">
        <v>223.803421124084</v>
      </c>
      <c r="J31" s="10">
        <v>31.330018230479801</v>
      </c>
      <c r="K31" s="10">
        <v>8992.35</v>
      </c>
      <c r="L31" s="10">
        <v>226.149197929351</v>
      </c>
      <c r="M31" s="10">
        <v>29.839263373867801</v>
      </c>
      <c r="N31" s="10">
        <v>17988.849999999999</v>
      </c>
      <c r="O31" s="10">
        <v>221.91797919266699</v>
      </c>
      <c r="P31" s="10">
        <v>29.854029023534</v>
      </c>
    </row>
    <row r="32" spans="1:16">
      <c r="A32" s="46"/>
      <c r="B32" s="46"/>
      <c r="C32" s="9"/>
      <c r="D32" s="9" t="s">
        <v>48</v>
      </c>
      <c r="E32" s="10">
        <v>3528.65</v>
      </c>
      <c r="F32" s="10">
        <v>193.089708528757</v>
      </c>
      <c r="G32" s="10">
        <v>33.495373584798699</v>
      </c>
      <c r="H32" s="10">
        <v>4773.3</v>
      </c>
      <c r="I32" s="10">
        <v>225.19064378941201</v>
      </c>
      <c r="J32" s="10">
        <v>42.590430100768899</v>
      </c>
      <c r="K32" s="10">
        <v>6078</v>
      </c>
      <c r="L32" s="10">
        <v>218.184142810135</v>
      </c>
      <c r="M32" s="10">
        <v>41.471265218821998</v>
      </c>
      <c r="N32" s="10">
        <v>14379.95</v>
      </c>
      <c r="O32" s="10">
        <v>214.35204712116499</v>
      </c>
      <c r="P32" s="10">
        <v>39.885583746814099</v>
      </c>
    </row>
    <row r="33" spans="1:16">
      <c r="A33" s="46"/>
      <c r="B33" s="46"/>
      <c r="C33" s="42" t="s">
        <v>49</v>
      </c>
      <c r="D33" s="43"/>
      <c r="E33" s="11">
        <v>13964.6</v>
      </c>
      <c r="F33" s="11">
        <v>205.79422253412201</v>
      </c>
      <c r="G33" s="11">
        <v>32.1645052489867</v>
      </c>
      <c r="H33" s="11">
        <v>21243.1</v>
      </c>
      <c r="I33" s="11">
        <v>230.82132551275501</v>
      </c>
      <c r="J33" s="11">
        <v>37.9783270803226</v>
      </c>
      <c r="K33" s="11">
        <v>27037.1</v>
      </c>
      <c r="L33" s="11">
        <v>234.64094928820001</v>
      </c>
      <c r="M33" s="11">
        <v>37.166724611737202</v>
      </c>
      <c r="N33" s="11">
        <v>62244.800000000003</v>
      </c>
      <c r="O33" s="11">
        <v>226.86562267048799</v>
      </c>
      <c r="P33" s="11">
        <v>36.321464604272201</v>
      </c>
    </row>
    <row r="34" spans="1:16">
      <c r="A34" s="46"/>
      <c r="B34" s="46"/>
      <c r="C34" s="9" t="s">
        <v>50</v>
      </c>
      <c r="D34" s="9" t="s">
        <v>51</v>
      </c>
      <c r="E34" s="10">
        <v>4892.6000000000004</v>
      </c>
      <c r="F34" s="10">
        <v>211.54742876997901</v>
      </c>
      <c r="G34" s="10">
        <v>43.826493071168699</v>
      </c>
      <c r="H34" s="10">
        <v>5362.7</v>
      </c>
      <c r="I34" s="10">
        <v>225.92757379678201</v>
      </c>
      <c r="J34" s="10">
        <v>52.249622391705699</v>
      </c>
      <c r="K34" s="10">
        <v>6792.05</v>
      </c>
      <c r="L34" s="10">
        <v>257.83414727512297</v>
      </c>
      <c r="M34" s="10">
        <v>54.480650171892101</v>
      </c>
      <c r="N34" s="10">
        <v>17047.349999999999</v>
      </c>
      <c r="O34" s="10">
        <v>234.51276415395901</v>
      </c>
      <c r="P34" s="10">
        <v>50.721071016902897</v>
      </c>
    </row>
    <row r="35" spans="1:16">
      <c r="A35" s="46"/>
      <c r="B35" s="46"/>
      <c r="C35" s="9"/>
      <c r="D35" s="9" t="s">
        <v>52</v>
      </c>
      <c r="E35" s="10">
        <v>6085.75</v>
      </c>
      <c r="F35" s="10">
        <v>216.41786139752699</v>
      </c>
      <c r="G35" s="10">
        <v>38.365386353366503</v>
      </c>
      <c r="H35" s="10">
        <v>4655.75</v>
      </c>
      <c r="I35" s="10">
        <v>230.19620898888499</v>
      </c>
      <c r="J35" s="10">
        <v>42.339719701444501</v>
      </c>
      <c r="K35" s="10">
        <v>4078.6</v>
      </c>
      <c r="L35" s="10">
        <v>234.102260579611</v>
      </c>
      <c r="M35" s="10">
        <v>39.793961163144203</v>
      </c>
      <c r="N35" s="10">
        <v>14820.1</v>
      </c>
      <c r="O35" s="10">
        <v>225.61321988380601</v>
      </c>
      <c r="P35" s="10">
        <v>40.007081598639701</v>
      </c>
    </row>
    <row r="36" spans="1:16">
      <c r="A36" s="46"/>
      <c r="B36" s="46"/>
      <c r="C36" s="9"/>
      <c r="D36" s="9" t="s">
        <v>53</v>
      </c>
      <c r="E36" s="10">
        <v>16641.599999999999</v>
      </c>
      <c r="F36" s="10">
        <v>257.81518904432301</v>
      </c>
      <c r="G36" s="10">
        <v>36.828883640996096</v>
      </c>
      <c r="H36" s="10">
        <v>13358.85</v>
      </c>
      <c r="I36" s="10">
        <v>274.29810575012101</v>
      </c>
      <c r="J36" s="10">
        <v>39.122809972415297</v>
      </c>
      <c r="K36" s="10">
        <v>16466.5</v>
      </c>
      <c r="L36" s="10">
        <v>284.53291106185299</v>
      </c>
      <c r="M36" s="10">
        <v>39.108936325266498</v>
      </c>
      <c r="N36" s="10">
        <v>46466.95</v>
      </c>
      <c r="O36" s="10">
        <v>272.02184950809101</v>
      </c>
      <c r="P36" s="10">
        <v>38.296350416801602</v>
      </c>
    </row>
    <row r="37" spans="1:16">
      <c r="A37" s="46"/>
      <c r="B37" s="46"/>
      <c r="C37" s="9"/>
      <c r="D37" s="9" t="s">
        <v>54</v>
      </c>
      <c r="E37" s="10">
        <v>6190.4</v>
      </c>
      <c r="F37" s="10">
        <v>308.57642478676701</v>
      </c>
      <c r="G37" s="10">
        <v>54.258077022486397</v>
      </c>
      <c r="H37" s="10">
        <v>11685.85</v>
      </c>
      <c r="I37" s="10">
        <v>279.63229033403599</v>
      </c>
      <c r="J37" s="10">
        <v>46.702122652609802</v>
      </c>
      <c r="K37" s="10">
        <v>16017.95</v>
      </c>
      <c r="L37" s="10">
        <v>267.29405198542901</v>
      </c>
      <c r="M37" s="10">
        <v>40.797480326758397</v>
      </c>
      <c r="N37" s="10">
        <v>33894.199999999997</v>
      </c>
      <c r="O37" s="10">
        <v>279.08772769382398</v>
      </c>
      <c r="P37" s="10">
        <v>45.291678222232697</v>
      </c>
    </row>
    <row r="38" spans="1:16">
      <c r="A38" s="46"/>
      <c r="B38" s="46"/>
      <c r="C38" s="9"/>
      <c r="D38" s="9" t="s">
        <v>55</v>
      </c>
      <c r="E38" s="10">
        <v>11758.2</v>
      </c>
      <c r="F38" s="10">
        <v>275.38194621625797</v>
      </c>
      <c r="G38" s="10">
        <v>42.801023966253297</v>
      </c>
      <c r="H38" s="10">
        <v>13448.85</v>
      </c>
      <c r="I38" s="10">
        <v>269.51415920320301</v>
      </c>
      <c r="J38" s="10">
        <v>42.351710369288099</v>
      </c>
      <c r="K38" s="10">
        <v>17617.75</v>
      </c>
      <c r="L38" s="10">
        <v>283.78480225908498</v>
      </c>
      <c r="M38" s="10">
        <v>37.837703452484</v>
      </c>
      <c r="N38" s="10">
        <v>42824.800000000003</v>
      </c>
      <c r="O38" s="10">
        <v>276.99606769909002</v>
      </c>
      <c r="P38" s="10">
        <v>40.618053090732502</v>
      </c>
    </row>
    <row r="39" spans="1:16">
      <c r="A39" s="46"/>
      <c r="B39" s="46"/>
      <c r="C39" s="9"/>
      <c r="D39" s="9" t="s">
        <v>56</v>
      </c>
      <c r="E39" s="10">
        <v>5236.45</v>
      </c>
      <c r="F39" s="10">
        <v>235.67149500138501</v>
      </c>
      <c r="G39" s="10">
        <v>53.055963486713303</v>
      </c>
      <c r="H39" s="10">
        <v>4589.8500000000004</v>
      </c>
      <c r="I39" s="10">
        <v>265.96893144656099</v>
      </c>
      <c r="J39" s="10">
        <v>63.482848023355899</v>
      </c>
      <c r="K39" s="10">
        <v>12979.5</v>
      </c>
      <c r="L39" s="10">
        <v>225.01476559189501</v>
      </c>
      <c r="M39" s="10">
        <v>38.565584190454203</v>
      </c>
      <c r="N39" s="10">
        <v>22805.8</v>
      </c>
      <c r="O39" s="10">
        <v>235.70401608362801</v>
      </c>
      <c r="P39" s="10">
        <v>46.9075257171421</v>
      </c>
    </row>
    <row r="40" spans="1:16">
      <c r="A40" s="46"/>
      <c r="B40" s="47"/>
      <c r="C40" s="9"/>
      <c r="D40" s="9" t="s">
        <v>57</v>
      </c>
      <c r="E40" s="10">
        <v>11530.1</v>
      </c>
      <c r="F40" s="10">
        <v>237.22756090580299</v>
      </c>
      <c r="G40" s="10">
        <v>43.755201602761502</v>
      </c>
      <c r="H40" s="10">
        <v>11685.05</v>
      </c>
      <c r="I40" s="10">
        <v>242.587558461453</v>
      </c>
      <c r="J40" s="10">
        <v>44.172669351008302</v>
      </c>
      <c r="K40" s="10">
        <v>14687.2</v>
      </c>
      <c r="L40" s="10">
        <v>250.07940928155099</v>
      </c>
      <c r="M40" s="10">
        <v>45.039391442889098</v>
      </c>
      <c r="N40" s="10">
        <v>37902.35</v>
      </c>
      <c r="O40" s="10">
        <v>243.860118172092</v>
      </c>
      <c r="P40" s="10">
        <v>44.381529113630201</v>
      </c>
    </row>
    <row r="41" spans="1:16">
      <c r="A41" s="46"/>
      <c r="B41" s="12"/>
      <c r="C41" s="42" t="s">
        <v>58</v>
      </c>
      <c r="D41" s="43"/>
      <c r="E41" s="11">
        <v>62335.1</v>
      </c>
      <c r="F41" s="11">
        <v>252.82844176074201</v>
      </c>
      <c r="G41" s="11">
        <v>43.029820277821003</v>
      </c>
      <c r="H41" s="11">
        <v>64786.9</v>
      </c>
      <c r="I41" s="11">
        <v>260.78461540836201</v>
      </c>
      <c r="J41" s="11">
        <v>45.114527010861799</v>
      </c>
      <c r="K41" s="11">
        <v>88639.55</v>
      </c>
      <c r="L41" s="11">
        <v>262.47866770533</v>
      </c>
      <c r="M41" s="11">
        <v>41.273878308272103</v>
      </c>
      <c r="N41" s="11">
        <v>215761.55</v>
      </c>
      <c r="O41" s="11">
        <v>259.18197190370603</v>
      </c>
      <c r="P41" s="11">
        <v>42.934417647629999</v>
      </c>
    </row>
    <row r="42" spans="1:16">
      <c r="A42" s="46"/>
      <c r="B42" s="44" t="s">
        <v>59</v>
      </c>
      <c r="C42" s="44"/>
      <c r="D42" s="44"/>
      <c r="E42" s="11">
        <v>81899.25</v>
      </c>
      <c r="F42" s="11">
        <v>243.71692597917601</v>
      </c>
      <c r="G42" s="11">
        <v>41.627088160147999</v>
      </c>
      <c r="H42" s="11">
        <v>91711.25</v>
      </c>
      <c r="I42" s="11">
        <v>252.301105371478</v>
      </c>
      <c r="J42" s="11">
        <v>43.180795158718297</v>
      </c>
      <c r="K42" s="11">
        <v>133113.85</v>
      </c>
      <c r="L42" s="11">
        <v>254.124654196389</v>
      </c>
      <c r="M42" s="11">
        <v>39.733845501426003</v>
      </c>
      <c r="N42" s="11">
        <v>306724.34999999998</v>
      </c>
      <c r="O42" s="11">
        <v>250.80041509583401</v>
      </c>
      <c r="P42" s="11">
        <v>41.270010515956798</v>
      </c>
    </row>
    <row r="43" spans="1:16">
      <c r="A43" s="46"/>
      <c r="B43" s="48" t="s">
        <v>60</v>
      </c>
      <c r="C43" s="9" t="s">
        <v>61</v>
      </c>
      <c r="D43" s="9" t="s">
        <v>62</v>
      </c>
      <c r="E43" s="10">
        <v>10257.1</v>
      </c>
      <c r="F43" s="10">
        <v>187.97993584931399</v>
      </c>
      <c r="G43" s="10">
        <v>32.120458024197902</v>
      </c>
      <c r="H43" s="10">
        <v>15017</v>
      </c>
      <c r="I43" s="10">
        <v>196.809049743624</v>
      </c>
      <c r="J43" s="10">
        <v>36.132886062462497</v>
      </c>
      <c r="K43" s="10">
        <v>21472.6</v>
      </c>
      <c r="L43" s="10">
        <v>198.615742387974</v>
      </c>
      <c r="M43" s="10">
        <v>33.155297914551603</v>
      </c>
      <c r="N43" s="10">
        <v>46746.7</v>
      </c>
      <c r="O43" s="10">
        <v>195.70166214941401</v>
      </c>
      <c r="P43" s="10">
        <v>33.884760849428901</v>
      </c>
    </row>
    <row r="44" spans="1:16">
      <c r="A44" s="46"/>
      <c r="B44" s="49"/>
      <c r="C44" s="9"/>
      <c r="D44" s="9" t="s">
        <v>63</v>
      </c>
      <c r="E44" s="10">
        <v>1576.3</v>
      </c>
      <c r="F44" s="10">
        <v>252.999429042695</v>
      </c>
      <c r="G44" s="10">
        <v>76.582820529087101</v>
      </c>
      <c r="H44" s="10">
        <v>1860.9</v>
      </c>
      <c r="I44" s="10">
        <v>279.10473426836501</v>
      </c>
      <c r="J44" s="10">
        <v>93.812133913697707</v>
      </c>
      <c r="K44" s="10">
        <v>2672.5</v>
      </c>
      <c r="L44" s="10">
        <v>277.72503648269401</v>
      </c>
      <c r="M44" s="10">
        <v>81.413189897100096</v>
      </c>
      <c r="N44" s="10">
        <v>6109.7</v>
      </c>
      <c r="O44" s="10">
        <v>271.766070347153</v>
      </c>
      <c r="P44" s="10">
        <v>83.943442394880293</v>
      </c>
    </row>
    <row r="45" spans="1:16">
      <c r="A45" s="46"/>
      <c r="B45" s="49"/>
      <c r="C45" s="9"/>
      <c r="D45" s="9" t="s">
        <v>64</v>
      </c>
      <c r="E45" s="10">
        <v>9750.85</v>
      </c>
      <c r="F45" s="10">
        <v>211.97903259715801</v>
      </c>
      <c r="G45" s="10">
        <v>53.914176712799403</v>
      </c>
      <c r="H45" s="10">
        <v>11735.55</v>
      </c>
      <c r="I45" s="10">
        <v>224.73324641793499</v>
      </c>
      <c r="J45" s="10">
        <v>57.843126227573499</v>
      </c>
      <c r="K45" s="10">
        <v>13288.7</v>
      </c>
      <c r="L45" s="10">
        <v>239.15212097496399</v>
      </c>
      <c r="M45" s="10">
        <v>56.454562899305401</v>
      </c>
      <c r="N45" s="10">
        <v>34775.1</v>
      </c>
      <c r="O45" s="10">
        <v>226.666919433733</v>
      </c>
      <c r="P45" s="10">
        <v>56.210843390816997</v>
      </c>
    </row>
    <row r="46" spans="1:16">
      <c r="A46" s="46"/>
      <c r="B46" s="49"/>
      <c r="C46" s="42" t="s">
        <v>65</v>
      </c>
      <c r="D46" s="43"/>
      <c r="E46" s="11">
        <v>21584.25</v>
      </c>
      <c r="F46" s="11">
        <v>203.57009161773101</v>
      </c>
      <c r="G46" s="11">
        <v>45.213028018115097</v>
      </c>
      <c r="H46" s="11">
        <v>28613.45</v>
      </c>
      <c r="I46" s="11">
        <v>213.61407834427499</v>
      </c>
      <c r="J46" s="11">
        <v>48.788365261791199</v>
      </c>
      <c r="K46" s="11">
        <v>37433.800000000003</v>
      </c>
      <c r="L46" s="11">
        <v>218.65365899267499</v>
      </c>
      <c r="M46" s="11">
        <v>44.871612019084402</v>
      </c>
      <c r="N46" s="11">
        <v>87631.5</v>
      </c>
      <c r="O46" s="11">
        <v>213.29294648613799</v>
      </c>
      <c r="P46" s="11">
        <v>46.234603995138698</v>
      </c>
    </row>
    <row r="47" spans="1:16">
      <c r="A47" s="46"/>
      <c r="B47" s="49"/>
      <c r="C47" s="9" t="s">
        <v>66</v>
      </c>
      <c r="D47" s="9" t="s">
        <v>67</v>
      </c>
      <c r="E47" s="10">
        <v>4813.1499999999996</v>
      </c>
      <c r="F47" s="10">
        <v>167.83972034945899</v>
      </c>
      <c r="G47" s="10">
        <v>37.141663983046499</v>
      </c>
      <c r="H47" s="10">
        <v>5226</v>
      </c>
      <c r="I47" s="10">
        <v>204.48435706084999</v>
      </c>
      <c r="J47" s="10">
        <v>50.7257462686567</v>
      </c>
      <c r="K47" s="10">
        <v>11006.75</v>
      </c>
      <c r="L47" s="10">
        <v>214.67919322234101</v>
      </c>
      <c r="M47" s="10">
        <v>44.625520703204899</v>
      </c>
      <c r="N47" s="10">
        <v>21045.9</v>
      </c>
      <c r="O47" s="10">
        <v>201.435586503785</v>
      </c>
      <c r="P47" s="10">
        <v>44.428753343881702</v>
      </c>
    </row>
    <row r="48" spans="1:16">
      <c r="A48" s="46"/>
      <c r="B48" s="49"/>
      <c r="C48" s="9"/>
      <c r="D48" s="9" t="s">
        <v>68</v>
      </c>
      <c r="E48" s="10">
        <v>5272.45</v>
      </c>
      <c r="F48" s="10">
        <v>171.33571679200401</v>
      </c>
      <c r="G48" s="10">
        <v>40.897599787574997</v>
      </c>
      <c r="H48" s="10">
        <v>3408.1</v>
      </c>
      <c r="I48" s="10">
        <v>179.39988556673799</v>
      </c>
      <c r="J48" s="10">
        <v>40.521478243009298</v>
      </c>
      <c r="K48" s="10">
        <v>3187.8</v>
      </c>
      <c r="L48" s="10">
        <v>195.606270782358</v>
      </c>
      <c r="M48" s="10">
        <v>43.988157977288402</v>
      </c>
      <c r="N48" s="10">
        <v>11868.35</v>
      </c>
      <c r="O48" s="10">
        <v>180.17040447913999</v>
      </c>
      <c r="P48" s="10">
        <v>41.619707035940102</v>
      </c>
    </row>
    <row r="49" spans="1:16">
      <c r="A49" s="46"/>
      <c r="B49" s="49"/>
      <c r="C49" s="9"/>
      <c r="D49" s="9" t="s">
        <v>69</v>
      </c>
      <c r="E49" s="10">
        <v>2552.5500000000002</v>
      </c>
      <c r="F49" s="10">
        <v>136.825331531214</v>
      </c>
      <c r="G49" s="10">
        <v>21.8186911128088</v>
      </c>
      <c r="H49" s="10">
        <v>3327.45</v>
      </c>
      <c r="I49" s="10">
        <v>172.66976213016</v>
      </c>
      <c r="J49" s="10">
        <v>34.125606695818099</v>
      </c>
      <c r="K49" s="10">
        <v>5690.1</v>
      </c>
      <c r="L49" s="10">
        <v>179.62907330275399</v>
      </c>
      <c r="M49" s="10">
        <v>30.8564260733555</v>
      </c>
      <c r="N49" s="10">
        <v>11570.1</v>
      </c>
      <c r="O49" s="10">
        <v>168.184448708308</v>
      </c>
      <c r="P49" s="10">
        <v>29.8027415493384</v>
      </c>
    </row>
    <row r="50" spans="1:16">
      <c r="A50" s="46"/>
      <c r="B50" s="49"/>
      <c r="C50" s="9"/>
      <c r="D50" s="9" t="s">
        <v>70</v>
      </c>
      <c r="E50" s="10">
        <v>10291.450000000001</v>
      </c>
      <c r="F50" s="10">
        <v>185.96071496242001</v>
      </c>
      <c r="G50" s="10">
        <v>42.118384678543798</v>
      </c>
      <c r="H50" s="10">
        <v>7535.9</v>
      </c>
      <c r="I50" s="10">
        <v>206.075315489855</v>
      </c>
      <c r="J50" s="10">
        <v>49.035709072572601</v>
      </c>
      <c r="K50" s="10">
        <v>7940.05</v>
      </c>
      <c r="L50" s="10">
        <v>206.31574486306801</v>
      </c>
      <c r="M50" s="10">
        <v>47.764554379380499</v>
      </c>
      <c r="N50" s="10">
        <v>25767.4</v>
      </c>
      <c r="O50" s="10">
        <v>198.115669411737</v>
      </c>
      <c r="P50" s="10">
        <v>45.881245294441797</v>
      </c>
    </row>
    <row r="51" spans="1:16">
      <c r="A51" s="46"/>
      <c r="B51" s="49"/>
      <c r="C51" s="9"/>
      <c r="D51" s="9" t="s">
        <v>71</v>
      </c>
      <c r="E51" s="10">
        <v>21037.4</v>
      </c>
      <c r="F51" s="10">
        <v>164.49183359160401</v>
      </c>
      <c r="G51" s="10">
        <v>36.805451243975</v>
      </c>
      <c r="H51" s="10">
        <v>21940.400000000001</v>
      </c>
      <c r="I51" s="10">
        <v>184.699424349602</v>
      </c>
      <c r="J51" s="10">
        <v>48.993272684180802</v>
      </c>
      <c r="K51" s="10">
        <v>26628.400000000001</v>
      </c>
      <c r="L51" s="10">
        <v>201.15546071112001</v>
      </c>
      <c r="M51" s="10">
        <v>50.755259422271003</v>
      </c>
      <c r="N51" s="10">
        <v>69606.2</v>
      </c>
      <c r="O51" s="10">
        <v>184.88737813585601</v>
      </c>
      <c r="P51" s="10">
        <v>45.983753602409003</v>
      </c>
    </row>
    <row r="52" spans="1:16">
      <c r="A52" s="46"/>
      <c r="B52" s="49"/>
      <c r="C52" s="42" t="s">
        <v>72</v>
      </c>
      <c r="D52" s="43"/>
      <c r="E52" s="11">
        <v>43967</v>
      </c>
      <c r="F52" s="11">
        <v>169.098099711147</v>
      </c>
      <c r="G52" s="11">
        <v>37.7065185252576</v>
      </c>
      <c r="H52" s="11">
        <v>41437.85</v>
      </c>
      <c r="I52" s="11">
        <v>189.680213138471</v>
      </c>
      <c r="J52" s="11">
        <v>47.3288418680023</v>
      </c>
      <c r="K52" s="11">
        <v>54453.1</v>
      </c>
      <c r="L52" s="11">
        <v>202.067222435454</v>
      </c>
      <c r="M52" s="11">
        <v>46.604653362251199</v>
      </c>
      <c r="N52" s="11">
        <v>139857.95000000001</v>
      </c>
      <c r="O52" s="11">
        <v>188.03266485744999</v>
      </c>
      <c r="P52" s="11">
        <v>44.021922243247502</v>
      </c>
    </row>
    <row r="53" spans="1:16">
      <c r="A53" s="46"/>
      <c r="B53" s="49"/>
      <c r="C53" s="9" t="s">
        <v>73</v>
      </c>
      <c r="D53" s="9" t="s">
        <v>74</v>
      </c>
      <c r="E53" s="10"/>
      <c r="F53" s="10"/>
      <c r="G53" s="10"/>
      <c r="H53" s="10"/>
      <c r="I53" s="10"/>
      <c r="J53" s="10"/>
      <c r="K53" s="10">
        <v>2876.9</v>
      </c>
      <c r="L53" s="10">
        <v>252.02403281309699</v>
      </c>
      <c r="M53" s="10">
        <v>25.982620181445299</v>
      </c>
      <c r="N53" s="10">
        <v>2876.9</v>
      </c>
      <c r="O53" s="10">
        <v>252.02403281309699</v>
      </c>
      <c r="P53" s="10">
        <v>25.982620181445299</v>
      </c>
    </row>
    <row r="54" spans="1:16">
      <c r="A54" s="46"/>
      <c r="B54" s="49"/>
      <c r="C54" s="9"/>
      <c r="D54" s="9" t="s">
        <v>75</v>
      </c>
      <c r="E54" s="10">
        <v>10692.2</v>
      </c>
      <c r="F54" s="10">
        <v>202.36602383045599</v>
      </c>
      <c r="G54" s="10">
        <v>40.264861300761297</v>
      </c>
      <c r="H54" s="10">
        <v>10593.4</v>
      </c>
      <c r="I54" s="10">
        <v>236.26899767779901</v>
      </c>
      <c r="J54" s="10">
        <v>49.000816546151398</v>
      </c>
      <c r="K54" s="10">
        <v>15195</v>
      </c>
      <c r="L54" s="10">
        <v>258.03865876933202</v>
      </c>
      <c r="M54" s="10">
        <v>51.712829878249401</v>
      </c>
      <c r="N54" s="10">
        <v>36480.6</v>
      </c>
      <c r="O54" s="10">
        <v>235.39984046315001</v>
      </c>
      <c r="P54" s="10">
        <v>47.569986513379703</v>
      </c>
    </row>
    <row r="55" spans="1:16">
      <c r="A55" s="46"/>
      <c r="B55" s="49"/>
      <c r="C55" s="9"/>
      <c r="D55" s="9" t="s">
        <v>76</v>
      </c>
      <c r="E55" s="10">
        <v>3765.8</v>
      </c>
      <c r="F55" s="10">
        <v>222.54129268681299</v>
      </c>
      <c r="G55" s="10">
        <v>30.302963513728798</v>
      </c>
      <c r="H55" s="10">
        <v>6532.65</v>
      </c>
      <c r="I55" s="10">
        <v>259.20939434991902</v>
      </c>
      <c r="J55" s="10">
        <v>43.855081781512901</v>
      </c>
      <c r="K55" s="10">
        <v>4645.6000000000004</v>
      </c>
      <c r="L55" s="10">
        <v>250.71457292922301</v>
      </c>
      <c r="M55" s="10">
        <v>34.8858489753746</v>
      </c>
      <c r="N55" s="10">
        <v>14944.05</v>
      </c>
      <c r="O55" s="10">
        <v>247.32852673806599</v>
      </c>
      <c r="P55" s="10">
        <v>37.651807910171598</v>
      </c>
    </row>
    <row r="56" spans="1:16">
      <c r="A56" s="46"/>
      <c r="B56" s="49"/>
      <c r="C56" s="9"/>
      <c r="D56" s="9" t="s">
        <v>77</v>
      </c>
      <c r="E56" s="10">
        <v>13818.5</v>
      </c>
      <c r="F56" s="10">
        <v>191.811466512284</v>
      </c>
      <c r="G56" s="10">
        <v>32.384575026233001</v>
      </c>
      <c r="H56" s="10">
        <v>15607.4</v>
      </c>
      <c r="I56" s="10">
        <v>206.617566026372</v>
      </c>
      <c r="J56" s="10">
        <v>37.409280213232201</v>
      </c>
      <c r="K56" s="10">
        <v>14247.75</v>
      </c>
      <c r="L56" s="10">
        <v>221.52911161411501</v>
      </c>
      <c r="M56" s="10">
        <v>37.057328350090401</v>
      </c>
      <c r="N56" s="10">
        <v>43673.65</v>
      </c>
      <c r="O56" s="10">
        <v>206.79748887487099</v>
      </c>
      <c r="P56" s="10">
        <v>35.704627389741901</v>
      </c>
    </row>
    <row r="57" spans="1:16">
      <c r="A57" s="46"/>
      <c r="B57" s="49"/>
      <c r="C57" s="9"/>
      <c r="D57" s="9" t="s">
        <v>78</v>
      </c>
      <c r="E57" s="10">
        <v>6843.25</v>
      </c>
      <c r="F57" s="10">
        <v>233.865997881124</v>
      </c>
      <c r="G57" s="10">
        <v>39.874577138055798</v>
      </c>
      <c r="H57" s="10">
        <v>6249.7</v>
      </c>
      <c r="I57" s="10">
        <v>255.51808566811201</v>
      </c>
      <c r="J57" s="10">
        <v>45.101436868969699</v>
      </c>
      <c r="K57" s="10">
        <v>7466.35</v>
      </c>
      <c r="L57" s="10">
        <v>265.17098448371701</v>
      </c>
      <c r="M57" s="10">
        <v>37.106504516932603</v>
      </c>
      <c r="N57" s="10">
        <v>20559.3</v>
      </c>
      <c r="O57" s="10">
        <v>251.816659613897</v>
      </c>
      <c r="P57" s="10">
        <v>40.458201397907501</v>
      </c>
    </row>
    <row r="58" spans="1:16">
      <c r="A58" s="46"/>
      <c r="B58" s="50"/>
      <c r="C58" s="42" t="s">
        <v>79</v>
      </c>
      <c r="D58" s="43"/>
      <c r="E58" s="11">
        <v>35119.75</v>
      </c>
      <c r="F58" s="11">
        <v>206.51440400344501</v>
      </c>
      <c r="G58" s="11">
        <v>36.019983057966002</v>
      </c>
      <c r="H58" s="11">
        <v>38983.15</v>
      </c>
      <c r="I58" s="11">
        <v>231.32791039205401</v>
      </c>
      <c r="J58" s="11">
        <v>42.872553911112902</v>
      </c>
      <c r="K58" s="11">
        <v>44431.6</v>
      </c>
      <c r="L58" s="11">
        <v>246.37455684692901</v>
      </c>
      <c r="M58" s="11">
        <v>41.133455693695502</v>
      </c>
      <c r="N58" s="11">
        <v>118534.5</v>
      </c>
      <c r="O58" s="11">
        <v>229.61619300709901</v>
      </c>
      <c r="P58" s="11">
        <v>40.190368626855502</v>
      </c>
    </row>
    <row r="59" spans="1:16">
      <c r="A59" s="47"/>
      <c r="B59" s="44" t="s">
        <v>80</v>
      </c>
      <c r="C59" s="44"/>
      <c r="D59" s="44"/>
      <c r="E59" s="11">
        <v>100671</v>
      </c>
      <c r="F59" s="11">
        <v>189.541954882737</v>
      </c>
      <c r="G59" s="11">
        <v>38.727583911950802</v>
      </c>
      <c r="H59" s="11">
        <v>109034.45</v>
      </c>
      <c r="I59" s="11">
        <v>210.851401552445</v>
      </c>
      <c r="J59" s="11">
        <v>46.118599213367901</v>
      </c>
      <c r="K59" s="11">
        <v>136318.5</v>
      </c>
      <c r="L59" s="11">
        <v>221.06346365313601</v>
      </c>
      <c r="M59" s="11">
        <v>44.3454707174742</v>
      </c>
      <c r="N59" s="11">
        <v>346023.95</v>
      </c>
      <c r="O59" s="11">
        <v>208.674817191122</v>
      </c>
      <c r="P59" s="11">
        <v>43.269746935147097</v>
      </c>
    </row>
    <row r="60" spans="1:16">
      <c r="A60" s="44" t="s">
        <v>81</v>
      </c>
      <c r="B60" s="44"/>
      <c r="C60" s="44"/>
      <c r="D60" s="44"/>
      <c r="E60" s="11">
        <v>378475.4</v>
      </c>
      <c r="F60" s="11">
        <v>195.321877960893</v>
      </c>
      <c r="G60" s="11">
        <v>35.138362625417699</v>
      </c>
      <c r="H60" s="11">
        <v>349981.05</v>
      </c>
      <c r="I60" s="11">
        <v>210.58613887809099</v>
      </c>
      <c r="J60" s="11">
        <v>39.988724389506203</v>
      </c>
      <c r="K60" s="11">
        <v>512743.05</v>
      </c>
      <c r="L60" s="11">
        <v>212.113067471124</v>
      </c>
      <c r="M60" s="11">
        <v>36.2325970093598</v>
      </c>
      <c r="N60" s="11">
        <v>1241199.5</v>
      </c>
      <c r="O60" s="11">
        <v>206.56243017339301</v>
      </c>
      <c r="P60" s="11">
        <v>36.958050579298501</v>
      </c>
    </row>
  </sheetData>
  <mergeCells count="21">
    <mergeCell ref="B59:D59"/>
    <mergeCell ref="A60:D60"/>
    <mergeCell ref="A3:A59"/>
    <mergeCell ref="B3:B21"/>
    <mergeCell ref="B23:B40"/>
    <mergeCell ref="B43:B58"/>
    <mergeCell ref="C41:D41"/>
    <mergeCell ref="B42:D42"/>
    <mergeCell ref="C46:D46"/>
    <mergeCell ref="C52:D52"/>
    <mergeCell ref="C58:D58"/>
    <mergeCell ref="C15:D15"/>
    <mergeCell ref="C21:D21"/>
    <mergeCell ref="B22:D22"/>
    <mergeCell ref="C27:D27"/>
    <mergeCell ref="C33:D33"/>
    <mergeCell ref="E1:G1"/>
    <mergeCell ref="H1:J1"/>
    <mergeCell ref="K1:M1"/>
    <mergeCell ref="N1:P1"/>
    <mergeCell ref="C7:D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workbookViewId="0">
      <selection activeCell="B20" sqref="B2:B20"/>
    </sheetView>
  </sheetViews>
  <sheetFormatPr defaultRowHeight="14.5"/>
  <cols>
    <col min="1" max="1" width="9.08984375" bestFit="1" customWidth="1"/>
    <col min="2" max="2" width="21.1796875" bestFit="1" customWidth="1"/>
    <col min="3" max="3" width="9.36328125" bestFit="1" customWidth="1"/>
    <col min="4" max="4" width="17.81640625" bestFit="1" customWidth="1"/>
    <col min="5" max="5" width="5.90625" bestFit="1" customWidth="1"/>
    <col min="6" max="6" width="8.90625" bestFit="1" customWidth="1"/>
    <col min="7" max="7" width="17.08984375" bestFit="1" customWidth="1"/>
    <col min="8" max="8" width="5.90625" bestFit="1" customWidth="1"/>
  </cols>
  <sheetData>
    <row r="1" spans="1:8">
      <c r="A1" s="18" t="s">
        <v>82</v>
      </c>
      <c r="B1" s="18" t="s">
        <v>85</v>
      </c>
      <c r="C1" s="18" t="s">
        <v>86</v>
      </c>
      <c r="D1" s="18" t="s">
        <v>88</v>
      </c>
      <c r="E1" s="19" t="s">
        <v>90</v>
      </c>
      <c r="F1" s="18" t="s">
        <v>87</v>
      </c>
      <c r="G1" s="18" t="s">
        <v>89</v>
      </c>
      <c r="H1" s="19" t="s">
        <v>90</v>
      </c>
    </row>
    <row r="2" spans="1:8">
      <c r="A2" s="16">
        <v>1121</v>
      </c>
      <c r="B2" s="17" t="s">
        <v>14</v>
      </c>
      <c r="C2" s="15">
        <v>3457.95</v>
      </c>
      <c r="D2" s="15">
        <v>336</v>
      </c>
      <c r="E2" s="20">
        <f t="shared" ref="E2:E20" si="0">D2/C2</f>
        <v>9.7167396868086592E-2</v>
      </c>
      <c r="F2" s="15">
        <v>2801.4999999999995</v>
      </c>
      <c r="G2" s="15">
        <v>242.6</v>
      </c>
      <c r="H2" s="20">
        <f t="shared" ref="H2:H20" si="1">G2/F2</f>
        <v>8.6596466178832779E-2</v>
      </c>
    </row>
    <row r="3" spans="1:8">
      <c r="A3" s="16">
        <v>1123</v>
      </c>
      <c r="B3" s="17" t="s">
        <v>29</v>
      </c>
      <c r="C3" s="15">
        <v>1979.6499999999999</v>
      </c>
      <c r="D3" s="15">
        <v>43</v>
      </c>
      <c r="E3" s="20">
        <f t="shared" si="0"/>
        <v>2.1721011289874474E-2</v>
      </c>
      <c r="F3" s="15">
        <v>2021.75</v>
      </c>
      <c r="G3" s="15">
        <v>20</v>
      </c>
      <c r="H3" s="20">
        <f t="shared" si="1"/>
        <v>9.892419933226166E-3</v>
      </c>
    </row>
    <row r="4" spans="1:8">
      <c r="A4" s="16">
        <v>1267</v>
      </c>
      <c r="B4" s="17" t="s">
        <v>50</v>
      </c>
      <c r="C4" s="15">
        <v>1578.05</v>
      </c>
      <c r="D4" s="15">
        <v>759.5</v>
      </c>
      <c r="E4" s="20">
        <f t="shared" si="0"/>
        <v>0.48129019993029371</v>
      </c>
      <c r="F4" s="15">
        <v>1398</v>
      </c>
      <c r="G4" s="15">
        <v>646.5</v>
      </c>
      <c r="H4" s="20">
        <f t="shared" si="1"/>
        <v>0.46244635193133049</v>
      </c>
    </row>
    <row r="5" spans="1:8">
      <c r="A5" s="16">
        <v>1270</v>
      </c>
      <c r="B5" s="17" t="s">
        <v>62</v>
      </c>
      <c r="C5" s="15">
        <v>3330.9</v>
      </c>
      <c r="D5" s="15">
        <v>336</v>
      </c>
      <c r="E5" s="20">
        <f t="shared" si="0"/>
        <v>0.10087363775556156</v>
      </c>
      <c r="F5" s="15">
        <v>2225.85</v>
      </c>
      <c r="G5" s="15">
        <v>80</v>
      </c>
      <c r="H5" s="20">
        <f t="shared" si="1"/>
        <v>3.5941325785654919E-2</v>
      </c>
    </row>
    <row r="6" spans="1:8">
      <c r="A6" s="16">
        <v>1361</v>
      </c>
      <c r="B6" s="17" t="s">
        <v>77</v>
      </c>
      <c r="C6" s="15">
        <v>1734.8</v>
      </c>
      <c r="D6" s="15">
        <v>62</v>
      </c>
      <c r="E6" s="20">
        <f t="shared" si="0"/>
        <v>3.5738990085312429E-2</v>
      </c>
      <c r="F6" s="15">
        <v>1399.35</v>
      </c>
      <c r="G6" s="15">
        <v>50</v>
      </c>
      <c r="H6" s="20">
        <f t="shared" si="1"/>
        <v>3.5730875049129952E-2</v>
      </c>
    </row>
    <row r="7" spans="1:8">
      <c r="A7" s="16">
        <v>1374</v>
      </c>
      <c r="B7" s="17" t="s">
        <v>16</v>
      </c>
      <c r="C7" s="15">
        <v>1370.05</v>
      </c>
      <c r="D7" s="15">
        <v>298</v>
      </c>
      <c r="E7" s="20">
        <f t="shared" si="0"/>
        <v>0.21751030984270647</v>
      </c>
      <c r="F7" s="15">
        <v>1482.4499999999998</v>
      </c>
      <c r="G7" s="15">
        <v>185</v>
      </c>
      <c r="H7" s="20">
        <f t="shared" si="1"/>
        <v>0.12479341630409121</v>
      </c>
    </row>
    <row r="8" spans="1:8">
      <c r="A8" s="16">
        <v>1375</v>
      </c>
      <c r="B8" s="17" t="s">
        <v>64</v>
      </c>
      <c r="C8" s="15">
        <v>1611.5</v>
      </c>
      <c r="D8" s="15">
        <v>145.35</v>
      </c>
      <c r="E8" s="20">
        <f t="shared" si="0"/>
        <v>9.0195470058951288E-2</v>
      </c>
      <c r="F8" s="15">
        <v>1271.25</v>
      </c>
      <c r="G8" s="15">
        <v>74</v>
      </c>
      <c r="H8" s="20">
        <f t="shared" si="1"/>
        <v>5.8210422812192721E-2</v>
      </c>
    </row>
    <row r="9" spans="1:8">
      <c r="A9" s="16">
        <v>1377</v>
      </c>
      <c r="B9" s="17" t="s">
        <v>91</v>
      </c>
      <c r="C9" s="15">
        <v>1494.75</v>
      </c>
      <c r="D9" s="15">
        <v>766</v>
      </c>
      <c r="E9" s="20">
        <f t="shared" si="0"/>
        <v>0.51246027763840107</v>
      </c>
      <c r="F9" s="15">
        <v>1501.55</v>
      </c>
      <c r="G9" s="15">
        <v>723</v>
      </c>
      <c r="H9" s="20">
        <f t="shared" si="1"/>
        <v>0.48150244747094673</v>
      </c>
    </row>
    <row r="10" spans="1:8">
      <c r="A10" s="16">
        <v>1378</v>
      </c>
      <c r="B10" s="17" t="s">
        <v>48</v>
      </c>
      <c r="C10" s="15">
        <v>336</v>
      </c>
      <c r="D10" s="15">
        <v>10</v>
      </c>
      <c r="E10" s="20">
        <f t="shared" si="0"/>
        <v>2.976190476190476E-2</v>
      </c>
      <c r="F10" s="15">
        <v>430.45</v>
      </c>
      <c r="G10" s="15">
        <v>29.9</v>
      </c>
      <c r="H10" s="20">
        <f t="shared" si="1"/>
        <v>6.946219073063073E-2</v>
      </c>
    </row>
    <row r="11" spans="1:8">
      <c r="A11" s="16">
        <v>1380</v>
      </c>
      <c r="B11" s="17" t="s">
        <v>92</v>
      </c>
      <c r="C11" s="15">
        <v>1403.6000000000001</v>
      </c>
      <c r="D11" s="15">
        <v>677.75</v>
      </c>
      <c r="E11" s="20">
        <f t="shared" si="0"/>
        <v>0.48286548874323165</v>
      </c>
      <c r="F11" s="15">
        <v>1382.8</v>
      </c>
      <c r="G11" s="15">
        <v>823.64999999999986</v>
      </c>
      <c r="H11" s="20">
        <f t="shared" si="1"/>
        <v>0.595639282614984</v>
      </c>
    </row>
    <row r="12" spans="1:8">
      <c r="A12" s="16">
        <v>1385</v>
      </c>
      <c r="B12" s="17" t="s">
        <v>78</v>
      </c>
      <c r="C12" s="15">
        <v>896.75</v>
      </c>
      <c r="D12" s="15">
        <v>0</v>
      </c>
      <c r="E12" s="20">
        <f t="shared" si="0"/>
        <v>0</v>
      </c>
      <c r="F12" s="15">
        <v>1095</v>
      </c>
      <c r="G12" s="15">
        <v>15</v>
      </c>
      <c r="H12" s="20">
        <f t="shared" si="1"/>
        <v>1.3698630136986301E-2</v>
      </c>
    </row>
    <row r="13" spans="1:8">
      <c r="A13" s="16">
        <v>1394</v>
      </c>
      <c r="B13" s="17" t="s">
        <v>93</v>
      </c>
      <c r="C13" s="15">
        <v>1259.45</v>
      </c>
      <c r="D13" s="15">
        <v>198</v>
      </c>
      <c r="E13" s="20">
        <f t="shared" si="0"/>
        <v>0.15721148120211204</v>
      </c>
      <c r="F13" s="15">
        <v>1098.1500000000001</v>
      </c>
      <c r="G13" s="15">
        <v>200.2</v>
      </c>
      <c r="H13" s="20">
        <f t="shared" si="1"/>
        <v>0.18230660656558756</v>
      </c>
    </row>
    <row r="14" spans="1:8">
      <c r="A14" s="16">
        <v>1412</v>
      </c>
      <c r="B14" s="17" t="s">
        <v>15</v>
      </c>
      <c r="C14" s="15">
        <v>2584.3000000000002</v>
      </c>
      <c r="D14" s="15">
        <v>611</v>
      </c>
      <c r="E14" s="20">
        <f t="shared" si="0"/>
        <v>0.23642765932747745</v>
      </c>
      <c r="F14" s="15">
        <v>2019.8</v>
      </c>
      <c r="G14" s="15">
        <v>562.04999999999995</v>
      </c>
      <c r="H14" s="20">
        <f t="shared" si="1"/>
        <v>0.27827012575502524</v>
      </c>
    </row>
    <row r="15" spans="1:8">
      <c r="A15" s="16">
        <v>1430</v>
      </c>
      <c r="B15" s="17" t="s">
        <v>51</v>
      </c>
      <c r="C15" s="15">
        <v>672.4</v>
      </c>
      <c r="D15" s="15">
        <v>153.5</v>
      </c>
      <c r="E15" s="20">
        <f t="shared" si="0"/>
        <v>0.22828673408685307</v>
      </c>
      <c r="F15" s="15">
        <v>538</v>
      </c>
      <c r="G15" s="15">
        <v>224.75</v>
      </c>
      <c r="H15" s="20">
        <f t="shared" si="1"/>
        <v>0.41775092936802977</v>
      </c>
    </row>
    <row r="16" spans="1:8">
      <c r="A16" s="16">
        <v>1436</v>
      </c>
      <c r="B16" s="17" t="s">
        <v>63</v>
      </c>
      <c r="C16" s="15">
        <v>436</v>
      </c>
      <c r="D16" s="15">
        <v>10</v>
      </c>
      <c r="E16" s="20">
        <f t="shared" si="0"/>
        <v>2.2935779816513763E-2</v>
      </c>
      <c r="F16" s="15">
        <v>200.5</v>
      </c>
      <c r="G16" s="15">
        <v>119</v>
      </c>
      <c r="H16" s="20">
        <f t="shared" si="1"/>
        <v>0.59351620947630923</v>
      </c>
    </row>
    <row r="17" spans="1:8">
      <c r="A17" s="16">
        <v>1446</v>
      </c>
      <c r="B17" s="17" t="s">
        <v>37</v>
      </c>
      <c r="C17" s="15">
        <v>543.95000000000005</v>
      </c>
      <c r="D17" s="15">
        <v>20</v>
      </c>
      <c r="E17" s="20">
        <f t="shared" si="0"/>
        <v>3.6768085301957895E-2</v>
      </c>
      <c r="F17" s="15">
        <v>560.29999999999995</v>
      </c>
      <c r="G17" s="15">
        <v>48</v>
      </c>
      <c r="H17" s="20">
        <f t="shared" si="1"/>
        <v>8.5668391932893106E-2</v>
      </c>
    </row>
    <row r="18" spans="1:8">
      <c r="A18" s="16">
        <v>1457</v>
      </c>
      <c r="B18" s="17" t="s">
        <v>21</v>
      </c>
      <c r="C18" s="15">
        <v>1407.65</v>
      </c>
      <c r="D18" s="15">
        <v>202.5</v>
      </c>
      <c r="E18" s="20">
        <f t="shared" si="0"/>
        <v>0.14385678258089724</v>
      </c>
      <c r="F18" s="15">
        <v>1544.2</v>
      </c>
      <c r="G18" s="15">
        <v>182.5</v>
      </c>
      <c r="H18" s="20">
        <f t="shared" si="1"/>
        <v>0.11818417303458101</v>
      </c>
    </row>
    <row r="19" spans="1:8">
      <c r="A19" s="16">
        <v>1592</v>
      </c>
      <c r="B19" s="17" t="s">
        <v>94</v>
      </c>
      <c r="C19" s="15">
        <v>224.3</v>
      </c>
      <c r="D19" s="15">
        <v>140</v>
      </c>
      <c r="E19" s="20">
        <f t="shared" si="0"/>
        <v>0.6241640659830584</v>
      </c>
      <c r="F19" s="15">
        <v>142</v>
      </c>
      <c r="G19" s="15">
        <v>100</v>
      </c>
      <c r="H19" s="20">
        <f t="shared" si="1"/>
        <v>0.70422535211267601</v>
      </c>
    </row>
    <row r="20" spans="1:8">
      <c r="A20" s="16">
        <v>1606</v>
      </c>
      <c r="B20" s="17" t="s">
        <v>95</v>
      </c>
      <c r="C20" s="15">
        <v>1407.5</v>
      </c>
      <c r="D20" s="15">
        <v>27</v>
      </c>
      <c r="E20" s="20">
        <f t="shared" si="0"/>
        <v>1.9182948490230906E-2</v>
      </c>
      <c r="F20" s="15">
        <v>259.5</v>
      </c>
      <c r="G20" s="15">
        <v>46</v>
      </c>
      <c r="H20" s="20">
        <f t="shared" si="1"/>
        <v>0.17726396917148363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21-22 Month Wise</vt:lpstr>
      <vt:lpstr>W 1 A Sale &amp; SF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1002418</dc:creator>
  <cp:lastModifiedBy>Avinash Kumar Patni</cp:lastModifiedBy>
  <dcterms:created xsi:type="dcterms:W3CDTF">2022-04-18T11:22:43Z</dcterms:created>
  <dcterms:modified xsi:type="dcterms:W3CDTF">2022-11-04T12:15:33Z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E949614590CB464DBD2F70D1A9BACF27</vt:lpwstr>
  </property>
  <property fmtid="{D5CDD505-2E9C-101B-9397-08002B2CF9AE}" pid="3" name="KSOProductBuildVer">
    <vt:lpwstr>1033-11.2.0.11029</vt:lpwstr>
  </property>
</Properties>
</file>