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681" activeTab="2"/>
  </bookViews>
  <sheets>
    <sheet name="NT MNG " sheetId="12" r:id="rId1"/>
    <sheet name="SALE MNG " sheetId="14" r:id="rId2"/>
    <sheet name="NT NIMB WS " sheetId="17" r:id="rId3"/>
    <sheet name="SALE NIMB WS" sheetId="16" r:id="rId4"/>
    <sheet name="NT ALG " sheetId="18" r:id="rId5"/>
    <sheet name="SALE ALG " sheetId="19" r:id="rId6"/>
  </sheets>
  <definedNames>
    <definedName name="_xlnm.Print_Area" localSheetId="4">'NT ALG '!$A$1:$G$27</definedName>
    <definedName name="_xlnm.Print_Area" localSheetId="5">'SALE ALG '!$A$1:$G$26</definedName>
  </definedNames>
  <calcPr calcId="125725"/>
</workbook>
</file>

<file path=xl/calcChain.xml><?xml version="1.0" encoding="utf-8"?>
<calcChain xmlns="http://schemas.openxmlformats.org/spreadsheetml/2006/main">
  <c r="H26" i="17"/>
  <c r="F28" i="12" l="1"/>
  <c r="D21" i="19"/>
  <c r="D21" i="18"/>
  <c r="F28" i="16"/>
  <c r="E21" i="19" l="1"/>
  <c r="F18"/>
  <c r="F21" s="1"/>
  <c r="E21" i="18"/>
  <c r="F19"/>
  <c r="F18"/>
  <c r="G28" i="16"/>
  <c r="G28" i="17"/>
  <c r="H25"/>
  <c r="F22" i="19" l="1"/>
  <c r="F21" i="18"/>
  <c r="F23" i="19"/>
  <c r="F24" s="1"/>
  <c r="H28" i="17"/>
  <c r="H30" l="1"/>
  <c r="H31" s="1"/>
  <c r="H29"/>
  <c r="F23" i="18"/>
  <c r="F22"/>
  <c r="G29" i="14"/>
  <c r="F24" i="18" l="1"/>
  <c r="H26" i="12"/>
  <c r="G28" l="1"/>
  <c r="H25"/>
  <c r="H28" s="1"/>
  <c r="H30" s="1"/>
  <c r="H26" i="14" l="1"/>
  <c r="H29" s="1"/>
  <c r="H29" i="12"/>
  <c r="H31" l="1"/>
  <c r="H30" i="14"/>
  <c r="H31"/>
  <c r="H32" s="1"/>
  <c r="H26" i="16" l="1"/>
  <c r="H28" s="1"/>
  <c r="H31" l="1"/>
  <c r="H29"/>
  <c r="H30"/>
</calcChain>
</file>

<file path=xl/sharedStrings.xml><?xml version="1.0" encoding="utf-8"?>
<sst xmlns="http://schemas.openxmlformats.org/spreadsheetml/2006/main" count="170" uniqueCount="41">
  <si>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</si>
  <si>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</si>
  <si>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</si>
  <si>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</si>
  <si>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</si>
  <si>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</si>
  <si>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</si>
  <si>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</si>
  <si>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</si>
  <si>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</si>
  <si>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</si>
  <si>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</si>
  <si>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</si>
  <si>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</si>
  <si>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</si>
  <si>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</si>
  <si>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</si>
  <si>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</si>
  <si>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</si>
  <si>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</si>
  <si>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</si>
  <si>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</si>
  <si>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</si>
  <si>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</si>
  <si>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</si>
  <si>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</si>
  <si>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</si>
  <si>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NETWORK SALE FROM NIMB. PLANT WS</t>
  </si>
  <si>
    <t>SELF SALE FROM NIMBAHERA PLANT WS</t>
  </si>
  <si>
    <t>SALE FROM NIMBAHERA PLANT WS</t>
  </si>
  <si>
    <t>PAN:-AVSPS5502L</t>
  </si>
  <si>
    <t>GST NO. :- '08AVSPS5502L1ZW</t>
  </si>
  <si>
    <t xml:space="preserve">NETWORK SALE FROM  ALIGARH PLANT </t>
  </si>
  <si>
    <t xml:space="preserve">SELF SALE FROM ALIGARH PLANT </t>
  </si>
  <si>
    <t xml:space="preserve">SALE FROM ALIGARH PLANT </t>
  </si>
  <si>
    <t>BO  COMMISSION   BILL  FOR  THE  MONTH  OF  MAY  -  22  TOTAL QTY. - 725.50  MT                AMOUNT -   38391.30</t>
  </si>
  <si>
    <t>BO  TARGET  BILL  FOR  THE  MONTH  OF  MAY -  22   TOTAL QTY.-  725.50  MT                                                                           AMOUNT -  25682.7</t>
  </si>
  <si>
    <t>BO  COMMISSION   BILL  FOR  THE  MONTH  OF  MAY  - 22     TOTAL QTY.-  92 MT    AMOUNT-  4584.30</t>
  </si>
  <si>
    <t>BO TARGET  BILL  (WS)  FOR  THE  MONTH  OF  MAY  -22    TOTAL QTY.-  23.50  MT                     AMOUNT-   831.90</t>
  </si>
  <si>
    <t>BO  TARGET  BILL  FOR  THE  MONTH  OF  MAY  -22    TOTAL QTY.-   92 MT           AMOUNT -  3256.80</t>
  </si>
  <si>
    <t>BO  COMMISSION  BILL  (WS)  FOR  THE  MONTH  OF  MAY  -  22      TOTAL QTY.-  23.50  MT.           AMOUNT-   1008.90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</si>
</sst>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indent="15"/>
    </xf>
    <xf numFmtId="0" fontId="1" fillId="0" borderId="0" xfId="0" applyFont="1" applyBorder="1" applyAlignment="1">
      <alignment vertical="top"/>
    </xf>
    <xf numFmtId="0" fontId="0" fillId="0" borderId="0" xfId="0" applyFont="1"/>
    <xf numFmtId="0" fontId="3" fillId="0" borderId="13" xfId="0" applyFont="1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3" fontId="5" fillId="0" borderId="11" xfId="1" applyFont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43" fontId="7" fillId="0" borderId="19" xfId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3" fontId="3" fillId="0" borderId="22" xfId="1" applyFont="1" applyBorder="1" applyAlignment="1">
      <alignment horizontal="center" vertical="center" wrapText="1"/>
    </xf>
    <xf numFmtId="15" fontId="7" fillId="0" borderId="0" xfId="0" applyNumberFormat="1" applyFont="1" applyAlignment="1">
      <alignment horizontal="center"/>
    </xf>
    <xf numFmtId="0" fontId="0" fillId="0" borderId="0" xfId="0" applyBorder="1"/>
    <xf numFmtId="0" fontId="8" fillId="0" borderId="0" xfId="0" applyFont="1"/>
    <xf numFmtId="0" fontId="8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15" fontId="7" fillId="0" borderId="0" xfId="0" applyNumberFormat="1" applyFont="1" applyBorder="1" applyAlignment="1">
      <alignment horizontal="center"/>
    </xf>
    <xf numFmtId="0" fontId="8" fillId="0" borderId="26" xfId="0" applyFont="1" applyBorder="1"/>
    <xf numFmtId="0" fontId="7" fillId="0" borderId="27" xfId="0" applyFont="1" applyBorder="1"/>
    <xf numFmtId="0" fontId="7" fillId="0" borderId="28" xfId="0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43" fontId="0" fillId="0" borderId="0" xfId="1" applyFont="1"/>
    <xf numFmtId="0" fontId="8" fillId="0" borderId="21" xfId="0" applyFont="1" applyBorder="1"/>
    <xf numFmtId="0" fontId="7" fillId="0" borderId="12" xfId="0" applyFont="1" applyBorder="1"/>
    <xf numFmtId="0" fontId="7" fillId="0" borderId="22" xfId="0" applyFont="1" applyBorder="1"/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43" fontId="3" fillId="0" borderId="31" xfId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3" fontId="3" fillId="0" borderId="28" xfId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43" fontId="7" fillId="0" borderId="22" xfId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3" fontId="5" fillId="0" borderId="19" xfId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43" fontId="3" fillId="0" borderId="19" xfId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43" fontId="5" fillId="0" borderId="32" xfId="1" applyFont="1" applyBorder="1" applyAlignment="1">
      <alignment horizontal="center" vertical="center"/>
    </xf>
    <xf numFmtId="43" fontId="9" fillId="2" borderId="11" xfId="0" applyNumberFormat="1" applyFont="1" applyFill="1" applyBorder="1" applyAlignment="1">
      <alignment horizontal="center" vertical="center"/>
    </xf>
    <xf numFmtId="43" fontId="9" fillId="2" borderId="33" xfId="0" applyNumberFormat="1" applyFont="1" applyFill="1" applyBorder="1" applyAlignment="1">
      <alignment horizontal="center" vertical="center"/>
    </xf>
    <xf numFmtId="43" fontId="9" fillId="2" borderId="11" xfId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C9:I36"/>
  <sheetViews>
    <sheetView topLeftCell="A5" zoomScaleNormal="100" workbookViewId="0">
      <selection activeCell="M16" sqref="M16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9.7109375" customWidth="1"/>
    <col min="7" max="7" width="13.140625" customWidth="1"/>
    <col min="8" max="8" width="15.140625" customWidth="1"/>
    <col min="9" max="9" width="5.28515625" customWidth="1"/>
  </cols>
  <sheetData>
    <row r="9" spans="3:8">
      <c r="D9" s="8"/>
      <c r="E9" s="8"/>
      <c r="F9" s="8"/>
      <c r="G9" s="8"/>
      <c r="H9" s="8"/>
    </row>
    <row r="10" spans="3:8" ht="18" customHeight="1">
      <c r="C10" s="11"/>
      <c r="D10" s="12" t="s">
        <v>0</v>
      </c>
      <c r="E10" s="13"/>
      <c r="F10" s="13"/>
      <c r="G10" s="13"/>
      <c r="H10" s="13"/>
    </row>
    <row r="11" spans="3:8" ht="18" customHeight="1">
      <c r="C11" s="11"/>
      <c r="D11" s="12" t="s">
        <v>1</v>
      </c>
      <c r="E11" s="13"/>
      <c r="F11" s="13"/>
      <c r="G11" s="13"/>
      <c r="H11" s="13"/>
    </row>
    <row r="12" spans="3:8" ht="20.25" customHeight="1">
      <c r="C12" s="11"/>
      <c r="D12" s="12" t="s">
        <v>23</v>
      </c>
      <c r="E12" s="13"/>
      <c r="F12" s="13"/>
      <c r="G12" s="12" t="s">
        <v>30</v>
      </c>
      <c r="H12" s="13"/>
    </row>
    <row r="13" spans="3:8" ht="19.5" customHeight="1">
      <c r="C13" s="11"/>
      <c r="D13" s="12" t="s">
        <v>22</v>
      </c>
      <c r="E13" s="13"/>
      <c r="F13" s="13"/>
      <c r="G13" s="12" t="s">
        <v>31</v>
      </c>
      <c r="H13" s="13"/>
    </row>
    <row r="14" spans="3:8" ht="19.5" customHeight="1">
      <c r="C14" s="11"/>
      <c r="D14" s="12" t="s">
        <v>2</v>
      </c>
      <c r="E14" s="13"/>
      <c r="F14" s="13"/>
      <c r="G14" s="25" t="s">
        <v>19</v>
      </c>
      <c r="H14" s="24">
        <v>996111</v>
      </c>
    </row>
    <row r="15" spans="3:8" ht="18" customHeight="1">
      <c r="C15" s="11"/>
      <c r="D15" s="12" t="s">
        <v>12</v>
      </c>
      <c r="E15" s="13"/>
      <c r="F15" s="13"/>
      <c r="G15" s="25" t="s">
        <v>20</v>
      </c>
      <c r="H15" s="23" t="s">
        <v>21</v>
      </c>
    </row>
    <row r="16" spans="3:8" ht="20.25" customHeight="1">
      <c r="C16" s="11"/>
      <c r="D16" s="12" t="s">
        <v>13</v>
      </c>
      <c r="E16" s="13"/>
      <c r="F16" s="13"/>
      <c r="G16" s="26" t="s">
        <v>3</v>
      </c>
      <c r="H16" s="24">
        <v>9</v>
      </c>
    </row>
    <row r="17" spans="3:9" ht="19.5" customHeight="1">
      <c r="C17" s="11"/>
      <c r="D17" s="12" t="s">
        <v>14</v>
      </c>
      <c r="E17" s="13"/>
      <c r="F17" s="13"/>
      <c r="G17" s="26" t="s">
        <v>4</v>
      </c>
      <c r="H17" s="36">
        <v>44712</v>
      </c>
    </row>
    <row r="18" spans="3:9" ht="20.25" customHeight="1">
      <c r="C18" s="11"/>
      <c r="D18" s="12" t="s">
        <v>15</v>
      </c>
      <c r="E18" s="13"/>
      <c r="F18" s="13"/>
      <c r="G18" s="13"/>
      <c r="H18" s="13"/>
    </row>
    <row r="19" spans="3:9" ht="18" customHeight="1">
      <c r="C19" s="11"/>
      <c r="D19" s="12" t="s">
        <v>16</v>
      </c>
      <c r="E19" s="13"/>
      <c r="F19" s="13"/>
      <c r="G19" s="13"/>
      <c r="H19" s="13"/>
    </row>
    <row r="20" spans="3:9" ht="15.75" thickBot="1">
      <c r="D20" s="14"/>
      <c r="E20" s="15"/>
      <c r="F20" s="15"/>
      <c r="G20" s="15"/>
      <c r="H20" s="15"/>
    </row>
    <row r="21" spans="3:9" ht="15" customHeight="1">
      <c r="D21" s="92" t="s">
        <v>35</v>
      </c>
      <c r="E21" s="93"/>
      <c r="F21" s="93"/>
      <c r="G21" s="93"/>
      <c r="H21" s="94"/>
      <c r="I21" s="4"/>
    </row>
    <row r="22" spans="3:9" ht="25.5" customHeight="1" thickBot="1">
      <c r="D22" s="95"/>
      <c r="E22" s="96"/>
      <c r="F22" s="96"/>
      <c r="G22" s="96"/>
      <c r="H22" s="97"/>
      <c r="I22" s="4"/>
    </row>
    <row r="23" spans="3:9" ht="15.75" thickBot="1">
      <c r="D23" s="48"/>
      <c r="E23" s="33"/>
      <c r="F23" s="33"/>
      <c r="G23" s="33"/>
      <c r="H23" s="49"/>
    </row>
    <row r="24" spans="3:9" ht="31.5">
      <c r="D24" s="27" t="s">
        <v>5</v>
      </c>
      <c r="E24" s="28" t="s">
        <v>6</v>
      </c>
      <c r="F24" s="28" t="s">
        <v>7</v>
      </c>
      <c r="G24" s="28" t="s">
        <v>8</v>
      </c>
      <c r="H24" s="29" t="s">
        <v>9</v>
      </c>
    </row>
    <row r="25" spans="3:9" ht="24.75" customHeight="1">
      <c r="D25" s="30">
        <v>1</v>
      </c>
      <c r="E25" s="16" t="s">
        <v>24</v>
      </c>
      <c r="F25" s="17">
        <v>359</v>
      </c>
      <c r="G25" s="16">
        <v>60</v>
      </c>
      <c r="H25" s="31">
        <f>+F25*G25</f>
        <v>21540</v>
      </c>
    </row>
    <row r="26" spans="3:9" ht="24.75" customHeight="1">
      <c r="D26" s="30">
        <v>2</v>
      </c>
      <c r="E26" s="16" t="s">
        <v>25</v>
      </c>
      <c r="F26" s="16">
        <v>366.5</v>
      </c>
      <c r="G26" s="16">
        <v>30</v>
      </c>
      <c r="H26" s="31">
        <f>+F26*G26</f>
        <v>10995</v>
      </c>
    </row>
    <row r="27" spans="3:9" ht="15.75" thickBot="1">
      <c r="D27" s="32"/>
      <c r="E27" s="18"/>
      <c r="F27" s="65"/>
      <c r="G27" s="18"/>
      <c r="H27" s="46"/>
    </row>
    <row r="28" spans="3:9" ht="21.75" thickBot="1">
      <c r="C28" s="1"/>
      <c r="D28" s="19"/>
      <c r="E28" s="6" t="s">
        <v>10</v>
      </c>
      <c r="F28" s="47">
        <f>SUM(F25:F26)</f>
        <v>725.5</v>
      </c>
      <c r="G28" s="9">
        <f>SUM(G25:G27)</f>
        <v>90</v>
      </c>
      <c r="H28" s="10">
        <f>SUM(H25:H27)</f>
        <v>32535</v>
      </c>
    </row>
    <row r="29" spans="3:9" ht="24" customHeight="1">
      <c r="C29" s="3"/>
      <c r="D29" s="34"/>
      <c r="E29" s="20" t="s">
        <v>17</v>
      </c>
      <c r="F29" s="20"/>
      <c r="G29" s="20"/>
      <c r="H29" s="35">
        <f>+H28*9%</f>
        <v>2928.15</v>
      </c>
    </row>
    <row r="30" spans="3:9" ht="26.25" customHeight="1" thickBot="1">
      <c r="C30" s="3"/>
      <c r="D30" s="61"/>
      <c r="E30" s="62" t="s">
        <v>18</v>
      </c>
      <c r="F30" s="62"/>
      <c r="G30" s="62"/>
      <c r="H30" s="63">
        <f>+H28*9%</f>
        <v>2928.15</v>
      </c>
    </row>
    <row r="31" spans="3:9" ht="26.25" customHeight="1" thickBot="1">
      <c r="D31" s="64"/>
      <c r="E31" s="60" t="s">
        <v>11</v>
      </c>
      <c r="F31" s="60"/>
      <c r="G31" s="60"/>
      <c r="H31" s="91">
        <f>SUM(H28:H30)</f>
        <v>38391.300000000003</v>
      </c>
    </row>
    <row r="32" spans="3:9">
      <c r="D32" s="22"/>
      <c r="E32" s="22"/>
      <c r="F32" s="22"/>
      <c r="G32" s="22"/>
      <c r="H32" s="22"/>
    </row>
    <row r="33" spans="4:8">
      <c r="D33" s="5"/>
      <c r="E33" s="5"/>
      <c r="F33" s="5"/>
      <c r="G33" s="5"/>
      <c r="H33" s="5"/>
    </row>
    <row r="36" spans="4:8">
      <c r="D36" s="8"/>
    </row>
  </sheetData>
  <mergeCells count="1">
    <mergeCell ref="D21:H22"/>
  </mergeCells>
  <pageMargins left="0.38" right="0.39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C10:I34"/>
  <sheetViews>
    <sheetView topLeftCell="A10" zoomScaleNormal="100" workbookViewId="0">
      <selection activeCell="L13" sqref="L13"/>
    </sheetView>
  </sheetViews>
  <sheetFormatPr defaultRowHeight="1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2.5703125" customWidth="1"/>
    <col min="8" max="8" width="16" customWidth="1"/>
    <col min="9" max="9" width="5.28515625" customWidth="1"/>
  </cols>
  <sheetData>
    <row r="10" spans="4:8">
      <c r="D10" s="37"/>
      <c r="E10" s="37"/>
      <c r="F10" s="37"/>
      <c r="G10" s="37"/>
      <c r="H10" s="37"/>
    </row>
    <row r="11" spans="4:8" ht="19.5" customHeight="1">
      <c r="D11" s="39" t="s">
        <v>0</v>
      </c>
      <c r="E11" s="40"/>
      <c r="F11" s="40"/>
      <c r="G11" s="40"/>
      <c r="H11" s="40"/>
    </row>
    <row r="12" spans="4:8" ht="19.5" customHeight="1">
      <c r="D12" s="39" t="s">
        <v>1</v>
      </c>
      <c r="E12" s="40"/>
      <c r="F12" s="40"/>
      <c r="G12" s="40"/>
      <c r="H12" s="40"/>
    </row>
    <row r="13" spans="4:8" ht="19.5" customHeight="1">
      <c r="D13" s="39" t="s">
        <v>23</v>
      </c>
      <c r="E13" s="40"/>
      <c r="F13" s="40"/>
      <c r="G13" s="39" t="s">
        <v>30</v>
      </c>
      <c r="H13" s="40"/>
    </row>
    <row r="14" spans="4:8" ht="18.75" customHeight="1">
      <c r="D14" s="39" t="s">
        <v>22</v>
      </c>
      <c r="E14" s="40"/>
      <c r="F14" s="40"/>
      <c r="G14" s="39" t="s">
        <v>31</v>
      </c>
      <c r="H14" s="40"/>
    </row>
    <row r="15" spans="4:8" ht="18" customHeight="1">
      <c r="D15" s="39" t="s">
        <v>2</v>
      </c>
      <c r="E15" s="40"/>
      <c r="F15" s="40"/>
      <c r="G15" s="40" t="s">
        <v>19</v>
      </c>
      <c r="H15" s="41">
        <v>996111</v>
      </c>
    </row>
    <row r="16" spans="4:8" ht="18.75" customHeight="1">
      <c r="D16" s="39" t="s">
        <v>12</v>
      </c>
      <c r="E16" s="40"/>
      <c r="F16" s="40"/>
      <c r="G16" s="40" t="s">
        <v>20</v>
      </c>
      <c r="H16" s="42" t="s">
        <v>21</v>
      </c>
    </row>
    <row r="17" spans="3:9" ht="18.75" customHeight="1">
      <c r="D17" s="39" t="s">
        <v>13</v>
      </c>
      <c r="E17" s="40"/>
      <c r="F17" s="40"/>
      <c r="G17" s="39" t="s">
        <v>3</v>
      </c>
      <c r="H17" s="41">
        <v>10</v>
      </c>
    </row>
    <row r="18" spans="3:9" ht="18" customHeight="1">
      <c r="D18" s="39" t="s">
        <v>14</v>
      </c>
      <c r="E18" s="40"/>
      <c r="F18" s="40"/>
      <c r="G18" s="39" t="s">
        <v>4</v>
      </c>
      <c r="H18" s="43">
        <v>44712</v>
      </c>
    </row>
    <row r="19" spans="3:9" ht="18" customHeight="1">
      <c r="D19" s="39" t="s">
        <v>15</v>
      </c>
      <c r="E19" s="40"/>
      <c r="F19" s="40"/>
      <c r="G19" s="40"/>
      <c r="H19" s="40"/>
    </row>
    <row r="20" spans="3:9" ht="18" customHeight="1">
      <c r="D20" s="39" t="s">
        <v>16</v>
      </c>
      <c r="E20" s="40"/>
      <c r="F20" s="40"/>
      <c r="G20" s="40"/>
      <c r="H20" s="40"/>
    </row>
    <row r="21" spans="3:9" ht="15.75" thickBot="1">
      <c r="D21" s="39"/>
      <c r="E21" s="40"/>
      <c r="F21" s="40"/>
      <c r="G21" s="40"/>
      <c r="H21" s="40"/>
    </row>
    <row r="22" spans="3:9" ht="15" customHeight="1">
      <c r="D22" s="98" t="s">
        <v>36</v>
      </c>
      <c r="E22" s="99"/>
      <c r="F22" s="99"/>
      <c r="G22" s="99"/>
      <c r="H22" s="100"/>
      <c r="I22" s="4"/>
    </row>
    <row r="23" spans="3:9" ht="24" customHeight="1" thickBot="1">
      <c r="D23" s="101"/>
      <c r="E23" s="102"/>
      <c r="F23" s="102"/>
      <c r="G23" s="102"/>
      <c r="H23" s="103"/>
      <c r="I23" s="4"/>
    </row>
    <row r="24" spans="3:9" ht="15.75" thickBot="1">
      <c r="D24" s="50"/>
      <c r="E24" s="51"/>
      <c r="F24" s="51"/>
      <c r="G24" s="51"/>
      <c r="H24" s="52"/>
    </row>
    <row r="25" spans="3:9" ht="31.5">
      <c r="D25" s="27" t="s">
        <v>5</v>
      </c>
      <c r="E25" s="28" t="s">
        <v>6</v>
      </c>
      <c r="F25" s="28" t="s">
        <v>7</v>
      </c>
      <c r="G25" s="28" t="s">
        <v>8</v>
      </c>
      <c r="H25" s="29" t="s">
        <v>9</v>
      </c>
    </row>
    <row r="26" spans="3:9" ht="18.75" customHeight="1">
      <c r="D26" s="30">
        <v>1</v>
      </c>
      <c r="E26" s="16" t="s">
        <v>26</v>
      </c>
      <c r="F26" s="17">
        <v>725.5</v>
      </c>
      <c r="G26" s="16">
        <v>30</v>
      </c>
      <c r="H26" s="31">
        <f>+F26*G26</f>
        <v>21765</v>
      </c>
    </row>
    <row r="27" spans="3:9">
      <c r="D27" s="30"/>
      <c r="E27" s="16"/>
      <c r="F27" s="16"/>
      <c r="G27" s="16"/>
      <c r="H27" s="66"/>
    </row>
    <row r="28" spans="3:9" ht="15.75" thickBot="1">
      <c r="D28" s="32"/>
      <c r="E28" s="18"/>
      <c r="F28" s="67"/>
      <c r="G28" s="18"/>
      <c r="H28" s="46"/>
    </row>
    <row r="29" spans="3:9" ht="21.75" thickBot="1">
      <c r="C29" s="1"/>
      <c r="D29" s="19"/>
      <c r="E29" s="2" t="s">
        <v>10</v>
      </c>
      <c r="F29" s="68">
        <v>725.5</v>
      </c>
      <c r="G29" s="69">
        <f>SUM(G26:G28)</f>
        <v>30</v>
      </c>
      <c r="H29" s="10">
        <f>SUM(H26:H28)</f>
        <v>21765</v>
      </c>
    </row>
    <row r="30" spans="3:9" ht="23.25" customHeight="1">
      <c r="C30" s="3"/>
      <c r="D30" s="34"/>
      <c r="E30" s="20" t="s">
        <v>17</v>
      </c>
      <c r="F30" s="20"/>
      <c r="G30" s="20"/>
      <c r="H30" s="35">
        <f>+H29*9%</f>
        <v>1958.85</v>
      </c>
    </row>
    <row r="31" spans="3:9" ht="23.25" customHeight="1" thickBot="1">
      <c r="C31" s="3"/>
      <c r="D31" s="70"/>
      <c r="E31" s="59" t="s">
        <v>18</v>
      </c>
      <c r="F31" s="59"/>
      <c r="G31" s="59"/>
      <c r="H31" s="71">
        <f>+H29*9%</f>
        <v>1958.85</v>
      </c>
    </row>
    <row r="32" spans="3:9" ht="25.5" customHeight="1" thickBot="1">
      <c r="D32" s="64"/>
      <c r="E32" s="60" t="s">
        <v>11</v>
      </c>
      <c r="F32" s="60"/>
      <c r="G32" s="60"/>
      <c r="H32" s="90">
        <f>SUM(H29:H31)</f>
        <v>25682.699999999997</v>
      </c>
    </row>
    <row r="33" spans="4:8">
      <c r="D33" s="37"/>
      <c r="E33" s="37"/>
      <c r="F33" s="37"/>
      <c r="G33" s="37"/>
      <c r="H33" s="7"/>
    </row>
    <row r="34" spans="4:8">
      <c r="D34" s="37"/>
      <c r="E34" s="37"/>
      <c r="F34" s="37"/>
      <c r="G34" s="37"/>
      <c r="H34" s="37"/>
    </row>
  </sheetData>
  <mergeCells count="1">
    <mergeCell ref="D22:H23"/>
  </mergeCells>
  <pageMargins left="0.3" right="0.21" top="0.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0:N32"/>
  <sheetViews>
    <sheetView tabSelected="1" topLeftCell="A13" workbookViewId="0">
      <selection activeCell="L25" sqref="L25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40.28515625" customWidth="1"/>
    <col min="6" max="6" width="9" customWidth="1"/>
    <col min="7" max="7" width="11.7109375" customWidth="1"/>
    <col min="8" max="8" width="18.28515625" customWidth="1"/>
    <col min="9" max="9" width="5.28515625" customWidth="1"/>
  </cols>
  <sheetData>
    <row r="10" spans="4:8" ht="21" customHeight="1">
      <c r="D10" s="39"/>
      <c r="E10" s="40"/>
      <c r="F10" s="40"/>
      <c r="G10" s="40"/>
      <c r="H10" s="40"/>
    </row>
    <row r="11" spans="4:8" ht="18.75" customHeight="1">
      <c r="D11" s="39" t="s">
        <v>1</v>
      </c>
      <c r="E11" s="40"/>
      <c r="F11" s="40"/>
      <c r="G11" s="40"/>
      <c r="H11" s="40"/>
    </row>
    <row r="12" spans="4:8" ht="18.75" customHeight="1">
      <c r="D12" s="39" t="s">
        <v>23</v>
      </c>
      <c r="E12" s="40"/>
      <c r="F12" s="40"/>
      <c r="G12" s="39" t="s">
        <v>30</v>
      </c>
      <c r="H12" s="40"/>
    </row>
    <row r="13" spans="4:8" ht="18" customHeight="1">
      <c r="D13" s="39" t="s">
        <v>22</v>
      </c>
      <c r="E13" s="40"/>
      <c r="F13" s="40"/>
      <c r="G13" s="39" t="s">
        <v>31</v>
      </c>
      <c r="H13" s="40"/>
    </row>
    <row r="14" spans="4:8" ht="19.5" customHeight="1">
      <c r="D14" s="39" t="s">
        <v>2</v>
      </c>
      <c r="E14" s="40"/>
      <c r="F14" s="40"/>
      <c r="G14" s="40" t="s">
        <v>19</v>
      </c>
      <c r="H14" s="41">
        <v>996111</v>
      </c>
    </row>
    <row r="15" spans="4:8" ht="19.5" customHeight="1">
      <c r="D15" s="39" t="s">
        <v>12</v>
      </c>
      <c r="E15" s="40"/>
      <c r="F15" s="40"/>
      <c r="G15" s="40" t="s">
        <v>20</v>
      </c>
      <c r="H15" s="42" t="s">
        <v>21</v>
      </c>
    </row>
    <row r="16" spans="4:8" ht="19.5" customHeight="1">
      <c r="D16" s="39" t="s">
        <v>13</v>
      </c>
      <c r="E16" s="40"/>
      <c r="F16" s="40"/>
      <c r="G16" s="39" t="s">
        <v>3</v>
      </c>
      <c r="H16" s="41">
        <v>11</v>
      </c>
    </row>
    <row r="17" spans="3:14" ht="19.5" customHeight="1">
      <c r="D17" s="39" t="s">
        <v>14</v>
      </c>
      <c r="E17" s="40"/>
      <c r="F17" s="40"/>
      <c r="G17" s="39" t="s">
        <v>4</v>
      </c>
      <c r="H17" s="43">
        <v>44712</v>
      </c>
    </row>
    <row r="18" spans="3:14" ht="18.75" customHeight="1">
      <c r="D18" s="39" t="s">
        <v>15</v>
      </c>
      <c r="E18" s="40"/>
      <c r="F18" s="40"/>
      <c r="G18" s="40"/>
      <c r="H18" s="40"/>
    </row>
    <row r="19" spans="3:14" ht="18.75" customHeight="1">
      <c r="D19" s="39" t="s">
        <v>16</v>
      </c>
      <c r="E19" s="40"/>
      <c r="F19" s="40"/>
      <c r="G19" s="40"/>
      <c r="H19" s="40"/>
    </row>
    <row r="20" spans="3:14" ht="15.75" thickBot="1">
      <c r="D20" s="39"/>
      <c r="E20" s="40"/>
      <c r="F20" s="40"/>
      <c r="G20" s="40"/>
      <c r="H20" s="40"/>
    </row>
    <row r="21" spans="3:14" ht="15" customHeight="1">
      <c r="D21" s="98" t="s">
        <v>40</v>
      </c>
      <c r="E21" s="99"/>
      <c r="F21" s="99"/>
      <c r="G21" s="99"/>
      <c r="H21" s="100"/>
      <c r="I21" s="4"/>
    </row>
    <row r="22" spans="3:14" ht="28.5" customHeight="1" thickBot="1">
      <c r="D22" s="101"/>
      <c r="E22" s="102"/>
      <c r="F22" s="102"/>
      <c r="G22" s="102"/>
      <c r="H22" s="103"/>
      <c r="I22" s="4"/>
    </row>
    <row r="23" spans="3:14">
      <c r="D23" s="54"/>
      <c r="E23" s="55"/>
      <c r="F23" s="55"/>
      <c r="G23" s="55"/>
      <c r="H23" s="56"/>
    </row>
    <row r="24" spans="3:14" ht="31.5">
      <c r="D24" s="72" t="s">
        <v>5</v>
      </c>
      <c r="E24" s="58" t="s">
        <v>6</v>
      </c>
      <c r="F24" s="58" t="s">
        <v>7</v>
      </c>
      <c r="G24" s="58" t="s">
        <v>8</v>
      </c>
      <c r="H24" s="73" t="s">
        <v>9</v>
      </c>
    </row>
    <row r="25" spans="3:14" ht="18" customHeight="1">
      <c r="D25" s="30">
        <v>1</v>
      </c>
      <c r="E25" s="16" t="s">
        <v>27</v>
      </c>
      <c r="F25" s="17">
        <v>5</v>
      </c>
      <c r="G25" s="16">
        <v>60</v>
      </c>
      <c r="H25" s="31">
        <f>+F25*G25</f>
        <v>300</v>
      </c>
    </row>
    <row r="26" spans="3:14" ht="19.5" customHeight="1">
      <c r="D26" s="30">
        <v>2</v>
      </c>
      <c r="E26" s="16" t="s">
        <v>28</v>
      </c>
      <c r="F26" s="16">
        <v>18.5</v>
      </c>
      <c r="G26" s="16">
        <v>30</v>
      </c>
      <c r="H26" s="31">
        <f>+F26*G26</f>
        <v>555</v>
      </c>
    </row>
    <row r="27" spans="3:14" ht="15.75" thickBot="1">
      <c r="D27" s="30"/>
      <c r="E27" s="16"/>
      <c r="F27" s="17"/>
      <c r="G27" s="16"/>
      <c r="H27" s="31"/>
    </row>
    <row r="28" spans="3:14" ht="21.75" thickBot="1">
      <c r="C28" s="1"/>
      <c r="D28" s="19"/>
      <c r="E28" s="2" t="s">
        <v>10</v>
      </c>
      <c r="F28" s="47">
        <v>23.5</v>
      </c>
      <c r="G28" s="69">
        <f>SUM(G25:G27)</f>
        <v>90</v>
      </c>
      <c r="H28" s="10">
        <f>SUM(H25:H27)</f>
        <v>855</v>
      </c>
      <c r="N28" s="53"/>
    </row>
    <row r="29" spans="3:14" ht="21">
      <c r="C29" s="3"/>
      <c r="D29" s="34"/>
      <c r="E29" s="20" t="s">
        <v>17</v>
      </c>
      <c r="F29" s="20"/>
      <c r="G29" s="20"/>
      <c r="H29" s="74">
        <f>H28*9/100</f>
        <v>76.95</v>
      </c>
    </row>
    <row r="30" spans="3:14" ht="21.75" thickBot="1">
      <c r="C30" s="3"/>
      <c r="D30" s="70"/>
      <c r="E30" s="59" t="s">
        <v>18</v>
      </c>
      <c r="F30" s="59"/>
      <c r="G30" s="59"/>
      <c r="H30" s="71">
        <f>+H28*9%</f>
        <v>76.95</v>
      </c>
    </row>
    <row r="31" spans="3:14" ht="23.25" customHeight="1" thickBot="1">
      <c r="D31" s="64"/>
      <c r="E31" s="60" t="s">
        <v>11</v>
      </c>
      <c r="F31" s="60"/>
      <c r="G31" s="60"/>
      <c r="H31" s="89">
        <f>SUM(H28:H30)</f>
        <v>1008.9000000000001</v>
      </c>
    </row>
    <row r="32" spans="3:14" ht="21" customHeight="1"/>
  </sheetData>
  <mergeCells count="1">
    <mergeCell ref="D21:H22"/>
  </mergeCells>
  <pageMargins left="0.25" right="0.7" top="0.75" bottom="0.75" header="0.3" footer="0.3"/>
  <pageSetup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C11:I32"/>
  <sheetViews>
    <sheetView topLeftCell="A9" zoomScale="90" zoomScaleNormal="90" workbookViewId="0">
      <selection activeCell="K24" sqref="K24"/>
    </sheetView>
  </sheetViews>
  <sheetFormatPr defaultRowHeight="15"/>
  <cols>
    <col min="1" max="1" width="0.85546875" customWidth="1"/>
    <col min="2" max="2" width="2.5703125" customWidth="1"/>
    <col min="3" max="3" width="3.85546875" customWidth="1"/>
    <col min="4" max="4" width="12.42578125" customWidth="1"/>
    <col min="5" max="5" width="39.28515625" customWidth="1"/>
    <col min="6" max="6" width="7.7109375" customWidth="1"/>
    <col min="7" max="7" width="13.5703125" customWidth="1"/>
    <col min="8" max="8" width="15.140625" customWidth="1"/>
    <col min="9" max="9" width="5.28515625" customWidth="1"/>
  </cols>
  <sheetData>
    <row r="11" spans="4:8" ht="21" customHeight="1">
      <c r="D11" s="38" t="s">
        <v>0</v>
      </c>
      <c r="E11" s="21"/>
      <c r="F11" s="21"/>
      <c r="G11" s="21"/>
      <c r="H11" s="21"/>
    </row>
    <row r="12" spans="4:8" ht="20.25" customHeight="1">
      <c r="D12" s="38" t="s">
        <v>1</v>
      </c>
      <c r="E12" s="21"/>
      <c r="F12" s="21"/>
      <c r="G12" s="21"/>
      <c r="H12" s="21"/>
    </row>
    <row r="13" spans="4:8" ht="18.75" customHeight="1">
      <c r="D13" s="38" t="s">
        <v>23</v>
      </c>
      <c r="E13" s="21"/>
      <c r="F13" s="21"/>
      <c r="G13" s="38" t="s">
        <v>30</v>
      </c>
      <c r="H13" s="21"/>
    </row>
    <row r="14" spans="4:8" ht="19.5" customHeight="1">
      <c r="D14" s="38" t="s">
        <v>22</v>
      </c>
      <c r="E14" s="21"/>
      <c r="F14" s="21"/>
      <c r="G14" s="38" t="s">
        <v>31</v>
      </c>
      <c r="H14" s="21"/>
    </row>
    <row r="15" spans="4:8" ht="18.75" customHeight="1">
      <c r="D15" s="38" t="s">
        <v>2</v>
      </c>
      <c r="E15" s="21"/>
      <c r="F15" s="21"/>
      <c r="G15" s="21" t="s">
        <v>19</v>
      </c>
      <c r="H15" s="24">
        <v>996111</v>
      </c>
    </row>
    <row r="16" spans="4:8" ht="18.75" customHeight="1">
      <c r="D16" s="38" t="s">
        <v>12</v>
      </c>
      <c r="E16" s="21"/>
      <c r="F16" s="21"/>
      <c r="G16" s="21" t="s">
        <v>20</v>
      </c>
      <c r="H16" s="23" t="s">
        <v>21</v>
      </c>
    </row>
    <row r="17" spans="3:9" ht="18" customHeight="1">
      <c r="D17" s="38" t="s">
        <v>13</v>
      </c>
      <c r="E17" s="21"/>
      <c r="F17" s="21"/>
      <c r="G17" s="38" t="s">
        <v>3</v>
      </c>
      <c r="H17" s="24">
        <v>12</v>
      </c>
    </row>
    <row r="18" spans="3:9" ht="18" customHeight="1">
      <c r="D18" s="38" t="s">
        <v>14</v>
      </c>
      <c r="E18" s="21"/>
      <c r="F18" s="21"/>
      <c r="G18" s="38" t="s">
        <v>4</v>
      </c>
      <c r="H18" s="36">
        <v>44712</v>
      </c>
    </row>
    <row r="19" spans="3:9" ht="18" customHeight="1">
      <c r="D19" s="38" t="s">
        <v>15</v>
      </c>
      <c r="E19" s="21"/>
      <c r="F19" s="21"/>
      <c r="G19" s="21"/>
      <c r="H19" s="21"/>
    </row>
    <row r="20" spans="3:9" ht="18" customHeight="1">
      <c r="D20" s="38" t="s">
        <v>16</v>
      </c>
      <c r="E20" s="21"/>
      <c r="F20" s="21"/>
      <c r="G20" s="21"/>
      <c r="H20" s="21"/>
    </row>
    <row r="21" spans="3:9" ht="15.75" thickBot="1">
      <c r="D21" s="38"/>
      <c r="E21" s="21"/>
      <c r="F21" s="21"/>
      <c r="G21" s="21"/>
      <c r="H21" s="21"/>
    </row>
    <row r="22" spans="3:9" ht="15" customHeight="1">
      <c r="D22" s="92" t="s">
        <v>38</v>
      </c>
      <c r="E22" s="93"/>
      <c r="F22" s="93"/>
      <c r="G22" s="93"/>
      <c r="H22" s="94"/>
      <c r="I22" s="4"/>
    </row>
    <row r="23" spans="3:9" ht="26.25" customHeight="1" thickBot="1">
      <c r="D23" s="95"/>
      <c r="E23" s="96"/>
      <c r="F23" s="96"/>
      <c r="G23" s="96"/>
      <c r="H23" s="97"/>
      <c r="I23" s="4"/>
    </row>
    <row r="24" spans="3:9" ht="15.75" thickBot="1">
      <c r="D24" s="44"/>
      <c r="E24" s="40"/>
      <c r="F24" s="40"/>
      <c r="G24" s="40"/>
      <c r="H24" s="45"/>
    </row>
    <row r="25" spans="3:9" ht="32.25" thickBot="1">
      <c r="D25" s="75" t="s">
        <v>5</v>
      </c>
      <c r="E25" s="60" t="s">
        <v>6</v>
      </c>
      <c r="F25" s="60" t="s">
        <v>7</v>
      </c>
      <c r="G25" s="60" t="s">
        <v>8</v>
      </c>
      <c r="H25" s="76" t="s">
        <v>9</v>
      </c>
    </row>
    <row r="26" spans="3:9" ht="23.25" customHeight="1">
      <c r="D26" s="77">
        <v>1</v>
      </c>
      <c r="E26" s="78" t="s">
        <v>29</v>
      </c>
      <c r="F26" s="79">
        <v>23.5</v>
      </c>
      <c r="G26" s="78">
        <v>30</v>
      </c>
      <c r="H26" s="74">
        <f>+F26*G26</f>
        <v>705</v>
      </c>
    </row>
    <row r="27" spans="3:9">
      <c r="D27" s="30"/>
      <c r="E27" s="16"/>
      <c r="F27" s="80"/>
      <c r="G27" s="16"/>
      <c r="H27" s="81"/>
    </row>
    <row r="28" spans="3:9" ht="15.75">
      <c r="D28" s="82"/>
      <c r="E28" s="57" t="s">
        <v>10</v>
      </c>
      <c r="F28" s="17">
        <f>SUM(F26:F26)</f>
        <v>23.5</v>
      </c>
      <c r="G28" s="83">
        <f>SUM(G26:G27)</f>
        <v>30</v>
      </c>
      <c r="H28" s="84">
        <f>SUM(H26:H27)</f>
        <v>705</v>
      </c>
    </row>
    <row r="29" spans="3:9" ht="21">
      <c r="C29" s="1"/>
      <c r="D29" s="85"/>
      <c r="E29" s="58" t="s">
        <v>17</v>
      </c>
      <c r="F29" s="58"/>
      <c r="G29" s="58"/>
      <c r="H29" s="86">
        <f>+H28*9%</f>
        <v>63.449999999999996</v>
      </c>
    </row>
    <row r="30" spans="3:9" ht="24" customHeight="1" thickBot="1">
      <c r="C30" s="3"/>
      <c r="D30" s="70"/>
      <c r="E30" s="59" t="s">
        <v>18</v>
      </c>
      <c r="F30" s="59"/>
      <c r="G30" s="59"/>
      <c r="H30" s="71">
        <f>+H28*9%</f>
        <v>63.449999999999996</v>
      </c>
    </row>
    <row r="31" spans="3:9" ht="26.25" customHeight="1" thickBot="1">
      <c r="C31" s="3"/>
      <c r="D31" s="64"/>
      <c r="E31" s="60" t="s">
        <v>11</v>
      </c>
      <c r="F31" s="60"/>
      <c r="G31" s="60"/>
      <c r="H31" s="89">
        <f>SUM(H28:H30)</f>
        <v>831.90000000000009</v>
      </c>
    </row>
    <row r="32" spans="3:9" ht="20.25" customHeight="1"/>
  </sheetData>
  <mergeCells count="1">
    <mergeCell ref="D22:H23"/>
  </mergeCells>
  <pageMargins left="0.3" right="0.35" top="0.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G24"/>
  <sheetViews>
    <sheetView zoomScaleNormal="100" workbookViewId="0">
      <selection activeCell="J15" sqref="J15"/>
    </sheetView>
  </sheetViews>
  <sheetFormatPr defaultRowHeight="15"/>
  <cols>
    <col min="3" max="3" width="38.42578125" customWidth="1"/>
    <col min="5" max="5" width="13.42578125" customWidth="1"/>
    <col min="6" max="6" width="16" customWidth="1"/>
  </cols>
  <sheetData>
    <row r="3" spans="2:7" ht="18" customHeight="1">
      <c r="B3" s="38" t="s">
        <v>0</v>
      </c>
      <c r="C3" s="21"/>
      <c r="D3" s="21"/>
      <c r="E3" s="21"/>
      <c r="F3" s="21"/>
    </row>
    <row r="4" spans="2:7" ht="19.5" customHeight="1">
      <c r="B4" s="38" t="s">
        <v>1</v>
      </c>
      <c r="C4" s="21"/>
      <c r="D4" s="21"/>
      <c r="E4" s="21"/>
      <c r="F4" s="21"/>
    </row>
    <row r="5" spans="2:7" ht="19.5" customHeight="1">
      <c r="B5" s="38" t="s">
        <v>23</v>
      </c>
      <c r="C5" s="21"/>
      <c r="D5" s="21"/>
      <c r="E5" s="38" t="s">
        <v>30</v>
      </c>
      <c r="F5" s="21"/>
    </row>
    <row r="6" spans="2:7" ht="19.5" customHeight="1">
      <c r="B6" s="38" t="s">
        <v>22</v>
      </c>
      <c r="C6" s="21"/>
      <c r="D6" s="21"/>
      <c r="E6" s="38" t="s">
        <v>31</v>
      </c>
      <c r="F6" s="21"/>
    </row>
    <row r="7" spans="2:7" ht="21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13</v>
      </c>
    </row>
    <row r="10" spans="2:7" ht="18.75" customHeight="1">
      <c r="B10" s="38" t="s">
        <v>14</v>
      </c>
      <c r="C10" s="21"/>
      <c r="D10" s="21"/>
      <c r="E10" s="38" t="s">
        <v>4</v>
      </c>
      <c r="F10" s="36">
        <v>44712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92" t="s">
        <v>37</v>
      </c>
      <c r="C14" s="93"/>
      <c r="D14" s="93"/>
      <c r="E14" s="93"/>
      <c r="F14" s="94"/>
      <c r="G14" s="4"/>
    </row>
    <row r="15" spans="2:7" ht="24.75" customHeight="1" thickBot="1">
      <c r="B15" s="95"/>
      <c r="C15" s="96"/>
      <c r="D15" s="96"/>
      <c r="E15" s="96"/>
      <c r="F15" s="97"/>
      <c r="G15" s="4"/>
    </row>
    <row r="16" spans="2:7" ht="15.75" thickBot="1">
      <c r="B16" s="44"/>
      <c r="C16" s="40"/>
      <c r="D16" s="40"/>
      <c r="E16" s="40"/>
      <c r="F16" s="45"/>
    </row>
    <row r="17" spans="2:6" ht="33.75" customHeight="1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0.25" customHeight="1">
      <c r="B18" s="30">
        <v>1</v>
      </c>
      <c r="C18" s="16" t="s">
        <v>32</v>
      </c>
      <c r="D18" s="17">
        <v>37.5</v>
      </c>
      <c r="E18" s="16">
        <v>60</v>
      </c>
      <c r="F18" s="31">
        <f>+D18*E18</f>
        <v>2250</v>
      </c>
    </row>
    <row r="19" spans="2:6" ht="19.5" customHeight="1">
      <c r="B19" s="30">
        <v>2</v>
      </c>
      <c r="C19" s="16" t="s">
        <v>33</v>
      </c>
      <c r="D19" s="16">
        <v>54.5</v>
      </c>
      <c r="E19" s="16">
        <v>30</v>
      </c>
      <c r="F19" s="31">
        <f>+D19*E19</f>
        <v>1635</v>
      </c>
    </row>
    <row r="20" spans="2:6" ht="15.75" thickBot="1">
      <c r="B20" s="32"/>
      <c r="C20" s="18"/>
      <c r="D20" s="67"/>
      <c r="E20" s="18"/>
      <c r="F20" s="46"/>
    </row>
    <row r="21" spans="2:6" ht="21.75" customHeight="1" thickBot="1">
      <c r="B21" s="19"/>
      <c r="C21" s="2" t="s">
        <v>10</v>
      </c>
      <c r="D21" s="68">
        <f>SUM(D18:D20)</f>
        <v>92</v>
      </c>
      <c r="E21" s="87">
        <f>SUM(E18:E20)</f>
        <v>90</v>
      </c>
      <c r="F21" s="88">
        <f>SUM(F18:F20)</f>
        <v>3885</v>
      </c>
    </row>
    <row r="22" spans="2:6" ht="23.25" customHeight="1">
      <c r="B22" s="34"/>
      <c r="C22" s="20" t="s">
        <v>17</v>
      </c>
      <c r="D22" s="20"/>
      <c r="E22" s="20"/>
      <c r="F22" s="35">
        <f>+F21*9%</f>
        <v>349.65</v>
      </c>
    </row>
    <row r="23" spans="2:6" ht="23.25" customHeight="1" thickBot="1">
      <c r="B23" s="61"/>
      <c r="C23" s="62" t="s">
        <v>18</v>
      </c>
      <c r="D23" s="62"/>
      <c r="E23" s="62"/>
      <c r="F23" s="71">
        <f>+F21*9%</f>
        <v>349.65</v>
      </c>
    </row>
    <row r="24" spans="2:6" ht="25.5" customHeight="1" thickBot="1">
      <c r="B24" s="64"/>
      <c r="C24" s="60" t="s">
        <v>11</v>
      </c>
      <c r="D24" s="60"/>
      <c r="E24" s="60"/>
      <c r="F24" s="89">
        <f>SUM(F21:F23)</f>
        <v>4584.2999999999993</v>
      </c>
    </row>
  </sheetData>
  <mergeCells count="1">
    <mergeCell ref="B14:F15"/>
  </mergeCells>
  <pageMargins left="0.6" right="0.7" top="2.25" bottom="0.75" header="0.3" footer="0.3"/>
  <pageSetup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G25"/>
  <sheetViews>
    <sheetView topLeftCell="A7" zoomScaleNormal="100" workbookViewId="0">
      <selection activeCell="I17" sqref="I17"/>
    </sheetView>
  </sheetViews>
  <sheetFormatPr defaultRowHeight="15"/>
  <cols>
    <col min="3" max="3" width="30.28515625" customWidth="1"/>
    <col min="5" max="5" width="13.28515625" customWidth="1"/>
    <col min="6" max="6" width="16.28515625" customWidth="1"/>
  </cols>
  <sheetData>
    <row r="3" spans="2:7" ht="19.5" customHeight="1">
      <c r="B3" s="38" t="s">
        <v>0</v>
      </c>
      <c r="C3" s="21"/>
      <c r="D3" s="21"/>
      <c r="E3" s="21"/>
      <c r="F3" s="21"/>
    </row>
    <row r="4" spans="2:7" ht="18" customHeight="1">
      <c r="B4" s="38" t="s">
        <v>1</v>
      </c>
      <c r="C4" s="21"/>
      <c r="D4" s="21"/>
      <c r="E4" s="21"/>
      <c r="F4" s="21"/>
    </row>
    <row r="5" spans="2:7" ht="18" customHeight="1">
      <c r="B5" s="38" t="s">
        <v>23</v>
      </c>
      <c r="C5" s="21"/>
      <c r="D5" s="21"/>
      <c r="E5" s="38" t="s">
        <v>30</v>
      </c>
      <c r="F5" s="21"/>
    </row>
    <row r="6" spans="2:7" ht="19.5" customHeight="1">
      <c r="B6" s="38" t="s">
        <v>22</v>
      </c>
      <c r="C6" s="21"/>
      <c r="D6" s="21"/>
      <c r="E6" s="38" t="s">
        <v>31</v>
      </c>
      <c r="F6" s="21"/>
    </row>
    <row r="7" spans="2:7" ht="18.75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14</v>
      </c>
    </row>
    <row r="10" spans="2:7" ht="18" customHeight="1">
      <c r="B10" s="38" t="s">
        <v>14</v>
      </c>
      <c r="C10" s="21"/>
      <c r="D10" s="21"/>
      <c r="E10" s="38" t="s">
        <v>4</v>
      </c>
      <c r="F10" s="36">
        <v>44712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92" t="s">
        <v>39</v>
      </c>
      <c r="C14" s="93"/>
      <c r="D14" s="93"/>
      <c r="E14" s="93"/>
      <c r="F14" s="94"/>
      <c r="G14" s="4"/>
    </row>
    <row r="15" spans="2:7" ht="21.75" customHeight="1" thickBot="1">
      <c r="B15" s="95"/>
      <c r="C15" s="96"/>
      <c r="D15" s="96"/>
      <c r="E15" s="96"/>
      <c r="F15" s="97"/>
      <c r="G15" s="4"/>
    </row>
    <row r="16" spans="2:7" ht="15.75" thickBot="1">
      <c r="B16" s="44"/>
      <c r="C16" s="40"/>
      <c r="D16" s="40"/>
      <c r="E16" s="40"/>
      <c r="F16" s="45"/>
    </row>
    <row r="17" spans="2:6" ht="31.5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18.75" customHeight="1">
      <c r="B18" s="30">
        <v>1</v>
      </c>
      <c r="C18" s="16" t="s">
        <v>34</v>
      </c>
      <c r="D18" s="17">
        <v>92</v>
      </c>
      <c r="E18" s="16">
        <v>30</v>
      </c>
      <c r="F18" s="31">
        <f>+D18*E18</f>
        <v>2760</v>
      </c>
    </row>
    <row r="19" spans="2:6">
      <c r="B19" s="30"/>
      <c r="C19" s="16"/>
      <c r="D19" s="16"/>
      <c r="E19" s="16"/>
      <c r="F19" s="66"/>
    </row>
    <row r="20" spans="2:6" ht="15.75" thickBot="1">
      <c r="B20" s="32"/>
      <c r="C20" s="18"/>
      <c r="D20" s="67"/>
      <c r="E20" s="18"/>
      <c r="F20" s="81"/>
    </row>
    <row r="21" spans="2:6" ht="21" customHeight="1" thickBot="1">
      <c r="B21" s="19"/>
      <c r="C21" s="2" t="s">
        <v>10</v>
      </c>
      <c r="D21" s="68">
        <f>SUM(D18:D20)</f>
        <v>92</v>
      </c>
      <c r="E21" s="69">
        <f>SUM(E18:E20)</f>
        <v>30</v>
      </c>
      <c r="F21" s="10">
        <f>SUM(F18:F20)</f>
        <v>2760</v>
      </c>
    </row>
    <row r="22" spans="2:6" ht="24" customHeight="1">
      <c r="B22" s="34"/>
      <c r="C22" s="20" t="s">
        <v>17</v>
      </c>
      <c r="D22" s="20"/>
      <c r="E22" s="20"/>
      <c r="F22" s="35">
        <f>+F21*9%</f>
        <v>248.39999999999998</v>
      </c>
    </row>
    <row r="23" spans="2:6" ht="21.75" thickBot="1">
      <c r="B23" s="61"/>
      <c r="C23" s="62" t="s">
        <v>18</v>
      </c>
      <c r="D23" s="62"/>
      <c r="E23" s="62"/>
      <c r="F23" s="63">
        <f>+F21*9%</f>
        <v>248.39999999999998</v>
      </c>
    </row>
    <row r="24" spans="2:6" ht="25.5" customHeight="1" thickBot="1">
      <c r="B24" s="64"/>
      <c r="C24" s="60" t="s">
        <v>11</v>
      </c>
      <c r="D24" s="60"/>
      <c r="E24" s="60"/>
      <c r="F24" s="91">
        <f>SUM(F21:F23)</f>
        <v>3256.8</v>
      </c>
    </row>
    <row r="25" spans="2:6">
      <c r="F25" s="7"/>
    </row>
  </sheetData>
  <mergeCells count="1">
    <mergeCell ref="B14:F15"/>
  </mergeCells>
  <pageMargins left="0.45" right="0.7" top="2.2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NT MNG </vt:lpstr>
      <vt:lpstr>SALE MNG </vt:lpstr>
      <vt:lpstr>NT NIMB WS </vt:lpstr>
      <vt:lpstr>SALE NIMB WS</vt:lpstr>
      <vt:lpstr>NT ALG </vt:lpstr>
      <vt:lpstr>SALE ALG </vt:lpstr>
      <vt:lpstr>'NT ALG '!Print_Area</vt:lpstr>
      <vt:lpstr>'SALE ALG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2022-06-07T09:22:09Z</dcterms:modified>
</cp:coreProperties>
</file>