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963" activeTab="10"/>
  </bookViews>
  <sheets>
    <sheet name="MNG SUMM." sheetId="21" r:id="rId1"/>
    <sheet name="LOG BOOK " sheetId="8" r:id="rId2"/>
    <sheet name="SYSTEM FRIGHT" sheetId="9" r:id="rId3"/>
    <sheet name="DIFFERENTIAL FRIGHT " sheetId="10" r:id="rId4"/>
    <sheet name="NIMB. SUMM. " sheetId="15" r:id="rId5"/>
    <sheet name="LOG BOOK MILK " sheetId="11" r:id="rId6"/>
    <sheet name="SYSTEM FRT. " sheetId="12" r:id="rId7"/>
    <sheet name="DIFFERENTIAL FRT" sheetId="13" r:id="rId8"/>
    <sheet name="ALIGARH SUMM." sheetId="17" r:id="rId9"/>
    <sheet name="LG BK " sheetId="20" r:id="rId10"/>
    <sheet name="system fright  " sheetId="19" r:id="rId11"/>
    <sheet name="NIM PPC SMM" sheetId="22" r:id="rId12"/>
    <sheet name="NM PPC LOG BOOK" sheetId="23" r:id="rId13"/>
    <sheet name="SYST FRGHT PPC" sheetId="24" r:id="rId14"/>
    <sheet name="DIFF PPC FRGHT" sheetId="25" r:id="rId15"/>
  </sheets>
  <definedNames>
    <definedName name="_xlnm.Print_Area" localSheetId="8">'ALIGARH SUMM.'!$A$1:$G$21</definedName>
    <definedName name="_xlnm.Print_Area" localSheetId="3">'DIFFERENTIAL FRIGHT '!$A$1:$H$38</definedName>
    <definedName name="_xlnm.Print_Area" localSheetId="7">'DIFFERENTIAL FRT'!$A$1:$J$49</definedName>
    <definedName name="_xlnm.Print_Area" localSheetId="9">'LG BK '!$A$1:$I$36</definedName>
    <definedName name="_xlnm.Print_Area" localSheetId="1">'LOG BOOK '!$A$1:$L$47</definedName>
    <definedName name="_xlnm.Print_Area" localSheetId="5">'LOG BOOK MILK '!$A$1:$K$35</definedName>
    <definedName name="_xlnm.Print_Area" localSheetId="11">'NIM PPC SMM'!$A$1:$H$19</definedName>
    <definedName name="_xlnm.Print_Area" localSheetId="2">'SYSTEM FRIGHT'!$A$1:$H$39</definedName>
    <definedName name="_xlnm.Print_Area" localSheetId="6">'SYSTEM FRT. '!$A$1:$I$47</definedName>
  </definedNames>
  <calcPr calcId="125725"/>
</workbook>
</file>

<file path=xl/calcChain.xml><?xml version="1.0" encoding="utf-8"?>
<calcChain xmlns="http://schemas.openxmlformats.org/spreadsheetml/2006/main">
  <c r="G33" i="19"/>
  <c r="F33" i="20" l="1"/>
  <c r="I32"/>
  <c r="I31"/>
  <c r="G24"/>
  <c r="G22"/>
  <c r="J29" i="11"/>
  <c r="J30"/>
  <c r="J31"/>
  <c r="J32"/>
  <c r="J28"/>
  <c r="H33"/>
  <c r="H29"/>
  <c r="H30"/>
  <c r="H31"/>
  <c r="H32"/>
  <c r="H28"/>
  <c r="I33"/>
  <c r="J35" i="8"/>
  <c r="J28"/>
  <c r="H35"/>
  <c r="H39"/>
  <c r="J39" s="1"/>
  <c r="G33" i="25"/>
  <c r="E33"/>
  <c r="G33" i="24"/>
  <c r="E33"/>
  <c r="H26" i="23"/>
  <c r="F26"/>
  <c r="E26"/>
  <c r="G25"/>
  <c r="I25" s="1"/>
  <c r="I24"/>
  <c r="G24"/>
  <c r="I23"/>
  <c r="G23"/>
  <c r="G22"/>
  <c r="E17" i="22"/>
  <c r="D17"/>
  <c r="D18" i="15"/>
  <c r="E18"/>
  <c r="E28" i="21"/>
  <c r="D28"/>
  <c r="G33" i="11"/>
  <c r="E33" i="20"/>
  <c r="H33"/>
  <c r="G32"/>
  <c r="G31"/>
  <c r="G29"/>
  <c r="G26"/>
  <c r="I26" s="1"/>
  <c r="I24"/>
  <c r="I22"/>
  <c r="F40" i="8"/>
  <c r="F33" i="11"/>
  <c r="I40" i="8"/>
  <c r="H28"/>
  <c r="E33" i="19"/>
  <c r="E19" i="17"/>
  <c r="D19"/>
  <c r="G33" i="13"/>
  <c r="E33"/>
  <c r="G32" i="12"/>
  <c r="E32"/>
  <c r="G33" i="9"/>
  <c r="E33"/>
  <c r="G40" i="8"/>
  <c r="H38"/>
  <c r="J38" s="1"/>
  <c r="H37"/>
  <c r="J37" s="1"/>
  <c r="H36"/>
  <c r="J36" s="1"/>
  <c r="H34"/>
  <c r="J34" s="1"/>
  <c r="H33"/>
  <c r="J33" s="1"/>
  <c r="H31"/>
  <c r="J31" s="1"/>
  <c r="H30"/>
  <c r="J30" s="1"/>
  <c r="H29"/>
  <c r="J29" s="1"/>
  <c r="H27"/>
  <c r="J27" s="1"/>
  <c r="H26"/>
  <c r="J26" s="1"/>
  <c r="H25"/>
  <c r="J25" s="1"/>
  <c r="H24"/>
  <c r="J24" s="1"/>
  <c r="G26" i="23" l="1"/>
  <c r="I22"/>
  <c r="I26" s="1"/>
  <c r="I33" i="20"/>
  <c r="H40" i="8"/>
  <c r="G33" i="20"/>
  <c r="J33" i="11"/>
  <c r="J40" i="8"/>
</calcChain>
</file>

<file path=xl/sharedStrings.xml><?xml version="1.0" encoding="utf-8"?>
<sst xmlns="http://schemas.openxmlformats.org/spreadsheetml/2006/main" count="550" uniqueCount="176">
  <si>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</si>
  <si>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</si>
  <si>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</si>
  <si>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</si>
  <si>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</si>
  <si>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</si>
  <si>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</si>
  <si>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</si>
  <si>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</si>
  <si>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</si>
  <si>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BARI</t>
  </si>
  <si>
    <t>RJ11RB1971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</si>
  <si>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</si>
  <si>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</si>
  <si>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</si>
  <si>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</si>
  <si>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</si>
  <si>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</si>
  <si>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</si>
  <si>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</si>
  <si>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</si>
  <si>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r>
      <rPr>
        <b/>
        <sz val="22"/>
        <color rgb="FF000000"/>
        <rFont val="Calibri"/>
        <family val="2"/>
        <scheme val="minor"/>
      </rPr>
      <t>J.K. Cement Works ,</t>
    </r>
    <r>
      <rPr>
        <b/>
        <u/>
        <sz val="22"/>
        <color rgb="FF000000"/>
        <rFont val="Calibri"/>
        <family val="2"/>
        <scheme val="minor"/>
      </rPr>
      <t>MANGROL</t>
    </r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</si>
  <si>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</si>
  <si>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</si>
  <si>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</si>
  <si>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</si>
  <si>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</si>
  <si>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</si>
  <si>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</si>
  <si>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</si>
  <si>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</si>
  <si>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</si>
  <si>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</si>
  <si>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</si>
  <si>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</si>
  <si>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</si>
  <si>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</si>
  <si>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</si>
  <si>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</si>
  <si>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</si>
  <si>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</si>
  <si>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</si>
  <si>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</si>
  <si>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</si>
  <si>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</si>
  <si>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</si>
  <si>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</si>
  <si>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</si>
  <si>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</si>
  <si>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</si>
  <si>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</si>
  <si>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</si>
  <si>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</si>
  <si>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</si>
  <si>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</si>
  <si>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</si>
  <si>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</si>
  <si>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</si>
  <si>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</si>
  <si>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</si>
  <si>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</si>
  <si>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</si>
  <si>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</si>
  <si>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</si>
  <si>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</si>
  <si>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</si>
  <si>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</si>
  <si>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</si>
  <si>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</si>
  <si>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</si>
  <si>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>Locatio Code :- 1312845</t>
  </si>
  <si>
    <t xml:space="preserve">Location Name :-  MANIA ( DHOLPUR ) </t>
  </si>
  <si>
    <t>Pan No : KHAPK9767B</t>
  </si>
  <si>
    <t xml:space="preserve"> NIMBHERA ,  (MILKVAN)</t>
  </si>
  <si>
    <t xml:space="preserve">J.K. Cement Works , NIMBHERA 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</si>
  <si>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</si>
  <si>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</si>
  <si>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</si>
  <si>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</si>
  <si>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</si>
  <si>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To                                                                                              </t>
  </si>
  <si>
    <t>DEPOT : 1468</t>
  </si>
  <si>
    <t xml:space="preserve">J. K. CEMENT WORKS.  NIMBHERA </t>
  </si>
  <si>
    <t>PPCWS</t>
  </si>
  <si>
    <t>Location Name :-  MANIA (DHOLPUR )</t>
  </si>
  <si>
    <t xml:space="preserve">J. K. CEMENT WORKS. NIMBHERA </t>
  </si>
  <si>
    <t xml:space="preserve"> ALIGARH  (MILKVAN)</t>
  </si>
  <si>
    <t xml:space="preserve">J.K. Cement Works , ALIGARH </t>
  </si>
  <si>
    <t xml:space="preserve">J. K. CEMENT WORKS.  ALIGARH </t>
  </si>
  <si>
    <t xml:space="preserve">RAJAKHERA </t>
  </si>
  <si>
    <t xml:space="preserve">                                                              SAC / HSN Code : 996791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</si>
  <si>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</si>
  <si>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</si>
  <si>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</si>
  <si>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</si>
  <si>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To                                                                                                                                                     </t>
  </si>
  <si>
    <t xml:space="preserve"> depot code :- 1468  </t>
  </si>
  <si>
    <t>Punit ji</t>
  </si>
  <si>
    <t>Ramesh ji</t>
  </si>
  <si>
    <t>Ankit ji</t>
  </si>
  <si>
    <t>Rajendra ji</t>
  </si>
  <si>
    <t>Dinesh ji</t>
  </si>
  <si>
    <t>Karan ji</t>
  </si>
  <si>
    <t xml:space="preserve"> MANGROL (MILKVAN)</t>
  </si>
  <si>
    <t>Yogesh construction</t>
  </si>
  <si>
    <t>DEPOT CODE :- 1468</t>
  </si>
  <si>
    <t xml:space="preserve">To                                                                                                                            </t>
  </si>
  <si>
    <t>PERIOD: 01 APRIL 2022 TO 30 APRIL 2022</t>
  </si>
  <si>
    <t>Transportation Freight Bill For The Period 01 to 30 APRIL  2022 For MILK VAN.</t>
  </si>
  <si>
    <t>Dispatch Period : 01/04/2022 to 30/04/2022</t>
  </si>
  <si>
    <t>Date :  30/04/2022</t>
  </si>
  <si>
    <t>Date:- 30/04/2022</t>
  </si>
  <si>
    <t>Subject :-  Secondary freight chages Of milK van as per system for the Month of  APRIL  - 2022</t>
  </si>
  <si>
    <t xml:space="preserve">Bill No:- </t>
  </si>
  <si>
    <t>Subject :-  Secondary freight chages Of milK van differential fright for the Month of APRIL  - 2022</t>
  </si>
  <si>
    <t>PERIOD: 01  APRIL  2022  TO  30  APRIL  2022</t>
  </si>
  <si>
    <t>Transportation Freight Bill For The Period 01 to 30 APRIL . 2022 For MILK VAN.</t>
  </si>
  <si>
    <t>Date : 30/04/2022</t>
  </si>
  <si>
    <t xml:space="preserve"> Dispatch Period : 01/04/2022 to 30/04/2022</t>
  </si>
  <si>
    <t>Subject :-  Secondary freight chages Of milK van as per system for the Month of  APRIL   - 2022</t>
  </si>
  <si>
    <t>Subject :-  Secondary freight chages Of milK van differential fright for the Month of APRIL  -  2022</t>
  </si>
  <si>
    <t>PERIOD: 01 APRIL 2022 TO 30 APRIL   2022</t>
  </si>
  <si>
    <t>Bill No:-  09</t>
  </si>
  <si>
    <t xml:space="preserve">Bill No:- 10 </t>
  </si>
  <si>
    <t>Dilip ji</t>
  </si>
  <si>
    <t>Naresh ji</t>
  </si>
  <si>
    <t>Shubham ji</t>
  </si>
  <si>
    <t>Vishal ji</t>
  </si>
  <si>
    <t>Vimal ji</t>
  </si>
  <si>
    <t>MARENA</t>
  </si>
  <si>
    <t>670</t>
  </si>
  <si>
    <t>675</t>
  </si>
  <si>
    <t>677</t>
  </si>
  <si>
    <t>695</t>
  </si>
  <si>
    <t>704</t>
  </si>
  <si>
    <t>707</t>
  </si>
  <si>
    <t>709</t>
  </si>
  <si>
    <t>711</t>
  </si>
  <si>
    <t>722</t>
  </si>
  <si>
    <t>723</t>
  </si>
  <si>
    <t>726</t>
  </si>
  <si>
    <t>727</t>
  </si>
  <si>
    <t>729</t>
  </si>
  <si>
    <t>730</t>
  </si>
  <si>
    <t>724</t>
  </si>
  <si>
    <t>Rupesh ji</t>
  </si>
  <si>
    <t>MANIA</t>
  </si>
  <si>
    <t>680</t>
  </si>
  <si>
    <t>682</t>
  </si>
  <si>
    <t>717</t>
  </si>
  <si>
    <t>718</t>
  </si>
  <si>
    <t>725</t>
  </si>
  <si>
    <t xml:space="preserve">SHRIPATI </t>
  </si>
  <si>
    <t>660</t>
  </si>
  <si>
    <t>669</t>
  </si>
  <si>
    <t>681</t>
  </si>
  <si>
    <t>685</t>
  </si>
  <si>
    <t>686</t>
  </si>
  <si>
    <t>688</t>
  </si>
  <si>
    <t xml:space="preserve"> NIMBHERA ( PPC ) ,  (MILKVAN)</t>
  </si>
  <si>
    <t xml:space="preserve">                       SAC / HSN Code : 996791</t>
  </si>
  <si>
    <t>708</t>
  </si>
  <si>
    <t>710</t>
  </si>
  <si>
    <t>712</t>
  </si>
  <si>
    <t>714</t>
  </si>
  <si>
    <t xml:space="preserve">MARENA </t>
  </si>
  <si>
    <t xml:space="preserve">MANIA </t>
  </si>
  <si>
    <t>Bill No:- 11</t>
  </si>
  <si>
    <t>Bill No:- 12</t>
  </si>
  <si>
    <t xml:space="preserve">Bill No:- 13  </t>
  </si>
  <si>
    <t xml:space="preserve">DIFFERENTIAL BILL AMOUNT </t>
  </si>
  <si>
    <t>BILL NO :- 14</t>
  </si>
  <si>
    <t>Bill No:- 15</t>
  </si>
  <si>
    <t>PPC</t>
  </si>
  <si>
    <t>Subject :-  Secondary freight chages Of milK van as per system for the Month of  APRIL - 2022</t>
  </si>
  <si>
    <t xml:space="preserve">TOTAL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</si>
</sst>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#,##0.000"/>
    <numFmt numFmtId="167" formatCode="m/d/yy;@"/>
  </numFmts>
  <fonts count="78">
    <font>
      <sz val="11"/>
      <color theme="1"/>
      <name val="Calibri"/>
      <charset val="134"/>
      <scheme val="minor"/>
    </font>
    <font>
      <b/>
      <sz val="48"/>
      <color theme="1"/>
      <name val="Arial Black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12"/>
      <color theme="1"/>
      <name val="David"/>
      <charset val="177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24"/>
      <name val="Cambria"/>
      <family val="1"/>
    </font>
    <font>
      <b/>
      <u/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 val="singleAccounting"/>
      <sz val="24"/>
      <color theme="1"/>
      <name val="David"/>
      <charset val="134"/>
    </font>
    <font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name val="Arial"/>
      <family val="2"/>
    </font>
    <font>
      <i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2"/>
      <color rgb="FF000000"/>
      <name val="Calibri"/>
      <family val="2"/>
      <scheme val="minor"/>
    </font>
    <font>
      <b/>
      <u val="doubleAccounting"/>
      <sz val="22"/>
      <color theme="1"/>
      <name val="David"/>
      <charset val="134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i/>
      <sz val="24"/>
      <color theme="1"/>
      <name val="Calibri"/>
      <family val="2"/>
      <scheme val="minor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24"/>
      <color rgb="FFFF0000"/>
      <name val="Calibri"/>
      <family val="2"/>
      <scheme val="minor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u/>
      <sz val="90"/>
      <name val="Arial Black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u/>
      <sz val="28"/>
      <name val="Calibri"/>
      <family val="2"/>
      <scheme val="minor"/>
    </font>
    <font>
      <b/>
      <sz val="28"/>
      <name val="Cambria"/>
      <family val="1"/>
    </font>
    <font>
      <b/>
      <sz val="28"/>
      <name val="Calibri"/>
      <family val="2"/>
      <scheme val="minor"/>
    </font>
    <font>
      <b/>
      <u val="doubleAccounting"/>
      <sz val="26"/>
      <color theme="1"/>
      <name val="David"/>
      <charset val="134"/>
    </font>
    <font>
      <b/>
      <sz val="2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633">
    <xf numFmtId="0" fontId="0" fillId="0" borderId="0" xfId="0"/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/>
    </xf>
    <xf numFmtId="0" fontId="4" fillId="0" borderId="3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wrapText="1"/>
    </xf>
    <xf numFmtId="164" fontId="5" fillId="0" borderId="0" xfId="0" applyNumberFormat="1" applyFont="1" applyBorder="1" applyAlignment="1">
      <alignment horizontal="right" wrapText="1"/>
    </xf>
    <xf numFmtId="164" fontId="11" fillId="0" borderId="0" xfId="0" applyNumberFormat="1" applyFont="1" applyBorder="1" applyAlignment="1"/>
    <xf numFmtId="0" fontId="13" fillId="0" borderId="2" xfId="0" applyFont="1" applyBorder="1" applyAlignment="1"/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4" fillId="0" borderId="5" xfId="0" applyFon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3" fillId="0" borderId="0" xfId="0" applyFont="1" applyBorder="1"/>
    <xf numFmtId="0" fontId="12" fillId="0" borderId="0" xfId="0" applyFont="1" applyBorder="1"/>
    <xf numFmtId="0" fontId="13" fillId="0" borderId="5" xfId="0" applyFont="1" applyBorder="1"/>
    <xf numFmtId="0" fontId="13" fillId="0" borderId="0" xfId="0" applyFont="1" applyBorder="1" applyAlignment="1">
      <alignment horizontal="center"/>
    </xf>
    <xf numFmtId="0" fontId="15" fillId="0" borderId="8" xfId="0" applyFont="1" applyBorder="1"/>
    <xf numFmtId="0" fontId="13" fillId="0" borderId="9" xfId="0" applyFont="1" applyBorder="1"/>
    <xf numFmtId="0" fontId="10" fillId="0" borderId="9" xfId="0" applyFont="1" applyBorder="1"/>
    <xf numFmtId="0" fontId="13" fillId="0" borderId="28" xfId="0" applyFont="1" applyBorder="1"/>
    <xf numFmtId="0" fontId="10" fillId="0" borderId="30" xfId="0" applyFont="1" applyBorder="1"/>
    <xf numFmtId="0" fontId="0" fillId="0" borderId="0" xfId="0" applyBorder="1"/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center"/>
    </xf>
    <xf numFmtId="0" fontId="10" fillId="0" borderId="5" xfId="0" applyFont="1" applyBorder="1"/>
    <xf numFmtId="0" fontId="4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21" fillId="0" borderId="2" xfId="0" applyFont="1" applyBorder="1" applyAlignment="1"/>
    <xf numFmtId="0" fontId="20" fillId="0" borderId="2" xfId="0" applyFont="1" applyBorder="1" applyAlignment="1">
      <alignment horizontal="center"/>
    </xf>
    <xf numFmtId="164" fontId="20" fillId="0" borderId="0" xfId="0" applyNumberFormat="1" applyFont="1" applyBorder="1" applyAlignment="1"/>
    <xf numFmtId="164" fontId="20" fillId="0" borderId="0" xfId="0" applyNumberFormat="1" applyFont="1" applyBorder="1" applyAlignment="1">
      <alignment wrapText="1"/>
    </xf>
    <xf numFmtId="164" fontId="21" fillId="0" borderId="0" xfId="0" applyNumberFormat="1" applyFont="1" applyBorder="1" applyAlignment="1">
      <alignment horizontal="right" wrapText="1"/>
    </xf>
    <xf numFmtId="164" fontId="22" fillId="0" borderId="0" xfId="0" applyNumberFormat="1" applyFont="1" applyBorder="1" applyAlignment="1"/>
    <xf numFmtId="164" fontId="21" fillId="0" borderId="0" xfId="0" applyNumberFormat="1" applyFont="1" applyBorder="1" applyAlignment="1">
      <alignment wrapText="1"/>
    </xf>
    <xf numFmtId="0" fontId="23" fillId="0" borderId="0" xfId="0" applyFont="1" applyBorder="1" applyAlignment="1"/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24" fillId="0" borderId="5" xfId="0" applyFont="1" applyBorder="1" applyAlignment="1"/>
    <xf numFmtId="0" fontId="24" fillId="0" borderId="0" xfId="0" applyFont="1" applyBorder="1" applyAlignment="1"/>
    <xf numFmtId="0" fontId="24" fillId="0" borderId="0" xfId="0" applyFont="1" applyBorder="1" applyAlignment="1">
      <alignment horizontal="center"/>
    </xf>
    <xf numFmtId="0" fontId="23" fillId="0" borderId="42" xfId="0" applyFont="1" applyBorder="1" applyAlignment="1"/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7" xfId="0" applyFont="1" applyBorder="1"/>
    <xf numFmtId="4" fontId="23" fillId="0" borderId="9" xfId="0" applyNumberFormat="1" applyFont="1" applyBorder="1" applyAlignment="1">
      <alignment horizontal="center" vertical="center"/>
    </xf>
    <xf numFmtId="0" fontId="10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164" fontId="28" fillId="0" borderId="0" xfId="0" applyNumberFormat="1" applyFont="1" applyBorder="1" applyAlignment="1"/>
    <xf numFmtId="164" fontId="28" fillId="0" borderId="0" xfId="0" applyNumberFormat="1" applyFont="1" applyBorder="1" applyAlignment="1">
      <alignment wrapText="1"/>
    </xf>
    <xf numFmtId="164" fontId="29" fillId="0" borderId="0" xfId="0" applyNumberFormat="1" applyFont="1" applyBorder="1" applyAlignment="1">
      <alignment horizontal="right" wrapText="1"/>
    </xf>
    <xf numFmtId="0" fontId="31" fillId="0" borderId="2" xfId="0" applyFont="1" applyBorder="1" applyAlignment="1"/>
    <xf numFmtId="0" fontId="31" fillId="0" borderId="2" xfId="0" applyFont="1" applyBorder="1" applyAlignment="1">
      <alignment horizontal="center"/>
    </xf>
    <xf numFmtId="0" fontId="31" fillId="0" borderId="2" xfId="0" applyFont="1" applyBorder="1"/>
    <xf numFmtId="0" fontId="31" fillId="0" borderId="0" xfId="0" applyFont="1" applyBorder="1"/>
    <xf numFmtId="0" fontId="31" fillId="0" borderId="3" xfId="0" applyFont="1" applyBorder="1"/>
    <xf numFmtId="0" fontId="31" fillId="0" borderId="4" xfId="0" applyFont="1" applyBorder="1"/>
    <xf numFmtId="0" fontId="31" fillId="0" borderId="4" xfId="0" applyFont="1" applyBorder="1" applyAlignment="1">
      <alignment horizontal="center"/>
    </xf>
    <xf numFmtId="0" fontId="23" fillId="0" borderId="43" xfId="0" applyFont="1" applyBorder="1" applyAlignment="1">
      <alignment horizontal="center" vertical="center"/>
    </xf>
    <xf numFmtId="167" fontId="34" fillId="0" borderId="44" xfId="0" applyNumberFormat="1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5" fillId="0" borderId="0" xfId="0" applyFont="1" applyAlignment="1">
      <alignment horizontal="right"/>
    </xf>
    <xf numFmtId="0" fontId="31" fillId="0" borderId="27" xfId="0" applyFont="1" applyBorder="1"/>
    <xf numFmtId="4" fontId="0" fillId="0" borderId="0" xfId="0" applyNumberFormat="1" applyAlignment="1">
      <alignment horizontal="right" vertical="top"/>
    </xf>
    <xf numFmtId="0" fontId="0" fillId="0" borderId="0" xfId="0" applyAlignment="1">
      <alignment horizontal="center" vertical="center"/>
    </xf>
    <xf numFmtId="0" fontId="32" fillId="0" borderId="1" xfId="0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23" fillId="0" borderId="2" xfId="0" applyFont="1" applyBorder="1" applyAlignment="1"/>
    <xf numFmtId="0" fontId="42" fillId="0" borderId="8" xfId="0" applyFont="1" applyBorder="1" applyAlignment="1">
      <alignment horizontal="center" vertical="center"/>
    </xf>
    <xf numFmtId="166" fontId="46" fillId="5" borderId="44" xfId="0" applyNumberFormat="1" applyFont="1" applyFill="1" applyBorder="1" applyAlignment="1">
      <alignment horizontal="center" vertical="center"/>
    </xf>
    <xf numFmtId="4" fontId="42" fillId="5" borderId="44" xfId="0" applyNumberFormat="1" applyFont="1" applyFill="1" applyBorder="1" applyAlignment="1">
      <alignment horizontal="center" vertical="center"/>
    </xf>
    <xf numFmtId="4" fontId="47" fillId="5" borderId="46" xfId="0" applyNumberFormat="1" applyFont="1" applyFill="1" applyBorder="1" applyAlignment="1">
      <alignment horizontal="center" vertical="center"/>
    </xf>
    <xf numFmtId="43" fontId="46" fillId="5" borderId="44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right" vertical="center" wrapText="1"/>
    </xf>
    <xf numFmtId="2" fontId="19" fillId="5" borderId="30" xfId="0" applyNumberFormat="1" applyFont="1" applyFill="1" applyBorder="1" applyAlignment="1">
      <alignment horizontal="right" vertical="center" wrapText="1"/>
    </xf>
    <xf numFmtId="2" fontId="4" fillId="5" borderId="9" xfId="0" applyNumberFormat="1" applyFont="1" applyFill="1" applyBorder="1" applyAlignment="1">
      <alignment horizontal="center" vertical="center" wrapText="1"/>
    </xf>
    <xf numFmtId="2" fontId="19" fillId="5" borderId="9" xfId="0" applyNumberFormat="1" applyFont="1" applyFill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53" fillId="0" borderId="0" xfId="0" applyFont="1" applyBorder="1"/>
    <xf numFmtId="0" fontId="23" fillId="0" borderId="8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166" fontId="34" fillId="0" borderId="9" xfId="0" applyNumberFormat="1" applyFont="1" applyBorder="1" applyAlignment="1">
      <alignment horizontal="center" vertical="center"/>
    </xf>
    <xf numFmtId="0" fontId="23" fillId="0" borderId="9" xfId="0" applyNumberFormat="1" applyFont="1" applyBorder="1" applyAlignment="1">
      <alignment horizontal="center" vertical="center"/>
    </xf>
    <xf numFmtId="4" fontId="55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/>
    <xf numFmtId="0" fontId="52" fillId="0" borderId="2" xfId="0" applyFont="1" applyBorder="1" applyAlignment="1">
      <alignment horizontal="center"/>
    </xf>
    <xf numFmtId="0" fontId="5" fillId="0" borderId="0" xfId="0" applyFont="1"/>
    <xf numFmtId="4" fontId="18" fillId="5" borderId="44" xfId="0" applyNumberFormat="1" applyFont="1" applyFill="1" applyBorder="1" applyAlignment="1">
      <alignment horizontal="center" vertical="center"/>
    </xf>
    <xf numFmtId="0" fontId="44" fillId="5" borderId="4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53" fillId="0" borderId="5" xfId="0" applyFont="1" applyBorder="1"/>
    <xf numFmtId="0" fontId="53" fillId="0" borderId="28" xfId="0" applyFont="1" applyBorder="1"/>
    <xf numFmtId="2" fontId="4" fillId="5" borderId="30" xfId="0" applyNumberFormat="1" applyFont="1" applyFill="1" applyBorder="1" applyAlignment="1">
      <alignment horizontal="right" vertical="center" wrapText="1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8" fillId="0" borderId="4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4" fillId="0" borderId="28" xfId="0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19" fillId="0" borderId="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0" fillId="0" borderId="44" xfId="0" applyBorder="1" applyAlignment="1">
      <alignment vertical="top"/>
    </xf>
    <xf numFmtId="0" fontId="23" fillId="0" borderId="47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6" fontId="23" fillId="0" borderId="9" xfId="0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4" fontId="46" fillId="5" borderId="44" xfId="0" applyNumberFormat="1" applyFont="1" applyFill="1" applyBorder="1" applyAlignment="1">
      <alignment horizontal="center" vertical="center"/>
    </xf>
    <xf numFmtId="166" fontId="29" fillId="5" borderId="44" xfId="0" applyNumberFormat="1" applyFont="1" applyFill="1" applyBorder="1" applyAlignment="1">
      <alignment horizontal="center" vertical="center"/>
    </xf>
    <xf numFmtId="4" fontId="29" fillId="5" borderId="44" xfId="0" applyNumberFormat="1" applyFont="1" applyFill="1" applyBorder="1" applyAlignment="1">
      <alignment horizontal="center" vertical="center"/>
    </xf>
    <xf numFmtId="165" fontId="46" fillId="0" borderId="8" xfId="0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166" fontId="46" fillId="0" borderId="9" xfId="0" applyNumberFormat="1" applyFont="1" applyBorder="1" applyAlignment="1">
      <alignment horizontal="center" vertical="center"/>
    </xf>
    <xf numFmtId="4" fontId="46" fillId="0" borderId="9" xfId="0" applyNumberFormat="1" applyFont="1" applyBorder="1" applyAlignment="1">
      <alignment horizontal="center" vertical="center"/>
    </xf>
    <xf numFmtId="0" fontId="46" fillId="0" borderId="3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42" fillId="0" borderId="9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9" xfId="0" applyNumberFormat="1" applyFont="1" applyBorder="1" applyAlignment="1">
      <alignment horizontal="center" vertical="center"/>
    </xf>
    <xf numFmtId="166" fontId="42" fillId="0" borderId="9" xfId="0" applyNumberFormat="1" applyFont="1" applyBorder="1" applyAlignment="1">
      <alignment horizontal="center" vertical="center"/>
    </xf>
    <xf numFmtId="4" fontId="45" fillId="0" borderId="30" xfId="0" applyNumberFormat="1" applyFont="1" applyBorder="1" applyAlignment="1">
      <alignment horizontal="center" vertical="center"/>
    </xf>
    <xf numFmtId="4" fontId="42" fillId="0" borderId="9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39" fontId="42" fillId="0" borderId="9" xfId="0" applyNumberFormat="1" applyFont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166" fontId="42" fillId="0" borderId="9" xfId="0" applyNumberFormat="1" applyFont="1" applyFill="1" applyBorder="1" applyAlignment="1">
      <alignment horizontal="center" vertical="center"/>
    </xf>
    <xf numFmtId="0" fontId="42" fillId="0" borderId="9" xfId="0" applyNumberFormat="1" applyFont="1" applyFill="1" applyBorder="1" applyAlignment="1">
      <alignment horizontal="center" vertical="center"/>
    </xf>
    <xf numFmtId="0" fontId="44" fillId="0" borderId="8" xfId="0" applyNumberFormat="1" applyFont="1" applyFill="1" applyBorder="1" applyAlignment="1">
      <alignment horizontal="center" vertical="center"/>
    </xf>
    <xf numFmtId="4" fontId="45" fillId="0" borderId="30" xfId="0" applyNumberFormat="1" applyFont="1" applyFill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165" fontId="42" fillId="0" borderId="21" xfId="0" applyNumberFormat="1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166" fontId="42" fillId="0" borderId="21" xfId="0" applyNumberFormat="1" applyFont="1" applyBorder="1" applyAlignment="1">
      <alignment horizontal="center" vertical="center"/>
    </xf>
    <xf numFmtId="0" fontId="42" fillId="0" borderId="21" xfId="0" applyNumberFormat="1" applyFont="1" applyBorder="1" applyAlignment="1">
      <alignment horizontal="center" vertical="center"/>
    </xf>
    <xf numFmtId="4" fontId="46" fillId="0" borderId="21" xfId="0" applyNumberFormat="1" applyFont="1" applyBorder="1" applyAlignment="1">
      <alignment horizontal="center" vertical="center"/>
    </xf>
    <xf numFmtId="4" fontId="45" fillId="0" borderId="33" xfId="0" applyNumberFormat="1" applyFont="1" applyBorder="1" applyAlignment="1">
      <alignment horizontal="center" vertical="center"/>
    </xf>
    <xf numFmtId="0" fontId="43" fillId="0" borderId="51" xfId="0" applyFont="1" applyBorder="1" applyAlignment="1">
      <alignment horizontal="center" vertical="center" wrapText="1"/>
    </xf>
    <xf numFmtId="0" fontId="43" fillId="0" borderId="52" xfId="0" applyFont="1" applyBorder="1" applyAlignment="1">
      <alignment horizontal="center" vertical="center" wrapText="1"/>
    </xf>
    <xf numFmtId="0" fontId="43" fillId="0" borderId="53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167" fontId="17" fillId="0" borderId="44" xfId="0" applyNumberFormat="1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36" fillId="5" borderId="44" xfId="0" applyFont="1" applyFill="1" applyBorder="1" applyAlignment="1">
      <alignment horizontal="center" vertical="center"/>
    </xf>
    <xf numFmtId="166" fontId="23" fillId="5" borderId="4" xfId="0" applyNumberFormat="1" applyFont="1" applyFill="1" applyBorder="1" applyAlignment="1">
      <alignment horizontal="center" vertical="center"/>
    </xf>
    <xf numFmtId="0" fontId="18" fillId="5" borderId="44" xfId="0" applyNumberFormat="1" applyFont="1" applyFill="1" applyBorder="1" applyAlignment="1">
      <alignment horizontal="center" vertical="center"/>
    </xf>
    <xf numFmtId="4" fontId="56" fillId="5" borderId="46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65" fontId="23" fillId="0" borderId="18" xfId="0" applyNumberFormat="1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166" fontId="42" fillId="0" borderId="9" xfId="0" applyNumberFormat="1" applyFont="1" applyBorder="1" applyAlignment="1">
      <alignment horizontal="center" vertical="center"/>
    </xf>
    <xf numFmtId="2" fontId="19" fillId="0" borderId="33" xfId="0" applyNumberFormat="1" applyFont="1" applyBorder="1" applyAlignment="1">
      <alignment horizontal="right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0" fontId="46" fillId="0" borderId="5" xfId="0" applyFont="1" applyBorder="1"/>
    <xf numFmtId="0" fontId="46" fillId="0" borderId="0" xfId="0" applyFont="1" applyBorder="1"/>
    <xf numFmtId="0" fontId="46" fillId="0" borderId="28" xfId="0" applyFont="1" applyBorder="1"/>
    <xf numFmtId="0" fontId="23" fillId="5" borderId="47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165" fontId="29" fillId="0" borderId="8" xfId="0" applyNumberFormat="1" applyFont="1" applyBorder="1" applyAlignment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4" fontId="29" fillId="0" borderId="9" xfId="0" applyNumberFormat="1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165" fontId="42" fillId="0" borderId="8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vertical="center"/>
    </xf>
    <xf numFmtId="166" fontId="42" fillId="5" borderId="44" xfId="0" applyNumberFormat="1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165" fontId="29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4" fontId="64" fillId="0" borderId="30" xfId="0" applyNumberFormat="1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2" fontId="48" fillId="5" borderId="9" xfId="0" applyNumberFormat="1" applyFont="1" applyFill="1" applyBorder="1" applyAlignment="1">
      <alignment horizontal="center" vertical="center" wrapText="1"/>
    </xf>
    <xf numFmtId="2" fontId="48" fillId="5" borderId="30" xfId="0" applyNumberFormat="1" applyFont="1" applyFill="1" applyBorder="1" applyAlignment="1">
      <alignment horizontal="right" vertical="center" wrapText="1"/>
    </xf>
    <xf numFmtId="0" fontId="42" fillId="5" borderId="44" xfId="0" applyFont="1" applyFill="1" applyBorder="1" applyAlignment="1">
      <alignment horizontal="center" vertical="center"/>
    </xf>
    <xf numFmtId="4" fontId="42" fillId="5" borderId="46" xfId="0" applyNumberFormat="1" applyFont="1" applyFill="1" applyBorder="1" applyAlignment="1">
      <alignment horizontal="center" vertical="center"/>
    </xf>
    <xf numFmtId="0" fontId="46" fillId="5" borderId="44" xfId="0" applyFont="1" applyFill="1" applyBorder="1" applyAlignment="1">
      <alignment horizontal="center" vertical="center"/>
    </xf>
    <xf numFmtId="4" fontId="46" fillId="5" borderId="46" xfId="0" applyNumberFormat="1" applyFont="1" applyFill="1" applyBorder="1" applyAlignment="1">
      <alignment horizontal="center" vertical="center"/>
    </xf>
    <xf numFmtId="165" fontId="42" fillId="0" borderId="18" xfId="0" applyNumberFormat="1" applyFont="1" applyBorder="1" applyAlignment="1">
      <alignment horizontal="center" vertical="center"/>
    </xf>
    <xf numFmtId="4" fontId="42" fillId="0" borderId="21" xfId="0" applyNumberFormat="1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6" fillId="0" borderId="47" xfId="0" applyFont="1" applyBorder="1" applyAlignment="1">
      <alignment horizontal="center" vertical="center"/>
    </xf>
    <xf numFmtId="0" fontId="46" fillId="0" borderId="48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18" fillId="0" borderId="2" xfId="0" applyFont="1" applyBorder="1" applyAlignment="1"/>
    <xf numFmtId="0" fontId="58" fillId="0" borderId="2" xfId="0" applyFont="1" applyBorder="1" applyAlignment="1">
      <alignment horizontal="center"/>
    </xf>
    <xf numFmtId="0" fontId="29" fillId="0" borderId="0" xfId="0" applyFont="1" applyBorder="1" applyAlignment="1"/>
    <xf numFmtId="0" fontId="77" fillId="0" borderId="5" xfId="0" applyFont="1" applyBorder="1" applyAlignment="1"/>
    <xf numFmtId="0" fontId="77" fillId="0" borderId="0" xfId="0" applyFont="1" applyBorder="1" applyAlignment="1"/>
    <xf numFmtId="0" fontId="77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77" fillId="0" borderId="0" xfId="0" applyFont="1" applyFill="1" applyBorder="1" applyAlignment="1">
      <alignment horizontal="left"/>
    </xf>
    <xf numFmtId="0" fontId="29" fillId="0" borderId="45" xfId="0" applyFont="1" applyBorder="1" applyAlignment="1"/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49" fillId="2" borderId="1" xfId="0" applyFont="1" applyFill="1" applyBorder="1" applyAlignment="1">
      <alignment horizontal="center"/>
    </xf>
    <xf numFmtId="0" fontId="49" fillId="2" borderId="2" xfId="0" applyFont="1" applyFill="1" applyBorder="1" applyAlignment="1">
      <alignment horizontal="center"/>
    </xf>
    <xf numFmtId="0" fontId="49" fillId="2" borderId="26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64" fontId="29" fillId="0" borderId="0" xfId="0" applyNumberFormat="1" applyFont="1" applyBorder="1" applyAlignment="1">
      <alignment horizontal="center" wrapText="1"/>
    </xf>
    <xf numFmtId="164" fontId="29" fillId="0" borderId="28" xfId="0" applyNumberFormat="1" applyFont="1" applyBorder="1" applyAlignment="1">
      <alignment horizontal="center" wrapText="1"/>
    </xf>
    <xf numFmtId="164" fontId="30" fillId="3" borderId="5" xfId="0" applyNumberFormat="1" applyFont="1" applyFill="1" applyBorder="1" applyAlignment="1">
      <alignment horizontal="center"/>
    </xf>
    <xf numFmtId="164" fontId="30" fillId="3" borderId="0" xfId="0" applyNumberFormat="1" applyFont="1" applyFill="1" applyBorder="1" applyAlignment="1">
      <alignment horizontal="center"/>
    </xf>
    <xf numFmtId="164" fontId="30" fillId="3" borderId="28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left" wrapText="1"/>
    </xf>
    <xf numFmtId="164" fontId="5" fillId="0" borderId="28" xfId="0" applyNumberFormat="1" applyFont="1" applyBorder="1" applyAlignment="1">
      <alignment horizontal="left" wrapText="1"/>
    </xf>
    <xf numFmtId="0" fontId="23" fillId="0" borderId="1" xfId="0" applyFont="1" applyBorder="1" applyAlignment="1">
      <alignment horizontal="left" vertical="top"/>
    </xf>
    <xf numFmtId="0" fontId="23" fillId="0" borderId="2" xfId="0" applyFont="1" applyBorder="1" applyAlignment="1">
      <alignment horizontal="left" vertical="top"/>
    </xf>
    <xf numFmtId="0" fontId="23" fillId="0" borderId="2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23" fillId="0" borderId="28" xfId="0" applyFont="1" applyBorder="1" applyAlignment="1">
      <alignment horizontal="right"/>
    </xf>
    <xf numFmtId="0" fontId="24" fillId="0" borderId="5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28" xfId="0" applyFont="1" applyFill="1" applyBorder="1" applyAlignment="1">
      <alignment horizontal="right"/>
    </xf>
    <xf numFmtId="0" fontId="24" fillId="0" borderId="5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65" fontId="42" fillId="0" borderId="9" xfId="0" applyNumberFormat="1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9" xfId="0" applyNumberFormat="1" applyFont="1" applyBorder="1" applyAlignment="1">
      <alignment horizontal="center" vertical="center"/>
    </xf>
    <xf numFmtId="166" fontId="42" fillId="0" borderId="9" xfId="0" applyNumberFormat="1" applyFont="1" applyBorder="1" applyAlignment="1">
      <alignment horizontal="center" vertical="center"/>
    </xf>
    <xf numFmtId="4" fontId="45" fillId="0" borderId="30" xfId="0" applyNumberFormat="1" applyFont="1" applyBorder="1" applyAlignment="1">
      <alignment horizontal="center" vertical="center"/>
    </xf>
    <xf numFmtId="4" fontId="46" fillId="0" borderId="9" xfId="0" applyNumberFormat="1" applyFont="1" applyBorder="1" applyAlignment="1">
      <alignment horizontal="center" vertical="center"/>
    </xf>
    <xf numFmtId="0" fontId="57" fillId="0" borderId="1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26" xfId="0" applyFont="1" applyBorder="1" applyAlignment="1">
      <alignment horizontal="center"/>
    </xf>
    <xf numFmtId="0" fontId="70" fillId="0" borderId="36" xfId="0" applyFont="1" applyBorder="1" applyAlignment="1">
      <alignment horizontal="center" vertical="center" wrapText="1"/>
    </xf>
    <xf numFmtId="0" fontId="70" fillId="0" borderId="37" xfId="0" applyFont="1" applyBorder="1" applyAlignment="1">
      <alignment horizontal="center" vertical="center" wrapText="1"/>
    </xf>
    <xf numFmtId="0" fontId="70" fillId="0" borderId="3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28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25" xfId="0" applyFont="1" applyBorder="1" applyAlignment="1">
      <alignment horizontal="right" vertical="center" wrapText="1"/>
    </xf>
    <xf numFmtId="0" fontId="4" fillId="0" borderId="35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 wrapText="1"/>
    </xf>
    <xf numFmtId="1" fontId="4" fillId="0" borderId="13" xfId="0" applyNumberFormat="1" applyFont="1" applyBorder="1" applyAlignment="1">
      <alignment horizontal="center" vertical="center" wrapText="1"/>
    </xf>
    <xf numFmtId="1" fontId="4" fillId="0" borderId="17" xfId="0" applyNumberFormat="1" applyFont="1" applyBorder="1" applyAlignment="1">
      <alignment horizontal="center" vertical="center" wrapText="1"/>
    </xf>
    <xf numFmtId="1" fontId="4" fillId="0" borderId="21" xfId="0" applyNumberFormat="1" applyFont="1" applyBorder="1" applyAlignment="1">
      <alignment horizontal="center" vertical="center" wrapText="1"/>
    </xf>
    <xf numFmtId="2" fontId="19" fillId="0" borderId="31" xfId="0" applyNumberFormat="1" applyFont="1" applyBorder="1" applyAlignment="1">
      <alignment horizontal="right" vertical="center" wrapText="1"/>
    </xf>
    <xf numFmtId="2" fontId="19" fillId="0" borderId="32" xfId="0" applyNumberFormat="1" applyFont="1" applyBorder="1" applyAlignment="1">
      <alignment horizontal="right" vertical="center" wrapText="1"/>
    </xf>
    <xf numFmtId="2" fontId="19" fillId="0" borderId="33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65" fillId="0" borderId="36" xfId="0" applyFont="1" applyBorder="1" applyAlignment="1">
      <alignment horizontal="center" vertical="center" wrapText="1"/>
    </xf>
    <xf numFmtId="0" fontId="65" fillId="0" borderId="37" xfId="0" applyFont="1" applyBorder="1" applyAlignment="1">
      <alignment horizontal="center" vertical="center" wrapText="1"/>
    </xf>
    <xf numFmtId="0" fontId="65" fillId="0" borderId="3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48" fillId="0" borderId="6" xfId="0" applyFont="1" applyBorder="1" applyAlignment="1">
      <alignment horizontal="center" vertical="center" wrapText="1"/>
    </xf>
    <xf numFmtId="0" fontId="48" fillId="0" borderId="7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right" vertical="center" wrapText="1"/>
    </xf>
    <xf numFmtId="0" fontId="19" fillId="0" borderId="25" xfId="0" applyFont="1" applyBorder="1" applyAlignment="1">
      <alignment horizontal="right" vertical="center" wrapText="1"/>
    </xf>
    <xf numFmtId="0" fontId="19" fillId="0" borderId="35" xfId="0" applyFont="1" applyBorder="1" applyAlignment="1">
      <alignment horizontal="right" vertical="center" wrapText="1"/>
    </xf>
    <xf numFmtId="0" fontId="19" fillId="0" borderId="5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right" vertical="center" wrapText="1"/>
    </xf>
    <xf numFmtId="0" fontId="19" fillId="0" borderId="3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27" xfId="0" applyFont="1" applyBorder="1" applyAlignment="1">
      <alignment horizontal="right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7" xfId="0" applyNumberFormat="1" applyFont="1" applyBorder="1" applyAlignment="1">
      <alignment horizontal="center" vertical="center" wrapText="1"/>
    </xf>
    <xf numFmtId="2" fontId="19" fillId="0" borderId="21" xfId="0" applyNumberFormat="1" applyFont="1" applyBorder="1" applyAlignment="1">
      <alignment horizontal="center" vertical="center" wrapText="1"/>
    </xf>
    <xf numFmtId="1" fontId="19" fillId="0" borderId="13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1" fontId="19" fillId="0" borderId="21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71" fillId="0" borderId="5" xfId="0" applyFont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71" fillId="0" borderId="28" xfId="0" applyFont="1" applyBorder="1" applyAlignment="1">
      <alignment horizontal="center"/>
    </xf>
    <xf numFmtId="0" fontId="72" fillId="0" borderId="5" xfId="0" applyFont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72" fillId="0" borderId="28" xfId="0" applyFont="1" applyBorder="1" applyAlignment="1">
      <alignment horizont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2" xfId="0" applyFont="1" applyBorder="1" applyAlignment="1">
      <alignment horizontal="right"/>
    </xf>
    <xf numFmtId="0" fontId="18" fillId="0" borderId="45" xfId="0" applyFont="1" applyBorder="1" applyAlignment="1">
      <alignment horizontal="right"/>
    </xf>
    <xf numFmtId="0" fontId="69" fillId="2" borderId="1" xfId="0" applyFont="1" applyFill="1" applyBorder="1" applyAlignment="1">
      <alignment horizontal="center"/>
    </xf>
    <xf numFmtId="0" fontId="69" fillId="2" borderId="2" xfId="0" applyFont="1" applyFill="1" applyBorder="1" applyAlignment="1">
      <alignment horizontal="center"/>
    </xf>
    <xf numFmtId="0" fontId="69" fillId="2" borderId="26" xfId="0" applyFont="1" applyFill="1" applyBorder="1" applyAlignment="1">
      <alignment horizontal="center"/>
    </xf>
    <xf numFmtId="0" fontId="74" fillId="2" borderId="5" xfId="0" applyFont="1" applyFill="1" applyBorder="1" applyAlignment="1">
      <alignment horizontal="center" vertical="center"/>
    </xf>
    <xf numFmtId="0" fontId="74" fillId="2" borderId="0" xfId="0" applyFont="1" applyFill="1" applyBorder="1" applyAlignment="1">
      <alignment horizontal="center" vertical="center"/>
    </xf>
    <xf numFmtId="0" fontId="74" fillId="2" borderId="2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3" fillId="0" borderId="28" xfId="0" applyFont="1" applyBorder="1" applyAlignment="1">
      <alignment horizontal="left"/>
    </xf>
    <xf numFmtId="0" fontId="73" fillId="2" borderId="5" xfId="0" applyFont="1" applyFill="1" applyBorder="1" applyAlignment="1">
      <alignment horizontal="center" vertical="center"/>
    </xf>
    <xf numFmtId="0" fontId="73" fillId="2" borderId="0" xfId="0" applyFont="1" applyFill="1" applyBorder="1" applyAlignment="1">
      <alignment horizontal="center" vertical="center"/>
    </xf>
    <xf numFmtId="0" fontId="73" fillId="2" borderId="28" xfId="0" applyFont="1" applyFill="1" applyBorder="1" applyAlignment="1">
      <alignment horizontal="center" vertical="center"/>
    </xf>
    <xf numFmtId="0" fontId="75" fillId="2" borderId="3" xfId="0" applyFont="1" applyFill="1" applyBorder="1" applyAlignment="1">
      <alignment horizontal="center" vertical="center"/>
    </xf>
    <xf numFmtId="0" fontId="75" fillId="2" borderId="4" xfId="0" applyFont="1" applyFill="1" applyBorder="1" applyAlignment="1">
      <alignment horizontal="center" vertical="center"/>
    </xf>
    <xf numFmtId="0" fontId="75" fillId="2" borderId="27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4" fontId="21" fillId="0" borderId="0" xfId="0" applyNumberFormat="1" applyFont="1" applyBorder="1" applyAlignment="1">
      <alignment horizontal="center" wrapText="1"/>
    </xf>
    <xf numFmtId="164" fontId="21" fillId="0" borderId="28" xfId="0" applyNumberFormat="1" applyFont="1" applyBorder="1" applyAlignment="1">
      <alignment horizontal="center" wrapText="1"/>
    </xf>
    <xf numFmtId="164" fontId="76" fillId="3" borderId="5" xfId="0" applyNumberFormat="1" applyFont="1" applyFill="1" applyBorder="1" applyAlignment="1">
      <alignment horizontal="center" vertical="center"/>
    </xf>
    <xf numFmtId="164" fontId="76" fillId="3" borderId="0" xfId="0" applyNumberFormat="1" applyFont="1" applyFill="1" applyBorder="1" applyAlignment="1">
      <alignment horizontal="center" vertical="center"/>
    </xf>
    <xf numFmtId="164" fontId="76" fillId="3" borderId="28" xfId="0" applyNumberFormat="1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164" fontId="21" fillId="0" borderId="0" xfId="0" applyNumberFormat="1" applyFont="1" applyBorder="1" applyAlignment="1">
      <alignment horizontal="left" wrapText="1"/>
    </xf>
    <xf numFmtId="164" fontId="21" fillId="0" borderId="28" xfId="0" applyNumberFormat="1" applyFont="1" applyBorder="1" applyAlignment="1">
      <alignment horizontal="left" wrapText="1"/>
    </xf>
    <xf numFmtId="0" fontId="29" fillId="0" borderId="50" xfId="0" applyFont="1" applyBorder="1" applyAlignment="1">
      <alignment horizontal="left"/>
    </xf>
    <xf numFmtId="0" fontId="29" fillId="0" borderId="42" xfId="0" applyFont="1" applyBorder="1" applyAlignment="1">
      <alignment horizontal="left"/>
    </xf>
    <xf numFmtId="0" fontId="77" fillId="0" borderId="5" xfId="0" applyFont="1" applyFill="1" applyBorder="1" applyAlignment="1">
      <alignment horizontal="left"/>
    </xf>
    <xf numFmtId="0" fontId="77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0" xfId="0" applyFont="1" applyBorder="1" applyAlignment="1">
      <alignment horizontal="right"/>
    </xf>
    <xf numFmtId="0" fontId="29" fillId="0" borderId="28" xfId="0" applyFont="1" applyBorder="1" applyAlignment="1">
      <alignment horizontal="right"/>
    </xf>
    <xf numFmtId="0" fontId="77" fillId="0" borderId="5" xfId="0" applyFont="1" applyBorder="1" applyAlignment="1">
      <alignment horizontal="left"/>
    </xf>
    <xf numFmtId="0" fontId="77" fillId="0" borderId="0" xfId="0" applyFont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2" fontId="4" fillId="0" borderId="31" xfId="0" applyNumberFormat="1" applyFont="1" applyBorder="1" applyAlignment="1">
      <alignment horizontal="right" vertical="center" wrapText="1"/>
    </xf>
    <xf numFmtId="2" fontId="4" fillId="0" borderId="32" xfId="0" applyNumberFormat="1" applyFont="1" applyBorder="1" applyAlignment="1">
      <alignment horizontal="right" vertical="center" wrapText="1"/>
    </xf>
    <xf numFmtId="2" fontId="4" fillId="0" borderId="3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center" wrapText="1"/>
    </xf>
    <xf numFmtId="0" fontId="41" fillId="0" borderId="24" xfId="0" applyFont="1" applyBorder="1" applyAlignment="1">
      <alignment horizontal="right" vertical="center" wrapText="1"/>
    </xf>
    <xf numFmtId="0" fontId="41" fillId="0" borderId="25" xfId="0" applyFont="1" applyBorder="1" applyAlignment="1">
      <alignment horizontal="right" vertical="center" wrapText="1"/>
    </xf>
    <xf numFmtId="0" fontId="41" fillId="0" borderId="3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41" fillId="0" borderId="3" xfId="0" applyFont="1" applyBorder="1" applyAlignment="1">
      <alignment horizontal="right" vertical="center" wrapText="1"/>
    </xf>
    <xf numFmtId="0" fontId="41" fillId="0" borderId="4" xfId="0" applyFont="1" applyBorder="1" applyAlignment="1">
      <alignment horizontal="right" vertical="center" wrapText="1"/>
    </xf>
    <xf numFmtId="0" fontId="41" fillId="0" borderId="27" xfId="0" applyFont="1" applyBorder="1" applyAlignment="1">
      <alignment horizontal="right" vertical="center" wrapText="1"/>
    </xf>
    <xf numFmtId="0" fontId="46" fillId="0" borderId="5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6" fillId="0" borderId="28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54" fillId="0" borderId="28" xfId="0" applyFont="1" applyBorder="1" applyAlignment="1">
      <alignment horizontal="center"/>
    </xf>
    <xf numFmtId="0" fontId="60" fillId="0" borderId="1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26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28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63" fillId="2" borderId="1" xfId="0" applyFont="1" applyFill="1" applyBorder="1" applyAlignment="1">
      <alignment horizontal="center"/>
    </xf>
    <xf numFmtId="0" fontId="63" fillId="2" borderId="2" xfId="0" applyFont="1" applyFill="1" applyBorder="1" applyAlignment="1">
      <alignment horizontal="center"/>
    </xf>
    <xf numFmtId="0" fontId="63" fillId="2" borderId="26" xfId="0" applyFont="1" applyFill="1" applyBorder="1" applyAlignment="1">
      <alignment horizontal="center"/>
    </xf>
    <xf numFmtId="0" fontId="61" fillId="2" borderId="5" xfId="0" applyFont="1" applyFill="1" applyBorder="1" applyAlignment="1">
      <alignment horizontal="center" vertical="center"/>
    </xf>
    <xf numFmtId="0" fontId="61" fillId="2" borderId="0" xfId="0" applyFont="1" applyFill="1" applyBorder="1" applyAlignment="1">
      <alignment horizontal="center" vertical="center"/>
    </xf>
    <xf numFmtId="0" fontId="61" fillId="2" borderId="28" xfId="0" applyFont="1" applyFill="1" applyBorder="1" applyAlignment="1">
      <alignment horizontal="center" vertical="center"/>
    </xf>
    <xf numFmtId="0" fontId="40" fillId="2" borderId="5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0" fillId="2" borderId="28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2" borderId="27" xfId="0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wrapText="1"/>
    </xf>
    <xf numFmtId="164" fontId="5" fillId="0" borderId="28" xfId="0" applyNumberFormat="1" applyFont="1" applyBorder="1" applyAlignment="1">
      <alignment horizontal="center" wrapText="1"/>
    </xf>
    <xf numFmtId="164" fontId="62" fillId="3" borderId="5" xfId="0" applyNumberFormat="1" applyFont="1" applyFill="1" applyBorder="1" applyAlignment="1">
      <alignment horizontal="center"/>
    </xf>
    <xf numFmtId="164" fontId="62" fillId="3" borderId="0" xfId="0" applyNumberFormat="1" applyFont="1" applyFill="1" applyBorder="1" applyAlignment="1">
      <alignment horizontal="center"/>
    </xf>
    <xf numFmtId="164" fontId="62" fillId="3" borderId="28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28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2" fillId="0" borderId="28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65" fontId="29" fillId="0" borderId="9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" fontId="29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166" fontId="29" fillId="0" borderId="9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4" fontId="64" fillId="0" borderId="30" xfId="0" applyNumberFormat="1" applyFont="1" applyBorder="1" applyAlignment="1">
      <alignment horizontal="center" vertical="center"/>
    </xf>
    <xf numFmtId="0" fontId="29" fillId="0" borderId="9" xfId="0" applyNumberFormat="1" applyFont="1" applyBorder="1" applyAlignment="1">
      <alignment horizontal="center" vertical="center"/>
    </xf>
    <xf numFmtId="0" fontId="66" fillId="0" borderId="36" xfId="0" applyFont="1" applyBorder="1" applyAlignment="1">
      <alignment horizontal="center" vertical="center" wrapText="1"/>
    </xf>
    <xf numFmtId="0" fontId="66" fillId="0" borderId="37" xfId="0" applyFont="1" applyBorder="1" applyAlignment="1">
      <alignment horizontal="center" vertical="center" wrapText="1"/>
    </xf>
    <xf numFmtId="0" fontId="66" fillId="0" borderId="38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19" fillId="0" borderId="5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9" fillId="0" borderId="28" xfId="0" applyFont="1" applyBorder="1" applyAlignment="1">
      <alignment horizontal="right" vertical="center"/>
    </xf>
    <xf numFmtId="0" fontId="67" fillId="0" borderId="6" xfId="0" applyFont="1" applyBorder="1" applyAlignment="1">
      <alignment horizontal="left" vertical="center" wrapText="1"/>
    </xf>
    <xf numFmtId="0" fontId="67" fillId="0" borderId="7" xfId="0" applyFont="1" applyBorder="1" applyAlignment="1">
      <alignment horizontal="left" vertical="center" wrapText="1"/>
    </xf>
    <xf numFmtId="0" fontId="67" fillId="0" borderId="2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right" vertical="center" wrapText="1"/>
    </xf>
    <xf numFmtId="0" fontId="68" fillId="0" borderId="25" xfId="0" applyFont="1" applyBorder="1" applyAlignment="1">
      <alignment horizontal="right" vertical="center" wrapText="1"/>
    </xf>
    <xf numFmtId="0" fontId="68" fillId="0" borderId="35" xfId="0" applyFont="1" applyBorder="1" applyAlignment="1">
      <alignment horizontal="right" vertical="center" wrapText="1"/>
    </xf>
    <xf numFmtId="0" fontId="68" fillId="0" borderId="3" xfId="0" applyFont="1" applyBorder="1" applyAlignment="1">
      <alignment horizontal="right" vertical="center" wrapText="1"/>
    </xf>
    <xf numFmtId="0" fontId="68" fillId="0" borderId="4" xfId="0" applyFont="1" applyBorder="1" applyAlignment="1">
      <alignment horizontal="right" vertical="center" wrapText="1"/>
    </xf>
    <xf numFmtId="0" fontId="68" fillId="0" borderId="27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left"/>
    </xf>
    <xf numFmtId="0" fontId="12" fillId="0" borderId="45" xfId="0" applyFont="1" applyBorder="1" applyAlignment="1">
      <alignment horizontal="left"/>
    </xf>
    <xf numFmtId="164" fontId="39" fillId="3" borderId="5" xfId="0" applyNumberFormat="1" applyFont="1" applyFill="1" applyBorder="1" applyAlignment="1">
      <alignment vertical="center"/>
    </xf>
    <xf numFmtId="164" fontId="39" fillId="3" borderId="0" xfId="0" applyNumberFormat="1" applyFont="1" applyFill="1" applyBorder="1" applyAlignment="1">
      <alignment vertical="center"/>
    </xf>
    <xf numFmtId="164" fontId="39" fillId="3" borderId="28" xfId="0" applyNumberFormat="1" applyFont="1" applyFill="1" applyBorder="1" applyAlignment="1">
      <alignment vertical="center"/>
    </xf>
    <xf numFmtId="0" fontId="23" fillId="0" borderId="5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23" fillId="0" borderId="50" xfId="0" applyFont="1" applyBorder="1" applyAlignment="1">
      <alignment horizontal="left"/>
    </xf>
    <xf numFmtId="0" fontId="23" fillId="0" borderId="42" xfId="0" applyFont="1" applyBorder="1" applyAlignment="1">
      <alignment horizontal="left"/>
    </xf>
    <xf numFmtId="0" fontId="23" fillId="0" borderId="42" xfId="0" applyFont="1" applyBorder="1" applyAlignment="1">
      <alignment horizontal="right"/>
    </xf>
    <xf numFmtId="0" fontId="23" fillId="0" borderId="45" xfId="0" applyFont="1" applyBorder="1" applyAlignment="1">
      <alignment horizontal="right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opLeftCell="A19" zoomScale="70" zoomScaleNormal="70" workbookViewId="0">
      <selection activeCell="K15" sqref="K15"/>
    </sheetView>
  </sheetViews>
  <sheetFormatPr defaultRowHeight="15"/>
  <cols>
    <col min="1" max="1" width="25.85546875" customWidth="1"/>
    <col min="2" max="2" width="46.28515625" customWidth="1"/>
    <col min="3" max="3" width="28.140625" customWidth="1"/>
    <col min="4" max="4" width="26" customWidth="1"/>
    <col min="5" max="5" width="35.5703125" customWidth="1"/>
    <col min="6" max="6" width="27.28515625" customWidth="1"/>
    <col min="7" max="7" width="31.42578125" customWidth="1"/>
  </cols>
  <sheetData>
    <row r="1" spans="1:7">
      <c r="A1" s="280" t="s">
        <v>0</v>
      </c>
      <c r="B1" s="281"/>
      <c r="C1" s="281"/>
      <c r="D1" s="281"/>
      <c r="E1" s="281"/>
      <c r="F1" s="281"/>
      <c r="G1" s="282"/>
    </row>
    <row r="2" spans="1:7">
      <c r="A2" s="283"/>
      <c r="B2" s="284"/>
      <c r="C2" s="284"/>
      <c r="D2" s="284"/>
      <c r="E2" s="284"/>
      <c r="F2" s="284"/>
      <c r="G2" s="285"/>
    </row>
    <row r="3" spans="1:7">
      <c r="A3" s="283"/>
      <c r="B3" s="284"/>
      <c r="C3" s="284"/>
      <c r="D3" s="284"/>
      <c r="E3" s="284"/>
      <c r="F3" s="284"/>
      <c r="G3" s="285"/>
    </row>
    <row r="4" spans="1:7">
      <c r="A4" s="283"/>
      <c r="B4" s="284"/>
      <c r="C4" s="284"/>
      <c r="D4" s="284"/>
      <c r="E4" s="284"/>
      <c r="F4" s="284"/>
      <c r="G4" s="285"/>
    </row>
    <row r="5" spans="1:7" ht="62.25" customHeight="1">
      <c r="A5" s="286"/>
      <c r="B5" s="287"/>
      <c r="C5" s="287"/>
      <c r="D5" s="287"/>
      <c r="E5" s="287"/>
      <c r="F5" s="287"/>
      <c r="G5" s="288"/>
    </row>
    <row r="6" spans="1:7" ht="42.75" customHeight="1" thickBot="1">
      <c r="A6" s="289" t="s">
        <v>1</v>
      </c>
      <c r="B6" s="290"/>
      <c r="C6" s="290"/>
      <c r="D6" s="290"/>
      <c r="E6" s="290"/>
      <c r="F6" s="290"/>
      <c r="G6" s="291"/>
    </row>
    <row r="7" spans="1:7">
      <c r="A7" s="145"/>
      <c r="B7" s="146"/>
      <c r="C7" s="146"/>
      <c r="D7" s="146"/>
      <c r="E7" s="146"/>
      <c r="F7" s="146"/>
      <c r="G7" s="147"/>
    </row>
    <row r="8" spans="1:7" ht="33.75" customHeight="1">
      <c r="A8" s="292" t="s">
        <v>107</v>
      </c>
      <c r="B8" s="293"/>
      <c r="C8" s="293"/>
      <c r="D8" s="293"/>
      <c r="E8" s="293"/>
      <c r="F8" s="293"/>
      <c r="G8" s="294"/>
    </row>
    <row r="9" spans="1:7" ht="33" customHeight="1">
      <c r="A9" s="292" t="s">
        <v>2</v>
      </c>
      <c r="B9" s="293"/>
      <c r="C9" s="293"/>
      <c r="D9" s="293"/>
      <c r="E9" s="293"/>
      <c r="F9" s="293"/>
      <c r="G9" s="294"/>
    </row>
    <row r="10" spans="1:7" ht="33.75" customHeight="1">
      <c r="A10" s="295" t="s">
        <v>103</v>
      </c>
      <c r="B10" s="296"/>
      <c r="C10" s="296"/>
      <c r="D10" s="296"/>
      <c r="E10" s="296"/>
      <c r="F10" s="296"/>
      <c r="G10" s="297"/>
    </row>
    <row r="11" spans="1:7" ht="19.5" thickBot="1">
      <c r="A11" s="34"/>
      <c r="B11" s="35"/>
      <c r="C11" s="35"/>
      <c r="D11" s="35"/>
      <c r="E11" s="35"/>
      <c r="F11" s="35"/>
      <c r="G11" s="36"/>
    </row>
    <row r="12" spans="1:7" ht="50.25" customHeight="1">
      <c r="A12" s="168" t="s">
        <v>3</v>
      </c>
      <c r="B12" s="169" t="s">
        <v>4</v>
      </c>
      <c r="C12" s="169" t="s">
        <v>5</v>
      </c>
      <c r="D12" s="169" t="s">
        <v>6</v>
      </c>
      <c r="E12" s="169" t="s">
        <v>7</v>
      </c>
      <c r="F12" s="169" t="s">
        <v>8</v>
      </c>
      <c r="G12" s="170" t="s">
        <v>9</v>
      </c>
    </row>
    <row r="13" spans="1:7" ht="45" customHeight="1">
      <c r="A13" s="175">
        <v>44655</v>
      </c>
      <c r="B13" s="171" t="s">
        <v>124</v>
      </c>
      <c r="C13" s="171" t="s">
        <v>129</v>
      </c>
      <c r="D13" s="172">
        <v>10</v>
      </c>
      <c r="E13" s="64">
        <v>3000</v>
      </c>
      <c r="F13" s="171" t="s">
        <v>11</v>
      </c>
      <c r="G13" s="173" t="s">
        <v>130</v>
      </c>
    </row>
    <row r="14" spans="1:7" ht="42" customHeight="1">
      <c r="A14" s="175">
        <v>44656</v>
      </c>
      <c r="B14" s="171" t="s">
        <v>101</v>
      </c>
      <c r="C14" s="171" t="s">
        <v>13</v>
      </c>
      <c r="D14" s="172">
        <v>10</v>
      </c>
      <c r="E14" s="64">
        <v>4500</v>
      </c>
      <c r="F14" s="171" t="s">
        <v>11</v>
      </c>
      <c r="G14" s="173" t="s">
        <v>131</v>
      </c>
    </row>
    <row r="15" spans="1:7" ht="39.75" customHeight="1">
      <c r="A15" s="175">
        <v>44658</v>
      </c>
      <c r="B15" s="171" t="s">
        <v>100</v>
      </c>
      <c r="C15" s="171" t="s">
        <v>10</v>
      </c>
      <c r="D15" s="172">
        <v>10</v>
      </c>
      <c r="E15" s="64">
        <v>3500</v>
      </c>
      <c r="F15" s="171" t="s">
        <v>11</v>
      </c>
      <c r="G15" s="173" t="s">
        <v>132</v>
      </c>
    </row>
    <row r="16" spans="1:7" ht="41.25" customHeight="1">
      <c r="A16" s="175">
        <v>44663</v>
      </c>
      <c r="B16" s="171" t="s">
        <v>97</v>
      </c>
      <c r="C16" s="171" t="s">
        <v>13</v>
      </c>
      <c r="D16" s="172">
        <v>10</v>
      </c>
      <c r="E16" s="64">
        <v>4500</v>
      </c>
      <c r="F16" s="171" t="s">
        <v>11</v>
      </c>
      <c r="G16" s="173" t="s">
        <v>133</v>
      </c>
    </row>
    <row r="17" spans="1:7" ht="42" customHeight="1">
      <c r="A17" s="175">
        <v>44664</v>
      </c>
      <c r="B17" s="171" t="s">
        <v>104</v>
      </c>
      <c r="C17" s="171" t="s">
        <v>13</v>
      </c>
      <c r="D17" s="172">
        <v>10</v>
      </c>
      <c r="E17" s="64">
        <v>4500</v>
      </c>
      <c r="F17" s="171" t="s">
        <v>11</v>
      </c>
      <c r="G17" s="173" t="s">
        <v>134</v>
      </c>
    </row>
    <row r="18" spans="1:7" ht="42" customHeight="1">
      <c r="A18" s="175">
        <v>44668</v>
      </c>
      <c r="B18" s="171" t="s">
        <v>125</v>
      </c>
      <c r="C18" s="171" t="s">
        <v>13</v>
      </c>
      <c r="D18" s="172">
        <v>8</v>
      </c>
      <c r="E18" s="64">
        <v>3600</v>
      </c>
      <c r="F18" s="171" t="s">
        <v>11</v>
      </c>
      <c r="G18" s="173" t="s">
        <v>135</v>
      </c>
    </row>
    <row r="19" spans="1:7" ht="38.25" customHeight="1">
      <c r="A19" s="175">
        <v>44670</v>
      </c>
      <c r="B19" s="171" t="s">
        <v>126</v>
      </c>
      <c r="C19" s="171" t="s">
        <v>13</v>
      </c>
      <c r="D19" s="172">
        <v>7.5</v>
      </c>
      <c r="E19" s="64">
        <v>3375</v>
      </c>
      <c r="F19" s="171" t="s">
        <v>11</v>
      </c>
      <c r="G19" s="173" t="s">
        <v>136</v>
      </c>
    </row>
    <row r="20" spans="1:7" ht="45" customHeight="1">
      <c r="A20" s="175">
        <v>44673</v>
      </c>
      <c r="B20" s="171" t="s">
        <v>98</v>
      </c>
      <c r="C20" s="171" t="s">
        <v>13</v>
      </c>
      <c r="D20" s="172">
        <v>5</v>
      </c>
      <c r="E20" s="64">
        <v>2250</v>
      </c>
      <c r="F20" s="171" t="s">
        <v>11</v>
      </c>
      <c r="G20" s="173" t="s">
        <v>137</v>
      </c>
    </row>
    <row r="21" spans="1:7" ht="49.5" customHeight="1">
      <c r="A21" s="175">
        <v>44677</v>
      </c>
      <c r="B21" s="171" t="s">
        <v>127</v>
      </c>
      <c r="C21" s="171" t="s">
        <v>13</v>
      </c>
      <c r="D21" s="172">
        <v>5</v>
      </c>
      <c r="E21" s="64">
        <v>2250</v>
      </c>
      <c r="F21" s="171" t="s">
        <v>11</v>
      </c>
      <c r="G21" s="173" t="s">
        <v>138</v>
      </c>
    </row>
    <row r="22" spans="1:7" ht="42" customHeight="1">
      <c r="A22" s="175">
        <v>44678</v>
      </c>
      <c r="B22" s="171" t="s">
        <v>101</v>
      </c>
      <c r="C22" s="171" t="s">
        <v>12</v>
      </c>
      <c r="D22" s="172">
        <v>10</v>
      </c>
      <c r="E22" s="64">
        <v>2800</v>
      </c>
      <c r="F22" s="171" t="s">
        <v>11</v>
      </c>
      <c r="G22" s="173" t="s">
        <v>139</v>
      </c>
    </row>
    <row r="23" spans="1:7" ht="42.75" customHeight="1">
      <c r="A23" s="175">
        <v>44679</v>
      </c>
      <c r="B23" s="171" t="s">
        <v>102</v>
      </c>
      <c r="C23" s="171" t="s">
        <v>10</v>
      </c>
      <c r="D23" s="172">
        <v>10</v>
      </c>
      <c r="E23" s="64">
        <v>3500</v>
      </c>
      <c r="F23" s="171" t="s">
        <v>11</v>
      </c>
      <c r="G23" s="173" t="s">
        <v>140</v>
      </c>
    </row>
    <row r="24" spans="1:7" ht="45" customHeight="1">
      <c r="A24" s="175">
        <v>44680</v>
      </c>
      <c r="B24" s="171" t="s">
        <v>102</v>
      </c>
      <c r="C24" s="171" t="s">
        <v>10</v>
      </c>
      <c r="D24" s="172">
        <v>10</v>
      </c>
      <c r="E24" s="64">
        <v>3500</v>
      </c>
      <c r="F24" s="171" t="s">
        <v>11</v>
      </c>
      <c r="G24" s="173" t="s">
        <v>141</v>
      </c>
    </row>
    <row r="25" spans="1:7" ht="41.25" customHeight="1">
      <c r="A25" s="175">
        <v>44681</v>
      </c>
      <c r="B25" s="171" t="s">
        <v>128</v>
      </c>
      <c r="C25" s="171" t="s">
        <v>12</v>
      </c>
      <c r="D25" s="172">
        <v>10</v>
      </c>
      <c r="E25" s="64">
        <v>2800</v>
      </c>
      <c r="F25" s="171" t="s">
        <v>11</v>
      </c>
      <c r="G25" s="173" t="s">
        <v>142</v>
      </c>
    </row>
    <row r="26" spans="1:7" ht="35.25" customHeight="1">
      <c r="A26" s="175">
        <v>44681</v>
      </c>
      <c r="B26" s="171" t="s">
        <v>98</v>
      </c>
      <c r="C26" s="171" t="s">
        <v>10</v>
      </c>
      <c r="D26" s="172">
        <v>10</v>
      </c>
      <c r="E26" s="64">
        <v>3500</v>
      </c>
      <c r="F26" s="171" t="s">
        <v>11</v>
      </c>
      <c r="G26" s="173" t="s">
        <v>143</v>
      </c>
    </row>
    <row r="27" spans="1:7" ht="36" customHeight="1">
      <c r="A27" s="175">
        <v>44678</v>
      </c>
      <c r="B27" s="171" t="s">
        <v>101</v>
      </c>
      <c r="C27" s="171" t="s">
        <v>12</v>
      </c>
      <c r="D27" s="172">
        <v>1</v>
      </c>
      <c r="E27" s="64">
        <v>280</v>
      </c>
      <c r="F27" s="171" t="s">
        <v>11</v>
      </c>
      <c r="G27" s="173" t="s">
        <v>144</v>
      </c>
    </row>
    <row r="28" spans="1:7" ht="39.75" customHeight="1" thickBot="1">
      <c r="A28" s="79"/>
      <c r="B28" s="82"/>
      <c r="C28" s="82"/>
      <c r="D28" s="177">
        <f>SUM(D13:D27)</f>
        <v>126.5</v>
      </c>
      <c r="E28" s="178">
        <f>SUM(E13:E27)</f>
        <v>47855</v>
      </c>
      <c r="F28" s="82"/>
      <c r="G28" s="174"/>
    </row>
  </sheetData>
  <mergeCells count="5">
    <mergeCell ref="A1:G5"/>
    <mergeCell ref="A6:G6"/>
    <mergeCell ref="A8:G8"/>
    <mergeCell ref="A9:G9"/>
    <mergeCell ref="A10:G10"/>
  </mergeCells>
  <pageMargins left="0.7" right="0.7" top="2.25" bottom="0.75" header="0.3" footer="0.3"/>
  <pageSetup scale="4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8"/>
  <sheetViews>
    <sheetView topLeftCell="A4" zoomScale="70" zoomScaleNormal="70" workbookViewId="0">
      <selection activeCell="O17" sqref="O17"/>
    </sheetView>
  </sheetViews>
  <sheetFormatPr defaultColWidth="9" defaultRowHeight="15"/>
  <cols>
    <col min="1" max="1" width="10.5703125" customWidth="1"/>
    <col min="2" max="2" width="23.140625" customWidth="1"/>
    <col min="3" max="3" width="14.140625" customWidth="1"/>
    <col min="4" max="4" width="26.140625" customWidth="1"/>
    <col min="5" max="5" width="23.5703125" customWidth="1"/>
    <col min="6" max="6" width="16.85546875" customWidth="1"/>
    <col min="7" max="7" width="26.42578125" customWidth="1"/>
    <col min="8" max="8" width="23.5703125" customWidth="1"/>
    <col min="9" max="9" width="19.42578125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548" t="s">
        <v>14</v>
      </c>
      <c r="B1" s="549"/>
      <c r="C1" s="549"/>
      <c r="D1" s="126"/>
      <c r="E1" s="127"/>
      <c r="F1" s="550" t="s">
        <v>15</v>
      </c>
      <c r="G1" s="550"/>
      <c r="H1" s="550"/>
      <c r="I1" s="551"/>
    </row>
    <row r="2" spans="1:9" ht="122.25">
      <c r="A2" s="552" t="s">
        <v>0</v>
      </c>
      <c r="B2" s="553"/>
      <c r="C2" s="553"/>
      <c r="D2" s="553"/>
      <c r="E2" s="553"/>
      <c r="F2" s="553"/>
      <c r="G2" s="553"/>
      <c r="H2" s="553"/>
      <c r="I2" s="554"/>
    </row>
    <row r="3" spans="1:9" ht="27">
      <c r="A3" s="555" t="s">
        <v>16</v>
      </c>
      <c r="B3" s="556"/>
      <c r="C3" s="556"/>
      <c r="D3" s="556"/>
      <c r="E3" s="556"/>
      <c r="F3" s="556"/>
      <c r="G3" s="556"/>
      <c r="H3" s="556"/>
      <c r="I3" s="557"/>
    </row>
    <row r="4" spans="1:9" ht="27">
      <c r="A4" s="555" t="s">
        <v>17</v>
      </c>
      <c r="B4" s="556"/>
      <c r="C4" s="556"/>
      <c r="D4" s="556"/>
      <c r="E4" s="556"/>
      <c r="F4" s="556"/>
      <c r="G4" s="556"/>
      <c r="H4" s="556"/>
      <c r="I4" s="557"/>
    </row>
    <row r="5" spans="1:9" ht="28.5">
      <c r="A5" s="558" t="s">
        <v>18</v>
      </c>
      <c r="B5" s="559"/>
      <c r="C5" s="559"/>
      <c r="D5" s="559"/>
      <c r="E5" s="559"/>
      <c r="F5" s="559"/>
      <c r="G5" s="559"/>
      <c r="H5" s="559"/>
      <c r="I5" s="560"/>
    </row>
    <row r="6" spans="1:9" ht="29.25" thickBot="1">
      <c r="A6" s="561" t="s">
        <v>19</v>
      </c>
      <c r="B6" s="562"/>
      <c r="C6" s="562"/>
      <c r="D6" s="562"/>
      <c r="E6" s="562"/>
      <c r="F6" s="562"/>
      <c r="G6" s="562"/>
      <c r="H6" s="562"/>
      <c r="I6" s="563"/>
    </row>
    <row r="7" spans="1:9" ht="18.75">
      <c r="A7" s="322"/>
      <c r="B7" s="323"/>
      <c r="C7" s="323"/>
      <c r="D7" s="14"/>
      <c r="E7" s="15"/>
      <c r="F7" s="15"/>
      <c r="G7" s="16"/>
      <c r="H7" s="564"/>
      <c r="I7" s="565"/>
    </row>
    <row r="8" spans="1:9" ht="27.75">
      <c r="A8" s="566" t="s">
        <v>108</v>
      </c>
      <c r="B8" s="567"/>
      <c r="C8" s="567"/>
      <c r="D8" s="567"/>
      <c r="E8" s="567"/>
      <c r="F8" s="567"/>
      <c r="G8" s="567"/>
      <c r="H8" s="567"/>
      <c r="I8" s="568"/>
    </row>
    <row r="9" spans="1:9" ht="21" thickBot="1">
      <c r="A9" s="322"/>
      <c r="B9" s="323"/>
      <c r="C9" s="323"/>
      <c r="D9" s="17"/>
      <c r="E9" s="15"/>
      <c r="F9" s="15"/>
      <c r="G9" s="324"/>
      <c r="H9" s="324"/>
      <c r="I9" s="325"/>
    </row>
    <row r="10" spans="1:9" ht="23.25">
      <c r="A10" s="569" t="s">
        <v>20</v>
      </c>
      <c r="B10" s="570"/>
      <c r="C10" s="570"/>
      <c r="D10" s="18"/>
      <c r="E10" s="19"/>
      <c r="F10" s="20"/>
      <c r="G10" s="571"/>
      <c r="H10" s="571"/>
      <c r="I10" s="572"/>
    </row>
    <row r="11" spans="1:9" ht="23.25">
      <c r="A11" s="21" t="s">
        <v>87</v>
      </c>
      <c r="B11" s="22"/>
      <c r="C11" s="23"/>
      <c r="D11" s="199"/>
      <c r="E11" s="199"/>
      <c r="F11" s="24"/>
      <c r="G11" s="573" t="s">
        <v>110</v>
      </c>
      <c r="H11" s="573"/>
      <c r="I11" s="574"/>
    </row>
    <row r="12" spans="1:9" ht="23.25">
      <c r="A12" s="575" t="s">
        <v>22</v>
      </c>
      <c r="B12" s="576"/>
      <c r="C12" s="576"/>
      <c r="D12" s="199"/>
      <c r="E12" s="199"/>
      <c r="F12" s="24"/>
      <c r="G12" s="573" t="s">
        <v>23</v>
      </c>
      <c r="H12" s="573"/>
      <c r="I12" s="574"/>
    </row>
    <row r="13" spans="1:9" ht="23.25">
      <c r="A13" s="21" t="s">
        <v>24</v>
      </c>
      <c r="B13" s="22"/>
      <c r="C13" s="23"/>
      <c r="D13" s="199"/>
      <c r="E13" s="25"/>
      <c r="F13" s="24"/>
      <c r="G13" s="573" t="s">
        <v>25</v>
      </c>
      <c r="H13" s="573"/>
      <c r="I13" s="574"/>
    </row>
    <row r="14" spans="1:9" ht="23.25">
      <c r="A14" s="21" t="s">
        <v>26</v>
      </c>
      <c r="B14" s="22"/>
      <c r="C14" s="23"/>
      <c r="D14" s="199"/>
      <c r="E14" s="25"/>
      <c r="F14" s="24"/>
      <c r="G14" s="577" t="s">
        <v>27</v>
      </c>
      <c r="H14" s="577"/>
      <c r="I14" s="578"/>
    </row>
    <row r="15" spans="1:9" ht="23.25">
      <c r="A15" s="579" t="s">
        <v>28</v>
      </c>
      <c r="B15" s="580"/>
      <c r="C15" s="580"/>
      <c r="D15" s="199"/>
      <c r="E15" s="25"/>
      <c r="F15" s="24"/>
      <c r="G15" s="577" t="s">
        <v>29</v>
      </c>
      <c r="H15" s="577"/>
      <c r="I15" s="578"/>
    </row>
    <row r="16" spans="1:9" ht="23.25">
      <c r="A16" s="579" t="s">
        <v>30</v>
      </c>
      <c r="B16" s="580"/>
      <c r="C16" s="580"/>
      <c r="D16" s="198"/>
      <c r="E16" s="25"/>
      <c r="F16" s="24"/>
      <c r="G16" s="577" t="s">
        <v>31</v>
      </c>
      <c r="H16" s="577"/>
      <c r="I16" s="578"/>
    </row>
    <row r="17" spans="1:15" ht="23.25">
      <c r="A17" s="579" t="s">
        <v>32</v>
      </c>
      <c r="B17" s="580"/>
      <c r="C17" s="580"/>
      <c r="D17" s="580"/>
      <c r="E17" s="25"/>
      <c r="F17" s="24"/>
      <c r="G17" s="573" t="s">
        <v>33</v>
      </c>
      <c r="H17" s="573"/>
      <c r="I17" s="574"/>
    </row>
    <row r="18" spans="1:15" ht="23.25">
      <c r="A18" s="584" t="s">
        <v>109</v>
      </c>
      <c r="B18" s="585"/>
      <c r="C18" s="585"/>
      <c r="D18" s="585"/>
      <c r="E18" s="585"/>
      <c r="F18" s="573" t="s">
        <v>34</v>
      </c>
      <c r="G18" s="573"/>
      <c r="H18" s="573"/>
      <c r="I18" s="574"/>
    </row>
    <row r="19" spans="1:15" ht="23.25">
      <c r="A19" s="26"/>
      <c r="B19" s="24"/>
      <c r="C19" s="27"/>
      <c r="D19" s="24"/>
      <c r="E19" s="24"/>
      <c r="F19" s="24"/>
      <c r="G19" s="24"/>
      <c r="H19" s="24"/>
      <c r="I19" s="31"/>
    </row>
    <row r="20" spans="1:15" ht="23.25">
      <c r="A20" s="28" t="s">
        <v>35</v>
      </c>
      <c r="B20" s="29"/>
      <c r="C20" s="29"/>
      <c r="D20" s="29"/>
      <c r="E20" s="29"/>
      <c r="F20" s="29"/>
      <c r="G20" s="29"/>
      <c r="H20" s="30"/>
      <c r="I20" s="32"/>
    </row>
    <row r="21" spans="1:15" ht="161.25" customHeight="1">
      <c r="A21" s="251" t="s">
        <v>36</v>
      </c>
      <c r="B21" s="252" t="s">
        <v>37</v>
      </c>
      <c r="C21" s="252" t="s">
        <v>38</v>
      </c>
      <c r="D21" s="252" t="s">
        <v>39</v>
      </c>
      <c r="E21" s="252" t="s">
        <v>40</v>
      </c>
      <c r="F21" s="252" t="s">
        <v>41</v>
      </c>
      <c r="G21" s="252" t="s">
        <v>42</v>
      </c>
      <c r="H21" s="252" t="s">
        <v>43</v>
      </c>
      <c r="I21" s="253" t="s">
        <v>44</v>
      </c>
    </row>
    <row r="22" spans="1:15" ht="23.25" customHeight="1">
      <c r="A22" s="582">
        <v>1</v>
      </c>
      <c r="B22" s="581">
        <v>44653</v>
      </c>
      <c r="C22" s="587">
        <v>4</v>
      </c>
      <c r="D22" s="589" t="s">
        <v>10</v>
      </c>
      <c r="E22" s="587">
        <v>98</v>
      </c>
      <c r="F22" s="588">
        <v>4</v>
      </c>
      <c r="G22" s="591">
        <f>E22*F22*5</f>
        <v>1960</v>
      </c>
      <c r="H22" s="586">
        <v>1400</v>
      </c>
      <c r="I22" s="590">
        <f>G22-H22</f>
        <v>560</v>
      </c>
    </row>
    <row r="23" spans="1:15" ht="19.5" customHeight="1">
      <c r="A23" s="582"/>
      <c r="B23" s="581"/>
      <c r="C23" s="587"/>
      <c r="D23" s="589"/>
      <c r="E23" s="587"/>
      <c r="F23" s="588"/>
      <c r="G23" s="591"/>
      <c r="H23" s="586"/>
      <c r="I23" s="590"/>
    </row>
    <row r="24" spans="1:15" ht="23.25" customHeight="1">
      <c r="A24" s="583">
        <v>2</v>
      </c>
      <c r="B24" s="581">
        <v>44654</v>
      </c>
      <c r="C24" s="587">
        <v>1</v>
      </c>
      <c r="D24" s="589" t="s">
        <v>13</v>
      </c>
      <c r="E24" s="587">
        <v>84</v>
      </c>
      <c r="F24" s="588">
        <v>10</v>
      </c>
      <c r="G24" s="591">
        <f>E24*F24*5</f>
        <v>4200</v>
      </c>
      <c r="H24" s="586">
        <v>4500</v>
      </c>
      <c r="I24" s="590">
        <f>G24-H24</f>
        <v>-300</v>
      </c>
    </row>
    <row r="25" spans="1:15" ht="20.25" customHeight="1">
      <c r="A25" s="583"/>
      <c r="B25" s="581"/>
      <c r="C25" s="587"/>
      <c r="D25" s="589"/>
      <c r="E25" s="587"/>
      <c r="F25" s="588"/>
      <c r="G25" s="591"/>
      <c r="H25" s="586"/>
      <c r="I25" s="590"/>
    </row>
    <row r="26" spans="1:15" ht="23.25" customHeight="1">
      <c r="A26" s="582">
        <v>3</v>
      </c>
      <c r="B26" s="581">
        <v>44659</v>
      </c>
      <c r="C26" s="587">
        <v>1</v>
      </c>
      <c r="D26" s="589" t="s">
        <v>13</v>
      </c>
      <c r="E26" s="587">
        <v>84</v>
      </c>
      <c r="F26" s="588">
        <v>10</v>
      </c>
      <c r="G26" s="591">
        <f>E26*F26*5</f>
        <v>4200</v>
      </c>
      <c r="H26" s="586">
        <v>4500</v>
      </c>
      <c r="I26" s="590">
        <f>G26-H26</f>
        <v>-300</v>
      </c>
    </row>
    <row r="27" spans="1:15" ht="23.25" customHeight="1">
      <c r="A27" s="582"/>
      <c r="B27" s="581"/>
      <c r="C27" s="587"/>
      <c r="D27" s="589"/>
      <c r="E27" s="587"/>
      <c r="F27" s="588"/>
      <c r="G27" s="591"/>
      <c r="H27" s="586"/>
      <c r="I27" s="590"/>
    </row>
    <row r="28" spans="1:15" ht="6.75" customHeight="1">
      <c r="A28" s="582"/>
      <c r="B28" s="581"/>
      <c r="C28" s="587"/>
      <c r="D28" s="589"/>
      <c r="E28" s="587"/>
      <c r="F28" s="588"/>
      <c r="G28" s="591"/>
      <c r="H28" s="586"/>
      <c r="I28" s="590"/>
      <c r="O28" s="128"/>
    </row>
    <row r="29" spans="1:15" ht="44.25" customHeight="1">
      <c r="A29" s="582">
        <v>4</v>
      </c>
      <c r="B29" s="581">
        <v>44660</v>
      </c>
      <c r="C29" s="587">
        <v>4</v>
      </c>
      <c r="D29" s="589" t="s">
        <v>10</v>
      </c>
      <c r="E29" s="587">
        <v>99</v>
      </c>
      <c r="F29" s="588">
        <v>5</v>
      </c>
      <c r="G29" s="591">
        <f>E29*F29*5</f>
        <v>2475</v>
      </c>
      <c r="H29" s="586">
        <v>1750</v>
      </c>
      <c r="I29" s="590">
        <v>725</v>
      </c>
    </row>
    <row r="30" spans="1:15" ht="9" hidden="1" customHeight="1">
      <c r="A30" s="582"/>
      <c r="B30" s="581"/>
      <c r="C30" s="587"/>
      <c r="D30" s="589"/>
      <c r="E30" s="587"/>
      <c r="F30" s="588"/>
      <c r="G30" s="591"/>
      <c r="H30" s="586"/>
      <c r="I30" s="590"/>
    </row>
    <row r="31" spans="1:15" ht="43.5" customHeight="1">
      <c r="A31" s="246">
        <v>5</v>
      </c>
      <c r="B31" s="247">
        <v>44661</v>
      </c>
      <c r="C31" s="248">
        <v>1</v>
      </c>
      <c r="D31" s="217" t="s">
        <v>13</v>
      </c>
      <c r="E31" s="248">
        <v>83</v>
      </c>
      <c r="F31" s="240">
        <v>10</v>
      </c>
      <c r="G31" s="249">
        <f>E31*F31*5</f>
        <v>4150</v>
      </c>
      <c r="H31" s="241">
        <v>4500</v>
      </c>
      <c r="I31" s="250">
        <f>G31-H31</f>
        <v>-350</v>
      </c>
    </row>
    <row r="32" spans="1:15" ht="43.5" customHeight="1">
      <c r="A32" s="246">
        <v>6</v>
      </c>
      <c r="B32" s="247">
        <v>44662</v>
      </c>
      <c r="C32" s="248">
        <v>1</v>
      </c>
      <c r="D32" s="217" t="s">
        <v>13</v>
      </c>
      <c r="E32" s="248">
        <v>83</v>
      </c>
      <c r="F32" s="240">
        <v>10</v>
      </c>
      <c r="G32" s="249">
        <f>E32*F32*5</f>
        <v>4150</v>
      </c>
      <c r="H32" s="241">
        <v>4500</v>
      </c>
      <c r="I32" s="250">
        <f>G32-H32</f>
        <v>-350</v>
      </c>
    </row>
    <row r="33" spans="1:9" ht="39" customHeight="1" thickBot="1">
      <c r="A33" s="218"/>
      <c r="B33" s="219"/>
      <c r="C33" s="220"/>
      <c r="D33" s="221"/>
      <c r="E33" s="222">
        <f>SUM(E22:E32)</f>
        <v>531</v>
      </c>
      <c r="F33" s="223">
        <f>SUM(F22:F32)</f>
        <v>49</v>
      </c>
      <c r="G33" s="224">
        <f>SUM(G22:G32)</f>
        <v>21135</v>
      </c>
      <c r="H33" s="129">
        <f>SUM(H22:H32)</f>
        <v>21150</v>
      </c>
      <c r="I33" s="225">
        <f>SUM(I22:I32)</f>
        <v>-15</v>
      </c>
    </row>
    <row r="34" spans="1:9" ht="37.5" customHeight="1">
      <c r="A34" s="141"/>
    </row>
    <row r="35" spans="1:9" ht="39" customHeight="1"/>
    <row r="36" spans="1:9" ht="40.5" customHeight="1"/>
    <row r="37" spans="1:9" ht="46.5" customHeight="1"/>
    <row r="38" spans="1:9" ht="32.25" customHeight="1"/>
  </sheetData>
  <mergeCells count="63">
    <mergeCell ref="D29:D30"/>
    <mergeCell ref="C29:C30"/>
    <mergeCell ref="I22:I23"/>
    <mergeCell ref="I24:I25"/>
    <mergeCell ref="I26:I28"/>
    <mergeCell ref="I29:I30"/>
    <mergeCell ref="G22:G23"/>
    <mergeCell ref="G24:G25"/>
    <mergeCell ref="G26:G28"/>
    <mergeCell ref="G29:G30"/>
    <mergeCell ref="C22:C23"/>
    <mergeCell ref="C24:C25"/>
    <mergeCell ref="C26:C28"/>
    <mergeCell ref="D22:D23"/>
    <mergeCell ref="D24:D25"/>
    <mergeCell ref="D26:D28"/>
    <mergeCell ref="H22:H23"/>
    <mergeCell ref="H24:H25"/>
    <mergeCell ref="H26:H28"/>
    <mergeCell ref="H29:H30"/>
    <mergeCell ref="E29:E30"/>
    <mergeCell ref="F22:F23"/>
    <mergeCell ref="F24:F25"/>
    <mergeCell ref="F26:F28"/>
    <mergeCell ref="F29:F30"/>
    <mergeCell ref="E22:E23"/>
    <mergeCell ref="E24:E25"/>
    <mergeCell ref="E26:E28"/>
    <mergeCell ref="A16:C16"/>
    <mergeCell ref="G16:I16"/>
    <mergeCell ref="A17:D17"/>
    <mergeCell ref="G17:I17"/>
    <mergeCell ref="A18:E18"/>
    <mergeCell ref="F18:I18"/>
    <mergeCell ref="B22:B23"/>
    <mergeCell ref="B24:B25"/>
    <mergeCell ref="B26:B28"/>
    <mergeCell ref="B29:B30"/>
    <mergeCell ref="A22:A23"/>
    <mergeCell ref="A24:A25"/>
    <mergeCell ref="A26:A28"/>
    <mergeCell ref="A29:A30"/>
    <mergeCell ref="A12:C12"/>
    <mergeCell ref="G12:I12"/>
    <mergeCell ref="G13:I13"/>
    <mergeCell ref="G14:I14"/>
    <mergeCell ref="A15:C15"/>
    <mergeCell ref="G15:I15"/>
    <mergeCell ref="A9:C9"/>
    <mergeCell ref="G9:I9"/>
    <mergeCell ref="A10:C10"/>
    <mergeCell ref="G10:I10"/>
    <mergeCell ref="G11:I11"/>
    <mergeCell ref="A5:I5"/>
    <mergeCell ref="A6:I6"/>
    <mergeCell ref="A7:C7"/>
    <mergeCell ref="H7:I7"/>
    <mergeCell ref="A8:I8"/>
    <mergeCell ref="A1:C1"/>
    <mergeCell ref="F1:I1"/>
    <mergeCell ref="A2:I2"/>
    <mergeCell ref="A3:I3"/>
    <mergeCell ref="A4:I4"/>
  </mergeCells>
  <pageMargins left="0.8" right="0.7" top="1.5" bottom="0.75" header="0.3" footer="0.3"/>
  <pageSetup scale="4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28" zoomScaleNormal="100" workbookViewId="0">
      <selection activeCell="A33" sqref="A33:C33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592" t="s">
        <v>0</v>
      </c>
      <c r="B1" s="593"/>
      <c r="C1" s="593"/>
      <c r="D1" s="593"/>
      <c r="E1" s="593"/>
      <c r="F1" s="593"/>
      <c r="G1" s="594"/>
    </row>
    <row r="2" spans="1:7" ht="28.5">
      <c r="A2" s="595" t="s">
        <v>1</v>
      </c>
      <c r="B2" s="596"/>
      <c r="C2" s="596"/>
      <c r="D2" s="596"/>
      <c r="E2" s="596"/>
      <c r="F2" s="596"/>
      <c r="G2" s="597"/>
    </row>
    <row r="3" spans="1:7" ht="15.75" thickBot="1">
      <c r="A3" s="357"/>
      <c r="B3" s="358"/>
      <c r="C3" s="358"/>
      <c r="D3" s="358"/>
      <c r="E3" s="358"/>
      <c r="F3" s="358"/>
      <c r="G3" s="359"/>
    </row>
    <row r="4" spans="1:7" ht="33" customHeight="1">
      <c r="A4" s="598" t="s">
        <v>45</v>
      </c>
      <c r="B4" s="599"/>
      <c r="C4" s="599"/>
      <c r="D4" s="599"/>
      <c r="E4" s="599"/>
      <c r="F4" s="599"/>
      <c r="G4" s="600"/>
    </row>
    <row r="5" spans="1:7" ht="31.5" customHeight="1">
      <c r="A5" s="598" t="s">
        <v>46</v>
      </c>
      <c r="B5" s="599"/>
      <c r="C5" s="599"/>
      <c r="D5" s="599"/>
      <c r="E5" s="599"/>
      <c r="F5" s="599"/>
      <c r="G5" s="600"/>
    </row>
    <row r="6" spans="1:7" ht="26.25" customHeight="1">
      <c r="A6" s="598" t="s">
        <v>47</v>
      </c>
      <c r="B6" s="599"/>
      <c r="C6" s="599"/>
      <c r="D6" s="599"/>
      <c r="E6" s="599"/>
      <c r="F6" s="599"/>
      <c r="G6" s="600"/>
    </row>
    <row r="7" spans="1:7" ht="31.5" customHeight="1">
      <c r="A7" s="420" t="s">
        <v>48</v>
      </c>
      <c r="B7" s="421"/>
      <c r="C7" s="421"/>
      <c r="D7" s="421"/>
      <c r="E7" s="421"/>
      <c r="F7" s="421"/>
      <c r="G7" s="422"/>
    </row>
    <row r="8" spans="1:7" ht="25.5" customHeight="1">
      <c r="A8" s="372"/>
      <c r="B8" s="373"/>
      <c r="C8" s="373"/>
      <c r="D8" s="373"/>
      <c r="E8" s="373"/>
      <c r="F8" s="373"/>
      <c r="G8" s="374"/>
    </row>
    <row r="9" spans="1:7" ht="30" customHeight="1">
      <c r="A9" s="428" t="s">
        <v>111</v>
      </c>
      <c r="B9" s="429"/>
      <c r="C9" s="429"/>
      <c r="D9" s="429"/>
      <c r="E9" s="429"/>
      <c r="F9" s="429"/>
      <c r="G9" s="430"/>
    </row>
    <row r="10" spans="1:7" ht="32.25" customHeight="1">
      <c r="A10" s="428" t="s">
        <v>169</v>
      </c>
      <c r="B10" s="429"/>
      <c r="C10" s="429"/>
      <c r="D10" s="429"/>
      <c r="E10" s="429"/>
      <c r="F10" s="429"/>
      <c r="G10" s="430"/>
    </row>
    <row r="11" spans="1:7" ht="32.25" customHeight="1">
      <c r="A11" s="428" t="s">
        <v>49</v>
      </c>
      <c r="B11" s="429"/>
      <c r="C11" s="429"/>
      <c r="D11" s="429"/>
      <c r="E11" s="429"/>
      <c r="F11" s="429"/>
      <c r="G11" s="430"/>
    </row>
    <row r="12" spans="1:7" ht="29.25" customHeight="1">
      <c r="A12" s="428" t="s">
        <v>50</v>
      </c>
      <c r="B12" s="429"/>
      <c r="C12" s="429"/>
      <c r="D12" s="429"/>
      <c r="E12" s="429"/>
      <c r="F12" s="429"/>
      <c r="G12" s="430"/>
    </row>
    <row r="13" spans="1:7" ht="27" customHeight="1">
      <c r="A13" s="601" t="s">
        <v>51</v>
      </c>
      <c r="B13" s="602"/>
      <c r="C13" s="602"/>
      <c r="D13" s="602"/>
      <c r="E13" s="602"/>
      <c r="F13" s="602"/>
      <c r="G13" s="603"/>
    </row>
    <row r="14" spans="1:7" ht="40.5" customHeight="1">
      <c r="A14" s="254" t="s">
        <v>93</v>
      </c>
      <c r="B14" s="255"/>
      <c r="C14" s="255"/>
      <c r="D14" s="255"/>
      <c r="E14" s="255"/>
      <c r="F14" s="429" t="s">
        <v>94</v>
      </c>
      <c r="G14" s="430"/>
    </row>
    <row r="15" spans="1:7" ht="35.25" customHeight="1">
      <c r="A15" s="598" t="s">
        <v>88</v>
      </c>
      <c r="B15" s="599"/>
      <c r="C15" s="599"/>
      <c r="D15" s="599"/>
      <c r="E15" s="599"/>
      <c r="F15" s="599"/>
      <c r="G15" s="600"/>
    </row>
    <row r="16" spans="1:7" ht="33.75" customHeight="1">
      <c r="A16" s="598" t="s">
        <v>53</v>
      </c>
      <c r="B16" s="599"/>
      <c r="C16" s="599"/>
      <c r="D16" s="599"/>
      <c r="E16" s="599"/>
      <c r="F16" s="599"/>
      <c r="G16" s="600"/>
    </row>
    <row r="17" spans="1:7" ht="34.5" customHeight="1">
      <c r="A17" s="598" t="s">
        <v>54</v>
      </c>
      <c r="B17" s="599"/>
      <c r="C17" s="599"/>
      <c r="D17" s="599"/>
      <c r="E17" s="599"/>
      <c r="F17" s="599"/>
      <c r="G17" s="600"/>
    </row>
    <row r="18" spans="1:7" ht="36.75" customHeight="1">
      <c r="A18" s="598" t="s">
        <v>55</v>
      </c>
      <c r="B18" s="599"/>
      <c r="C18" s="599"/>
      <c r="D18" s="599"/>
      <c r="E18" s="599"/>
      <c r="F18" s="599"/>
      <c r="G18" s="600"/>
    </row>
    <row r="19" spans="1:7" ht="33" customHeight="1">
      <c r="A19" s="598" t="s">
        <v>56</v>
      </c>
      <c r="B19" s="599"/>
      <c r="C19" s="599"/>
      <c r="D19" s="599"/>
      <c r="E19" s="599"/>
      <c r="F19" s="599"/>
      <c r="G19" s="600"/>
    </row>
    <row r="20" spans="1:7" ht="37.5" customHeight="1">
      <c r="A20" s="604" t="s">
        <v>174</v>
      </c>
      <c r="B20" s="605"/>
      <c r="C20" s="605"/>
      <c r="D20" s="605"/>
      <c r="E20" s="605"/>
      <c r="F20" s="605"/>
      <c r="G20" s="606"/>
    </row>
    <row r="21" spans="1:7" ht="48" customHeight="1">
      <c r="A21" s="256" t="s">
        <v>57</v>
      </c>
      <c r="B21" s="607" t="s">
        <v>58</v>
      </c>
      <c r="C21" s="607"/>
      <c r="D21" s="257" t="s">
        <v>59</v>
      </c>
      <c r="E21" s="257" t="s">
        <v>60</v>
      </c>
      <c r="F21" s="257" t="s">
        <v>61</v>
      </c>
      <c r="G21" s="258" t="s">
        <v>62</v>
      </c>
    </row>
    <row r="22" spans="1:7">
      <c r="A22" s="614">
        <v>1</v>
      </c>
      <c r="B22" s="443" t="s">
        <v>63</v>
      </c>
      <c r="C22" s="444"/>
      <c r="D22" s="434" t="s">
        <v>64</v>
      </c>
      <c r="E22" s="437">
        <v>49</v>
      </c>
      <c r="F22" s="399"/>
      <c r="G22" s="402">
        <v>21150</v>
      </c>
    </row>
    <row r="23" spans="1:7">
      <c r="A23" s="615"/>
      <c r="B23" s="445"/>
      <c r="C23" s="446"/>
      <c r="D23" s="435"/>
      <c r="E23" s="438"/>
      <c r="F23" s="400"/>
      <c r="G23" s="403"/>
    </row>
    <row r="24" spans="1:7">
      <c r="A24" s="615"/>
      <c r="B24" s="445"/>
      <c r="C24" s="446"/>
      <c r="D24" s="435"/>
      <c r="E24" s="438"/>
      <c r="F24" s="400"/>
      <c r="G24" s="403"/>
    </row>
    <row r="25" spans="1:7">
      <c r="A25" s="615"/>
      <c r="B25" s="445"/>
      <c r="C25" s="446"/>
      <c r="D25" s="435"/>
      <c r="E25" s="438"/>
      <c r="F25" s="400"/>
      <c r="G25" s="403"/>
    </row>
    <row r="26" spans="1:7">
      <c r="A26" s="615"/>
      <c r="B26" s="445"/>
      <c r="C26" s="446"/>
      <c r="D26" s="435"/>
      <c r="E26" s="438"/>
      <c r="F26" s="400"/>
      <c r="G26" s="403"/>
    </row>
    <row r="27" spans="1:7">
      <c r="A27" s="615"/>
      <c r="B27" s="445"/>
      <c r="C27" s="446"/>
      <c r="D27" s="435"/>
      <c r="E27" s="438"/>
      <c r="F27" s="400"/>
      <c r="G27" s="403"/>
    </row>
    <row r="28" spans="1:7">
      <c r="A28" s="615"/>
      <c r="B28" s="445"/>
      <c r="C28" s="446"/>
      <c r="D28" s="435"/>
      <c r="E28" s="438"/>
      <c r="F28" s="400"/>
      <c r="G28" s="403"/>
    </row>
    <row r="29" spans="1:7">
      <c r="A29" s="615"/>
      <c r="B29" s="445"/>
      <c r="C29" s="446"/>
      <c r="D29" s="435"/>
      <c r="E29" s="438"/>
      <c r="F29" s="400"/>
      <c r="G29" s="403"/>
    </row>
    <row r="30" spans="1:7">
      <c r="A30" s="615"/>
      <c r="B30" s="445"/>
      <c r="C30" s="446"/>
      <c r="D30" s="435"/>
      <c r="E30" s="438"/>
      <c r="F30" s="400"/>
      <c r="G30" s="403"/>
    </row>
    <row r="31" spans="1:7">
      <c r="A31" s="616"/>
      <c r="B31" s="447"/>
      <c r="C31" s="448"/>
      <c r="D31" s="436"/>
      <c r="E31" s="439"/>
      <c r="F31" s="401"/>
      <c r="G31" s="404"/>
    </row>
    <row r="32" spans="1:7" ht="33" customHeight="1">
      <c r="A32" s="227">
        <v>2</v>
      </c>
      <c r="B32" s="617" t="s">
        <v>170</v>
      </c>
      <c r="C32" s="618"/>
      <c r="D32" s="226"/>
      <c r="E32" s="232">
        <v>49</v>
      </c>
      <c r="F32" s="197"/>
      <c r="G32" s="231">
        <v>-15</v>
      </c>
    </row>
    <row r="33" spans="1:7" ht="33.75" customHeight="1">
      <c r="A33" s="423" t="s">
        <v>175</v>
      </c>
      <c r="B33" s="424"/>
      <c r="C33" s="424"/>
      <c r="D33" s="92"/>
      <c r="E33" s="259">
        <f>SUM(E22)</f>
        <v>49</v>
      </c>
      <c r="F33" s="7"/>
      <c r="G33" s="260">
        <f>SUM(G22:G32)</f>
        <v>21135</v>
      </c>
    </row>
    <row r="34" spans="1:7" ht="25.5" customHeight="1">
      <c r="A34" s="381"/>
      <c r="B34" s="382"/>
      <c r="C34" s="382"/>
      <c r="D34" s="382"/>
      <c r="E34" s="382"/>
      <c r="F34" s="382"/>
      <c r="G34" s="383"/>
    </row>
    <row r="35" spans="1:7" ht="30" customHeight="1">
      <c r="A35" s="608" t="s">
        <v>66</v>
      </c>
      <c r="B35" s="609"/>
      <c r="C35" s="609"/>
      <c r="D35" s="609"/>
      <c r="E35" s="609"/>
      <c r="F35" s="609"/>
      <c r="G35" s="610"/>
    </row>
    <row r="36" spans="1:7" ht="18">
      <c r="A36" s="93"/>
      <c r="B36" s="94"/>
      <c r="C36" s="94"/>
      <c r="D36" s="94"/>
      <c r="E36" s="94"/>
      <c r="F36" s="94"/>
      <c r="G36" s="95"/>
    </row>
    <row r="37" spans="1:7" ht="18">
      <c r="A37" s="363"/>
      <c r="B37" s="364"/>
      <c r="C37" s="364"/>
      <c r="D37" s="364"/>
      <c r="E37" s="364"/>
      <c r="F37" s="364"/>
      <c r="G37" s="365"/>
    </row>
    <row r="38" spans="1:7" ht="34.5" customHeight="1" thickBot="1">
      <c r="A38" s="611" t="s">
        <v>67</v>
      </c>
      <c r="B38" s="612"/>
      <c r="C38" s="612"/>
      <c r="D38" s="612"/>
      <c r="E38" s="612"/>
      <c r="F38" s="612"/>
      <c r="G38" s="613"/>
    </row>
  </sheetData>
  <mergeCells count="33">
    <mergeCell ref="A38:G38"/>
    <mergeCell ref="A22:A31"/>
    <mergeCell ref="D22:D31"/>
    <mergeCell ref="E22:E31"/>
    <mergeCell ref="F22:F31"/>
    <mergeCell ref="G22:G31"/>
    <mergeCell ref="B22:C31"/>
    <mergeCell ref="B32:C32"/>
    <mergeCell ref="B21:C21"/>
    <mergeCell ref="A33:C33"/>
    <mergeCell ref="A34:G34"/>
    <mergeCell ref="A35:G35"/>
    <mergeCell ref="A37:G37"/>
    <mergeCell ref="A16:G16"/>
    <mergeCell ref="A17:G17"/>
    <mergeCell ref="A18:G18"/>
    <mergeCell ref="A19:G19"/>
    <mergeCell ref="A20:G20"/>
    <mergeCell ref="A11:G11"/>
    <mergeCell ref="A12:G12"/>
    <mergeCell ref="A13:G13"/>
    <mergeCell ref="A15:G15"/>
    <mergeCell ref="F14:G14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7" right="0.7" top="1.25" bottom="0.75" header="0.3" footer="0.3"/>
  <pageSetup scale="5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7"/>
  <sheetViews>
    <sheetView zoomScale="70" zoomScaleNormal="70" workbookViewId="0">
      <selection activeCell="A15" sqref="A15:B15"/>
    </sheetView>
  </sheetViews>
  <sheetFormatPr defaultRowHeight="15"/>
  <cols>
    <col min="1" max="1" width="23.5703125" customWidth="1"/>
    <col min="2" max="2" width="46.140625" customWidth="1"/>
    <col min="3" max="3" width="27.85546875" customWidth="1"/>
    <col min="4" max="4" width="20" customWidth="1"/>
    <col min="5" max="5" width="42.140625" customWidth="1"/>
    <col min="6" max="6" width="31" customWidth="1"/>
    <col min="7" max="7" width="34.42578125" customWidth="1"/>
  </cols>
  <sheetData>
    <row r="1" spans="1:7">
      <c r="A1" s="280" t="s">
        <v>0</v>
      </c>
      <c r="B1" s="281"/>
      <c r="C1" s="281"/>
      <c r="D1" s="281"/>
      <c r="E1" s="281"/>
      <c r="F1" s="281"/>
      <c r="G1" s="282"/>
    </row>
    <row r="2" spans="1:7">
      <c r="A2" s="283"/>
      <c r="B2" s="284"/>
      <c r="C2" s="284"/>
      <c r="D2" s="284"/>
      <c r="E2" s="284"/>
      <c r="F2" s="284"/>
      <c r="G2" s="285"/>
    </row>
    <row r="3" spans="1:7">
      <c r="A3" s="283"/>
      <c r="B3" s="284"/>
      <c r="C3" s="284"/>
      <c r="D3" s="284"/>
      <c r="E3" s="284"/>
      <c r="F3" s="284"/>
      <c r="G3" s="285"/>
    </row>
    <row r="4" spans="1:7">
      <c r="A4" s="283"/>
      <c r="B4" s="284"/>
      <c r="C4" s="284"/>
      <c r="D4" s="284"/>
      <c r="E4" s="284"/>
      <c r="F4" s="284"/>
      <c r="G4" s="285"/>
    </row>
    <row r="5" spans="1:7" ht="51" customHeight="1" thickBot="1">
      <c r="A5" s="455"/>
      <c r="B5" s="456"/>
      <c r="C5" s="456"/>
      <c r="D5" s="456"/>
      <c r="E5" s="456"/>
      <c r="F5" s="456"/>
      <c r="G5" s="457"/>
    </row>
    <row r="6" spans="1:7" ht="36">
      <c r="A6" s="533" t="s">
        <v>1</v>
      </c>
      <c r="B6" s="534"/>
      <c r="C6" s="534"/>
      <c r="D6" s="534"/>
      <c r="E6" s="534"/>
      <c r="F6" s="534"/>
      <c r="G6" s="535"/>
    </row>
    <row r="7" spans="1:7" ht="36">
      <c r="A7" s="133"/>
      <c r="B7" s="118"/>
      <c r="C7" s="118"/>
      <c r="D7" s="118"/>
      <c r="E7" s="118"/>
      <c r="F7" s="118"/>
      <c r="G7" s="134"/>
    </row>
    <row r="8" spans="1:7" ht="36">
      <c r="A8" s="533" t="s">
        <v>115</v>
      </c>
      <c r="B8" s="534"/>
      <c r="C8" s="534"/>
      <c r="D8" s="534"/>
      <c r="E8" s="534"/>
      <c r="F8" s="534"/>
      <c r="G8" s="535"/>
    </row>
    <row r="9" spans="1:7" ht="36">
      <c r="A9" s="533" t="s">
        <v>2</v>
      </c>
      <c r="B9" s="534"/>
      <c r="C9" s="534"/>
      <c r="D9" s="534"/>
      <c r="E9" s="534"/>
      <c r="F9" s="534"/>
      <c r="G9" s="535"/>
    </row>
    <row r="10" spans="1:7" ht="36">
      <c r="A10" s="536" t="s">
        <v>159</v>
      </c>
      <c r="B10" s="537"/>
      <c r="C10" s="537"/>
      <c r="D10" s="537"/>
      <c r="E10" s="537"/>
      <c r="F10" s="537"/>
      <c r="G10" s="538"/>
    </row>
    <row r="11" spans="1:7" ht="19.5" thickBot="1">
      <c r="A11" s="34"/>
      <c r="B11" s="35"/>
      <c r="C11" s="35"/>
      <c r="D11" s="35"/>
      <c r="E11" s="35"/>
      <c r="F11" s="35"/>
      <c r="G11" s="36"/>
    </row>
    <row r="12" spans="1:7" ht="36" customHeight="1" thickBot="1">
      <c r="A12" s="185" t="s">
        <v>3</v>
      </c>
      <c r="B12" s="186" t="s">
        <v>4</v>
      </c>
      <c r="C12" s="186" t="s">
        <v>5</v>
      </c>
      <c r="D12" s="186" t="s">
        <v>6</v>
      </c>
      <c r="E12" s="186" t="s">
        <v>7</v>
      </c>
      <c r="F12" s="186" t="s">
        <v>8</v>
      </c>
      <c r="G12" s="187" t="s">
        <v>9</v>
      </c>
    </row>
    <row r="13" spans="1:7" ht="50.25" customHeight="1">
      <c r="A13" s="265">
        <v>44669</v>
      </c>
      <c r="B13" s="209" t="s">
        <v>125</v>
      </c>
      <c r="C13" s="209" t="s">
        <v>13</v>
      </c>
      <c r="D13" s="210">
        <v>8</v>
      </c>
      <c r="E13" s="266">
        <v>3600</v>
      </c>
      <c r="F13" s="209" t="s">
        <v>11</v>
      </c>
      <c r="G13" s="267" t="s">
        <v>161</v>
      </c>
    </row>
    <row r="14" spans="1:7" ht="51.75" customHeight="1">
      <c r="A14" s="243">
        <v>44671</v>
      </c>
      <c r="B14" s="229" t="s">
        <v>100</v>
      </c>
      <c r="C14" s="229" t="s">
        <v>10</v>
      </c>
      <c r="D14" s="230">
        <v>10</v>
      </c>
      <c r="E14" s="195">
        <v>3500</v>
      </c>
      <c r="F14" s="229" t="s">
        <v>11</v>
      </c>
      <c r="G14" s="244" t="s">
        <v>162</v>
      </c>
    </row>
    <row r="15" spans="1:7" ht="57" customHeight="1">
      <c r="A15" s="243">
        <v>44674</v>
      </c>
      <c r="B15" s="229" t="s">
        <v>97</v>
      </c>
      <c r="C15" s="229" t="s">
        <v>13</v>
      </c>
      <c r="D15" s="230">
        <v>8</v>
      </c>
      <c r="E15" s="195">
        <v>3600</v>
      </c>
      <c r="F15" s="229" t="s">
        <v>11</v>
      </c>
      <c r="G15" s="244" t="s">
        <v>163</v>
      </c>
    </row>
    <row r="16" spans="1:7" ht="55.5" customHeight="1">
      <c r="A16" s="243">
        <v>44675</v>
      </c>
      <c r="B16" s="229" t="s">
        <v>97</v>
      </c>
      <c r="C16" s="229" t="s">
        <v>13</v>
      </c>
      <c r="D16" s="230">
        <v>12.5</v>
      </c>
      <c r="E16" s="195">
        <v>5625</v>
      </c>
      <c r="F16" s="229" t="s">
        <v>11</v>
      </c>
      <c r="G16" s="244" t="s">
        <v>164</v>
      </c>
    </row>
    <row r="17" spans="1:7" ht="53.25" customHeight="1" thickBot="1">
      <c r="A17" s="79"/>
      <c r="B17" s="82"/>
      <c r="C17" s="82"/>
      <c r="D17" s="101">
        <f>SUM(D13:D16)</f>
        <v>38.5</v>
      </c>
      <c r="E17" s="176">
        <f>SUM(E13:E16)</f>
        <v>16325</v>
      </c>
      <c r="F17" s="82"/>
      <c r="G17" s="174"/>
    </row>
  </sheetData>
  <mergeCells count="5">
    <mergeCell ref="A1:G5"/>
    <mergeCell ref="A6:G6"/>
    <mergeCell ref="A8:G8"/>
    <mergeCell ref="A9:G9"/>
    <mergeCell ref="A10:G10"/>
  </mergeCells>
  <pageMargins left="0.7" right="0.7" top="1.75" bottom="0.75" header="0.3" footer="0.3"/>
  <pageSetup scale="3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6"/>
  <sheetViews>
    <sheetView topLeftCell="A13" zoomScale="50" zoomScaleNormal="50" workbookViewId="0">
      <selection activeCell="L21" sqref="L21"/>
    </sheetView>
  </sheetViews>
  <sheetFormatPr defaultRowHeight="15"/>
  <cols>
    <col min="1" max="1" width="12.42578125" customWidth="1"/>
    <col min="2" max="2" width="28.42578125" customWidth="1"/>
    <col min="3" max="3" width="14" customWidth="1"/>
    <col min="4" max="4" width="35.28515625" customWidth="1"/>
    <col min="5" max="5" width="20.42578125" customWidth="1"/>
    <col min="6" max="6" width="24.140625" customWidth="1"/>
    <col min="7" max="7" width="21.7109375" customWidth="1"/>
    <col min="8" max="8" width="25.42578125" customWidth="1"/>
    <col min="9" max="9" width="24.42578125" customWidth="1"/>
  </cols>
  <sheetData>
    <row r="1" spans="1:9" ht="27" thickBot="1">
      <c r="A1" s="459" t="s">
        <v>14</v>
      </c>
      <c r="B1" s="460"/>
      <c r="C1" s="460"/>
      <c r="D1" s="46"/>
      <c r="E1" s="47"/>
      <c r="F1" s="619" t="s">
        <v>15</v>
      </c>
      <c r="G1" s="619"/>
      <c r="H1" s="619"/>
      <c r="I1" s="620"/>
    </row>
    <row r="2" spans="1:9" ht="136.5">
      <c r="A2" s="463" t="s">
        <v>0</v>
      </c>
      <c r="B2" s="464"/>
      <c r="C2" s="464"/>
      <c r="D2" s="464"/>
      <c r="E2" s="464"/>
      <c r="F2" s="464"/>
      <c r="G2" s="464"/>
      <c r="H2" s="464"/>
      <c r="I2" s="465"/>
    </row>
    <row r="3" spans="1:9" ht="30">
      <c r="A3" s="306" t="s">
        <v>16</v>
      </c>
      <c r="B3" s="307"/>
      <c r="C3" s="307"/>
      <c r="D3" s="307"/>
      <c r="E3" s="307"/>
      <c r="F3" s="307"/>
      <c r="G3" s="307"/>
      <c r="H3" s="307"/>
      <c r="I3" s="308"/>
    </row>
    <row r="4" spans="1:9" ht="30">
      <c r="A4" s="306" t="s">
        <v>17</v>
      </c>
      <c r="B4" s="307"/>
      <c r="C4" s="307"/>
      <c r="D4" s="307"/>
      <c r="E4" s="307"/>
      <c r="F4" s="307"/>
      <c r="G4" s="307"/>
      <c r="H4" s="307"/>
      <c r="I4" s="308"/>
    </row>
    <row r="5" spans="1:9" ht="31.5">
      <c r="A5" s="309" t="s">
        <v>18</v>
      </c>
      <c r="B5" s="310"/>
      <c r="C5" s="310"/>
      <c r="D5" s="310"/>
      <c r="E5" s="310"/>
      <c r="F5" s="310"/>
      <c r="G5" s="310"/>
      <c r="H5" s="310"/>
      <c r="I5" s="311"/>
    </row>
    <row r="6" spans="1:9" ht="32.25" thickBot="1">
      <c r="A6" s="312" t="s">
        <v>19</v>
      </c>
      <c r="B6" s="313"/>
      <c r="C6" s="313"/>
      <c r="D6" s="313"/>
      <c r="E6" s="313"/>
      <c r="F6" s="313"/>
      <c r="G6" s="313"/>
      <c r="H6" s="313"/>
      <c r="I6" s="314"/>
    </row>
    <row r="7" spans="1:9" ht="15.75">
      <c r="A7" s="479"/>
      <c r="B7" s="480"/>
      <c r="C7" s="480"/>
      <c r="D7" s="48"/>
      <c r="E7" s="49"/>
      <c r="F7" s="49"/>
      <c r="G7" s="50"/>
      <c r="H7" s="481"/>
      <c r="I7" s="482"/>
    </row>
    <row r="8" spans="1:9" ht="29.25">
      <c r="A8" s="621" t="s">
        <v>116</v>
      </c>
      <c r="B8" s="622"/>
      <c r="C8" s="622"/>
      <c r="D8" s="622"/>
      <c r="E8" s="622"/>
      <c r="F8" s="622"/>
      <c r="G8" s="622"/>
      <c r="H8" s="622"/>
      <c r="I8" s="623"/>
    </row>
    <row r="9" spans="1:9" ht="20.25">
      <c r="A9" s="486"/>
      <c r="B9" s="458"/>
      <c r="C9" s="458"/>
      <c r="D9" s="51"/>
      <c r="E9" s="52"/>
      <c r="F9" s="52"/>
      <c r="G9" s="487"/>
      <c r="H9" s="487"/>
      <c r="I9" s="488"/>
    </row>
    <row r="10" spans="1:9" ht="35.25" customHeight="1">
      <c r="A10" s="624" t="s">
        <v>20</v>
      </c>
      <c r="B10" s="625"/>
      <c r="C10" s="625"/>
      <c r="D10" s="53"/>
      <c r="E10" s="54"/>
      <c r="F10" s="55"/>
      <c r="G10" s="339"/>
      <c r="H10" s="339"/>
      <c r="I10" s="472"/>
    </row>
    <row r="11" spans="1:9" ht="30" customHeight="1">
      <c r="A11" s="56" t="s">
        <v>74</v>
      </c>
      <c r="B11" s="57"/>
      <c r="C11" s="58"/>
      <c r="D11" s="152"/>
      <c r="E11" s="152"/>
      <c r="F11" s="55"/>
      <c r="G11" s="330" t="s">
        <v>117</v>
      </c>
      <c r="H11" s="330"/>
      <c r="I11" s="331"/>
    </row>
    <row r="12" spans="1:9" ht="35.25" customHeight="1">
      <c r="A12" s="332" t="s">
        <v>22</v>
      </c>
      <c r="B12" s="333"/>
      <c r="C12" s="333"/>
      <c r="D12" s="152"/>
      <c r="E12" s="152"/>
      <c r="F12" s="55"/>
      <c r="G12" s="330" t="s">
        <v>75</v>
      </c>
      <c r="H12" s="330"/>
      <c r="I12" s="331"/>
    </row>
    <row r="13" spans="1:9" ht="33.75" customHeight="1">
      <c r="A13" s="56" t="s">
        <v>24</v>
      </c>
      <c r="B13" s="57"/>
      <c r="C13" s="58"/>
      <c r="D13" s="152"/>
      <c r="E13" s="55"/>
      <c r="F13" s="55"/>
      <c r="G13" s="330" t="s">
        <v>76</v>
      </c>
      <c r="H13" s="330"/>
      <c r="I13" s="331"/>
    </row>
    <row r="14" spans="1:9" ht="33.75" customHeight="1">
      <c r="A14" s="56" t="s">
        <v>26</v>
      </c>
      <c r="B14" s="57"/>
      <c r="C14" s="58"/>
      <c r="D14" s="152"/>
      <c r="E14" s="55"/>
      <c r="F14" s="55"/>
      <c r="G14" s="334" t="s">
        <v>77</v>
      </c>
      <c r="H14" s="334"/>
      <c r="I14" s="335"/>
    </row>
    <row r="15" spans="1:9" ht="35.25" customHeight="1">
      <c r="A15" s="336" t="s">
        <v>28</v>
      </c>
      <c r="B15" s="337"/>
      <c r="C15" s="337"/>
      <c r="D15" s="152"/>
      <c r="E15" s="55"/>
      <c r="F15" s="55"/>
      <c r="G15" s="334" t="s">
        <v>78</v>
      </c>
      <c r="H15" s="334"/>
      <c r="I15" s="335"/>
    </row>
    <row r="16" spans="1:9" ht="31.5" customHeight="1">
      <c r="A16" s="336" t="s">
        <v>30</v>
      </c>
      <c r="B16" s="337"/>
      <c r="C16" s="337"/>
      <c r="D16" s="153"/>
      <c r="E16" s="55"/>
      <c r="F16" s="55"/>
      <c r="G16" s="334" t="s">
        <v>31</v>
      </c>
      <c r="H16" s="334"/>
      <c r="I16" s="335"/>
    </row>
    <row r="17" spans="1:9" ht="32.25" customHeight="1" thickBot="1">
      <c r="A17" s="336" t="s">
        <v>32</v>
      </c>
      <c r="B17" s="337"/>
      <c r="C17" s="337"/>
      <c r="D17" s="337"/>
      <c r="E17" s="55"/>
      <c r="F17" s="55"/>
      <c r="G17" s="330" t="s">
        <v>79</v>
      </c>
      <c r="H17" s="330"/>
      <c r="I17" s="331"/>
    </row>
    <row r="18" spans="1:9" ht="34.5" customHeight="1" thickBot="1">
      <c r="A18" s="626" t="s">
        <v>118</v>
      </c>
      <c r="B18" s="627"/>
      <c r="C18" s="627"/>
      <c r="D18" s="627"/>
      <c r="E18" s="627"/>
      <c r="F18" s="628" t="s">
        <v>160</v>
      </c>
      <c r="G18" s="628"/>
      <c r="H18" s="628"/>
      <c r="I18" s="629"/>
    </row>
    <row r="19" spans="1:9" ht="19.5" thickBot="1">
      <c r="A19" s="60"/>
      <c r="B19" s="61"/>
      <c r="C19" s="62"/>
      <c r="D19" s="61"/>
      <c r="E19" s="61"/>
      <c r="F19" s="61"/>
      <c r="G19" s="61"/>
      <c r="H19" s="61"/>
      <c r="I19" s="63"/>
    </row>
    <row r="20" spans="1:9" ht="36.75" customHeight="1">
      <c r="A20" s="87" t="s">
        <v>35</v>
      </c>
      <c r="B20" s="88"/>
      <c r="C20" s="88"/>
      <c r="D20" s="88"/>
      <c r="E20" s="88"/>
      <c r="F20" s="88"/>
      <c r="G20" s="88"/>
      <c r="H20" s="89"/>
      <c r="I20" s="90"/>
    </row>
    <row r="21" spans="1:9" ht="191.25" customHeight="1">
      <c r="A21" s="115" t="s">
        <v>36</v>
      </c>
      <c r="B21" s="116" t="s">
        <v>37</v>
      </c>
      <c r="C21" s="116" t="s">
        <v>38</v>
      </c>
      <c r="D21" s="116" t="s">
        <v>39</v>
      </c>
      <c r="E21" s="116" t="s">
        <v>40</v>
      </c>
      <c r="F21" s="116" t="s">
        <v>41</v>
      </c>
      <c r="G21" s="116" t="s">
        <v>42</v>
      </c>
      <c r="H21" s="116" t="s">
        <v>43</v>
      </c>
      <c r="I21" s="117" t="s">
        <v>44</v>
      </c>
    </row>
    <row r="22" spans="1:9" ht="46.5" customHeight="1">
      <c r="A22" s="119">
        <v>1</v>
      </c>
      <c r="B22" s="228">
        <v>44669</v>
      </c>
      <c r="C22" s="121">
        <v>4</v>
      </c>
      <c r="D22" s="184" t="s">
        <v>13</v>
      </c>
      <c r="E22" s="121">
        <v>82</v>
      </c>
      <c r="F22" s="172">
        <v>8</v>
      </c>
      <c r="G22" s="124">
        <f>E22*F22*5</f>
        <v>3280</v>
      </c>
      <c r="H22" s="64">
        <v>3600</v>
      </c>
      <c r="I22" s="125">
        <f>G22-H22</f>
        <v>-320</v>
      </c>
    </row>
    <row r="23" spans="1:9" ht="43.5" customHeight="1">
      <c r="A23" s="119">
        <v>2</v>
      </c>
      <c r="B23" s="175">
        <v>44671</v>
      </c>
      <c r="C23" s="121">
        <v>1</v>
      </c>
      <c r="D23" s="171" t="s">
        <v>10</v>
      </c>
      <c r="E23" s="121">
        <v>99</v>
      </c>
      <c r="F23" s="172">
        <v>10</v>
      </c>
      <c r="G23" s="124">
        <f t="shared" ref="G23:G25" si="0">E23*F23*5</f>
        <v>4950</v>
      </c>
      <c r="H23" s="64">
        <v>3500</v>
      </c>
      <c r="I23" s="125">
        <f t="shared" ref="I23:I25" si="1">G23-H23</f>
        <v>1450</v>
      </c>
    </row>
    <row r="24" spans="1:9" ht="48" customHeight="1">
      <c r="A24" s="119">
        <v>3</v>
      </c>
      <c r="B24" s="175">
        <v>44674</v>
      </c>
      <c r="C24" s="121">
        <v>1</v>
      </c>
      <c r="D24" s="171" t="s">
        <v>13</v>
      </c>
      <c r="E24" s="121">
        <v>83</v>
      </c>
      <c r="F24" s="172">
        <v>8</v>
      </c>
      <c r="G24" s="124">
        <f t="shared" si="0"/>
        <v>3320</v>
      </c>
      <c r="H24" s="64">
        <v>3600</v>
      </c>
      <c r="I24" s="125">
        <f t="shared" si="1"/>
        <v>-280</v>
      </c>
    </row>
    <row r="25" spans="1:9" ht="47.25" customHeight="1">
      <c r="A25" s="119">
        <v>4</v>
      </c>
      <c r="B25" s="175">
        <v>44675</v>
      </c>
      <c r="C25" s="121">
        <v>1</v>
      </c>
      <c r="D25" s="171" t="s">
        <v>13</v>
      </c>
      <c r="E25" s="121">
        <v>84</v>
      </c>
      <c r="F25" s="172">
        <v>12.5</v>
      </c>
      <c r="G25" s="124">
        <f t="shared" si="0"/>
        <v>5250</v>
      </c>
      <c r="H25" s="64">
        <v>5625</v>
      </c>
      <c r="I25" s="125">
        <f t="shared" si="1"/>
        <v>-375</v>
      </c>
    </row>
    <row r="26" spans="1:9" ht="46.5" customHeight="1" thickBot="1">
      <c r="A26" s="136"/>
      <c r="B26" s="137"/>
      <c r="C26" s="137"/>
      <c r="D26" s="137"/>
      <c r="E26" s="261">
        <f>SUM(E22:E25)</f>
        <v>348</v>
      </c>
      <c r="F26" s="245">
        <f>SUM(F22:F25)</f>
        <v>38.5</v>
      </c>
      <c r="G26" s="261">
        <f>SUM(G22:G25)</f>
        <v>16800</v>
      </c>
      <c r="H26" s="102">
        <f>SUM(H22:H25)</f>
        <v>16325</v>
      </c>
      <c r="I26" s="262">
        <f>SUM(I22:I25)</f>
        <v>475</v>
      </c>
    </row>
  </sheetData>
  <mergeCells count="27">
    <mergeCell ref="A18:E18"/>
    <mergeCell ref="G14:I14"/>
    <mergeCell ref="A15:C15"/>
    <mergeCell ref="G15:I15"/>
    <mergeCell ref="A16:C16"/>
    <mergeCell ref="G16:I16"/>
    <mergeCell ref="A17:D17"/>
    <mergeCell ref="G17:I17"/>
    <mergeCell ref="F18:I18"/>
    <mergeCell ref="G13:I13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A5:I5"/>
    <mergeCell ref="A1:C1"/>
    <mergeCell ref="F1:I1"/>
    <mergeCell ref="A2:I2"/>
    <mergeCell ref="A3:I3"/>
    <mergeCell ref="A4:I4"/>
  </mergeCells>
  <pageMargins left="0.7" right="0.7" top="0.75" bottom="0.75" header="0.3" footer="0.3"/>
  <pageSetup scale="4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8"/>
  <sheetViews>
    <sheetView zoomScale="60" zoomScaleNormal="60" workbookViewId="0">
      <selection activeCell="J5" sqref="J5"/>
    </sheetView>
  </sheetViews>
  <sheetFormatPr defaultRowHeight="15"/>
  <cols>
    <col min="3" max="3" width="13.140625" customWidth="1"/>
    <col min="4" max="4" width="15.85546875" customWidth="1"/>
    <col min="5" max="5" width="19.7109375" customWidth="1"/>
    <col min="6" max="6" width="17.7109375" customWidth="1"/>
    <col min="7" max="7" width="44.5703125" customWidth="1"/>
  </cols>
  <sheetData>
    <row r="1" spans="1:7" ht="72.75">
      <c r="A1" s="499" t="s">
        <v>0</v>
      </c>
      <c r="B1" s="500"/>
      <c r="C1" s="500"/>
      <c r="D1" s="500"/>
      <c r="E1" s="500"/>
      <c r="F1" s="500"/>
      <c r="G1" s="501"/>
    </row>
    <row r="2" spans="1:7" ht="21.75" thickBot="1">
      <c r="A2" s="502" t="s">
        <v>1</v>
      </c>
      <c r="B2" s="503"/>
      <c r="C2" s="503"/>
      <c r="D2" s="503"/>
      <c r="E2" s="503"/>
      <c r="F2" s="503"/>
      <c r="G2" s="504"/>
    </row>
    <row r="3" spans="1:7">
      <c r="A3" s="505"/>
      <c r="B3" s="506"/>
      <c r="C3" s="506"/>
      <c r="D3" s="506"/>
      <c r="E3" s="506"/>
      <c r="F3" s="506"/>
      <c r="G3" s="507"/>
    </row>
    <row r="4" spans="1:7" ht="29.25" customHeight="1">
      <c r="A4" s="360" t="s">
        <v>45</v>
      </c>
      <c r="B4" s="361"/>
      <c r="C4" s="361"/>
      <c r="D4" s="361"/>
      <c r="E4" s="361"/>
      <c r="F4" s="361"/>
      <c r="G4" s="362"/>
    </row>
    <row r="5" spans="1:7" ht="27.75" customHeight="1">
      <c r="A5" s="360" t="s">
        <v>46</v>
      </c>
      <c r="B5" s="361"/>
      <c r="C5" s="361"/>
      <c r="D5" s="361"/>
      <c r="E5" s="361"/>
      <c r="F5" s="361"/>
      <c r="G5" s="362"/>
    </row>
    <row r="6" spans="1:7" ht="32.25" customHeight="1">
      <c r="A6" s="360" t="s">
        <v>71</v>
      </c>
      <c r="B6" s="361"/>
      <c r="C6" s="361"/>
      <c r="D6" s="361"/>
      <c r="E6" s="361"/>
      <c r="F6" s="361"/>
      <c r="G6" s="362"/>
    </row>
    <row r="7" spans="1:7" ht="36" customHeight="1">
      <c r="A7" s="420" t="s">
        <v>48</v>
      </c>
      <c r="B7" s="421"/>
      <c r="C7" s="421"/>
      <c r="D7" s="421"/>
      <c r="E7" s="421"/>
      <c r="F7" s="421"/>
      <c r="G7" s="422"/>
    </row>
    <row r="8" spans="1:7" ht="18">
      <c r="A8" s="372"/>
      <c r="B8" s="373"/>
      <c r="C8" s="373"/>
      <c r="D8" s="373"/>
      <c r="E8" s="373"/>
      <c r="F8" s="373"/>
      <c r="G8" s="374"/>
    </row>
    <row r="9" spans="1:7" ht="25.5" customHeight="1">
      <c r="A9" s="40"/>
      <c r="B9" s="41"/>
      <c r="C9" s="41"/>
      <c r="D9" s="41"/>
      <c r="E9" s="41"/>
      <c r="F9" s="364" t="s">
        <v>111</v>
      </c>
      <c r="G9" s="365"/>
    </row>
    <row r="10" spans="1:7" ht="18.75" hidden="1">
      <c r="A10" s="40"/>
      <c r="B10" s="41"/>
      <c r="C10" s="41"/>
      <c r="D10" s="41"/>
      <c r="E10" s="41"/>
      <c r="F10" s="156"/>
      <c r="G10" s="157" t="s">
        <v>113</v>
      </c>
    </row>
    <row r="11" spans="1:7" ht="28.5" customHeight="1">
      <c r="A11" s="40"/>
      <c r="B11" s="41"/>
      <c r="C11" s="41"/>
      <c r="D11" s="41"/>
      <c r="E11" s="41"/>
      <c r="F11" s="364" t="s">
        <v>171</v>
      </c>
      <c r="G11" s="365"/>
    </row>
    <row r="12" spans="1:7" ht="32.25" customHeight="1">
      <c r="A12" s="40"/>
      <c r="B12" s="41"/>
      <c r="C12" s="41"/>
      <c r="D12" s="41"/>
      <c r="E12" s="41"/>
      <c r="F12" s="364" t="s">
        <v>49</v>
      </c>
      <c r="G12" s="365"/>
    </row>
    <row r="13" spans="1:7" ht="29.25" customHeight="1">
      <c r="A13" s="40"/>
      <c r="B13" s="41"/>
      <c r="C13" s="41"/>
      <c r="D13" s="41"/>
      <c r="E13" s="41"/>
      <c r="F13" s="364" t="s">
        <v>50</v>
      </c>
      <c r="G13" s="365"/>
    </row>
    <row r="14" spans="1:7" ht="33.75" customHeight="1">
      <c r="A14" s="158"/>
      <c r="B14" s="159"/>
      <c r="C14" s="159"/>
      <c r="D14" s="159"/>
      <c r="E14" s="159"/>
      <c r="F14" s="367" t="s">
        <v>51</v>
      </c>
      <c r="G14" s="368"/>
    </row>
    <row r="15" spans="1:7" ht="26.25" customHeight="1">
      <c r="A15" s="42" t="s">
        <v>80</v>
      </c>
      <c r="B15" s="41"/>
      <c r="C15" s="41"/>
      <c r="D15" s="41"/>
      <c r="E15" s="41"/>
      <c r="F15" s="364" t="s">
        <v>81</v>
      </c>
      <c r="G15" s="365"/>
    </row>
    <row r="16" spans="1:7" ht="28.5" customHeight="1">
      <c r="A16" s="360" t="s">
        <v>82</v>
      </c>
      <c r="B16" s="361"/>
      <c r="C16" s="361"/>
      <c r="D16" s="361"/>
      <c r="E16" s="361"/>
      <c r="F16" s="361"/>
      <c r="G16" s="362"/>
    </row>
    <row r="17" spans="1:7" ht="30" customHeight="1">
      <c r="A17" s="360" t="s">
        <v>53</v>
      </c>
      <c r="B17" s="361"/>
      <c r="C17" s="361"/>
      <c r="D17" s="361"/>
      <c r="E17" s="361"/>
      <c r="F17" s="361"/>
      <c r="G17" s="362"/>
    </row>
    <row r="18" spans="1:7" ht="24" customHeight="1">
      <c r="A18" s="360" t="s">
        <v>54</v>
      </c>
      <c r="B18" s="361"/>
      <c r="C18" s="361"/>
      <c r="D18" s="361"/>
      <c r="E18" s="361"/>
      <c r="F18" s="361"/>
      <c r="G18" s="362"/>
    </row>
    <row r="19" spans="1:7" ht="28.5" customHeight="1">
      <c r="A19" s="360" t="s">
        <v>55</v>
      </c>
      <c r="B19" s="361"/>
      <c r="C19" s="361"/>
      <c r="D19" s="361"/>
      <c r="E19" s="361"/>
      <c r="F19" s="361"/>
      <c r="G19" s="362"/>
    </row>
    <row r="20" spans="1:7" ht="36" customHeight="1">
      <c r="A20" s="630" t="s">
        <v>56</v>
      </c>
      <c r="B20" s="631"/>
      <c r="C20" s="631"/>
      <c r="D20" s="631"/>
      <c r="E20" s="631"/>
      <c r="F20" s="631"/>
      <c r="G20" s="632"/>
    </row>
    <row r="21" spans="1:7" ht="30.75" customHeight="1">
      <c r="A21" s="375" t="s">
        <v>119</v>
      </c>
      <c r="B21" s="376"/>
      <c r="C21" s="376"/>
      <c r="D21" s="376"/>
      <c r="E21" s="376"/>
      <c r="F21" s="376"/>
      <c r="G21" s="377"/>
    </row>
    <row r="22" spans="1:7" ht="62.25" customHeight="1">
      <c r="A22" s="4" t="s">
        <v>57</v>
      </c>
      <c r="B22" s="378" t="s">
        <v>58</v>
      </c>
      <c r="C22" s="378"/>
      <c r="D22" s="154" t="s">
        <v>59</v>
      </c>
      <c r="E22" s="154" t="s">
        <v>60</v>
      </c>
      <c r="F22" s="154" t="s">
        <v>61</v>
      </c>
      <c r="G22" s="12" t="s">
        <v>62</v>
      </c>
    </row>
    <row r="23" spans="1:7">
      <c r="A23" s="390">
        <v>1</v>
      </c>
      <c r="B23" s="405" t="s">
        <v>63</v>
      </c>
      <c r="C23" s="406"/>
      <c r="D23" s="393" t="s">
        <v>173</v>
      </c>
      <c r="E23" s="396">
        <v>38.5</v>
      </c>
      <c r="F23" s="399"/>
      <c r="G23" s="511">
        <v>16325</v>
      </c>
    </row>
    <row r="24" spans="1:7">
      <c r="A24" s="391"/>
      <c r="B24" s="407"/>
      <c r="C24" s="408"/>
      <c r="D24" s="394"/>
      <c r="E24" s="397"/>
      <c r="F24" s="400"/>
      <c r="G24" s="512"/>
    </row>
    <row r="25" spans="1:7">
      <c r="A25" s="391"/>
      <c r="B25" s="407"/>
      <c r="C25" s="408"/>
      <c r="D25" s="394"/>
      <c r="E25" s="397"/>
      <c r="F25" s="400"/>
      <c r="G25" s="512"/>
    </row>
    <row r="26" spans="1:7">
      <c r="A26" s="391"/>
      <c r="B26" s="407"/>
      <c r="C26" s="408"/>
      <c r="D26" s="394"/>
      <c r="E26" s="397"/>
      <c r="F26" s="400"/>
      <c r="G26" s="512"/>
    </row>
    <row r="27" spans="1:7">
      <c r="A27" s="391"/>
      <c r="B27" s="407"/>
      <c r="C27" s="408"/>
      <c r="D27" s="394"/>
      <c r="E27" s="397"/>
      <c r="F27" s="400"/>
      <c r="G27" s="512"/>
    </row>
    <row r="28" spans="1:7">
      <c r="A28" s="391"/>
      <c r="B28" s="407"/>
      <c r="C28" s="408"/>
      <c r="D28" s="394"/>
      <c r="E28" s="397"/>
      <c r="F28" s="400"/>
      <c r="G28" s="512"/>
    </row>
    <row r="29" spans="1:7">
      <c r="A29" s="391"/>
      <c r="B29" s="407"/>
      <c r="C29" s="408"/>
      <c r="D29" s="394"/>
      <c r="E29" s="397"/>
      <c r="F29" s="400"/>
      <c r="G29" s="512"/>
    </row>
    <row r="30" spans="1:7">
      <c r="A30" s="391"/>
      <c r="B30" s="407"/>
      <c r="C30" s="408"/>
      <c r="D30" s="394"/>
      <c r="E30" s="397"/>
      <c r="F30" s="400"/>
      <c r="G30" s="512"/>
    </row>
    <row r="31" spans="1:7">
      <c r="A31" s="391"/>
      <c r="B31" s="407"/>
      <c r="C31" s="408"/>
      <c r="D31" s="394"/>
      <c r="E31" s="397"/>
      <c r="F31" s="400"/>
      <c r="G31" s="512"/>
    </row>
    <row r="32" spans="1:7">
      <c r="A32" s="392"/>
      <c r="B32" s="409"/>
      <c r="C32" s="410"/>
      <c r="D32" s="395"/>
      <c r="E32" s="398"/>
      <c r="F32" s="401"/>
      <c r="G32" s="513"/>
    </row>
    <row r="33" spans="1:7" ht="32.25" customHeight="1">
      <c r="A33" s="379" t="s">
        <v>65</v>
      </c>
      <c r="B33" s="380"/>
      <c r="C33" s="380"/>
      <c r="D33" s="155"/>
      <c r="E33" s="113">
        <f>SUM(E23)</f>
        <v>38.5</v>
      </c>
      <c r="F33" s="7"/>
      <c r="G33" s="135">
        <f>SUM(G23)</f>
        <v>16325</v>
      </c>
    </row>
    <row r="34" spans="1:7" ht="20.25" customHeight="1">
      <c r="A34" s="379"/>
      <c r="B34" s="380"/>
      <c r="C34" s="380"/>
      <c r="D34" s="380"/>
      <c r="E34" s="380"/>
      <c r="F34" s="380"/>
      <c r="G34" s="523"/>
    </row>
    <row r="35" spans="1:7" ht="20.25">
      <c r="A35" s="425" t="s">
        <v>66</v>
      </c>
      <c r="B35" s="426"/>
      <c r="C35" s="426"/>
      <c r="D35" s="426"/>
      <c r="E35" s="426"/>
      <c r="F35" s="426"/>
      <c r="G35" s="427"/>
    </row>
    <row r="36" spans="1:7" ht="20.25">
      <c r="A36" s="161"/>
      <c r="B36" s="162"/>
      <c r="C36" s="162"/>
      <c r="D36" s="162"/>
      <c r="E36" s="162"/>
      <c r="F36" s="162"/>
      <c r="G36" s="163"/>
    </row>
    <row r="37" spans="1:7" ht="21" customHeight="1">
      <c r="A37" s="428"/>
      <c r="B37" s="429"/>
      <c r="C37" s="429"/>
      <c r="D37" s="429"/>
      <c r="E37" s="429"/>
      <c r="F37" s="429"/>
      <c r="G37" s="430"/>
    </row>
    <row r="38" spans="1:7" ht="21" thickBot="1">
      <c r="A38" s="431" t="s">
        <v>67</v>
      </c>
      <c r="B38" s="432"/>
      <c r="C38" s="432"/>
      <c r="D38" s="432"/>
      <c r="E38" s="432"/>
      <c r="F38" s="432"/>
      <c r="G38" s="433"/>
    </row>
  </sheetData>
  <mergeCells count="32">
    <mergeCell ref="A38:G38"/>
    <mergeCell ref="F15:G15"/>
    <mergeCell ref="A33:C33"/>
    <mergeCell ref="A34:G34"/>
    <mergeCell ref="A35:G35"/>
    <mergeCell ref="A37:G37"/>
    <mergeCell ref="A20:G20"/>
    <mergeCell ref="A21:G21"/>
    <mergeCell ref="B22:C22"/>
    <mergeCell ref="A23:A32"/>
    <mergeCell ref="B23:C32"/>
    <mergeCell ref="D23:D32"/>
    <mergeCell ref="E23:E32"/>
    <mergeCell ref="F23:F32"/>
    <mergeCell ref="G23:G32"/>
    <mergeCell ref="A19:G19"/>
    <mergeCell ref="A1:G1"/>
    <mergeCell ref="A2:G2"/>
    <mergeCell ref="A3:G3"/>
    <mergeCell ref="A4:G4"/>
    <mergeCell ref="A5:G5"/>
    <mergeCell ref="A6:G6"/>
    <mergeCell ref="A7:G7"/>
    <mergeCell ref="A8:G8"/>
    <mergeCell ref="A18:G18"/>
    <mergeCell ref="F9:G9"/>
    <mergeCell ref="F12:G12"/>
    <mergeCell ref="F13:G13"/>
    <mergeCell ref="F14:G14"/>
    <mergeCell ref="A17:G17"/>
    <mergeCell ref="A16:G16"/>
    <mergeCell ref="F11:G11"/>
  </mergeCells>
  <pageMargins left="0.7" right="0.7" top="0.75" bottom="0.75" header="0.3" footer="0.3"/>
  <pageSetup scale="6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8"/>
  <sheetViews>
    <sheetView zoomScale="80" zoomScaleNormal="80" workbookViewId="0">
      <selection activeCell="L36" sqref="L36"/>
    </sheetView>
  </sheetViews>
  <sheetFormatPr defaultRowHeight="15"/>
  <cols>
    <col min="4" max="4" width="12.42578125" customWidth="1"/>
    <col min="5" max="5" width="12.28515625" customWidth="1"/>
    <col min="6" max="6" width="12.7109375" customWidth="1"/>
    <col min="7" max="7" width="68.28515625" customWidth="1"/>
  </cols>
  <sheetData>
    <row r="1" spans="1:7" ht="72.75">
      <c r="A1" s="514" t="s">
        <v>68</v>
      </c>
      <c r="B1" s="515"/>
      <c r="C1" s="515"/>
      <c r="D1" s="515"/>
      <c r="E1" s="515"/>
      <c r="F1" s="515"/>
      <c r="G1" s="516"/>
    </row>
    <row r="2" spans="1:7" ht="21.75" thickBot="1">
      <c r="A2" s="517" t="s">
        <v>1</v>
      </c>
      <c r="B2" s="518"/>
      <c r="C2" s="518"/>
      <c r="D2" s="518"/>
      <c r="E2" s="518"/>
      <c r="F2" s="518"/>
      <c r="G2" s="519"/>
    </row>
    <row r="3" spans="1:7">
      <c r="A3" s="520"/>
      <c r="B3" s="521"/>
      <c r="C3" s="521"/>
      <c r="D3" s="521"/>
      <c r="E3" s="521"/>
      <c r="F3" s="521"/>
      <c r="G3" s="522"/>
    </row>
    <row r="4" spans="1:7" ht="29.25" customHeight="1">
      <c r="A4" s="360" t="s">
        <v>69</v>
      </c>
      <c r="B4" s="361"/>
      <c r="C4" s="361"/>
      <c r="D4" s="361"/>
      <c r="E4" s="361"/>
      <c r="F4" s="361"/>
      <c r="G4" s="362"/>
    </row>
    <row r="5" spans="1:7" ht="28.5" customHeight="1">
      <c r="A5" s="360" t="s">
        <v>46</v>
      </c>
      <c r="B5" s="361"/>
      <c r="C5" s="361"/>
      <c r="D5" s="361"/>
      <c r="E5" s="361"/>
      <c r="F5" s="361"/>
      <c r="G5" s="362"/>
    </row>
    <row r="6" spans="1:7" ht="31.5" customHeight="1">
      <c r="A6" s="360" t="s">
        <v>84</v>
      </c>
      <c r="B6" s="361"/>
      <c r="C6" s="361"/>
      <c r="D6" s="361"/>
      <c r="E6" s="361"/>
      <c r="F6" s="361"/>
      <c r="G6" s="362"/>
    </row>
    <row r="7" spans="1:7" ht="33" customHeight="1">
      <c r="A7" s="420" t="s">
        <v>48</v>
      </c>
      <c r="B7" s="421"/>
      <c r="C7" s="421"/>
      <c r="D7" s="421"/>
      <c r="E7" s="421"/>
      <c r="F7" s="421"/>
      <c r="G7" s="422"/>
    </row>
    <row r="8" spans="1:7" ht="18">
      <c r="A8" s="372"/>
      <c r="B8" s="373"/>
      <c r="C8" s="373"/>
      <c r="D8" s="373"/>
      <c r="E8" s="373"/>
      <c r="F8" s="373"/>
      <c r="G8" s="374"/>
    </row>
    <row r="9" spans="1:7" ht="27" customHeight="1">
      <c r="A9" s="363" t="s">
        <v>111</v>
      </c>
      <c r="B9" s="364"/>
      <c r="C9" s="364"/>
      <c r="D9" s="364"/>
      <c r="E9" s="364"/>
      <c r="F9" s="364"/>
      <c r="G9" s="365"/>
    </row>
    <row r="10" spans="1:7" ht="24.75" customHeight="1">
      <c r="A10" s="363" t="s">
        <v>172</v>
      </c>
      <c r="B10" s="364"/>
      <c r="C10" s="364"/>
      <c r="D10" s="364"/>
      <c r="E10" s="364"/>
      <c r="F10" s="364"/>
      <c r="G10" s="365"/>
    </row>
    <row r="11" spans="1:7" ht="25.5" customHeight="1">
      <c r="A11" s="363" t="s">
        <v>72</v>
      </c>
      <c r="B11" s="364"/>
      <c r="C11" s="364"/>
      <c r="D11" s="364"/>
      <c r="E11" s="364"/>
      <c r="F11" s="364"/>
      <c r="G11" s="365"/>
    </row>
    <row r="12" spans="1:7" ht="30" customHeight="1">
      <c r="A12" s="363" t="s">
        <v>50</v>
      </c>
      <c r="B12" s="364"/>
      <c r="C12" s="364"/>
      <c r="D12" s="364"/>
      <c r="E12" s="364"/>
      <c r="F12" s="364"/>
      <c r="G12" s="365"/>
    </row>
    <row r="13" spans="1:7" ht="25.5" customHeight="1">
      <c r="A13" s="158"/>
      <c r="B13" s="159"/>
      <c r="C13" s="159"/>
      <c r="D13" s="159"/>
      <c r="E13" s="159"/>
      <c r="F13" s="3"/>
      <c r="G13" s="160" t="s">
        <v>51</v>
      </c>
    </row>
    <row r="14" spans="1:7" ht="27" customHeight="1">
      <c r="A14" s="158"/>
      <c r="B14" s="159"/>
      <c r="C14" s="159"/>
      <c r="D14" s="159"/>
      <c r="E14" s="159"/>
      <c r="F14" s="3"/>
      <c r="G14" s="160" t="s">
        <v>96</v>
      </c>
    </row>
    <row r="15" spans="1:7" ht="24.75" customHeight="1">
      <c r="A15" s="360" t="s">
        <v>95</v>
      </c>
      <c r="B15" s="361"/>
      <c r="C15" s="361"/>
      <c r="D15" s="361"/>
      <c r="E15" s="361"/>
      <c r="F15" s="361"/>
      <c r="G15" s="362"/>
    </row>
    <row r="16" spans="1:7" ht="27" customHeight="1">
      <c r="A16" s="360" t="s">
        <v>85</v>
      </c>
      <c r="B16" s="361"/>
      <c r="C16" s="361"/>
      <c r="D16" s="361"/>
      <c r="E16" s="361"/>
      <c r="F16" s="361"/>
      <c r="G16" s="362"/>
    </row>
    <row r="17" spans="1:7" ht="27.75" customHeight="1">
      <c r="A17" s="360" t="s">
        <v>53</v>
      </c>
      <c r="B17" s="361"/>
      <c r="C17" s="361"/>
      <c r="D17" s="361"/>
      <c r="E17" s="361"/>
      <c r="F17" s="361"/>
      <c r="G17" s="362"/>
    </row>
    <row r="18" spans="1:7" ht="24.75" customHeight="1">
      <c r="A18" s="360" t="s">
        <v>54</v>
      </c>
      <c r="B18" s="361"/>
      <c r="C18" s="361"/>
      <c r="D18" s="361"/>
      <c r="E18" s="361"/>
      <c r="F18" s="361"/>
      <c r="G18" s="362"/>
    </row>
    <row r="19" spans="1:7" ht="30" customHeight="1">
      <c r="A19" s="360" t="s">
        <v>55</v>
      </c>
      <c r="B19" s="361"/>
      <c r="C19" s="361"/>
      <c r="D19" s="361"/>
      <c r="E19" s="361"/>
      <c r="F19" s="361"/>
      <c r="G19" s="362"/>
    </row>
    <row r="20" spans="1:7" ht="28.5" customHeight="1">
      <c r="A20" s="360" t="s">
        <v>56</v>
      </c>
      <c r="B20" s="361"/>
      <c r="C20" s="361"/>
      <c r="D20" s="361"/>
      <c r="E20" s="361"/>
      <c r="F20" s="361"/>
      <c r="G20" s="362"/>
    </row>
    <row r="21" spans="1:7" ht="30.75" customHeight="1">
      <c r="A21" s="375" t="s">
        <v>120</v>
      </c>
      <c r="B21" s="376"/>
      <c r="C21" s="376"/>
      <c r="D21" s="376"/>
      <c r="E21" s="376"/>
      <c r="F21" s="376"/>
      <c r="G21" s="377"/>
    </row>
    <row r="22" spans="1:7" ht="72">
      <c r="A22" s="4" t="s">
        <v>57</v>
      </c>
      <c r="B22" s="378" t="s">
        <v>58</v>
      </c>
      <c r="C22" s="378"/>
      <c r="D22" s="154" t="s">
        <v>59</v>
      </c>
      <c r="E22" s="154" t="s">
        <v>60</v>
      </c>
      <c r="F22" s="154" t="s">
        <v>61</v>
      </c>
      <c r="G22" s="12" t="s">
        <v>62</v>
      </c>
    </row>
    <row r="23" spans="1:7">
      <c r="A23" s="390">
        <v>1</v>
      </c>
      <c r="B23" s="405" t="s">
        <v>63</v>
      </c>
      <c r="C23" s="406"/>
      <c r="D23" s="393" t="s">
        <v>173</v>
      </c>
      <c r="E23" s="437">
        <v>38.5</v>
      </c>
      <c r="F23" s="440"/>
      <c r="G23" s="402">
        <v>475</v>
      </c>
    </row>
    <row r="24" spans="1:7">
      <c r="A24" s="391"/>
      <c r="B24" s="407"/>
      <c r="C24" s="408"/>
      <c r="D24" s="394"/>
      <c r="E24" s="438"/>
      <c r="F24" s="441"/>
      <c r="G24" s="403"/>
    </row>
    <row r="25" spans="1:7">
      <c r="A25" s="391"/>
      <c r="B25" s="407"/>
      <c r="C25" s="408"/>
      <c r="D25" s="394"/>
      <c r="E25" s="438"/>
      <c r="F25" s="441"/>
      <c r="G25" s="403"/>
    </row>
    <row r="26" spans="1:7">
      <c r="A26" s="391"/>
      <c r="B26" s="407"/>
      <c r="C26" s="408"/>
      <c r="D26" s="394"/>
      <c r="E26" s="438"/>
      <c r="F26" s="441"/>
      <c r="G26" s="403"/>
    </row>
    <row r="27" spans="1:7">
      <c r="A27" s="391"/>
      <c r="B27" s="407"/>
      <c r="C27" s="408"/>
      <c r="D27" s="394"/>
      <c r="E27" s="438"/>
      <c r="F27" s="441"/>
      <c r="G27" s="403"/>
    </row>
    <row r="28" spans="1:7">
      <c r="A28" s="391"/>
      <c r="B28" s="407"/>
      <c r="C28" s="408"/>
      <c r="D28" s="394"/>
      <c r="E28" s="438"/>
      <c r="F28" s="441"/>
      <c r="G28" s="403"/>
    </row>
    <row r="29" spans="1:7">
      <c r="A29" s="391"/>
      <c r="B29" s="407"/>
      <c r="C29" s="408"/>
      <c r="D29" s="394"/>
      <c r="E29" s="438"/>
      <c r="F29" s="441"/>
      <c r="G29" s="403"/>
    </row>
    <row r="30" spans="1:7">
      <c r="A30" s="391"/>
      <c r="B30" s="407"/>
      <c r="C30" s="408"/>
      <c r="D30" s="394"/>
      <c r="E30" s="438"/>
      <c r="F30" s="441"/>
      <c r="G30" s="403"/>
    </row>
    <row r="31" spans="1:7">
      <c r="A31" s="391"/>
      <c r="B31" s="407"/>
      <c r="C31" s="408"/>
      <c r="D31" s="394"/>
      <c r="E31" s="438"/>
      <c r="F31" s="441"/>
      <c r="G31" s="403"/>
    </row>
    <row r="32" spans="1:7">
      <c r="A32" s="392"/>
      <c r="B32" s="409"/>
      <c r="C32" s="410"/>
      <c r="D32" s="395"/>
      <c r="E32" s="439"/>
      <c r="F32" s="442"/>
      <c r="G32" s="404"/>
    </row>
    <row r="33" spans="1:7" ht="27.75" customHeight="1">
      <c r="A33" s="379" t="s">
        <v>65</v>
      </c>
      <c r="B33" s="380"/>
      <c r="C33" s="380"/>
      <c r="D33" s="155"/>
      <c r="E33" s="114">
        <f>SUM(E23)</f>
        <v>38.5</v>
      </c>
      <c r="F33" s="37"/>
      <c r="G33" s="112">
        <f>SUM(G23)</f>
        <v>475</v>
      </c>
    </row>
    <row r="34" spans="1:7" ht="18">
      <c r="A34" s="379"/>
      <c r="B34" s="380"/>
      <c r="C34" s="380"/>
      <c r="D34" s="380"/>
      <c r="E34" s="380"/>
      <c r="F34" s="380"/>
      <c r="G34" s="523"/>
    </row>
    <row r="35" spans="1:7" ht="22.5">
      <c r="A35" s="524" t="s">
        <v>66</v>
      </c>
      <c r="B35" s="525"/>
      <c r="C35" s="525"/>
      <c r="D35" s="525"/>
      <c r="E35" s="525"/>
      <c r="F35" s="525"/>
      <c r="G35" s="526"/>
    </row>
    <row r="36" spans="1:7">
      <c r="A36" s="164"/>
      <c r="B36" s="165"/>
      <c r="C36" s="165"/>
      <c r="D36" s="165"/>
      <c r="E36" s="165"/>
      <c r="F36" s="165"/>
      <c r="G36" s="166"/>
    </row>
    <row r="37" spans="1:7">
      <c r="A37" s="527"/>
      <c r="B37" s="528"/>
      <c r="C37" s="528"/>
      <c r="D37" s="528"/>
      <c r="E37" s="528"/>
      <c r="F37" s="528"/>
      <c r="G37" s="529"/>
    </row>
    <row r="38" spans="1:7" ht="52.5" customHeight="1" thickBot="1">
      <c r="A38" s="530" t="s">
        <v>67</v>
      </c>
      <c r="B38" s="531"/>
      <c r="C38" s="531"/>
      <c r="D38" s="531"/>
      <c r="E38" s="531"/>
      <c r="F38" s="531"/>
      <c r="G38" s="532"/>
    </row>
  </sheetData>
  <mergeCells count="31">
    <mergeCell ref="A33:C33"/>
    <mergeCell ref="A34:G34"/>
    <mergeCell ref="A35:G35"/>
    <mergeCell ref="A37:G37"/>
    <mergeCell ref="A38:G38"/>
    <mergeCell ref="A21:G21"/>
    <mergeCell ref="B22:C22"/>
    <mergeCell ref="A23:A32"/>
    <mergeCell ref="B23:C32"/>
    <mergeCell ref="D23:D32"/>
    <mergeCell ref="E23:E32"/>
    <mergeCell ref="F23:F32"/>
    <mergeCell ref="G23:G32"/>
    <mergeCell ref="A20:G20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54"/>
  <sheetViews>
    <sheetView zoomScale="55" zoomScaleNormal="55" workbookViewId="0">
      <selection activeCell="B19" sqref="B19:E19"/>
    </sheetView>
  </sheetViews>
  <sheetFormatPr defaultColWidth="9" defaultRowHeight="15"/>
  <cols>
    <col min="2" max="2" width="24.140625" customWidth="1"/>
    <col min="3" max="3" width="28.5703125" customWidth="1"/>
    <col min="4" max="4" width="21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8" max="18" width="21" customWidth="1"/>
  </cols>
  <sheetData>
    <row r="1" spans="2:10">
      <c r="E1" s="39"/>
      <c r="F1" s="39"/>
    </row>
    <row r="2" spans="2:10" ht="15.75" thickBot="1">
      <c r="B2" s="66"/>
      <c r="C2" s="66"/>
      <c r="D2" s="67"/>
      <c r="E2" s="68"/>
      <c r="F2" s="68"/>
      <c r="G2" s="68"/>
      <c r="H2" s="298"/>
      <c r="I2" s="298"/>
      <c r="J2" s="298"/>
    </row>
    <row r="3" spans="2:10" ht="36" customHeight="1" thickBot="1">
      <c r="B3" s="299" t="s">
        <v>14</v>
      </c>
      <c r="C3" s="300"/>
      <c r="D3" s="300"/>
      <c r="E3" s="99"/>
      <c r="F3" s="73"/>
      <c r="G3" s="301" t="s">
        <v>15</v>
      </c>
      <c r="H3" s="301"/>
      <c r="I3" s="301"/>
      <c r="J3" s="302"/>
    </row>
    <row r="4" spans="2:10" ht="153.75" customHeight="1">
      <c r="B4" s="303" t="s">
        <v>0</v>
      </c>
      <c r="C4" s="304"/>
      <c r="D4" s="304"/>
      <c r="E4" s="304"/>
      <c r="F4" s="304"/>
      <c r="G4" s="304"/>
      <c r="H4" s="304"/>
      <c r="I4" s="304"/>
      <c r="J4" s="305"/>
    </row>
    <row r="5" spans="2:10" ht="24" customHeight="1">
      <c r="B5" s="306" t="s">
        <v>16</v>
      </c>
      <c r="C5" s="307"/>
      <c r="D5" s="307"/>
      <c r="E5" s="307"/>
      <c r="F5" s="307"/>
      <c r="G5" s="307"/>
      <c r="H5" s="307"/>
      <c r="I5" s="307"/>
      <c r="J5" s="308"/>
    </row>
    <row r="6" spans="2:10" ht="25.5" customHeight="1">
      <c r="B6" s="306" t="s">
        <v>17</v>
      </c>
      <c r="C6" s="307"/>
      <c r="D6" s="307"/>
      <c r="E6" s="307"/>
      <c r="F6" s="307"/>
      <c r="G6" s="307"/>
      <c r="H6" s="307"/>
      <c r="I6" s="307"/>
      <c r="J6" s="308"/>
    </row>
    <row r="7" spans="2:10" ht="29.25" customHeight="1">
      <c r="B7" s="309" t="s">
        <v>18</v>
      </c>
      <c r="C7" s="310"/>
      <c r="D7" s="310"/>
      <c r="E7" s="310"/>
      <c r="F7" s="310"/>
      <c r="G7" s="310"/>
      <c r="H7" s="310"/>
      <c r="I7" s="310"/>
      <c r="J7" s="311"/>
    </row>
    <row r="8" spans="2:10" ht="32.25" thickBot="1">
      <c r="B8" s="312" t="s">
        <v>19</v>
      </c>
      <c r="C8" s="313"/>
      <c r="D8" s="313"/>
      <c r="E8" s="313"/>
      <c r="F8" s="313"/>
      <c r="G8" s="313"/>
      <c r="H8" s="313"/>
      <c r="I8" s="313"/>
      <c r="J8" s="314"/>
    </row>
    <row r="9" spans="2:10" ht="31.5">
      <c r="B9" s="315"/>
      <c r="C9" s="316"/>
      <c r="D9" s="316"/>
      <c r="E9" s="69"/>
      <c r="F9" s="70"/>
      <c r="G9" s="70"/>
      <c r="H9" s="71"/>
      <c r="I9" s="317"/>
      <c r="J9" s="318"/>
    </row>
    <row r="10" spans="2:10" ht="27" customHeight="1">
      <c r="B10" s="319" t="s">
        <v>108</v>
      </c>
      <c r="C10" s="320"/>
      <c r="D10" s="320"/>
      <c r="E10" s="320"/>
      <c r="F10" s="320"/>
      <c r="G10" s="320"/>
      <c r="H10" s="320"/>
      <c r="I10" s="320"/>
      <c r="J10" s="321"/>
    </row>
    <row r="11" spans="2:10" ht="21" thickBot="1">
      <c r="B11" s="322"/>
      <c r="C11" s="323"/>
      <c r="D11" s="323"/>
      <c r="E11" s="17"/>
      <c r="F11" s="15"/>
      <c r="G11" s="15"/>
      <c r="H11" s="324"/>
      <c r="I11" s="324"/>
      <c r="J11" s="325"/>
    </row>
    <row r="12" spans="2:10" ht="40.5" customHeight="1">
      <c r="B12" s="326" t="s">
        <v>20</v>
      </c>
      <c r="C12" s="327"/>
      <c r="D12" s="327"/>
      <c r="E12" s="72"/>
      <c r="F12" s="73"/>
      <c r="G12" s="74"/>
      <c r="H12" s="328"/>
      <c r="I12" s="328"/>
      <c r="J12" s="329"/>
    </row>
    <row r="13" spans="2:10" ht="41.25" customHeight="1">
      <c r="B13" s="56" t="s">
        <v>21</v>
      </c>
      <c r="C13" s="57"/>
      <c r="D13" s="58"/>
      <c r="E13" s="139"/>
      <c r="F13" s="139"/>
      <c r="G13" s="75"/>
      <c r="H13" s="330" t="s">
        <v>110</v>
      </c>
      <c r="I13" s="330"/>
      <c r="J13" s="331"/>
    </row>
    <row r="14" spans="2:10" ht="35.25" customHeight="1">
      <c r="B14" s="332" t="s">
        <v>22</v>
      </c>
      <c r="C14" s="333"/>
      <c r="D14" s="333"/>
      <c r="E14" s="139"/>
      <c r="F14" s="139"/>
      <c r="G14" s="75"/>
      <c r="H14" s="330" t="s">
        <v>23</v>
      </c>
      <c r="I14" s="330"/>
      <c r="J14" s="331"/>
    </row>
    <row r="15" spans="2:10" ht="42" customHeight="1">
      <c r="B15" s="56" t="s">
        <v>24</v>
      </c>
      <c r="C15" s="57"/>
      <c r="D15" s="58"/>
      <c r="E15" s="139"/>
      <c r="F15" s="55"/>
      <c r="G15" s="75"/>
      <c r="H15" s="330" t="s">
        <v>25</v>
      </c>
      <c r="I15" s="330"/>
      <c r="J15" s="331"/>
    </row>
    <row r="16" spans="2:10" ht="40.5" customHeight="1">
      <c r="B16" s="56" t="s">
        <v>26</v>
      </c>
      <c r="C16" s="57"/>
      <c r="D16" s="58"/>
      <c r="E16" s="139"/>
      <c r="F16" s="55"/>
      <c r="G16" s="75"/>
      <c r="H16" s="334" t="s">
        <v>27</v>
      </c>
      <c r="I16" s="334"/>
      <c r="J16" s="335"/>
    </row>
    <row r="17" spans="2:18" ht="34.5" customHeight="1">
      <c r="B17" s="336" t="s">
        <v>28</v>
      </c>
      <c r="C17" s="337"/>
      <c r="D17" s="337"/>
      <c r="E17" s="139"/>
      <c r="F17" s="55"/>
      <c r="G17" s="75"/>
      <c r="H17" s="334" t="s">
        <v>29</v>
      </c>
      <c r="I17" s="334"/>
      <c r="J17" s="335"/>
    </row>
    <row r="18" spans="2:18" ht="40.5" customHeight="1">
      <c r="B18" s="336" t="s">
        <v>30</v>
      </c>
      <c r="C18" s="337"/>
      <c r="D18" s="337"/>
      <c r="E18" s="138"/>
      <c r="F18" s="55"/>
      <c r="G18" s="75"/>
      <c r="H18" s="334" t="s">
        <v>31</v>
      </c>
      <c r="I18" s="334"/>
      <c r="J18" s="335"/>
    </row>
    <row r="19" spans="2:18" ht="38.25" customHeight="1">
      <c r="B19" s="336" t="s">
        <v>32</v>
      </c>
      <c r="C19" s="337"/>
      <c r="D19" s="337"/>
      <c r="E19" s="337"/>
      <c r="F19" s="55"/>
      <c r="G19" s="75"/>
      <c r="H19" s="330" t="s">
        <v>33</v>
      </c>
      <c r="I19" s="330"/>
      <c r="J19" s="331"/>
    </row>
    <row r="20" spans="2:18" ht="37.5" customHeight="1">
      <c r="B20" s="338" t="s">
        <v>109</v>
      </c>
      <c r="C20" s="339"/>
      <c r="D20" s="339"/>
      <c r="E20" s="339"/>
      <c r="F20" s="339"/>
      <c r="G20" s="330" t="s">
        <v>34</v>
      </c>
      <c r="H20" s="330"/>
      <c r="I20" s="330"/>
      <c r="J20" s="331"/>
    </row>
    <row r="21" spans="2:18" ht="36" customHeight="1" thickBot="1">
      <c r="B21" s="76"/>
      <c r="C21" s="77"/>
      <c r="D21" s="78"/>
      <c r="E21" s="77"/>
      <c r="F21" s="77"/>
      <c r="G21" s="77"/>
      <c r="H21" s="77"/>
      <c r="I21" s="77"/>
      <c r="J21" s="84"/>
    </row>
    <row r="22" spans="2:18" ht="51" customHeight="1" thickBot="1">
      <c r="B22" s="348" t="s">
        <v>35</v>
      </c>
      <c r="C22" s="349"/>
      <c r="D22" s="349"/>
      <c r="E22" s="349"/>
      <c r="F22" s="349"/>
      <c r="G22" s="349"/>
      <c r="H22" s="349"/>
      <c r="I22" s="349"/>
      <c r="J22" s="350"/>
    </row>
    <row r="23" spans="2:18" ht="180.75" customHeight="1" thickBot="1">
      <c r="B23" s="214" t="s">
        <v>36</v>
      </c>
      <c r="C23" s="215" t="s">
        <v>37</v>
      </c>
      <c r="D23" s="215" t="s">
        <v>38</v>
      </c>
      <c r="E23" s="215" t="s">
        <v>39</v>
      </c>
      <c r="F23" s="215" t="s">
        <v>40</v>
      </c>
      <c r="G23" s="215" t="s">
        <v>41</v>
      </c>
      <c r="H23" s="215" t="s">
        <v>42</v>
      </c>
      <c r="I23" s="215" t="s">
        <v>43</v>
      </c>
      <c r="J23" s="216" t="s">
        <v>44</v>
      </c>
    </row>
    <row r="24" spans="2:18" ht="68.25" customHeight="1">
      <c r="B24" s="206">
        <v>1</v>
      </c>
      <c r="C24" s="207">
        <v>44655</v>
      </c>
      <c r="D24" s="208">
        <v>1</v>
      </c>
      <c r="E24" s="209" t="s">
        <v>165</v>
      </c>
      <c r="F24" s="208">
        <v>40</v>
      </c>
      <c r="G24" s="210">
        <v>10</v>
      </c>
      <c r="H24" s="211">
        <f t="shared" ref="H24:H29" si="0">F24*G24*5</f>
        <v>2000</v>
      </c>
      <c r="I24" s="212">
        <v>3000</v>
      </c>
      <c r="J24" s="213">
        <f>H24-I24</f>
        <v>-1000</v>
      </c>
      <c r="R24" s="85"/>
    </row>
    <row r="25" spans="2:18" ht="68.25" customHeight="1">
      <c r="B25" s="100">
        <v>2</v>
      </c>
      <c r="C25" s="188">
        <v>44656</v>
      </c>
      <c r="D25" s="190">
        <v>1</v>
      </c>
      <c r="E25" s="191" t="s">
        <v>13</v>
      </c>
      <c r="F25" s="190">
        <v>83</v>
      </c>
      <c r="G25" s="193">
        <v>10</v>
      </c>
      <c r="H25" s="192">
        <f t="shared" si="0"/>
        <v>4150</v>
      </c>
      <c r="I25" s="182">
        <v>4500</v>
      </c>
      <c r="J25" s="194">
        <f t="shared" ref="J25:J26" si="1">H25-I25</f>
        <v>-350</v>
      </c>
      <c r="R25" s="85"/>
    </row>
    <row r="26" spans="2:18" ht="60.75" customHeight="1">
      <c r="B26" s="100">
        <v>3</v>
      </c>
      <c r="C26" s="188">
        <v>44658</v>
      </c>
      <c r="D26" s="191">
        <v>4</v>
      </c>
      <c r="E26" s="191" t="s">
        <v>10</v>
      </c>
      <c r="F26" s="191">
        <v>99</v>
      </c>
      <c r="G26" s="200">
        <v>10</v>
      </c>
      <c r="H26" s="192">
        <f t="shared" si="0"/>
        <v>4950</v>
      </c>
      <c r="I26" s="182">
        <v>3500</v>
      </c>
      <c r="J26" s="194">
        <f t="shared" si="1"/>
        <v>1450</v>
      </c>
      <c r="R26" s="85"/>
    </row>
    <row r="27" spans="2:18" ht="67.5" customHeight="1">
      <c r="B27" s="100">
        <v>4</v>
      </c>
      <c r="C27" s="188">
        <v>44663</v>
      </c>
      <c r="D27" s="190">
        <v>1</v>
      </c>
      <c r="E27" s="191" t="s">
        <v>13</v>
      </c>
      <c r="F27" s="190">
        <v>84</v>
      </c>
      <c r="G27" s="193">
        <v>10</v>
      </c>
      <c r="H27" s="192">
        <f t="shared" si="0"/>
        <v>4200</v>
      </c>
      <c r="I27" s="182">
        <v>4500</v>
      </c>
      <c r="J27" s="194">
        <f t="shared" ref="J27:J28" si="2">H27-I27</f>
        <v>-300</v>
      </c>
      <c r="R27" s="85"/>
    </row>
    <row r="28" spans="2:18" ht="60.75" customHeight="1">
      <c r="B28" s="100">
        <v>5</v>
      </c>
      <c r="C28" s="188">
        <v>44664</v>
      </c>
      <c r="D28" s="190">
        <v>1</v>
      </c>
      <c r="E28" s="191" t="s">
        <v>13</v>
      </c>
      <c r="F28" s="190">
        <v>82</v>
      </c>
      <c r="G28" s="193">
        <v>10</v>
      </c>
      <c r="H28" s="192">
        <f t="shared" si="0"/>
        <v>4100</v>
      </c>
      <c r="I28" s="182">
        <v>4500</v>
      </c>
      <c r="J28" s="194">
        <f t="shared" si="2"/>
        <v>-400</v>
      </c>
      <c r="R28" s="85"/>
    </row>
    <row r="29" spans="2:18" ht="61.5" customHeight="1">
      <c r="B29" s="100">
        <v>6</v>
      </c>
      <c r="C29" s="188">
        <v>44668</v>
      </c>
      <c r="D29" s="190">
        <v>1</v>
      </c>
      <c r="E29" s="191" t="s">
        <v>13</v>
      </c>
      <c r="F29" s="190">
        <v>82</v>
      </c>
      <c r="G29" s="193">
        <v>8</v>
      </c>
      <c r="H29" s="192">
        <f t="shared" si="0"/>
        <v>3280</v>
      </c>
      <c r="I29" s="182">
        <v>3600</v>
      </c>
      <c r="J29" s="194">
        <f>H29-I29</f>
        <v>-320</v>
      </c>
      <c r="R29" s="85"/>
    </row>
    <row r="30" spans="2:18" ht="62.25" customHeight="1">
      <c r="B30" s="100">
        <v>7</v>
      </c>
      <c r="C30" s="188">
        <v>44670</v>
      </c>
      <c r="D30" s="190">
        <v>1</v>
      </c>
      <c r="E30" s="191" t="s">
        <v>13</v>
      </c>
      <c r="F30" s="190">
        <v>83</v>
      </c>
      <c r="G30" s="193">
        <v>7.5</v>
      </c>
      <c r="H30" s="192">
        <f>G30*F30*5</f>
        <v>3112.5</v>
      </c>
      <c r="I30" s="182">
        <v>3375</v>
      </c>
      <c r="J30" s="194">
        <f>H30-I30</f>
        <v>-262.5</v>
      </c>
      <c r="R30" s="85"/>
    </row>
    <row r="31" spans="2:18" ht="63" customHeight="1">
      <c r="B31" s="341">
        <v>8</v>
      </c>
      <c r="C31" s="340">
        <v>44673</v>
      </c>
      <c r="D31" s="190">
        <v>1</v>
      </c>
      <c r="E31" s="343" t="s">
        <v>13</v>
      </c>
      <c r="F31" s="342">
        <v>84</v>
      </c>
      <c r="G31" s="345">
        <v>5</v>
      </c>
      <c r="H31" s="344">
        <f>G31*F31*5</f>
        <v>2100</v>
      </c>
      <c r="I31" s="347">
        <v>2250</v>
      </c>
      <c r="J31" s="346">
        <f>H31-I31</f>
        <v>-150</v>
      </c>
      <c r="R31" s="85"/>
    </row>
    <row r="32" spans="2:18" ht="41.25" hidden="1" customHeight="1">
      <c r="B32" s="341"/>
      <c r="C32" s="340"/>
      <c r="D32" s="190"/>
      <c r="E32" s="343"/>
      <c r="F32" s="342"/>
      <c r="G32" s="345"/>
      <c r="H32" s="344"/>
      <c r="I32" s="347"/>
      <c r="J32" s="346"/>
      <c r="R32" s="85">
        <v>3800</v>
      </c>
    </row>
    <row r="33" spans="2:18" ht="59.25" customHeight="1">
      <c r="B33" s="189">
        <v>9</v>
      </c>
      <c r="C33" s="188">
        <v>44677</v>
      </c>
      <c r="D33" s="190">
        <v>1</v>
      </c>
      <c r="E33" s="191" t="s">
        <v>13</v>
      </c>
      <c r="F33" s="190">
        <v>84</v>
      </c>
      <c r="G33" s="193">
        <v>5</v>
      </c>
      <c r="H33" s="192">
        <f>G33*F33*5</f>
        <v>2100</v>
      </c>
      <c r="I33" s="182">
        <v>2250</v>
      </c>
      <c r="J33" s="194">
        <f t="shared" ref="J33:J36" si="3">H33-I33</f>
        <v>-150</v>
      </c>
      <c r="R33" s="85"/>
    </row>
    <row r="34" spans="2:18" ht="53.25" customHeight="1">
      <c r="B34" s="189">
        <v>10</v>
      </c>
      <c r="C34" s="188">
        <v>44678</v>
      </c>
      <c r="D34" s="190">
        <v>2</v>
      </c>
      <c r="E34" s="191" t="s">
        <v>12</v>
      </c>
      <c r="F34" s="190">
        <v>65</v>
      </c>
      <c r="G34" s="193">
        <v>10</v>
      </c>
      <c r="H34" s="192">
        <f>G34*F34*5</f>
        <v>3250</v>
      </c>
      <c r="I34" s="182">
        <v>2800</v>
      </c>
      <c r="J34" s="194">
        <f t="shared" si="3"/>
        <v>450</v>
      </c>
      <c r="R34" s="85"/>
    </row>
    <row r="35" spans="2:18" ht="62.25" customHeight="1">
      <c r="B35" s="100">
        <v>11</v>
      </c>
      <c r="C35" s="188">
        <v>44678</v>
      </c>
      <c r="D35" s="190">
        <v>2</v>
      </c>
      <c r="E35" s="191" t="s">
        <v>12</v>
      </c>
      <c r="F35" s="190">
        <v>65</v>
      </c>
      <c r="G35" s="193">
        <v>1</v>
      </c>
      <c r="H35" s="192">
        <f>G35*F35*5</f>
        <v>325</v>
      </c>
      <c r="I35" s="195">
        <v>280</v>
      </c>
      <c r="J35" s="194">
        <f t="shared" si="3"/>
        <v>45</v>
      </c>
      <c r="R35" s="85"/>
    </row>
    <row r="36" spans="2:18" ht="71.25" customHeight="1">
      <c r="B36" s="189">
        <v>12</v>
      </c>
      <c r="C36" s="188">
        <v>44679</v>
      </c>
      <c r="D36" s="190">
        <v>4</v>
      </c>
      <c r="E36" s="191" t="s">
        <v>10</v>
      </c>
      <c r="F36" s="190">
        <v>98</v>
      </c>
      <c r="G36" s="193">
        <v>10</v>
      </c>
      <c r="H36" s="192">
        <f>G36*F36*5</f>
        <v>4900</v>
      </c>
      <c r="I36" s="182">
        <v>3500</v>
      </c>
      <c r="J36" s="194">
        <f t="shared" si="3"/>
        <v>1400</v>
      </c>
      <c r="R36" s="85"/>
    </row>
    <row r="37" spans="2:18" ht="64.5" customHeight="1">
      <c r="B37" s="100">
        <v>13</v>
      </c>
      <c r="C37" s="188">
        <v>44680</v>
      </c>
      <c r="D37" s="190">
        <v>4</v>
      </c>
      <c r="E37" s="191" t="s">
        <v>10</v>
      </c>
      <c r="F37" s="190">
        <v>99</v>
      </c>
      <c r="G37" s="193">
        <v>10</v>
      </c>
      <c r="H37" s="192">
        <f>G37*F37*5</f>
        <v>4950</v>
      </c>
      <c r="I37" s="182">
        <v>3500</v>
      </c>
      <c r="J37" s="194">
        <f>H37-I37</f>
        <v>1450</v>
      </c>
      <c r="R37" s="85"/>
    </row>
    <row r="38" spans="2:18" ht="66" customHeight="1">
      <c r="B38" s="100">
        <v>14</v>
      </c>
      <c r="C38" s="188">
        <v>44681</v>
      </c>
      <c r="D38" s="190">
        <v>2</v>
      </c>
      <c r="E38" s="191" t="s">
        <v>12</v>
      </c>
      <c r="F38" s="190">
        <v>64</v>
      </c>
      <c r="G38" s="193">
        <v>10</v>
      </c>
      <c r="H38" s="192">
        <f>F38*G38*5</f>
        <v>3200</v>
      </c>
      <c r="I38" s="182">
        <v>2800</v>
      </c>
      <c r="J38" s="194">
        <f>H38-I38</f>
        <v>400</v>
      </c>
      <c r="R38" s="85"/>
    </row>
    <row r="39" spans="2:18" ht="58.5" customHeight="1">
      <c r="B39" s="204">
        <v>15</v>
      </c>
      <c r="C39" s="188">
        <v>44681</v>
      </c>
      <c r="D39" s="180">
        <v>4</v>
      </c>
      <c r="E39" s="180" t="s">
        <v>10</v>
      </c>
      <c r="F39" s="201">
        <v>95</v>
      </c>
      <c r="G39" s="202">
        <v>10</v>
      </c>
      <c r="H39" s="203">
        <f>F39*G39*5</f>
        <v>4750</v>
      </c>
      <c r="I39" s="180">
        <v>3500</v>
      </c>
      <c r="J39" s="205">
        <f>H39-I39</f>
        <v>1250</v>
      </c>
      <c r="R39" s="85"/>
    </row>
    <row r="40" spans="2:18" ht="61.5" customHeight="1" thickBot="1">
      <c r="B40" s="79"/>
      <c r="C40" s="80"/>
      <c r="D40" s="81"/>
      <c r="E40" s="82"/>
      <c r="F40" s="130">
        <f>SUM(F24:F39)</f>
        <v>1207</v>
      </c>
      <c r="G40" s="101">
        <f>SUM(G24:G39)</f>
        <v>126.5</v>
      </c>
      <c r="H40" s="104">
        <f>SUM(H24:H39)</f>
        <v>51367.5</v>
      </c>
      <c r="I40" s="102">
        <f>SUM(I24:I39)</f>
        <v>47855</v>
      </c>
      <c r="J40" s="103">
        <f>SUM(J24:J39)</f>
        <v>3512.5</v>
      </c>
      <c r="R40" s="85"/>
    </row>
    <row r="41" spans="2:18" ht="63" customHeight="1">
      <c r="R41" s="85"/>
    </row>
    <row r="42" spans="2:18" ht="64.5" customHeight="1"/>
    <row r="43" spans="2:18" ht="69.75" customHeight="1"/>
    <row r="44" spans="2:18" ht="62.25" customHeight="1"/>
    <row r="45" spans="2:18" ht="58.5" customHeight="1"/>
    <row r="46" spans="2:18" ht="51.75" customHeight="1"/>
    <row r="47" spans="2:18" ht="36.75" customHeight="1">
      <c r="B47" s="83"/>
    </row>
    <row r="48" spans="2:18" ht="40.5" customHeight="1"/>
    <row r="49" ht="39.75" customHeight="1"/>
    <row r="50" ht="36" customHeight="1"/>
    <row r="51" ht="36.75" customHeight="1"/>
    <row r="52" ht="47.25" customHeight="1"/>
    <row r="53" ht="21" customHeight="1"/>
    <row r="54" ht="38.25" customHeight="1"/>
  </sheetData>
  <mergeCells count="37">
    <mergeCell ref="B20:F20"/>
    <mergeCell ref="G20:J20"/>
    <mergeCell ref="C31:C32"/>
    <mergeCell ref="B31:B32"/>
    <mergeCell ref="F31:F32"/>
    <mergeCell ref="E31:E32"/>
    <mergeCell ref="H31:H32"/>
    <mergeCell ref="G31:G32"/>
    <mergeCell ref="J31:J32"/>
    <mergeCell ref="I31:I32"/>
    <mergeCell ref="B22:J22"/>
    <mergeCell ref="B17:D17"/>
    <mergeCell ref="H17:J17"/>
    <mergeCell ref="B18:D18"/>
    <mergeCell ref="H18:J18"/>
    <mergeCell ref="B19:E19"/>
    <mergeCell ref="H19:J19"/>
    <mergeCell ref="H13:J13"/>
    <mergeCell ref="B14:D14"/>
    <mergeCell ref="H14:J14"/>
    <mergeCell ref="H15:J15"/>
    <mergeCell ref="H16:J16"/>
    <mergeCell ref="B10:J10"/>
    <mergeCell ref="B11:D11"/>
    <mergeCell ref="H11:J11"/>
    <mergeCell ref="B12:D12"/>
    <mergeCell ref="H12:J12"/>
    <mergeCell ref="B6:J6"/>
    <mergeCell ref="B7:J7"/>
    <mergeCell ref="B8:J8"/>
    <mergeCell ref="B9:D9"/>
    <mergeCell ref="I9:J9"/>
    <mergeCell ref="H2:J2"/>
    <mergeCell ref="B3:D3"/>
    <mergeCell ref="G3:J3"/>
    <mergeCell ref="B4:J4"/>
    <mergeCell ref="B5:J5"/>
  </mergeCells>
  <pageMargins left="0.4" right="0.7" top="1" bottom="0.75" header="0.3" footer="0.3"/>
  <pageSetup paperSize="9" scale="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8"/>
  <sheetViews>
    <sheetView zoomScaleNormal="100" workbookViewId="0">
      <selection sqref="A1:G1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351" t="s">
        <v>0</v>
      </c>
      <c r="B1" s="352"/>
      <c r="C1" s="352"/>
      <c r="D1" s="352"/>
      <c r="E1" s="352"/>
      <c r="F1" s="352"/>
      <c r="G1" s="353"/>
    </row>
    <row r="2" spans="1:7" ht="22.5" customHeight="1">
      <c r="A2" s="354" t="s">
        <v>1</v>
      </c>
      <c r="B2" s="355"/>
      <c r="C2" s="355"/>
      <c r="D2" s="355"/>
      <c r="E2" s="355"/>
      <c r="F2" s="355"/>
      <c r="G2" s="356"/>
    </row>
    <row r="3" spans="1:7" ht="15.75" thickBot="1">
      <c r="A3" s="357"/>
      <c r="B3" s="358"/>
      <c r="C3" s="358"/>
      <c r="D3" s="358"/>
      <c r="E3" s="358"/>
      <c r="F3" s="358"/>
      <c r="G3" s="359"/>
    </row>
    <row r="4" spans="1:7" ht="33.75" customHeight="1">
      <c r="A4" s="360" t="s">
        <v>45</v>
      </c>
      <c r="B4" s="361"/>
      <c r="C4" s="361"/>
      <c r="D4" s="361"/>
      <c r="E4" s="361"/>
      <c r="F4" s="361"/>
      <c r="G4" s="362"/>
    </row>
    <row r="5" spans="1:7" ht="27.75" customHeight="1">
      <c r="A5" s="360" t="s">
        <v>46</v>
      </c>
      <c r="B5" s="361"/>
      <c r="C5" s="361"/>
      <c r="D5" s="361"/>
      <c r="E5" s="361"/>
      <c r="F5" s="361"/>
      <c r="G5" s="362"/>
    </row>
    <row r="6" spans="1:7" ht="21.75" customHeight="1">
      <c r="A6" s="360" t="s">
        <v>47</v>
      </c>
      <c r="B6" s="361"/>
      <c r="C6" s="361"/>
      <c r="D6" s="361"/>
      <c r="E6" s="361"/>
      <c r="F6" s="361"/>
      <c r="G6" s="362"/>
    </row>
    <row r="7" spans="1:7" ht="26.25" customHeight="1">
      <c r="A7" s="369" t="s">
        <v>48</v>
      </c>
      <c r="B7" s="370"/>
      <c r="C7" s="370"/>
      <c r="D7" s="370"/>
      <c r="E7" s="370"/>
      <c r="F7" s="370"/>
      <c r="G7" s="371"/>
    </row>
    <row r="8" spans="1:7" ht="27" customHeight="1">
      <c r="A8" s="372"/>
      <c r="B8" s="373"/>
      <c r="C8" s="373"/>
      <c r="D8" s="373"/>
      <c r="E8" s="373"/>
      <c r="F8" s="373"/>
      <c r="G8" s="374"/>
    </row>
    <row r="9" spans="1:7" ht="24.75" customHeight="1">
      <c r="A9" s="363" t="s">
        <v>111</v>
      </c>
      <c r="B9" s="364"/>
      <c r="C9" s="364"/>
      <c r="D9" s="364"/>
      <c r="E9" s="364"/>
      <c r="F9" s="364"/>
      <c r="G9" s="365"/>
    </row>
    <row r="10" spans="1:7" ht="21.75" customHeight="1">
      <c r="A10" s="363" t="s">
        <v>122</v>
      </c>
      <c r="B10" s="364"/>
      <c r="C10" s="364"/>
      <c r="D10" s="364"/>
      <c r="E10" s="364"/>
      <c r="F10" s="364"/>
      <c r="G10" s="365"/>
    </row>
    <row r="11" spans="1:7" ht="22.5" customHeight="1">
      <c r="A11" s="363" t="s">
        <v>49</v>
      </c>
      <c r="B11" s="364"/>
      <c r="C11" s="364"/>
      <c r="D11" s="364"/>
      <c r="E11" s="364"/>
      <c r="F11" s="364"/>
      <c r="G11" s="365"/>
    </row>
    <row r="12" spans="1:7" ht="24.75" customHeight="1">
      <c r="A12" s="363" t="s">
        <v>50</v>
      </c>
      <c r="B12" s="364"/>
      <c r="C12" s="364"/>
      <c r="D12" s="364"/>
      <c r="E12" s="364"/>
      <c r="F12" s="364"/>
      <c r="G12" s="365"/>
    </row>
    <row r="13" spans="1:7" ht="27" customHeight="1">
      <c r="A13" s="366" t="s">
        <v>51</v>
      </c>
      <c r="B13" s="367"/>
      <c r="C13" s="367"/>
      <c r="D13" s="367"/>
      <c r="E13" s="367"/>
      <c r="F13" s="367"/>
      <c r="G13" s="368"/>
    </row>
    <row r="14" spans="1:7" ht="24" customHeight="1">
      <c r="A14" s="96"/>
      <c r="B14" s="97"/>
      <c r="C14" s="97"/>
      <c r="D14" s="97"/>
      <c r="E14" s="97"/>
      <c r="F14" s="97"/>
      <c r="G14" s="98" t="s">
        <v>92</v>
      </c>
    </row>
    <row r="15" spans="1:7" ht="26.25" customHeight="1">
      <c r="A15" s="42" t="s">
        <v>91</v>
      </c>
      <c r="B15" s="131"/>
      <c r="C15" s="131"/>
      <c r="D15" s="131"/>
      <c r="E15" s="131"/>
      <c r="F15" s="131"/>
      <c r="G15" s="132"/>
    </row>
    <row r="16" spans="1:7" ht="29.25" customHeight="1">
      <c r="A16" s="360" t="s">
        <v>52</v>
      </c>
      <c r="B16" s="361"/>
      <c r="C16" s="361"/>
      <c r="D16" s="361"/>
      <c r="E16" s="361"/>
      <c r="F16" s="361"/>
      <c r="G16" s="362"/>
    </row>
    <row r="17" spans="1:7" ht="35.25" customHeight="1">
      <c r="A17" s="360" t="s">
        <v>53</v>
      </c>
      <c r="B17" s="361"/>
      <c r="C17" s="361"/>
      <c r="D17" s="361"/>
      <c r="E17" s="361"/>
      <c r="F17" s="361"/>
      <c r="G17" s="362"/>
    </row>
    <row r="18" spans="1:7" ht="29.25" customHeight="1">
      <c r="A18" s="360" t="s">
        <v>54</v>
      </c>
      <c r="B18" s="361"/>
      <c r="C18" s="361"/>
      <c r="D18" s="361"/>
      <c r="E18" s="361"/>
      <c r="F18" s="361"/>
      <c r="G18" s="362"/>
    </row>
    <row r="19" spans="1:7" ht="33" customHeight="1">
      <c r="A19" s="360" t="s">
        <v>55</v>
      </c>
      <c r="B19" s="361"/>
      <c r="C19" s="361"/>
      <c r="D19" s="361"/>
      <c r="E19" s="361"/>
      <c r="F19" s="361"/>
      <c r="G19" s="362"/>
    </row>
    <row r="20" spans="1:7" ht="37.5" customHeight="1">
      <c r="A20" s="360" t="s">
        <v>56</v>
      </c>
      <c r="B20" s="361"/>
      <c r="C20" s="361"/>
      <c r="D20" s="361"/>
      <c r="E20" s="361"/>
      <c r="F20" s="361"/>
      <c r="G20" s="362"/>
    </row>
    <row r="21" spans="1:7" ht="25.5" customHeight="1">
      <c r="A21" s="375" t="s">
        <v>112</v>
      </c>
      <c r="B21" s="376"/>
      <c r="C21" s="376"/>
      <c r="D21" s="376"/>
      <c r="E21" s="376"/>
      <c r="F21" s="376"/>
      <c r="G21" s="377"/>
    </row>
    <row r="22" spans="1:7" ht="72">
      <c r="A22" s="4" t="s">
        <v>57</v>
      </c>
      <c r="B22" s="378" t="s">
        <v>58</v>
      </c>
      <c r="C22" s="378"/>
      <c r="D22" s="91" t="s">
        <v>59</v>
      </c>
      <c r="E22" s="91" t="s">
        <v>60</v>
      </c>
      <c r="F22" s="91" t="s">
        <v>61</v>
      </c>
      <c r="G22" s="12" t="s">
        <v>62</v>
      </c>
    </row>
    <row r="23" spans="1:7">
      <c r="A23" s="390">
        <v>1</v>
      </c>
      <c r="B23" s="405" t="s">
        <v>63</v>
      </c>
      <c r="C23" s="406"/>
      <c r="D23" s="393" t="s">
        <v>64</v>
      </c>
      <c r="E23" s="396">
        <v>126.5</v>
      </c>
      <c r="F23" s="399"/>
      <c r="G23" s="402">
        <v>47855</v>
      </c>
    </row>
    <row r="24" spans="1:7">
      <c r="A24" s="391"/>
      <c r="B24" s="407"/>
      <c r="C24" s="408"/>
      <c r="D24" s="394"/>
      <c r="E24" s="397"/>
      <c r="F24" s="400"/>
      <c r="G24" s="403"/>
    </row>
    <row r="25" spans="1:7">
      <c r="A25" s="391"/>
      <c r="B25" s="407"/>
      <c r="C25" s="408"/>
      <c r="D25" s="394"/>
      <c r="E25" s="397"/>
      <c r="F25" s="400"/>
      <c r="G25" s="403"/>
    </row>
    <row r="26" spans="1:7">
      <c r="A26" s="391"/>
      <c r="B26" s="407"/>
      <c r="C26" s="408"/>
      <c r="D26" s="394"/>
      <c r="E26" s="397"/>
      <c r="F26" s="400"/>
      <c r="G26" s="403"/>
    </row>
    <row r="27" spans="1:7">
      <c r="A27" s="391"/>
      <c r="B27" s="407"/>
      <c r="C27" s="408"/>
      <c r="D27" s="394"/>
      <c r="E27" s="397"/>
      <c r="F27" s="400"/>
      <c r="G27" s="403"/>
    </row>
    <row r="28" spans="1:7">
      <c r="A28" s="391"/>
      <c r="B28" s="407"/>
      <c r="C28" s="408"/>
      <c r="D28" s="394"/>
      <c r="E28" s="397"/>
      <c r="F28" s="400"/>
      <c r="G28" s="403"/>
    </row>
    <row r="29" spans="1:7">
      <c r="A29" s="391"/>
      <c r="B29" s="407"/>
      <c r="C29" s="408"/>
      <c r="D29" s="394"/>
      <c r="E29" s="397"/>
      <c r="F29" s="400"/>
      <c r="G29" s="403"/>
    </row>
    <row r="30" spans="1:7">
      <c r="A30" s="391"/>
      <c r="B30" s="407"/>
      <c r="C30" s="408"/>
      <c r="D30" s="394"/>
      <c r="E30" s="397"/>
      <c r="F30" s="400"/>
      <c r="G30" s="403"/>
    </row>
    <row r="31" spans="1:7">
      <c r="A31" s="391"/>
      <c r="B31" s="407"/>
      <c r="C31" s="408"/>
      <c r="D31" s="394"/>
      <c r="E31" s="397"/>
      <c r="F31" s="400"/>
      <c r="G31" s="403"/>
    </row>
    <row r="32" spans="1:7" ht="33.75" customHeight="1">
      <c r="A32" s="392"/>
      <c r="B32" s="409"/>
      <c r="C32" s="410"/>
      <c r="D32" s="395"/>
      <c r="E32" s="398"/>
      <c r="F32" s="401"/>
      <c r="G32" s="404"/>
    </row>
    <row r="33" spans="1:7" ht="19.5" customHeight="1">
      <c r="A33" s="379" t="s">
        <v>65</v>
      </c>
      <c r="B33" s="380"/>
      <c r="C33" s="380"/>
      <c r="D33" s="92"/>
      <c r="E33" s="113">
        <f>SUM(E23)</f>
        <v>126.5</v>
      </c>
      <c r="F33" s="7"/>
      <c r="G33" s="112">
        <f>SUM(G23)</f>
        <v>47855</v>
      </c>
    </row>
    <row r="34" spans="1:7" ht="27.75" customHeight="1">
      <c r="A34" s="381"/>
      <c r="B34" s="382"/>
      <c r="C34" s="382"/>
      <c r="D34" s="382"/>
      <c r="E34" s="382"/>
      <c r="F34" s="382"/>
      <c r="G34" s="383"/>
    </row>
    <row r="35" spans="1:7" ht="24" customHeight="1">
      <c r="A35" s="384" t="s">
        <v>66</v>
      </c>
      <c r="B35" s="385"/>
      <c r="C35" s="385"/>
      <c r="D35" s="385"/>
      <c r="E35" s="385"/>
      <c r="F35" s="385"/>
      <c r="G35" s="386"/>
    </row>
    <row r="36" spans="1:7" ht="23.25" customHeight="1">
      <c r="A36" s="93"/>
      <c r="B36" s="94"/>
      <c r="C36" s="94"/>
      <c r="D36" s="94"/>
      <c r="E36" s="94"/>
      <c r="F36" s="94"/>
      <c r="G36" s="95"/>
    </row>
    <row r="37" spans="1:7" ht="31.5" customHeight="1">
      <c r="A37" s="363"/>
      <c r="B37" s="364"/>
      <c r="C37" s="364"/>
      <c r="D37" s="364"/>
      <c r="E37" s="364"/>
      <c r="F37" s="364"/>
      <c r="G37" s="365"/>
    </row>
    <row r="38" spans="1:7" ht="20.25" customHeight="1" thickBot="1">
      <c r="A38" s="387" t="s">
        <v>67</v>
      </c>
      <c r="B38" s="388"/>
      <c r="C38" s="388"/>
      <c r="D38" s="388"/>
      <c r="E38" s="388"/>
      <c r="F38" s="388"/>
      <c r="G38" s="389"/>
    </row>
  </sheetData>
  <mergeCells count="31">
    <mergeCell ref="A38:G38"/>
    <mergeCell ref="A23:A32"/>
    <mergeCell ref="D23:D32"/>
    <mergeCell ref="E23:E32"/>
    <mergeCell ref="F23:F32"/>
    <mergeCell ref="G23:G32"/>
    <mergeCell ref="B23:C32"/>
    <mergeCell ref="B22:C22"/>
    <mergeCell ref="A33:C33"/>
    <mergeCell ref="A34:G34"/>
    <mergeCell ref="A35:G35"/>
    <mergeCell ref="A37:G37"/>
    <mergeCell ref="A17:G17"/>
    <mergeCell ref="A18:G18"/>
    <mergeCell ref="A19:G19"/>
    <mergeCell ref="A20:G20"/>
    <mergeCell ref="A21:G21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9"/>
  <sheetViews>
    <sheetView topLeftCell="A23" zoomScaleNormal="100" workbookViewId="0">
      <selection activeCell="J33" sqref="J33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411" t="s">
        <v>68</v>
      </c>
      <c r="B1" s="412"/>
      <c r="C1" s="412"/>
      <c r="D1" s="412"/>
      <c r="E1" s="412"/>
      <c r="F1" s="412"/>
      <c r="G1" s="413"/>
    </row>
    <row r="2" spans="1:7" ht="18" customHeight="1">
      <c r="A2" s="414" t="s">
        <v>1</v>
      </c>
      <c r="B2" s="415"/>
      <c r="C2" s="415"/>
      <c r="D2" s="415"/>
      <c r="E2" s="415"/>
      <c r="F2" s="415"/>
      <c r="G2" s="416"/>
    </row>
    <row r="3" spans="1:7" ht="18">
      <c r="A3" s="417"/>
      <c r="B3" s="418"/>
      <c r="C3" s="418"/>
      <c r="D3" s="418"/>
      <c r="E3" s="418"/>
      <c r="F3" s="418"/>
      <c r="G3" s="419"/>
    </row>
    <row r="4" spans="1:7" ht="32.25" customHeight="1">
      <c r="A4" s="360" t="s">
        <v>69</v>
      </c>
      <c r="B4" s="361"/>
      <c r="C4" s="361"/>
      <c r="D4" s="361"/>
      <c r="E4" s="361"/>
      <c r="F4" s="361"/>
      <c r="G4" s="362"/>
    </row>
    <row r="5" spans="1:7" ht="27" customHeight="1">
      <c r="A5" s="360" t="s">
        <v>46</v>
      </c>
      <c r="B5" s="361"/>
      <c r="C5" s="361"/>
      <c r="D5" s="361"/>
      <c r="E5" s="361"/>
      <c r="F5" s="361"/>
      <c r="G5" s="362"/>
    </row>
    <row r="6" spans="1:7" ht="26.25" customHeight="1">
      <c r="A6" s="360" t="s">
        <v>71</v>
      </c>
      <c r="B6" s="361"/>
      <c r="C6" s="361"/>
      <c r="D6" s="361"/>
      <c r="E6" s="361"/>
      <c r="F6" s="361"/>
      <c r="G6" s="362"/>
    </row>
    <row r="7" spans="1:7" ht="34.5" customHeight="1">
      <c r="A7" s="420" t="s">
        <v>48</v>
      </c>
      <c r="B7" s="421"/>
      <c r="C7" s="421"/>
      <c r="D7" s="421"/>
      <c r="E7" s="421"/>
      <c r="F7" s="421"/>
      <c r="G7" s="422"/>
    </row>
    <row r="8" spans="1:7" ht="18">
      <c r="A8" s="372"/>
      <c r="B8" s="373"/>
      <c r="C8" s="373"/>
      <c r="D8" s="373"/>
      <c r="E8" s="373"/>
      <c r="F8" s="373"/>
      <c r="G8" s="374"/>
    </row>
    <row r="9" spans="1:7" ht="31.5" customHeight="1">
      <c r="A9" s="363" t="s">
        <v>111</v>
      </c>
      <c r="B9" s="364"/>
      <c r="C9" s="364"/>
      <c r="D9" s="364"/>
      <c r="E9" s="364"/>
      <c r="F9" s="364"/>
      <c r="G9" s="365"/>
    </row>
    <row r="10" spans="1:7" ht="28.5" customHeight="1">
      <c r="A10" s="363" t="s">
        <v>123</v>
      </c>
      <c r="B10" s="364"/>
      <c r="C10" s="364"/>
      <c r="D10" s="364"/>
      <c r="E10" s="364"/>
      <c r="F10" s="364"/>
      <c r="G10" s="365"/>
    </row>
    <row r="11" spans="1:7" ht="33" customHeight="1">
      <c r="A11" s="363" t="s">
        <v>72</v>
      </c>
      <c r="B11" s="364"/>
      <c r="C11" s="364"/>
      <c r="D11" s="364"/>
      <c r="E11" s="364"/>
      <c r="F11" s="364"/>
      <c r="G11" s="365"/>
    </row>
    <row r="12" spans="1:7" ht="31.5" customHeight="1">
      <c r="A12" s="363" t="s">
        <v>50</v>
      </c>
      <c r="B12" s="364"/>
      <c r="C12" s="364"/>
      <c r="D12" s="364"/>
      <c r="E12" s="364"/>
      <c r="F12" s="364"/>
      <c r="G12" s="365"/>
    </row>
    <row r="13" spans="1:7" ht="27.75" customHeight="1">
      <c r="A13" s="1"/>
      <c r="B13" s="2"/>
      <c r="C13" s="2"/>
      <c r="D13" s="2"/>
      <c r="E13" s="2"/>
      <c r="F13" s="3"/>
      <c r="G13" s="11" t="s">
        <v>51</v>
      </c>
    </row>
    <row r="14" spans="1:7" ht="27.75" customHeight="1">
      <c r="A14" s="142"/>
      <c r="B14" s="143"/>
      <c r="C14" s="143"/>
      <c r="D14" s="143"/>
      <c r="E14" s="143"/>
      <c r="F14" s="3"/>
      <c r="G14" s="144" t="s">
        <v>105</v>
      </c>
    </row>
    <row r="15" spans="1:7" ht="36.75" customHeight="1">
      <c r="A15" s="360" t="s">
        <v>106</v>
      </c>
      <c r="B15" s="361"/>
      <c r="C15" s="361"/>
      <c r="D15" s="361"/>
      <c r="E15" s="361"/>
      <c r="F15" s="361"/>
      <c r="G15" s="362"/>
    </row>
    <row r="16" spans="1:7" ht="30" customHeight="1">
      <c r="A16" s="360" t="s">
        <v>52</v>
      </c>
      <c r="B16" s="361"/>
      <c r="C16" s="361"/>
      <c r="D16" s="361"/>
      <c r="E16" s="361"/>
      <c r="F16" s="361"/>
      <c r="G16" s="362"/>
    </row>
    <row r="17" spans="1:7" ht="32.25" customHeight="1">
      <c r="A17" s="360" t="s">
        <v>53</v>
      </c>
      <c r="B17" s="361"/>
      <c r="C17" s="361"/>
      <c r="D17" s="361"/>
      <c r="E17" s="361"/>
      <c r="F17" s="361"/>
      <c r="G17" s="362"/>
    </row>
    <row r="18" spans="1:7" ht="29.25" customHeight="1">
      <c r="A18" s="360" t="s">
        <v>54</v>
      </c>
      <c r="B18" s="361"/>
      <c r="C18" s="361"/>
      <c r="D18" s="361"/>
      <c r="E18" s="361"/>
      <c r="F18" s="361"/>
      <c r="G18" s="362"/>
    </row>
    <row r="19" spans="1:7" ht="30" customHeight="1">
      <c r="A19" s="360" t="s">
        <v>55</v>
      </c>
      <c r="B19" s="361"/>
      <c r="C19" s="361"/>
      <c r="D19" s="361"/>
      <c r="E19" s="361"/>
      <c r="F19" s="361"/>
      <c r="G19" s="362"/>
    </row>
    <row r="20" spans="1:7" ht="35.25" customHeight="1">
      <c r="A20" s="360" t="s">
        <v>56</v>
      </c>
      <c r="B20" s="361"/>
      <c r="C20" s="361"/>
      <c r="D20" s="361"/>
      <c r="E20" s="361"/>
      <c r="F20" s="361"/>
      <c r="G20" s="362"/>
    </row>
    <row r="21" spans="1:7" ht="26.25" customHeight="1">
      <c r="A21" s="375" t="s">
        <v>114</v>
      </c>
      <c r="B21" s="376"/>
      <c r="C21" s="376"/>
      <c r="D21" s="376"/>
      <c r="E21" s="376"/>
      <c r="F21" s="376"/>
      <c r="G21" s="377"/>
    </row>
    <row r="22" spans="1:7" ht="72">
      <c r="A22" s="4" t="s">
        <v>57</v>
      </c>
      <c r="B22" s="378" t="s">
        <v>58</v>
      </c>
      <c r="C22" s="378"/>
      <c r="D22" s="5" t="s">
        <v>59</v>
      </c>
      <c r="E22" s="5" t="s">
        <v>60</v>
      </c>
      <c r="F22" s="5" t="s">
        <v>61</v>
      </c>
      <c r="G22" s="12" t="s">
        <v>62</v>
      </c>
    </row>
    <row r="23" spans="1:7">
      <c r="A23" s="390">
        <v>1</v>
      </c>
      <c r="B23" s="443" t="s">
        <v>63</v>
      </c>
      <c r="C23" s="444"/>
      <c r="D23" s="434" t="s">
        <v>64</v>
      </c>
      <c r="E23" s="437">
        <v>126.5</v>
      </c>
      <c r="F23" s="440"/>
      <c r="G23" s="402">
        <v>3512.5</v>
      </c>
    </row>
    <row r="24" spans="1:7">
      <c r="A24" s="391"/>
      <c r="B24" s="445"/>
      <c r="C24" s="446"/>
      <c r="D24" s="435"/>
      <c r="E24" s="438"/>
      <c r="F24" s="441"/>
      <c r="G24" s="403"/>
    </row>
    <row r="25" spans="1:7">
      <c r="A25" s="391"/>
      <c r="B25" s="445"/>
      <c r="C25" s="446"/>
      <c r="D25" s="435"/>
      <c r="E25" s="438"/>
      <c r="F25" s="441"/>
      <c r="G25" s="403"/>
    </row>
    <row r="26" spans="1:7">
      <c r="A26" s="391"/>
      <c r="B26" s="445"/>
      <c r="C26" s="446"/>
      <c r="D26" s="435"/>
      <c r="E26" s="438"/>
      <c r="F26" s="441"/>
      <c r="G26" s="403"/>
    </row>
    <row r="27" spans="1:7">
      <c r="A27" s="391"/>
      <c r="B27" s="445"/>
      <c r="C27" s="446"/>
      <c r="D27" s="435"/>
      <c r="E27" s="438"/>
      <c r="F27" s="441"/>
      <c r="G27" s="403"/>
    </row>
    <row r="28" spans="1:7">
      <c r="A28" s="391"/>
      <c r="B28" s="445"/>
      <c r="C28" s="446"/>
      <c r="D28" s="435"/>
      <c r="E28" s="438"/>
      <c r="F28" s="441"/>
      <c r="G28" s="403"/>
    </row>
    <row r="29" spans="1:7">
      <c r="A29" s="391"/>
      <c r="B29" s="445"/>
      <c r="C29" s="446"/>
      <c r="D29" s="435"/>
      <c r="E29" s="438"/>
      <c r="F29" s="441"/>
      <c r="G29" s="403"/>
    </row>
    <row r="30" spans="1:7">
      <c r="A30" s="391"/>
      <c r="B30" s="445"/>
      <c r="C30" s="446"/>
      <c r="D30" s="435"/>
      <c r="E30" s="438"/>
      <c r="F30" s="441"/>
      <c r="G30" s="403"/>
    </row>
    <row r="31" spans="1:7">
      <c r="A31" s="391"/>
      <c r="B31" s="445"/>
      <c r="C31" s="446"/>
      <c r="D31" s="435"/>
      <c r="E31" s="438"/>
      <c r="F31" s="441"/>
      <c r="G31" s="403"/>
    </row>
    <row r="32" spans="1:7" ht="42" customHeight="1">
      <c r="A32" s="392"/>
      <c r="B32" s="447"/>
      <c r="C32" s="448"/>
      <c r="D32" s="436"/>
      <c r="E32" s="439"/>
      <c r="F32" s="442"/>
      <c r="G32" s="404"/>
    </row>
    <row r="33" spans="1:7" ht="25.5">
      <c r="A33" s="423" t="s">
        <v>65</v>
      </c>
      <c r="B33" s="424"/>
      <c r="C33" s="424"/>
      <c r="D33" s="6"/>
      <c r="E33" s="114">
        <v>126.5</v>
      </c>
      <c r="F33" s="37"/>
      <c r="G33" s="112">
        <v>3512.5</v>
      </c>
    </row>
    <row r="34" spans="1:7" ht="25.5" customHeight="1">
      <c r="A34" s="381"/>
      <c r="B34" s="382"/>
      <c r="C34" s="382"/>
      <c r="D34" s="382"/>
      <c r="E34" s="382"/>
      <c r="F34" s="382"/>
      <c r="G34" s="383"/>
    </row>
    <row r="35" spans="1:7" ht="25.5" customHeight="1">
      <c r="A35" s="425" t="s">
        <v>66</v>
      </c>
      <c r="B35" s="426"/>
      <c r="C35" s="426"/>
      <c r="D35" s="426"/>
      <c r="E35" s="426"/>
      <c r="F35" s="426"/>
      <c r="G35" s="427"/>
    </row>
    <row r="36" spans="1:7" ht="24" customHeight="1">
      <c r="A36" s="109"/>
      <c r="B36" s="110"/>
      <c r="C36" s="110"/>
      <c r="D36" s="110"/>
      <c r="E36" s="110"/>
      <c r="F36" s="110"/>
      <c r="G36" s="111"/>
    </row>
    <row r="37" spans="1:7" ht="27" customHeight="1">
      <c r="A37" s="428"/>
      <c r="B37" s="429"/>
      <c r="C37" s="429"/>
      <c r="D37" s="429"/>
      <c r="E37" s="429"/>
      <c r="F37" s="429"/>
      <c r="G37" s="430"/>
    </row>
    <row r="38" spans="1:7" ht="42" customHeight="1">
      <c r="A38" s="431" t="s">
        <v>67</v>
      </c>
      <c r="B38" s="432"/>
      <c r="C38" s="432"/>
      <c r="D38" s="432"/>
      <c r="E38" s="432"/>
      <c r="F38" s="432"/>
      <c r="G38" s="433"/>
    </row>
    <row r="39" spans="1:7" ht="18.75">
      <c r="A39" s="65"/>
      <c r="B39" s="65"/>
      <c r="C39" s="65"/>
      <c r="D39" s="65"/>
      <c r="E39" s="65"/>
      <c r="F39" s="65"/>
      <c r="G39" s="65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zoomScale="40" zoomScaleNormal="40" workbookViewId="0">
      <selection activeCell="J7" sqref="J7"/>
    </sheetView>
  </sheetViews>
  <sheetFormatPr defaultColWidth="9.140625" defaultRowHeight="15"/>
  <cols>
    <col min="1" max="1" width="27.85546875" customWidth="1"/>
    <col min="2" max="2" width="57.7109375" customWidth="1"/>
    <col min="3" max="3" width="33.42578125" customWidth="1"/>
    <col min="4" max="4" width="29.42578125" customWidth="1"/>
    <col min="5" max="5" width="47.5703125" customWidth="1"/>
    <col min="6" max="6" width="32.85546875" customWidth="1"/>
    <col min="7" max="7" width="32.28515625" customWidth="1"/>
  </cols>
  <sheetData>
    <row r="1" spans="1:11">
      <c r="A1" s="280" t="s">
        <v>0</v>
      </c>
      <c r="B1" s="281"/>
      <c r="C1" s="281"/>
      <c r="D1" s="281"/>
      <c r="E1" s="281"/>
      <c r="F1" s="281"/>
      <c r="G1" s="282"/>
    </row>
    <row r="2" spans="1:11">
      <c r="A2" s="283"/>
      <c r="B2" s="284"/>
      <c r="C2" s="284"/>
      <c r="D2" s="284"/>
      <c r="E2" s="284"/>
      <c r="F2" s="284"/>
      <c r="G2" s="285"/>
    </row>
    <row r="3" spans="1:11">
      <c r="A3" s="283"/>
      <c r="B3" s="284"/>
      <c r="C3" s="284"/>
      <c r="D3" s="284"/>
      <c r="E3" s="284"/>
      <c r="F3" s="284"/>
      <c r="G3" s="285"/>
    </row>
    <row r="4" spans="1:11">
      <c r="A4" s="283"/>
      <c r="B4" s="284"/>
      <c r="C4" s="284"/>
      <c r="D4" s="284"/>
      <c r="E4" s="284"/>
      <c r="F4" s="284"/>
      <c r="G4" s="285"/>
    </row>
    <row r="5" spans="1:11" ht="84" customHeight="1" thickBot="1">
      <c r="A5" s="455"/>
      <c r="B5" s="456"/>
      <c r="C5" s="456"/>
      <c r="D5" s="456"/>
      <c r="E5" s="456"/>
      <c r="F5" s="456"/>
      <c r="G5" s="457"/>
    </row>
    <row r="6" spans="1:11" ht="36.75" customHeight="1">
      <c r="A6" s="449" t="s">
        <v>1</v>
      </c>
      <c r="B6" s="450"/>
      <c r="C6" s="450"/>
      <c r="D6" s="450"/>
      <c r="E6" s="450"/>
      <c r="F6" s="450"/>
      <c r="G6" s="451"/>
    </row>
    <row r="7" spans="1:11" ht="15" customHeight="1">
      <c r="A7" s="133"/>
      <c r="B7" s="118"/>
      <c r="C7" s="118"/>
      <c r="D7" s="118"/>
      <c r="E7" s="118"/>
      <c r="F7" s="118"/>
      <c r="G7" s="134"/>
    </row>
    <row r="8" spans="1:11" ht="36.75" customHeight="1">
      <c r="A8" s="449" t="s">
        <v>115</v>
      </c>
      <c r="B8" s="450"/>
      <c r="C8" s="450"/>
      <c r="D8" s="450"/>
      <c r="E8" s="450"/>
      <c r="F8" s="450"/>
      <c r="G8" s="451"/>
    </row>
    <row r="9" spans="1:11" ht="39.75" customHeight="1">
      <c r="A9" s="449" t="s">
        <v>2</v>
      </c>
      <c r="B9" s="450"/>
      <c r="C9" s="450"/>
      <c r="D9" s="450"/>
      <c r="E9" s="450"/>
      <c r="F9" s="450"/>
      <c r="G9" s="451"/>
    </row>
    <row r="10" spans="1:11" ht="42.75" customHeight="1">
      <c r="A10" s="452" t="s">
        <v>73</v>
      </c>
      <c r="B10" s="453"/>
      <c r="C10" s="453"/>
      <c r="D10" s="453"/>
      <c r="E10" s="453"/>
      <c r="F10" s="453"/>
      <c r="G10" s="454"/>
    </row>
    <row r="11" spans="1:11" ht="19.5" thickBot="1">
      <c r="A11" s="34"/>
      <c r="B11" s="35"/>
      <c r="C11" s="35"/>
      <c r="D11" s="35"/>
      <c r="E11" s="35"/>
      <c r="F11" s="35"/>
      <c r="G11" s="36"/>
    </row>
    <row r="12" spans="1:11" ht="72" customHeight="1">
      <c r="A12" s="268" t="s">
        <v>3</v>
      </c>
      <c r="B12" s="269" t="s">
        <v>4</v>
      </c>
      <c r="C12" s="269" t="s">
        <v>5</v>
      </c>
      <c r="D12" s="269" t="s">
        <v>6</v>
      </c>
      <c r="E12" s="269" t="s">
        <v>7</v>
      </c>
      <c r="F12" s="269" t="s">
        <v>8</v>
      </c>
      <c r="G12" s="270" t="s">
        <v>9</v>
      </c>
    </row>
    <row r="13" spans="1:11" ht="72" customHeight="1">
      <c r="A13" s="179">
        <v>44659</v>
      </c>
      <c r="B13" s="180" t="s">
        <v>102</v>
      </c>
      <c r="C13" s="180" t="s">
        <v>10</v>
      </c>
      <c r="D13" s="181">
        <v>7.5</v>
      </c>
      <c r="E13" s="182">
        <v>2625</v>
      </c>
      <c r="F13" s="180" t="s">
        <v>11</v>
      </c>
      <c r="G13" s="183" t="s">
        <v>147</v>
      </c>
    </row>
    <row r="14" spans="1:11" ht="53.25" customHeight="1">
      <c r="A14" s="179">
        <v>44659</v>
      </c>
      <c r="B14" s="180" t="s">
        <v>152</v>
      </c>
      <c r="C14" s="180" t="s">
        <v>146</v>
      </c>
      <c r="D14" s="181">
        <v>5</v>
      </c>
      <c r="E14" s="182">
        <v>800</v>
      </c>
      <c r="F14" s="180" t="s">
        <v>11</v>
      </c>
      <c r="G14" s="183" t="s">
        <v>148</v>
      </c>
    </row>
    <row r="15" spans="1:11" ht="56.25" customHeight="1">
      <c r="A15" s="179">
        <v>44676</v>
      </c>
      <c r="B15" s="180" t="s">
        <v>127</v>
      </c>
      <c r="C15" s="180" t="s">
        <v>13</v>
      </c>
      <c r="D15" s="181">
        <v>10</v>
      </c>
      <c r="E15" s="182">
        <v>4500</v>
      </c>
      <c r="F15" s="180" t="s">
        <v>11</v>
      </c>
      <c r="G15" s="183" t="s">
        <v>149</v>
      </c>
      <c r="K15" s="33"/>
    </row>
    <row r="16" spans="1:11" ht="60" customHeight="1">
      <c r="A16" s="179">
        <v>44676</v>
      </c>
      <c r="B16" s="180" t="s">
        <v>101</v>
      </c>
      <c r="C16" s="180" t="s">
        <v>13</v>
      </c>
      <c r="D16" s="181">
        <v>2.5</v>
      </c>
      <c r="E16" s="182">
        <v>1125</v>
      </c>
      <c r="F16" s="180" t="s">
        <v>11</v>
      </c>
      <c r="G16" s="183" t="s">
        <v>150</v>
      </c>
    </row>
    <row r="17" spans="1:7" ht="59.25" customHeight="1">
      <c r="A17" s="179">
        <v>44679</v>
      </c>
      <c r="B17" s="180" t="s">
        <v>145</v>
      </c>
      <c r="C17" s="180" t="s">
        <v>10</v>
      </c>
      <c r="D17" s="181">
        <v>7.5</v>
      </c>
      <c r="E17" s="182">
        <v>2625</v>
      </c>
      <c r="F17" s="180" t="s">
        <v>11</v>
      </c>
      <c r="G17" s="183" t="s">
        <v>151</v>
      </c>
    </row>
    <row r="18" spans="1:7" ht="70.5" customHeight="1" thickBot="1">
      <c r="A18" s="148"/>
      <c r="B18" s="149"/>
      <c r="C18" s="149"/>
      <c r="D18" s="101">
        <f>SUM(D13:D17)</f>
        <v>32.5</v>
      </c>
      <c r="E18" s="176">
        <f>SUM(E13:E17)</f>
        <v>11675</v>
      </c>
      <c r="F18" s="167"/>
      <c r="G18" s="150"/>
    </row>
    <row r="19" spans="1:7" ht="39.75" customHeight="1"/>
    <row r="20" spans="1:7" ht="38.25" customHeight="1"/>
  </sheetData>
  <mergeCells count="5">
    <mergeCell ref="A6:G6"/>
    <mergeCell ref="A8:G8"/>
    <mergeCell ref="A9:G9"/>
    <mergeCell ref="A10:G10"/>
    <mergeCell ref="A1:G5"/>
  </mergeCells>
  <pageMargins left="0.75" right="0.75" top="1.5" bottom="1" header="0.5" footer="0.5"/>
  <pageSetup scale="3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P38"/>
  <sheetViews>
    <sheetView topLeftCell="A25" zoomScale="60" zoomScaleNormal="60" workbookViewId="0">
      <selection activeCell="M33" sqref="M33"/>
    </sheetView>
  </sheetViews>
  <sheetFormatPr defaultColWidth="9" defaultRowHeight="15"/>
  <cols>
    <col min="2" max="2" width="12" customWidth="1"/>
    <col min="3" max="3" width="23.85546875" customWidth="1"/>
    <col min="4" max="4" width="22.140625" customWidth="1"/>
    <col min="5" max="5" width="40.85546875" customWidth="1"/>
    <col min="6" max="6" width="22.140625" customWidth="1"/>
    <col min="7" max="7" width="20.28515625" customWidth="1"/>
    <col min="8" max="8" width="32.7109375" customWidth="1"/>
    <col min="9" max="9" width="33.42578125" customWidth="1"/>
    <col min="10" max="10" width="27.85546875" customWidth="1"/>
    <col min="15" max="15" width="17.5703125" customWidth="1"/>
  </cols>
  <sheetData>
    <row r="3" spans="2:16" ht="15.75">
      <c r="B3" s="43"/>
      <c r="C3" s="43"/>
      <c r="D3" s="44"/>
      <c r="E3" s="45"/>
      <c r="F3" s="45"/>
      <c r="G3" s="45"/>
      <c r="H3" s="458"/>
      <c r="I3" s="458"/>
      <c r="J3" s="458"/>
    </row>
    <row r="4" spans="2:16" ht="20.25" customHeight="1" thickBot="1">
      <c r="B4" s="469"/>
      <c r="C4" s="469"/>
      <c r="D4" s="469"/>
      <c r="E4" s="469"/>
      <c r="F4" s="469"/>
      <c r="G4" s="469"/>
      <c r="H4" s="469"/>
      <c r="I4" s="469"/>
      <c r="J4" s="469"/>
    </row>
    <row r="5" spans="2:16" hidden="1">
      <c r="B5" s="469"/>
      <c r="C5" s="469"/>
      <c r="D5" s="469"/>
      <c r="E5" s="469"/>
      <c r="F5" s="469"/>
      <c r="G5" s="469"/>
      <c r="H5" s="469"/>
      <c r="I5" s="469"/>
      <c r="J5" s="469"/>
    </row>
    <row r="6" spans="2:16" hidden="1">
      <c r="B6" s="469"/>
      <c r="C6" s="469"/>
      <c r="D6" s="469"/>
      <c r="E6" s="469"/>
      <c r="F6" s="469"/>
      <c r="G6" s="469"/>
      <c r="H6" s="469"/>
      <c r="I6" s="469"/>
      <c r="J6" s="469"/>
    </row>
    <row r="7" spans="2:16" ht="30.75" customHeight="1" thickBot="1">
      <c r="B7" s="459" t="s">
        <v>14</v>
      </c>
      <c r="C7" s="460"/>
      <c r="D7" s="460"/>
      <c r="E7" s="271"/>
      <c r="F7" s="272"/>
      <c r="G7" s="461" t="s">
        <v>15</v>
      </c>
      <c r="H7" s="461"/>
      <c r="I7" s="461"/>
      <c r="J7" s="462"/>
      <c r="K7" s="39"/>
    </row>
    <row r="8" spans="2:16" ht="120" customHeight="1">
      <c r="B8" s="463" t="s">
        <v>0</v>
      </c>
      <c r="C8" s="464"/>
      <c r="D8" s="464"/>
      <c r="E8" s="464"/>
      <c r="F8" s="464"/>
      <c r="G8" s="464"/>
      <c r="H8" s="464"/>
      <c r="I8" s="464"/>
      <c r="J8" s="465"/>
    </row>
    <row r="9" spans="2:16" ht="34.5">
      <c r="B9" s="466" t="s">
        <v>16</v>
      </c>
      <c r="C9" s="467"/>
      <c r="D9" s="467"/>
      <c r="E9" s="467"/>
      <c r="F9" s="467"/>
      <c r="G9" s="467"/>
      <c r="H9" s="467"/>
      <c r="I9" s="467"/>
      <c r="J9" s="468"/>
    </row>
    <row r="10" spans="2:16" ht="34.5">
      <c r="B10" s="466" t="s">
        <v>17</v>
      </c>
      <c r="C10" s="467"/>
      <c r="D10" s="467"/>
      <c r="E10" s="467"/>
      <c r="F10" s="467"/>
      <c r="G10" s="467"/>
      <c r="H10" s="467"/>
      <c r="I10" s="467"/>
      <c r="J10" s="468"/>
    </row>
    <row r="11" spans="2:16" ht="36">
      <c r="B11" s="473" t="s">
        <v>18</v>
      </c>
      <c r="C11" s="474"/>
      <c r="D11" s="474"/>
      <c r="E11" s="474"/>
      <c r="F11" s="474"/>
      <c r="G11" s="474"/>
      <c r="H11" s="474"/>
      <c r="I11" s="474"/>
      <c r="J11" s="475"/>
    </row>
    <row r="12" spans="2:16" ht="29.25" customHeight="1" thickBot="1">
      <c r="B12" s="476" t="s">
        <v>19</v>
      </c>
      <c r="C12" s="477"/>
      <c r="D12" s="477"/>
      <c r="E12" s="477"/>
      <c r="F12" s="477"/>
      <c r="G12" s="477"/>
      <c r="H12" s="477"/>
      <c r="I12" s="477"/>
      <c r="J12" s="478"/>
    </row>
    <row r="13" spans="2:16" ht="15.75">
      <c r="B13" s="479"/>
      <c r="C13" s="480"/>
      <c r="D13" s="480"/>
      <c r="E13" s="48"/>
      <c r="F13" s="49"/>
      <c r="G13" s="49"/>
      <c r="H13" s="50"/>
      <c r="I13" s="481"/>
      <c r="J13" s="482"/>
    </row>
    <row r="14" spans="2:16" ht="39" customHeight="1">
      <c r="B14" s="483" t="s">
        <v>116</v>
      </c>
      <c r="C14" s="484"/>
      <c r="D14" s="484"/>
      <c r="E14" s="484"/>
      <c r="F14" s="484"/>
      <c r="G14" s="484"/>
      <c r="H14" s="484"/>
      <c r="I14" s="484"/>
      <c r="J14" s="485"/>
    </row>
    <row r="15" spans="2:16" ht="20.25">
      <c r="B15" s="486"/>
      <c r="C15" s="458"/>
      <c r="D15" s="458"/>
      <c r="E15" s="51"/>
      <c r="F15" s="52"/>
      <c r="G15" s="52"/>
      <c r="H15" s="487"/>
      <c r="I15" s="487"/>
      <c r="J15" s="488"/>
    </row>
    <row r="16" spans="2:16" ht="31.5" customHeight="1">
      <c r="B16" s="470" t="s">
        <v>20</v>
      </c>
      <c r="C16" s="471"/>
      <c r="D16" s="471"/>
      <c r="E16" s="273"/>
      <c r="F16" s="54"/>
      <c r="G16" s="55"/>
      <c r="H16" s="339"/>
      <c r="I16" s="339"/>
      <c r="J16" s="472"/>
      <c r="P16" s="86"/>
    </row>
    <row r="17" spans="2:10" ht="44.25" customHeight="1">
      <c r="B17" s="274" t="s">
        <v>74</v>
      </c>
      <c r="C17" s="275"/>
      <c r="D17" s="276"/>
      <c r="E17" s="277"/>
      <c r="F17" s="105"/>
      <c r="G17" s="55"/>
      <c r="H17" s="495" t="s">
        <v>117</v>
      </c>
      <c r="I17" s="495"/>
      <c r="J17" s="496"/>
    </row>
    <row r="18" spans="2:10" ht="39" customHeight="1">
      <c r="B18" s="497" t="s">
        <v>22</v>
      </c>
      <c r="C18" s="498"/>
      <c r="D18" s="498"/>
      <c r="E18" s="277"/>
      <c r="F18" s="105"/>
      <c r="G18" s="55"/>
      <c r="H18" s="495" t="s">
        <v>75</v>
      </c>
      <c r="I18" s="495"/>
      <c r="J18" s="496"/>
    </row>
    <row r="19" spans="2:10" ht="41.25" customHeight="1">
      <c r="B19" s="274" t="s">
        <v>24</v>
      </c>
      <c r="C19" s="275"/>
      <c r="D19" s="276"/>
      <c r="E19" s="277"/>
      <c r="F19" s="55"/>
      <c r="G19" s="55"/>
      <c r="H19" s="495" t="s">
        <v>76</v>
      </c>
      <c r="I19" s="495"/>
      <c r="J19" s="496"/>
    </row>
    <row r="20" spans="2:10" ht="39.75" customHeight="1">
      <c r="B20" s="274" t="s">
        <v>26</v>
      </c>
      <c r="C20" s="275"/>
      <c r="D20" s="276"/>
      <c r="E20" s="277"/>
      <c r="F20" s="55"/>
      <c r="G20" s="55"/>
      <c r="H20" s="493" t="s">
        <v>77</v>
      </c>
      <c r="I20" s="493"/>
      <c r="J20" s="494"/>
    </row>
    <row r="21" spans="2:10" ht="40.5" customHeight="1">
      <c r="B21" s="491" t="s">
        <v>28</v>
      </c>
      <c r="C21" s="492"/>
      <c r="D21" s="492"/>
      <c r="E21" s="277"/>
      <c r="F21" s="55"/>
      <c r="G21" s="55"/>
      <c r="H21" s="493" t="s">
        <v>78</v>
      </c>
      <c r="I21" s="493"/>
      <c r="J21" s="494"/>
    </row>
    <row r="22" spans="2:10" ht="42" customHeight="1">
      <c r="B22" s="491" t="s">
        <v>30</v>
      </c>
      <c r="C22" s="492"/>
      <c r="D22" s="492"/>
      <c r="E22" s="278"/>
      <c r="F22" s="55"/>
      <c r="G22" s="55"/>
      <c r="H22" s="493" t="s">
        <v>31</v>
      </c>
      <c r="I22" s="493"/>
      <c r="J22" s="494"/>
    </row>
    <row r="23" spans="2:10" ht="38.25" customHeight="1" thickBot="1">
      <c r="B23" s="491" t="s">
        <v>32</v>
      </c>
      <c r="C23" s="492"/>
      <c r="D23" s="492"/>
      <c r="E23" s="492"/>
      <c r="F23" s="55"/>
      <c r="G23" s="55"/>
      <c r="H23" s="495" t="s">
        <v>79</v>
      </c>
      <c r="I23" s="495"/>
      <c r="J23" s="496"/>
    </row>
    <row r="24" spans="2:10" ht="41.25" customHeight="1" thickBot="1">
      <c r="B24" s="489" t="s">
        <v>118</v>
      </c>
      <c r="C24" s="490"/>
      <c r="D24" s="490"/>
      <c r="E24" s="490"/>
      <c r="F24" s="490"/>
      <c r="G24" s="59" t="s">
        <v>90</v>
      </c>
      <c r="H24" s="59"/>
      <c r="I24" s="59"/>
      <c r="J24" s="279"/>
    </row>
    <row r="25" spans="2:10" ht="19.5" thickBot="1">
      <c r="B25" s="60"/>
      <c r="C25" s="61"/>
      <c r="D25" s="62"/>
      <c r="E25" s="61"/>
      <c r="F25" s="61"/>
      <c r="G25" s="61"/>
      <c r="H25" s="61"/>
      <c r="I25" s="61"/>
      <c r="J25" s="63"/>
    </row>
    <row r="26" spans="2:10" ht="40.5" customHeight="1">
      <c r="B26" s="87" t="s">
        <v>35</v>
      </c>
      <c r="C26" s="88"/>
      <c r="D26" s="88"/>
      <c r="E26" s="88"/>
      <c r="F26" s="88"/>
      <c r="G26" s="88"/>
      <c r="H26" s="88"/>
      <c r="I26" s="89"/>
      <c r="J26" s="90"/>
    </row>
    <row r="27" spans="2:10" ht="157.5">
      <c r="B27" s="115" t="s">
        <v>36</v>
      </c>
      <c r="C27" s="116" t="s">
        <v>37</v>
      </c>
      <c r="D27" s="116" t="s">
        <v>38</v>
      </c>
      <c r="E27" s="116" t="s">
        <v>39</v>
      </c>
      <c r="F27" s="116" t="s">
        <v>40</v>
      </c>
      <c r="G27" s="116" t="s">
        <v>41</v>
      </c>
      <c r="H27" s="116" t="s">
        <v>42</v>
      </c>
      <c r="I27" s="116" t="s">
        <v>43</v>
      </c>
      <c r="J27" s="117" t="s">
        <v>44</v>
      </c>
    </row>
    <row r="28" spans="2:10" ht="51" customHeight="1">
      <c r="B28" s="119">
        <v>1</v>
      </c>
      <c r="C28" s="120">
        <v>44659</v>
      </c>
      <c r="D28" s="121">
        <v>4</v>
      </c>
      <c r="E28" s="122" t="s">
        <v>10</v>
      </c>
      <c r="F28" s="121">
        <v>98</v>
      </c>
      <c r="G28" s="123">
        <v>7.5</v>
      </c>
      <c r="H28" s="217">
        <f>F28*G28*5</f>
        <v>3675</v>
      </c>
      <c r="I28" s="124">
        <v>2625</v>
      </c>
      <c r="J28" s="125">
        <f>H28-I28</f>
        <v>1050</v>
      </c>
    </row>
    <row r="29" spans="2:10" ht="53.25" customHeight="1">
      <c r="B29" s="119">
        <v>2</v>
      </c>
      <c r="C29" s="120">
        <v>44659</v>
      </c>
      <c r="D29" s="121">
        <v>1</v>
      </c>
      <c r="E29" s="122" t="s">
        <v>166</v>
      </c>
      <c r="F29" s="121">
        <v>98</v>
      </c>
      <c r="G29" s="123">
        <v>5</v>
      </c>
      <c r="H29" s="217">
        <f t="shared" ref="H29:H32" si="0">F29*G29*5</f>
        <v>2450</v>
      </c>
      <c r="I29" s="124">
        <v>800</v>
      </c>
      <c r="J29" s="125">
        <f t="shared" ref="J29:J32" si="1">H29-I29</f>
        <v>1650</v>
      </c>
    </row>
    <row r="30" spans="2:10" ht="45.75" customHeight="1">
      <c r="B30" s="119">
        <v>3</v>
      </c>
      <c r="C30" s="120">
        <v>44676</v>
      </c>
      <c r="D30" s="121">
        <v>1</v>
      </c>
      <c r="E30" s="122" t="s">
        <v>89</v>
      </c>
      <c r="F30" s="121">
        <v>84</v>
      </c>
      <c r="G30" s="123">
        <v>10</v>
      </c>
      <c r="H30" s="217">
        <f t="shared" si="0"/>
        <v>4200</v>
      </c>
      <c r="I30" s="124">
        <v>4500</v>
      </c>
      <c r="J30" s="125">
        <f t="shared" si="1"/>
        <v>-300</v>
      </c>
    </row>
    <row r="31" spans="2:10" ht="52.5" customHeight="1">
      <c r="B31" s="119">
        <v>4</v>
      </c>
      <c r="C31" s="120">
        <v>44676</v>
      </c>
      <c r="D31" s="121">
        <v>1</v>
      </c>
      <c r="E31" s="122" t="s">
        <v>89</v>
      </c>
      <c r="F31" s="121">
        <v>84</v>
      </c>
      <c r="G31" s="123">
        <v>2.5</v>
      </c>
      <c r="H31" s="217">
        <f t="shared" si="0"/>
        <v>1050</v>
      </c>
      <c r="I31" s="124">
        <v>1125</v>
      </c>
      <c r="J31" s="125">
        <f t="shared" si="1"/>
        <v>-75</v>
      </c>
    </row>
    <row r="32" spans="2:10" ht="57" customHeight="1">
      <c r="B32" s="119">
        <v>5</v>
      </c>
      <c r="C32" s="120">
        <v>44679</v>
      </c>
      <c r="D32" s="121">
        <v>4</v>
      </c>
      <c r="E32" s="122" t="s">
        <v>10</v>
      </c>
      <c r="F32" s="121">
        <v>97</v>
      </c>
      <c r="G32" s="123">
        <v>7.5</v>
      </c>
      <c r="H32" s="217">
        <f t="shared" si="0"/>
        <v>3637.5</v>
      </c>
      <c r="I32" s="124">
        <v>2625</v>
      </c>
      <c r="J32" s="125">
        <f t="shared" si="1"/>
        <v>1012.5</v>
      </c>
    </row>
    <row r="33" spans="2:10" ht="57" customHeight="1" thickBot="1">
      <c r="B33" s="136"/>
      <c r="C33" s="137"/>
      <c r="D33" s="137"/>
      <c r="E33" s="137"/>
      <c r="F33" s="263">
        <f>SUM(F28:F32)</f>
        <v>461</v>
      </c>
      <c r="G33" s="101">
        <f>SUM(G28:G32)</f>
        <v>32.5</v>
      </c>
      <c r="H33" s="263">
        <f>SUM(H28:H32)</f>
        <v>15012.5</v>
      </c>
      <c r="I33" s="176">
        <f>SUM(I28:I32)</f>
        <v>11675</v>
      </c>
      <c r="J33" s="264">
        <f>SUM(J28:J32)</f>
        <v>3337.5</v>
      </c>
    </row>
    <row r="34" spans="2:10" ht="56.25" customHeight="1"/>
    <row r="35" spans="2:10" ht="43.5" customHeight="1"/>
    <row r="36" spans="2:10" ht="21" customHeight="1"/>
    <row r="37" spans="2:10" ht="28.5" customHeight="1"/>
    <row r="38" spans="2:10" ht="36" customHeight="1"/>
  </sheetData>
  <mergeCells count="28">
    <mergeCell ref="H17:J17"/>
    <mergeCell ref="B18:D18"/>
    <mergeCell ref="H18:J18"/>
    <mergeCell ref="H19:J19"/>
    <mergeCell ref="H20:J20"/>
    <mergeCell ref="B24:F24"/>
    <mergeCell ref="B21:D21"/>
    <mergeCell ref="H21:J21"/>
    <mergeCell ref="B22:D22"/>
    <mergeCell ref="H22:J22"/>
    <mergeCell ref="B23:E23"/>
    <mergeCell ref="H23:J23"/>
    <mergeCell ref="B16:D16"/>
    <mergeCell ref="H16:J16"/>
    <mergeCell ref="B10:J10"/>
    <mergeCell ref="B11:J11"/>
    <mergeCell ref="B12:J12"/>
    <mergeCell ref="B13:D13"/>
    <mergeCell ref="I13:J13"/>
    <mergeCell ref="B14:J14"/>
    <mergeCell ref="B15:D15"/>
    <mergeCell ref="H15:J15"/>
    <mergeCell ref="H3:J3"/>
    <mergeCell ref="B7:D7"/>
    <mergeCell ref="G7:J7"/>
    <mergeCell ref="B8:J8"/>
    <mergeCell ref="B9:J9"/>
    <mergeCell ref="B4:J6"/>
  </mergeCells>
  <pageMargins left="0.6" right="0.7" top="1" bottom="0.75" header="0.3" footer="0.3"/>
  <pageSetup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9"/>
  <sheetViews>
    <sheetView zoomScale="70" zoomScaleNormal="70" workbookViewId="0">
      <selection activeCell="N31" sqref="N31"/>
    </sheetView>
  </sheetViews>
  <sheetFormatPr defaultColWidth="9" defaultRowHeight="15"/>
  <cols>
    <col min="3" max="3" width="13.7109375" customWidth="1"/>
    <col min="4" max="4" width="12.42578125" customWidth="1"/>
    <col min="5" max="5" width="20.5703125" customWidth="1"/>
    <col min="6" max="6" width="15.42578125" customWidth="1"/>
    <col min="7" max="7" width="48.85546875" customWidth="1"/>
  </cols>
  <sheetData>
    <row r="1" spans="1:7" ht="72.75">
      <c r="A1" s="499" t="s">
        <v>0</v>
      </c>
      <c r="B1" s="500"/>
      <c r="C1" s="500"/>
      <c r="D1" s="500"/>
      <c r="E1" s="500"/>
      <c r="F1" s="500"/>
      <c r="G1" s="501"/>
    </row>
    <row r="2" spans="1:7" ht="24.75" customHeight="1">
      <c r="A2" s="502" t="s">
        <v>1</v>
      </c>
      <c r="B2" s="503"/>
      <c r="C2" s="503"/>
      <c r="D2" s="503"/>
      <c r="E2" s="503"/>
      <c r="F2" s="503"/>
      <c r="G2" s="504"/>
    </row>
    <row r="3" spans="1:7">
      <c r="A3" s="505"/>
      <c r="B3" s="506"/>
      <c r="C3" s="506"/>
      <c r="D3" s="506"/>
      <c r="E3" s="506"/>
      <c r="F3" s="506"/>
      <c r="G3" s="507"/>
    </row>
    <row r="4" spans="1:7" ht="26.25" customHeight="1">
      <c r="A4" s="360" t="s">
        <v>45</v>
      </c>
      <c r="B4" s="361"/>
      <c r="C4" s="361"/>
      <c r="D4" s="361"/>
      <c r="E4" s="361"/>
      <c r="F4" s="361"/>
      <c r="G4" s="362"/>
    </row>
    <row r="5" spans="1:7" ht="23.25" customHeight="1">
      <c r="A5" s="360" t="s">
        <v>70</v>
      </c>
      <c r="B5" s="361"/>
      <c r="C5" s="361"/>
      <c r="D5" s="361"/>
      <c r="E5" s="361"/>
      <c r="F5" s="361"/>
      <c r="G5" s="362"/>
    </row>
    <row r="6" spans="1:7" ht="27.75" customHeight="1">
      <c r="A6" s="360" t="s">
        <v>71</v>
      </c>
      <c r="B6" s="361"/>
      <c r="C6" s="361"/>
      <c r="D6" s="361"/>
      <c r="E6" s="361"/>
      <c r="F6" s="361"/>
      <c r="G6" s="362"/>
    </row>
    <row r="7" spans="1:7" ht="22.5" customHeight="1">
      <c r="A7" s="508" t="s">
        <v>48</v>
      </c>
      <c r="B7" s="509"/>
      <c r="C7" s="509"/>
      <c r="D7" s="509"/>
      <c r="E7" s="509"/>
      <c r="F7" s="509"/>
      <c r="G7" s="510"/>
    </row>
    <row r="8" spans="1:7" ht="15" customHeight="1">
      <c r="A8" s="372"/>
      <c r="B8" s="373"/>
      <c r="C8" s="373"/>
      <c r="D8" s="373"/>
      <c r="E8" s="373"/>
      <c r="F8" s="373"/>
      <c r="G8" s="374"/>
    </row>
    <row r="9" spans="1:7" ht="18.75" customHeight="1">
      <c r="A9" s="40"/>
      <c r="B9" s="41"/>
      <c r="C9" s="41"/>
      <c r="D9" s="41"/>
      <c r="E9" s="41"/>
      <c r="F9" s="41"/>
      <c r="G9" s="151" t="s">
        <v>111</v>
      </c>
    </row>
    <row r="10" spans="1:7" ht="22.5" customHeight="1">
      <c r="A10" s="40"/>
      <c r="B10" s="41"/>
      <c r="C10" s="41"/>
      <c r="D10" s="41"/>
      <c r="E10" s="41"/>
      <c r="F10" s="41"/>
      <c r="G10" s="196" t="s">
        <v>167</v>
      </c>
    </row>
    <row r="11" spans="1:7" ht="20.25" customHeight="1">
      <c r="A11" s="40"/>
      <c r="B11" s="41"/>
      <c r="C11" s="41"/>
      <c r="D11" s="41"/>
      <c r="E11" s="41"/>
      <c r="F11" s="41"/>
      <c r="G11" s="10" t="s">
        <v>49</v>
      </c>
    </row>
    <row r="12" spans="1:7" ht="22.5" customHeight="1">
      <c r="A12" s="40"/>
      <c r="B12" s="41"/>
      <c r="C12" s="41"/>
      <c r="D12" s="41"/>
      <c r="E12" s="41"/>
      <c r="F12" s="41"/>
      <c r="G12" s="10" t="s">
        <v>50</v>
      </c>
    </row>
    <row r="13" spans="1:7" ht="22.5" customHeight="1">
      <c r="A13" s="1"/>
      <c r="B13" s="2"/>
      <c r="C13" s="2"/>
      <c r="D13" s="2"/>
      <c r="E13" s="2"/>
      <c r="F13" s="3"/>
      <c r="G13" s="11" t="s">
        <v>51</v>
      </c>
    </row>
    <row r="14" spans="1:7" ht="21.75" customHeight="1">
      <c r="A14" s="42" t="s">
        <v>80</v>
      </c>
      <c r="B14" s="41"/>
      <c r="C14" s="41"/>
      <c r="D14" s="41"/>
      <c r="E14" s="41"/>
      <c r="F14" s="41"/>
      <c r="G14" s="95" t="s">
        <v>81</v>
      </c>
    </row>
    <row r="15" spans="1:7" ht="20.25" customHeight="1">
      <c r="A15" s="360" t="s">
        <v>82</v>
      </c>
      <c r="B15" s="361"/>
      <c r="C15" s="361"/>
      <c r="D15" s="361"/>
      <c r="E15" s="361"/>
      <c r="F15" s="361"/>
      <c r="G15" s="362"/>
    </row>
    <row r="16" spans="1:7" ht="26.25" customHeight="1">
      <c r="A16" s="360" t="s">
        <v>53</v>
      </c>
      <c r="B16" s="361"/>
      <c r="C16" s="361"/>
      <c r="D16" s="361"/>
      <c r="E16" s="361"/>
      <c r="F16" s="361"/>
      <c r="G16" s="362"/>
    </row>
    <row r="17" spans="1:7" ht="24.75" customHeight="1">
      <c r="A17" s="360" t="s">
        <v>54</v>
      </c>
      <c r="B17" s="361"/>
      <c r="C17" s="361"/>
      <c r="D17" s="361"/>
      <c r="E17" s="361"/>
      <c r="F17" s="361"/>
      <c r="G17" s="362"/>
    </row>
    <row r="18" spans="1:7" ht="29.25" customHeight="1">
      <c r="A18" s="360" t="s">
        <v>55</v>
      </c>
      <c r="B18" s="361"/>
      <c r="C18" s="361"/>
      <c r="D18" s="361"/>
      <c r="E18" s="361"/>
      <c r="F18" s="361"/>
      <c r="G18" s="362"/>
    </row>
    <row r="19" spans="1:7" ht="27.75" customHeight="1">
      <c r="A19" s="360" t="s">
        <v>56</v>
      </c>
      <c r="B19" s="361"/>
      <c r="C19" s="361"/>
      <c r="D19" s="361"/>
      <c r="E19" s="361"/>
      <c r="F19" s="361"/>
      <c r="G19" s="362"/>
    </row>
    <row r="20" spans="1:7" ht="38.25" customHeight="1">
      <c r="A20" s="375" t="s">
        <v>119</v>
      </c>
      <c r="B20" s="376"/>
      <c r="C20" s="376"/>
      <c r="D20" s="376"/>
      <c r="E20" s="376"/>
      <c r="F20" s="376"/>
      <c r="G20" s="377"/>
    </row>
    <row r="21" spans="1:7" ht="80.25" customHeight="1">
      <c r="A21" s="4" t="s">
        <v>57</v>
      </c>
      <c r="B21" s="378" t="s">
        <v>58</v>
      </c>
      <c r="C21" s="378"/>
      <c r="D21" s="5" t="s">
        <v>59</v>
      </c>
      <c r="E21" s="5" t="s">
        <v>60</v>
      </c>
      <c r="F21" s="5" t="s">
        <v>61</v>
      </c>
      <c r="G21" s="12" t="s">
        <v>62</v>
      </c>
    </row>
    <row r="22" spans="1:7" ht="15" customHeight="1">
      <c r="A22" s="390">
        <v>1</v>
      </c>
      <c r="B22" s="405" t="s">
        <v>63</v>
      </c>
      <c r="C22" s="406"/>
      <c r="D22" s="393" t="s">
        <v>83</v>
      </c>
      <c r="E22" s="396">
        <v>32.5</v>
      </c>
      <c r="F22" s="399"/>
      <c r="G22" s="511">
        <v>11675</v>
      </c>
    </row>
    <row r="23" spans="1:7" ht="15" customHeight="1">
      <c r="A23" s="391"/>
      <c r="B23" s="407"/>
      <c r="C23" s="408"/>
      <c r="D23" s="394"/>
      <c r="E23" s="397"/>
      <c r="F23" s="400"/>
      <c r="G23" s="512"/>
    </row>
    <row r="24" spans="1:7" ht="15" customHeight="1">
      <c r="A24" s="391"/>
      <c r="B24" s="407"/>
      <c r="C24" s="408"/>
      <c r="D24" s="394"/>
      <c r="E24" s="397"/>
      <c r="F24" s="400"/>
      <c r="G24" s="512"/>
    </row>
    <row r="25" spans="1:7">
      <c r="A25" s="391"/>
      <c r="B25" s="407"/>
      <c r="C25" s="408"/>
      <c r="D25" s="394"/>
      <c r="E25" s="397"/>
      <c r="F25" s="400"/>
      <c r="G25" s="512"/>
    </row>
    <row r="26" spans="1:7" ht="15" customHeight="1">
      <c r="A26" s="391"/>
      <c r="B26" s="407"/>
      <c r="C26" s="408"/>
      <c r="D26" s="394"/>
      <c r="E26" s="397"/>
      <c r="F26" s="400"/>
      <c r="G26" s="512"/>
    </row>
    <row r="27" spans="1:7" ht="15" customHeight="1">
      <c r="A27" s="391"/>
      <c r="B27" s="407"/>
      <c r="C27" s="408"/>
      <c r="D27" s="394"/>
      <c r="E27" s="397"/>
      <c r="F27" s="400"/>
      <c r="G27" s="512"/>
    </row>
    <row r="28" spans="1:7" ht="15" customHeight="1">
      <c r="A28" s="391"/>
      <c r="B28" s="407"/>
      <c r="C28" s="408"/>
      <c r="D28" s="394"/>
      <c r="E28" s="397"/>
      <c r="F28" s="400"/>
      <c r="G28" s="512"/>
    </row>
    <row r="29" spans="1:7" ht="15" customHeight="1">
      <c r="A29" s="391"/>
      <c r="B29" s="407"/>
      <c r="C29" s="408"/>
      <c r="D29" s="394"/>
      <c r="E29" s="397"/>
      <c r="F29" s="400"/>
      <c r="G29" s="512"/>
    </row>
    <row r="30" spans="1:7" ht="15" customHeight="1">
      <c r="A30" s="391"/>
      <c r="B30" s="407"/>
      <c r="C30" s="408"/>
      <c r="D30" s="394"/>
      <c r="E30" s="397"/>
      <c r="F30" s="400"/>
      <c r="G30" s="512"/>
    </row>
    <row r="31" spans="1:7" ht="15" customHeight="1">
      <c r="A31" s="392"/>
      <c r="B31" s="409"/>
      <c r="C31" s="410"/>
      <c r="D31" s="395"/>
      <c r="E31" s="398"/>
      <c r="F31" s="401"/>
      <c r="G31" s="513"/>
    </row>
    <row r="32" spans="1:7" ht="24" customHeight="1">
      <c r="A32" s="379" t="s">
        <v>65</v>
      </c>
      <c r="B32" s="380"/>
      <c r="C32" s="380"/>
      <c r="D32" s="6"/>
      <c r="E32" s="113">
        <f>SUM(E22)</f>
        <v>32.5</v>
      </c>
      <c r="F32" s="7"/>
      <c r="G32" s="135">
        <f>SUM(G22)</f>
        <v>11675</v>
      </c>
    </row>
    <row r="33" spans="1:7" ht="18.75" customHeight="1">
      <c r="A33" s="381"/>
      <c r="B33" s="382"/>
      <c r="C33" s="382"/>
      <c r="D33" s="382"/>
      <c r="E33" s="382"/>
      <c r="F33" s="382"/>
      <c r="G33" s="383"/>
    </row>
    <row r="34" spans="1:7" ht="29.25" customHeight="1">
      <c r="A34" s="425" t="s">
        <v>66</v>
      </c>
      <c r="B34" s="426"/>
      <c r="C34" s="426"/>
      <c r="D34" s="426"/>
      <c r="E34" s="426"/>
      <c r="F34" s="426"/>
      <c r="G34" s="427"/>
    </row>
    <row r="35" spans="1:7" ht="25.5" customHeight="1">
      <c r="A35" s="109"/>
      <c r="B35" s="110"/>
      <c r="C35" s="110"/>
      <c r="D35" s="110"/>
      <c r="E35" s="110"/>
      <c r="F35" s="110"/>
      <c r="G35" s="111"/>
    </row>
    <row r="36" spans="1:7" ht="26.25" customHeight="1">
      <c r="A36" s="428"/>
      <c r="B36" s="429"/>
      <c r="C36" s="429"/>
      <c r="D36" s="429"/>
      <c r="E36" s="429"/>
      <c r="F36" s="429"/>
      <c r="G36" s="430"/>
    </row>
    <row r="37" spans="1:7" ht="26.25" customHeight="1">
      <c r="A37" s="431" t="s">
        <v>67</v>
      </c>
      <c r="B37" s="432"/>
      <c r="C37" s="432"/>
      <c r="D37" s="432"/>
      <c r="E37" s="432"/>
      <c r="F37" s="432"/>
      <c r="G37" s="433"/>
    </row>
    <row r="38" spans="1:7" ht="19.5" customHeight="1"/>
    <row r="39" spans="1:7" ht="111.75" customHeight="1"/>
  </sheetData>
  <mergeCells count="26">
    <mergeCell ref="A22:A31"/>
    <mergeCell ref="D22:D31"/>
    <mergeCell ref="E22:E31"/>
    <mergeCell ref="F22:F31"/>
    <mergeCell ref="G22:G31"/>
    <mergeCell ref="B22:C31"/>
    <mergeCell ref="A32:C32"/>
    <mergeCell ref="A33:G33"/>
    <mergeCell ref="A34:G34"/>
    <mergeCell ref="A36:G36"/>
    <mergeCell ref="A37:G37"/>
    <mergeCell ref="A17:G17"/>
    <mergeCell ref="A18:G18"/>
    <mergeCell ref="A19:G19"/>
    <mergeCell ref="A20:G20"/>
    <mergeCell ref="B21:C21"/>
    <mergeCell ref="A6:G6"/>
    <mergeCell ref="A7:G7"/>
    <mergeCell ref="A8:G8"/>
    <mergeCell ref="A15:G15"/>
    <mergeCell ref="A16:G16"/>
    <mergeCell ref="A1:G1"/>
    <mergeCell ref="A2:G2"/>
    <mergeCell ref="A3:G3"/>
    <mergeCell ref="A4:G4"/>
    <mergeCell ref="A5:G5"/>
  </mergeCells>
  <pageMargins left="0.95" right="0.7" top="1.2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9"/>
  <sheetViews>
    <sheetView zoomScale="70" zoomScaleNormal="70" workbookViewId="0">
      <selection activeCell="L18" sqref="L18"/>
    </sheetView>
  </sheetViews>
  <sheetFormatPr defaultColWidth="9" defaultRowHeight="15"/>
  <cols>
    <col min="4" max="4" width="12.7109375" customWidth="1"/>
    <col min="5" max="5" width="14.85546875" customWidth="1"/>
    <col min="6" max="6" width="20.85546875" customWidth="1"/>
    <col min="7" max="7" width="70.28515625" customWidth="1"/>
  </cols>
  <sheetData>
    <row r="1" spans="1:9" ht="72.75" customHeight="1">
      <c r="A1" s="514" t="s">
        <v>68</v>
      </c>
      <c r="B1" s="515"/>
      <c r="C1" s="515"/>
      <c r="D1" s="515"/>
      <c r="E1" s="515"/>
      <c r="F1" s="515"/>
      <c r="G1" s="516"/>
    </row>
    <row r="2" spans="1:9" ht="21.75" customHeight="1">
      <c r="A2" s="517" t="s">
        <v>1</v>
      </c>
      <c r="B2" s="518"/>
      <c r="C2" s="518"/>
      <c r="D2" s="518"/>
      <c r="E2" s="518"/>
      <c r="F2" s="518"/>
      <c r="G2" s="519"/>
    </row>
    <row r="3" spans="1:9">
      <c r="A3" s="520"/>
      <c r="B3" s="521"/>
      <c r="C3" s="521"/>
      <c r="D3" s="521"/>
      <c r="E3" s="521"/>
      <c r="F3" s="521"/>
      <c r="G3" s="522"/>
    </row>
    <row r="4" spans="1:9" ht="32.25" customHeight="1">
      <c r="A4" s="360" t="s">
        <v>69</v>
      </c>
      <c r="B4" s="361"/>
      <c r="C4" s="361"/>
      <c r="D4" s="361"/>
      <c r="E4" s="361"/>
      <c r="F4" s="361"/>
      <c r="G4" s="362"/>
    </row>
    <row r="5" spans="1:9" ht="24.75" customHeight="1">
      <c r="A5" s="360" t="s">
        <v>70</v>
      </c>
      <c r="B5" s="361"/>
      <c r="C5" s="361"/>
      <c r="D5" s="361"/>
      <c r="E5" s="361"/>
      <c r="F5" s="361"/>
      <c r="G5" s="362"/>
    </row>
    <row r="6" spans="1:9" ht="21" customHeight="1">
      <c r="A6" s="360" t="s">
        <v>84</v>
      </c>
      <c r="B6" s="361"/>
      <c r="C6" s="361"/>
      <c r="D6" s="361"/>
      <c r="E6" s="361"/>
      <c r="F6" s="361"/>
      <c r="G6" s="362"/>
    </row>
    <row r="7" spans="1:9" ht="21.75" customHeight="1">
      <c r="A7" s="508" t="s">
        <v>48</v>
      </c>
      <c r="B7" s="509"/>
      <c r="C7" s="509"/>
      <c r="D7" s="509"/>
      <c r="E7" s="509"/>
      <c r="F7" s="509"/>
      <c r="G7" s="510"/>
    </row>
    <row r="8" spans="1:9" ht="18">
      <c r="A8" s="372"/>
      <c r="B8" s="373"/>
      <c r="C8" s="373"/>
      <c r="D8" s="373"/>
      <c r="E8" s="373"/>
      <c r="F8" s="373"/>
      <c r="G8" s="374"/>
    </row>
    <row r="9" spans="1:9" ht="24.75" customHeight="1">
      <c r="A9" s="363" t="s">
        <v>111</v>
      </c>
      <c r="B9" s="364"/>
      <c r="C9" s="364"/>
      <c r="D9" s="364"/>
      <c r="E9" s="364"/>
      <c r="F9" s="364"/>
      <c r="G9" s="365"/>
    </row>
    <row r="10" spans="1:9" ht="24.75" customHeight="1">
      <c r="A10" s="363" t="s">
        <v>168</v>
      </c>
      <c r="B10" s="364"/>
      <c r="C10" s="364"/>
      <c r="D10" s="364"/>
      <c r="E10" s="364"/>
      <c r="F10" s="364"/>
      <c r="G10" s="365"/>
      <c r="I10" s="39"/>
    </row>
    <row r="11" spans="1:9" ht="26.25" customHeight="1">
      <c r="A11" s="363" t="s">
        <v>72</v>
      </c>
      <c r="B11" s="364"/>
      <c r="C11" s="364"/>
      <c r="D11" s="364"/>
      <c r="E11" s="364"/>
      <c r="F11" s="364"/>
      <c r="G11" s="365"/>
    </row>
    <row r="12" spans="1:9" ht="21" customHeight="1">
      <c r="A12" s="363" t="s">
        <v>50</v>
      </c>
      <c r="B12" s="364"/>
      <c r="C12" s="364"/>
      <c r="D12" s="364"/>
      <c r="E12" s="364"/>
      <c r="F12" s="364"/>
      <c r="G12" s="365"/>
    </row>
    <row r="13" spans="1:9" ht="24" customHeight="1">
      <c r="A13" s="1"/>
      <c r="B13" s="2"/>
      <c r="C13" s="2"/>
      <c r="D13" s="2"/>
      <c r="E13" s="2"/>
      <c r="F13" s="3"/>
      <c r="G13" s="11" t="s">
        <v>51</v>
      </c>
    </row>
    <row r="14" spans="1:9" ht="23.25" customHeight="1">
      <c r="A14" s="106"/>
      <c r="B14" s="107"/>
      <c r="C14" s="107"/>
      <c r="D14" s="107"/>
      <c r="E14" s="107"/>
      <c r="F14" s="3"/>
      <c r="G14" s="108" t="s">
        <v>96</v>
      </c>
    </row>
    <row r="15" spans="1:9" ht="22.5" customHeight="1">
      <c r="A15" s="360" t="s">
        <v>95</v>
      </c>
      <c r="B15" s="361"/>
      <c r="C15" s="361"/>
      <c r="D15" s="361"/>
      <c r="E15" s="361"/>
      <c r="F15" s="361"/>
      <c r="G15" s="362"/>
    </row>
    <row r="16" spans="1:9" ht="23.25" customHeight="1">
      <c r="A16" s="360" t="s">
        <v>85</v>
      </c>
      <c r="B16" s="361"/>
      <c r="C16" s="361"/>
      <c r="D16" s="361"/>
      <c r="E16" s="361"/>
      <c r="F16" s="361"/>
      <c r="G16" s="362"/>
    </row>
    <row r="17" spans="1:7" ht="21" customHeight="1">
      <c r="A17" s="360" t="s">
        <v>53</v>
      </c>
      <c r="B17" s="361"/>
      <c r="C17" s="361"/>
      <c r="D17" s="361"/>
      <c r="E17" s="361"/>
      <c r="F17" s="361"/>
      <c r="G17" s="362"/>
    </row>
    <row r="18" spans="1:7" ht="22.5" customHeight="1">
      <c r="A18" s="360" t="s">
        <v>54</v>
      </c>
      <c r="B18" s="361"/>
      <c r="C18" s="361"/>
      <c r="D18" s="361"/>
      <c r="E18" s="361"/>
      <c r="F18" s="361"/>
      <c r="G18" s="362"/>
    </row>
    <row r="19" spans="1:7" ht="21.75" customHeight="1">
      <c r="A19" s="360" t="s">
        <v>55</v>
      </c>
      <c r="B19" s="361"/>
      <c r="C19" s="361"/>
      <c r="D19" s="361"/>
      <c r="E19" s="361"/>
      <c r="F19" s="361"/>
      <c r="G19" s="362"/>
    </row>
    <row r="20" spans="1:7" ht="48" customHeight="1">
      <c r="A20" s="360" t="s">
        <v>56</v>
      </c>
      <c r="B20" s="361"/>
      <c r="C20" s="361"/>
      <c r="D20" s="361"/>
      <c r="E20" s="361"/>
      <c r="F20" s="361"/>
      <c r="G20" s="362"/>
    </row>
    <row r="21" spans="1:7" ht="45" customHeight="1">
      <c r="A21" s="375" t="s">
        <v>120</v>
      </c>
      <c r="B21" s="376"/>
      <c r="C21" s="376"/>
      <c r="D21" s="376"/>
      <c r="E21" s="376"/>
      <c r="F21" s="376"/>
      <c r="G21" s="377"/>
    </row>
    <row r="22" spans="1:7" ht="47.25" customHeight="1">
      <c r="A22" s="4" t="s">
        <v>57</v>
      </c>
      <c r="B22" s="378" t="s">
        <v>58</v>
      </c>
      <c r="C22" s="378"/>
      <c r="D22" s="5" t="s">
        <v>59</v>
      </c>
      <c r="E22" s="5" t="s">
        <v>60</v>
      </c>
      <c r="F22" s="5" t="s">
        <v>61</v>
      </c>
      <c r="G22" s="12" t="s">
        <v>62</v>
      </c>
    </row>
    <row r="23" spans="1:7" ht="15" customHeight="1">
      <c r="A23" s="390">
        <v>1</v>
      </c>
      <c r="B23" s="405" t="s">
        <v>63</v>
      </c>
      <c r="C23" s="406"/>
      <c r="D23" s="393" t="s">
        <v>83</v>
      </c>
      <c r="E23" s="437">
        <v>32.5</v>
      </c>
      <c r="F23" s="440"/>
      <c r="G23" s="402">
        <v>3337.5</v>
      </c>
    </row>
    <row r="24" spans="1:7" ht="15" customHeight="1">
      <c r="A24" s="391"/>
      <c r="B24" s="407"/>
      <c r="C24" s="408"/>
      <c r="D24" s="394"/>
      <c r="E24" s="438"/>
      <c r="F24" s="441"/>
      <c r="G24" s="403"/>
    </row>
    <row r="25" spans="1:7" ht="15" customHeight="1">
      <c r="A25" s="391"/>
      <c r="B25" s="407"/>
      <c r="C25" s="408"/>
      <c r="D25" s="394"/>
      <c r="E25" s="438"/>
      <c r="F25" s="441"/>
      <c r="G25" s="403"/>
    </row>
    <row r="26" spans="1:7" ht="15" customHeight="1">
      <c r="A26" s="391"/>
      <c r="B26" s="407"/>
      <c r="C26" s="408"/>
      <c r="D26" s="394"/>
      <c r="E26" s="438"/>
      <c r="F26" s="441"/>
      <c r="G26" s="403"/>
    </row>
    <row r="27" spans="1:7" ht="15" customHeight="1">
      <c r="A27" s="391"/>
      <c r="B27" s="407"/>
      <c r="C27" s="408"/>
      <c r="D27" s="394"/>
      <c r="E27" s="438"/>
      <c r="F27" s="441"/>
      <c r="G27" s="403"/>
    </row>
    <row r="28" spans="1:7" ht="15" customHeight="1">
      <c r="A28" s="391"/>
      <c r="B28" s="407"/>
      <c r="C28" s="408"/>
      <c r="D28" s="394"/>
      <c r="E28" s="438"/>
      <c r="F28" s="441"/>
      <c r="G28" s="403"/>
    </row>
    <row r="29" spans="1:7" ht="15" customHeight="1">
      <c r="A29" s="391"/>
      <c r="B29" s="407"/>
      <c r="C29" s="408"/>
      <c r="D29" s="394"/>
      <c r="E29" s="438"/>
      <c r="F29" s="441"/>
      <c r="G29" s="403"/>
    </row>
    <row r="30" spans="1:7" ht="15" customHeight="1">
      <c r="A30" s="391"/>
      <c r="B30" s="407"/>
      <c r="C30" s="408"/>
      <c r="D30" s="394"/>
      <c r="E30" s="438"/>
      <c r="F30" s="441"/>
      <c r="G30" s="403"/>
    </row>
    <row r="31" spans="1:7" ht="15" customHeight="1">
      <c r="A31" s="391"/>
      <c r="B31" s="407"/>
      <c r="C31" s="408"/>
      <c r="D31" s="394"/>
      <c r="E31" s="438"/>
      <c r="F31" s="441"/>
      <c r="G31" s="403"/>
    </row>
    <row r="32" spans="1:7" ht="35.25" customHeight="1">
      <c r="A32" s="392"/>
      <c r="B32" s="409"/>
      <c r="C32" s="410"/>
      <c r="D32" s="395"/>
      <c r="E32" s="439"/>
      <c r="F32" s="442"/>
      <c r="G32" s="404"/>
    </row>
    <row r="33" spans="1:7" ht="27.75" customHeight="1">
      <c r="A33" s="379" t="s">
        <v>65</v>
      </c>
      <c r="B33" s="380"/>
      <c r="C33" s="380"/>
      <c r="D33" s="6"/>
      <c r="E33" s="114">
        <f>SUM(E23)</f>
        <v>32.5</v>
      </c>
      <c r="F33" s="37"/>
      <c r="G33" s="112">
        <f>SUM(G23)</f>
        <v>3337.5</v>
      </c>
    </row>
    <row r="34" spans="1:7" ht="22.5" customHeight="1">
      <c r="A34" s="379"/>
      <c r="B34" s="380"/>
      <c r="C34" s="380"/>
      <c r="D34" s="380"/>
      <c r="E34" s="380"/>
      <c r="F34" s="380"/>
      <c r="G34" s="523"/>
    </row>
    <row r="35" spans="1:7" ht="22.5" customHeight="1">
      <c r="A35" s="524" t="s">
        <v>66</v>
      </c>
      <c r="B35" s="525"/>
      <c r="C35" s="525"/>
      <c r="D35" s="525"/>
      <c r="E35" s="525"/>
      <c r="F35" s="525"/>
      <c r="G35" s="526"/>
    </row>
    <row r="36" spans="1:7" ht="24" customHeight="1">
      <c r="A36" s="8"/>
      <c r="B36" s="9"/>
      <c r="C36" s="9"/>
      <c r="D36" s="9"/>
      <c r="E36" s="9"/>
      <c r="F36" s="9"/>
      <c r="G36" s="13"/>
    </row>
    <row r="37" spans="1:7" ht="21.75" customHeight="1">
      <c r="A37" s="527"/>
      <c r="B37" s="528"/>
      <c r="C37" s="528"/>
      <c r="D37" s="528"/>
      <c r="E37" s="528"/>
      <c r="F37" s="528"/>
      <c r="G37" s="529"/>
    </row>
    <row r="38" spans="1:7" ht="22.5" customHeight="1">
      <c r="A38" s="530" t="s">
        <v>67</v>
      </c>
      <c r="B38" s="531"/>
      <c r="C38" s="531"/>
      <c r="D38" s="531"/>
      <c r="E38" s="531"/>
      <c r="F38" s="531"/>
      <c r="G38" s="532"/>
    </row>
    <row r="39" spans="1:7" ht="88.5" customHeight="1">
      <c r="A39" s="38"/>
      <c r="B39" s="38"/>
      <c r="C39" s="38"/>
      <c r="D39" s="38"/>
      <c r="E39" s="38"/>
      <c r="F39" s="38"/>
      <c r="G39" s="38"/>
    </row>
  </sheetData>
  <mergeCells count="31">
    <mergeCell ref="A23:A32"/>
    <mergeCell ref="D23:D32"/>
    <mergeCell ref="E23:E32"/>
    <mergeCell ref="F23:F32"/>
    <mergeCell ref="G23:G32"/>
    <mergeCell ref="B23:C32"/>
    <mergeCell ref="A33:C33"/>
    <mergeCell ref="A34:G34"/>
    <mergeCell ref="A35:G35"/>
    <mergeCell ref="A37:G37"/>
    <mergeCell ref="A38:G38"/>
    <mergeCell ref="A18:G18"/>
    <mergeCell ref="A19:G19"/>
    <mergeCell ref="A20:G20"/>
    <mergeCell ref="A21:G21"/>
    <mergeCell ref="B22:C22"/>
    <mergeCell ref="A11:G11"/>
    <mergeCell ref="A12:G12"/>
    <mergeCell ref="A15:G15"/>
    <mergeCell ref="A16:G16"/>
    <mergeCell ref="A17:G17"/>
    <mergeCell ref="A6:G6"/>
    <mergeCell ref="A7:G7"/>
    <mergeCell ref="A8:G8"/>
    <mergeCell ref="A9:G9"/>
    <mergeCell ref="A10:G10"/>
    <mergeCell ref="A1:G1"/>
    <mergeCell ref="A2:G2"/>
    <mergeCell ref="A3:G3"/>
    <mergeCell ref="A4:G4"/>
    <mergeCell ref="A5:G5"/>
  </mergeCells>
  <pageMargins left="0.8" right="0.7" top="1.2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zoomScale="50" zoomScaleNormal="50" workbookViewId="0">
      <selection activeCell="O10" sqref="O10"/>
    </sheetView>
  </sheetViews>
  <sheetFormatPr defaultColWidth="9" defaultRowHeight="15"/>
  <cols>
    <col min="1" max="1" width="22" customWidth="1"/>
    <col min="2" max="2" width="40.5703125" customWidth="1"/>
    <col min="3" max="3" width="31.5703125" customWidth="1"/>
    <col min="4" max="4" width="24.42578125" customWidth="1"/>
    <col min="5" max="5" width="37" customWidth="1"/>
    <col min="6" max="6" width="32" customWidth="1"/>
    <col min="7" max="7" width="23.42578125" customWidth="1"/>
  </cols>
  <sheetData>
    <row r="1" spans="1:7">
      <c r="A1" s="539" t="s">
        <v>0</v>
      </c>
      <c r="B1" s="540"/>
      <c r="C1" s="540"/>
      <c r="D1" s="540"/>
      <c r="E1" s="540"/>
      <c r="F1" s="540"/>
      <c r="G1" s="541"/>
    </row>
    <row r="2" spans="1:7">
      <c r="A2" s="542"/>
      <c r="B2" s="543"/>
      <c r="C2" s="543"/>
      <c r="D2" s="543"/>
      <c r="E2" s="543"/>
      <c r="F2" s="543"/>
      <c r="G2" s="544"/>
    </row>
    <row r="3" spans="1:7">
      <c r="A3" s="542"/>
      <c r="B3" s="543"/>
      <c r="C3" s="543"/>
      <c r="D3" s="543"/>
      <c r="E3" s="543"/>
      <c r="F3" s="543"/>
      <c r="G3" s="544"/>
    </row>
    <row r="4" spans="1:7">
      <c r="A4" s="542"/>
      <c r="B4" s="543"/>
      <c r="C4" s="543"/>
      <c r="D4" s="543"/>
      <c r="E4" s="543"/>
      <c r="F4" s="543"/>
      <c r="G4" s="544"/>
    </row>
    <row r="5" spans="1:7" ht="62.25" customHeight="1">
      <c r="A5" s="545"/>
      <c r="B5" s="546"/>
      <c r="C5" s="546"/>
      <c r="D5" s="546"/>
      <c r="E5" s="546"/>
      <c r="F5" s="546"/>
      <c r="G5" s="547"/>
    </row>
    <row r="6" spans="1:7" ht="36">
      <c r="A6" s="533" t="s">
        <v>1</v>
      </c>
      <c r="B6" s="534"/>
      <c r="C6" s="534"/>
      <c r="D6" s="534"/>
      <c r="E6" s="534"/>
      <c r="F6" s="534"/>
      <c r="G6" s="535"/>
    </row>
    <row r="7" spans="1:7" ht="36">
      <c r="A7" s="233"/>
      <c r="B7" s="234"/>
      <c r="C7" s="234"/>
      <c r="D7" s="234"/>
      <c r="E7" s="234"/>
      <c r="F7" s="234"/>
      <c r="G7" s="235"/>
    </row>
    <row r="8" spans="1:7" ht="36">
      <c r="A8" s="533" t="s">
        <v>121</v>
      </c>
      <c r="B8" s="534"/>
      <c r="C8" s="534"/>
      <c r="D8" s="534"/>
      <c r="E8" s="534"/>
      <c r="F8" s="534"/>
      <c r="G8" s="535"/>
    </row>
    <row r="9" spans="1:7" ht="36">
      <c r="A9" s="533" t="s">
        <v>2</v>
      </c>
      <c r="B9" s="534"/>
      <c r="C9" s="534"/>
      <c r="D9" s="534"/>
      <c r="E9" s="534"/>
      <c r="F9" s="534"/>
      <c r="G9" s="535"/>
    </row>
    <row r="10" spans="1:7" ht="36">
      <c r="A10" s="536" t="s">
        <v>86</v>
      </c>
      <c r="B10" s="537"/>
      <c r="C10" s="537"/>
      <c r="D10" s="537"/>
      <c r="E10" s="537"/>
      <c r="F10" s="537"/>
      <c r="G10" s="538"/>
    </row>
    <row r="11" spans="1:7" ht="19.5" thickBot="1">
      <c r="A11" s="34"/>
      <c r="B11" s="35"/>
      <c r="C11" s="35"/>
      <c r="D11" s="35"/>
      <c r="E11" s="35"/>
      <c r="F11" s="35"/>
      <c r="G11" s="36"/>
    </row>
    <row r="12" spans="1:7" ht="42" customHeight="1">
      <c r="A12" s="236" t="s">
        <v>3</v>
      </c>
      <c r="B12" s="237" t="s">
        <v>4</v>
      </c>
      <c r="C12" s="237" t="s">
        <v>5</v>
      </c>
      <c r="D12" s="237" t="s">
        <v>6</v>
      </c>
      <c r="E12" s="237" t="s">
        <v>7</v>
      </c>
      <c r="F12" s="237" t="s">
        <v>8</v>
      </c>
      <c r="G12" s="238" t="s">
        <v>9</v>
      </c>
    </row>
    <row r="13" spans="1:7" ht="43.5" customHeight="1">
      <c r="A13" s="239">
        <v>44653</v>
      </c>
      <c r="B13" s="217" t="s">
        <v>99</v>
      </c>
      <c r="C13" s="217" t="s">
        <v>10</v>
      </c>
      <c r="D13" s="240">
        <v>4</v>
      </c>
      <c r="E13" s="241">
        <v>1400</v>
      </c>
      <c r="F13" s="217" t="s">
        <v>11</v>
      </c>
      <c r="G13" s="242" t="s">
        <v>153</v>
      </c>
    </row>
    <row r="14" spans="1:7" ht="44.25" customHeight="1">
      <c r="A14" s="239">
        <v>44654</v>
      </c>
      <c r="B14" s="217" t="s">
        <v>97</v>
      </c>
      <c r="C14" s="217" t="s">
        <v>13</v>
      </c>
      <c r="D14" s="240">
        <v>10</v>
      </c>
      <c r="E14" s="241">
        <v>4500</v>
      </c>
      <c r="F14" s="217" t="s">
        <v>11</v>
      </c>
      <c r="G14" s="242" t="s">
        <v>154</v>
      </c>
    </row>
    <row r="15" spans="1:7" ht="42.75" customHeight="1">
      <c r="A15" s="239">
        <v>44659</v>
      </c>
      <c r="B15" s="217" t="s">
        <v>127</v>
      </c>
      <c r="C15" s="217" t="s">
        <v>13</v>
      </c>
      <c r="D15" s="240">
        <v>10</v>
      </c>
      <c r="E15" s="241">
        <v>4500</v>
      </c>
      <c r="F15" s="217" t="s">
        <v>11</v>
      </c>
      <c r="G15" s="242" t="s">
        <v>155</v>
      </c>
    </row>
    <row r="16" spans="1:7" ht="42" customHeight="1">
      <c r="A16" s="239">
        <v>44660</v>
      </c>
      <c r="B16" s="217" t="s">
        <v>98</v>
      </c>
      <c r="C16" s="217" t="s">
        <v>10</v>
      </c>
      <c r="D16" s="240">
        <v>5</v>
      </c>
      <c r="E16" s="241">
        <v>1750</v>
      </c>
      <c r="F16" s="217" t="s">
        <v>11</v>
      </c>
      <c r="G16" s="242" t="s">
        <v>156</v>
      </c>
    </row>
    <row r="17" spans="1:7" ht="42" customHeight="1">
      <c r="A17" s="239">
        <v>44661</v>
      </c>
      <c r="B17" s="217" t="s">
        <v>101</v>
      </c>
      <c r="C17" s="217" t="s">
        <v>13</v>
      </c>
      <c r="D17" s="240">
        <v>10</v>
      </c>
      <c r="E17" s="241">
        <v>4500</v>
      </c>
      <c r="F17" s="217" t="s">
        <v>11</v>
      </c>
      <c r="G17" s="242" t="s">
        <v>157</v>
      </c>
    </row>
    <row r="18" spans="1:7" ht="43.5" customHeight="1">
      <c r="A18" s="239">
        <v>44662</v>
      </c>
      <c r="B18" s="217" t="s">
        <v>101</v>
      </c>
      <c r="C18" s="217" t="s">
        <v>13</v>
      </c>
      <c r="D18" s="240">
        <v>10</v>
      </c>
      <c r="E18" s="241">
        <v>4500</v>
      </c>
      <c r="F18" s="217" t="s">
        <v>11</v>
      </c>
      <c r="G18" s="242" t="s">
        <v>158</v>
      </c>
    </row>
    <row r="19" spans="1:7" ht="38.25" customHeight="1" thickBot="1">
      <c r="A19" s="136"/>
      <c r="B19" s="137"/>
      <c r="C19" s="137"/>
      <c r="D19" s="245">
        <f>SUM(D13:D18)</f>
        <v>49</v>
      </c>
      <c r="E19" s="102">
        <f>SUM(E13:E18)</f>
        <v>21150</v>
      </c>
      <c r="F19" s="137"/>
      <c r="G19" s="140"/>
    </row>
    <row r="20" spans="1:7" ht="36.75" customHeight="1"/>
    <row r="21" spans="1:7" ht="33" customHeight="1"/>
    <row r="22" spans="1:7" ht="31.5" customHeight="1"/>
    <row r="23" spans="1:7" ht="39" customHeight="1"/>
    <row r="24" spans="1:7" ht="34.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MNG SUMM.</vt:lpstr>
      <vt:lpstr>LOG BOOK </vt:lpstr>
      <vt:lpstr>SYSTEM FRIGHT</vt:lpstr>
      <vt:lpstr>DIFFERENTIAL FRIGHT </vt:lpstr>
      <vt:lpstr>NIMB. SUMM. </vt:lpstr>
      <vt:lpstr>LOG BOOK MILK </vt:lpstr>
      <vt:lpstr>SYSTEM FRT. </vt:lpstr>
      <vt:lpstr>DIFFERENTIAL FRT</vt:lpstr>
      <vt:lpstr>ALIGARH SUMM.</vt:lpstr>
      <vt:lpstr>LG BK </vt:lpstr>
      <vt:lpstr>system fright  </vt:lpstr>
      <vt:lpstr>NIM PPC SMM</vt:lpstr>
      <vt:lpstr>NM PPC LOG BOOK</vt:lpstr>
      <vt:lpstr>SYST FRGHT PPC</vt:lpstr>
      <vt:lpstr>DIFF PPC FRGHT</vt:lpstr>
      <vt:lpstr>'ALIGARH SUMM.'!Print_Area</vt:lpstr>
      <vt:lpstr>'DIFFERENTIAL FRIGHT '!Print_Area</vt:lpstr>
      <vt:lpstr>'DIFFERENTIAL FRT'!Print_Area</vt:lpstr>
      <vt:lpstr>'LG BK '!Print_Area</vt:lpstr>
      <vt:lpstr>'LOG BOOK '!Print_Area</vt:lpstr>
      <vt:lpstr>'LOG BOOK MILK '!Print_Area</vt:lpstr>
      <vt:lpstr>'NIM PPC SMM'!Print_Area</vt:lpstr>
      <vt:lpstr>'SYSTEM FRIGHT'!Print_Area</vt:lpstr>
      <vt:lpstr>'SYSTEM FRT. 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2022-05-11T06:59:26Z</cp:lastPrinted>
  <dcterms:created xsi:type="dcterms:W3CDTF">2019-06-25T12:34:00Z</dcterms:created>
  <dcterms:modified xsi:type="dcterms:W3CDTF">2022-05-13T04:21:02Z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