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DIFFERENTIAL FRT" sheetId="13" r:id="rId8"/>
    <sheet name="SUMMRY" sheetId="17" r:id="rId9"/>
    <sheet name="LG BK " sheetId="20" r:id="rId10"/>
    <sheet name="system fright  " sheetId="19" r:id="rId11"/>
  </sheets>
  <definedNames>
    <definedName name="_xlnm.Print_Area" localSheetId="3">'DIFFERENTIAL FRIGHT '!$A$1:$H$38</definedName>
    <definedName name="_xlnm.Print_Area" localSheetId="7">'DIFFERENTIAL FRT'!$A$1:$J$49</definedName>
    <definedName name="_xlnm.Print_Area" localSheetId="9">'LG BK '!$A$1:$I$40</definedName>
    <definedName name="_xlnm.Print_Area" localSheetId="1">'LOG BOOK '!$A$1:$L$53</definedName>
    <definedName name="_xlnm.Print_Area" localSheetId="5">'LOG BOOK MILK '!$A$1:$N$59</definedName>
    <definedName name="_xlnm.Print_Area" localSheetId="4">'NIMB. SUMM. '!$A$1:$G$42</definedName>
    <definedName name="_xlnm.Print_Area" localSheetId="8">SUMMRY!$A$1:$G$22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G32" i="12"/>
  <c r="H56" i="11"/>
  <c r="I56"/>
  <c r="G56"/>
  <c r="J29"/>
  <c r="J30"/>
  <c r="J31"/>
  <c r="J32"/>
  <c r="J33"/>
  <c r="J34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28"/>
  <c r="H29"/>
  <c r="H30"/>
  <c r="H31"/>
  <c r="H32"/>
  <c r="H33"/>
  <c r="H34"/>
  <c r="H35"/>
  <c r="J35" s="1"/>
  <c r="J56" s="1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28"/>
  <c r="E41" i="15"/>
  <c r="D41"/>
  <c r="G33" i="19" l="1"/>
  <c r="I29" i="20"/>
  <c r="J27" i="8"/>
  <c r="H29" i="20"/>
  <c r="F29"/>
  <c r="I27" i="8"/>
  <c r="G27"/>
  <c r="G23" i="20" l="1"/>
  <c r="I23" s="1"/>
  <c r="G24"/>
  <c r="I24" s="1"/>
  <c r="G25"/>
  <c r="I25" s="1"/>
  <c r="G26"/>
  <c r="I26" s="1"/>
  <c r="G27"/>
  <c r="I27" s="1"/>
  <c r="G28"/>
  <c r="I28" s="1"/>
  <c r="G22"/>
  <c r="I22" s="1"/>
  <c r="E29"/>
  <c r="E20" i="17"/>
  <c r="D20"/>
  <c r="G32" i="13"/>
  <c r="F27" i="8"/>
  <c r="G29" i="20" l="1"/>
  <c r="H26" i="8"/>
  <c r="H25"/>
  <c r="H24"/>
  <c r="E16" i="21"/>
  <c r="D16"/>
  <c r="E33" i="19" l="1"/>
  <c r="E32" i="12"/>
  <c r="E33" i="9"/>
  <c r="J26" i="8"/>
  <c r="J25"/>
  <c r="J24"/>
  <c r="H27" l="1"/>
</calcChain>
</file>

<file path=xl/sharedStrings.xml><?xml version="1.0" encoding="utf-8"?>
<sst xmlns="http://schemas.openxmlformats.org/spreadsheetml/2006/main" count="482" uniqueCount="180">
  <si>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</si>
  <si>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</si>
  <si>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</si>
  <si>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</si>
  <si>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</si>
  <si>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</si>
  <si>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</si>
  <si>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</si>
  <si>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</si>
  <si>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</si>
  <si>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</si>
  <si>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</si>
  <si>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</si>
  <si>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</si>
  <si>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</si>
  <si>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</si>
  <si>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</si>
  <si>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</si>
  <si>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</si>
  <si>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</si>
  <si>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</si>
  <si>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</si>
  <si>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</si>
  <si>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</si>
  <si>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</si>
  <si>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</si>
  <si>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</si>
  <si>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</si>
  <si>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</si>
  <si>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</si>
  <si>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</si>
  <si>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</si>
  <si>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</si>
  <si>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</si>
  <si>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</si>
  <si>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</si>
  <si>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</si>
  <si>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</si>
  <si>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</si>
  <si>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</si>
  <si>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</si>
  <si>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</si>
  <si>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</si>
  <si>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</si>
  <si>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</si>
  <si>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</si>
  <si>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</si>
  <si>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</si>
  <si>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</si>
  <si>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</si>
  <si>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</si>
  <si>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</si>
  <si>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</si>
  <si>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</si>
  <si>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</si>
  <si>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</si>
  <si>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</si>
  <si>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</si>
  <si>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</si>
  <si>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</si>
  <si>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</si>
  <si>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</si>
  <si>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</si>
  <si>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</si>
  <si>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</si>
  <si>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</si>
  <si>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</si>
  <si>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</si>
  <si>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</si>
  <si>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</si>
  <si>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</si>
  <si>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</si>
  <si>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</si>
  <si>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</si>
  <si>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</si>
  <si>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</si>
  <si>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</si>
  <si>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</si>
  <si>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</si>
  <si>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</si>
  <si>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</si>
  <si>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</si>
  <si>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</si>
  <si>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</si>
  <si>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</si>
  <si>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</si>
  <si>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</si>
  <si>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</si>
  <si>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</si>
  <si>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</si>
  <si>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>Ankit ji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</si>
  <si>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</si>
  <si>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</si>
  <si>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</si>
  <si>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</si>
  <si>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</si>
  <si>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Suresh ji</t>
  </si>
  <si>
    <t>Ramesh ji</t>
  </si>
  <si>
    <t>Rakesh ji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</si>
  <si>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</si>
  <si>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DHOLPUR</t>
  </si>
  <si>
    <t>BASAI NABAB</t>
  </si>
  <si>
    <t>Shubham ji</t>
  </si>
  <si>
    <t>Date:- 31/07/2022</t>
  </si>
  <si>
    <t>Subject :-  Secondary freight chages Of milK van as per system for the Month of  JULY  - 2022</t>
  </si>
  <si>
    <t>Subject :-  differential freight  chages Of milK van differential fright for the Month of  JULY- 2022</t>
  </si>
  <si>
    <t>PERIOD: 01  JULY  2022  TO  31  JULY  2022</t>
  </si>
  <si>
    <t>886</t>
  </si>
  <si>
    <t>902</t>
  </si>
  <si>
    <t>904</t>
  </si>
  <si>
    <t>Transportation Freight Bill For The Period 01 to 31 JULY 2022 For MILK VAN.</t>
  </si>
  <si>
    <t>Dispatch Period : 01/07/2022 to 31/07/2022</t>
  </si>
  <si>
    <t>Date :  31/07/2022</t>
  </si>
  <si>
    <t>Subject :-  Secondary freight chages Of milK van as per system for the Month of JULY - 2022</t>
  </si>
  <si>
    <t>PERIOD: 01 JULY  2022 TO 31 JULY     2022</t>
  </si>
  <si>
    <t>Transportation Freight Bill For The Period 01 to 31 JULY  2022 For MILK VAN.</t>
  </si>
  <si>
    <t>887</t>
  </si>
  <si>
    <t>888</t>
  </si>
  <si>
    <t>890</t>
  </si>
  <si>
    <t>892</t>
  </si>
  <si>
    <t>894</t>
  </si>
  <si>
    <t>903</t>
  </si>
  <si>
    <t>917</t>
  </si>
  <si>
    <t xml:space="preserve">DIFFERENTIAL BILL AMOUNT </t>
  </si>
  <si>
    <t>PPC &amp; OPC &amp; PPCWS &amp; ADSTAR</t>
  </si>
  <si>
    <t>Bill No:-  00</t>
  </si>
  <si>
    <t>Bill No:- 00</t>
  </si>
  <si>
    <t>PERIOD: 01 AUGUST 2022  TO  31  AUGUST   2022</t>
  </si>
  <si>
    <t>970</t>
  </si>
  <si>
    <t>972</t>
  </si>
  <si>
    <t>973</t>
  </si>
  <si>
    <t>980</t>
  </si>
  <si>
    <t>981</t>
  </si>
  <si>
    <t>982</t>
  </si>
  <si>
    <t>989</t>
  </si>
  <si>
    <t>991</t>
  </si>
  <si>
    <t>993</t>
  </si>
  <si>
    <t>994</t>
  </si>
  <si>
    <t>997</t>
  </si>
  <si>
    <t>998</t>
  </si>
  <si>
    <t>1007</t>
  </si>
  <si>
    <t>1008</t>
  </si>
  <si>
    <t>1009</t>
  </si>
  <si>
    <t>1010</t>
  </si>
  <si>
    <t>1012</t>
  </si>
  <si>
    <t>1013</t>
  </si>
  <si>
    <t>1014</t>
  </si>
  <si>
    <t>1015</t>
  </si>
  <si>
    <t>1016</t>
  </si>
  <si>
    <t>1022</t>
  </si>
  <si>
    <t>1023</t>
  </si>
  <si>
    <t>1024</t>
  </si>
  <si>
    <t>1025</t>
  </si>
  <si>
    <t>1031</t>
  </si>
  <si>
    <t>1037</t>
  </si>
  <si>
    <t>1038</t>
  </si>
  <si>
    <t xml:space="preserve">YOGESH CONSTRUCTION </t>
  </si>
  <si>
    <t xml:space="preserve">SURESH JI </t>
  </si>
  <si>
    <t xml:space="preserve">DINESH JI </t>
  </si>
  <si>
    <t xml:space="preserve">SUMIT JI </t>
  </si>
  <si>
    <t>SUMIT JI</t>
  </si>
  <si>
    <t xml:space="preserve">RAMESH JI </t>
  </si>
  <si>
    <t>SHRIPATI JI</t>
  </si>
  <si>
    <t xml:space="preserve">RAJENDRA JI </t>
  </si>
  <si>
    <t xml:space="preserve">KARAN JI </t>
  </si>
  <si>
    <t xml:space="preserve">HARDENIYA JI </t>
  </si>
  <si>
    <t xml:space="preserve">VISHAL JI </t>
  </si>
  <si>
    <t xml:space="preserve">DEV CEMENT AGENCY </t>
  </si>
  <si>
    <t xml:space="preserve">BHAGBAN JI </t>
  </si>
  <si>
    <t xml:space="preserve">PRAKASH JI </t>
  </si>
  <si>
    <t xml:space="preserve">ANKIT JI </t>
  </si>
  <si>
    <t xml:space="preserve">VIMAL JI </t>
  </si>
  <si>
    <t>Transportation Freight Bill For The Period 01 to 31 AUGUST   2022 For MILK VAN.</t>
  </si>
  <si>
    <t>Date : 31/08/2022</t>
  </si>
  <si>
    <t xml:space="preserve"> Dispatch Period : 01/08/2022 to 31/08/2022</t>
  </si>
  <si>
    <t>Date:- 31/08/2022</t>
  </si>
  <si>
    <t>Subject :-  Secondary  freight chages Of milK van as per system for the Month of  AUGUST   -  2022</t>
  </si>
  <si>
    <t>Subject :-  differential  freight chages Of milK van as per system for the Month of  AUGUST  -    2022</t>
  </si>
  <si>
    <t>Bill No:- 62</t>
  </si>
  <si>
    <t>Bill No:- 63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</si>
</sst>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68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62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5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0" fontId="14" fillId="0" borderId="8" xfId="0" applyFont="1" applyBorder="1"/>
    <xf numFmtId="0" fontId="12" fillId="0" borderId="9" xfId="0" applyFont="1" applyBorder="1"/>
    <xf numFmtId="0" fontId="9" fillId="0" borderId="9" xfId="0" applyFont="1" applyBorder="1"/>
    <xf numFmtId="0" fontId="12" fillId="0" borderId="28" xfId="0" applyFont="1" applyBorder="1"/>
    <xf numFmtId="0" fontId="9" fillId="0" borderId="30" xfId="0" applyFont="1" applyBorder="1"/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 applyAlignment="1"/>
    <xf numFmtId="164" fontId="17" fillId="0" borderId="0" xfId="0" applyNumberFormat="1" applyFont="1" applyBorder="1" applyAlignment="1">
      <alignment wrapText="1"/>
    </xf>
    <xf numFmtId="164" fontId="18" fillId="0" borderId="0" xfId="0" applyNumberFormat="1" applyFont="1" applyBorder="1" applyAlignment="1">
      <alignment horizontal="right" wrapText="1"/>
    </xf>
    <xf numFmtId="164" fontId="19" fillId="0" borderId="0" xfId="0" applyNumberFormat="1" applyFont="1" applyBorder="1" applyAlignment="1"/>
    <xf numFmtId="164" fontId="18" fillId="0" borderId="0" xfId="0" applyNumberFormat="1" applyFont="1" applyBorder="1" applyAlignment="1">
      <alignment wrapText="1"/>
    </xf>
    <xf numFmtId="0" fontId="20" fillId="0" borderId="0" xfId="0" applyFont="1" applyBorder="1"/>
    <xf numFmtId="0" fontId="20" fillId="0" borderId="4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Border="1"/>
    <xf numFmtId="0" fontId="9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2" fontId="16" fillId="5" borderId="30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/>
    <xf numFmtId="0" fontId="33" fillId="0" borderId="2" xfId="0" applyFon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26" fillId="0" borderId="9" xfId="0" applyNumberFormat="1" applyFont="1" applyBorder="1" applyAlignment="1">
      <alignment horizontal="center" vertical="center"/>
    </xf>
    <xf numFmtId="0" fontId="28" fillId="0" borderId="5" xfId="0" applyFont="1" applyBorder="1"/>
    <xf numFmtId="0" fontId="28" fillId="0" borderId="0" xfId="0" applyFont="1" applyBorder="1"/>
    <xf numFmtId="0" fontId="28" fillId="0" borderId="28" xfId="0" applyFont="1" applyBorder="1"/>
    <xf numFmtId="165" fontId="26" fillId="0" borderId="8" xfId="0" applyNumberFormat="1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5" fillId="0" borderId="2" xfId="0" applyFont="1" applyBorder="1" applyAlignment="1"/>
    <xf numFmtId="0" fontId="36" fillId="0" borderId="2" xfId="0" applyFont="1" applyBorder="1" applyAlignment="1">
      <alignment horizontal="center"/>
    </xf>
    <xf numFmtId="0" fontId="21" fillId="0" borderId="0" xfId="0" applyFont="1" applyBorder="1" applyAlignment="1"/>
    <xf numFmtId="0" fontId="53" fillId="0" borderId="5" xfId="0" applyFont="1" applyBorder="1" applyAlignment="1"/>
    <xf numFmtId="0" fontId="53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1" fillId="0" borderId="45" xfId="0" applyFont="1" applyBorder="1" applyAlignment="1"/>
    <xf numFmtId="0" fontId="26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20" fillId="0" borderId="44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166" fontId="26" fillId="5" borderId="49" xfId="0" applyNumberFormat="1" applyFont="1" applyFill="1" applyBorder="1" applyAlignment="1">
      <alignment horizontal="center" vertical="center"/>
    </xf>
    <xf numFmtId="4" fontId="26" fillId="5" borderId="49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26" fillId="0" borderId="44" xfId="0" applyNumberFormat="1" applyFont="1" applyBorder="1"/>
    <xf numFmtId="0" fontId="8" fillId="0" borderId="44" xfId="0" applyFont="1" applyBorder="1"/>
    <xf numFmtId="0" fontId="2" fillId="0" borderId="0" xfId="0" applyFont="1" applyBorder="1"/>
    <xf numFmtId="0" fontId="25" fillId="0" borderId="5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right" vertical="center" wrapText="1"/>
    </xf>
    <xf numFmtId="0" fontId="25" fillId="0" borderId="28" xfId="0" applyFont="1" applyBorder="1" applyAlignment="1">
      <alignment horizontal="right" vertical="center" wrapText="1"/>
    </xf>
    <xf numFmtId="0" fontId="48" fillId="5" borderId="44" xfId="0" applyFont="1" applyFill="1" applyBorder="1" applyAlignment="1">
      <alignment horizontal="center" vertical="center"/>
    </xf>
    <xf numFmtId="166" fontId="48" fillId="5" borderId="44" xfId="0" applyNumberFormat="1" applyFont="1" applyFill="1" applyBorder="1" applyAlignment="1">
      <alignment horizontal="center" vertical="center"/>
    </xf>
    <xf numFmtId="4" fontId="48" fillId="5" borderId="46" xfId="0" applyNumberFormat="1" applyFont="1" applyFill="1" applyBorder="1" applyAlignment="1">
      <alignment horizontal="center" vertical="center"/>
    </xf>
    <xf numFmtId="0" fontId="56" fillId="0" borderId="5" xfId="0" applyFont="1" applyBorder="1"/>
    <xf numFmtId="0" fontId="56" fillId="0" borderId="0" xfId="0" applyFont="1" applyBorder="1"/>
    <xf numFmtId="0" fontId="56" fillId="0" borderId="28" xfId="0" applyFont="1" applyBorder="1"/>
    <xf numFmtId="166" fontId="26" fillId="0" borderId="9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166" fontId="48" fillId="5" borderId="44" xfId="0" applyNumberFormat="1" applyFont="1" applyFill="1" applyBorder="1" applyAlignment="1">
      <alignment horizontal="center"/>
    </xf>
    <xf numFmtId="4" fontId="48" fillId="5" borderId="44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26" fillId="0" borderId="2" xfId="0" applyFont="1" applyBorder="1" applyAlignment="1"/>
    <xf numFmtId="0" fontId="58" fillId="0" borderId="2" xfId="0" applyFont="1" applyBorder="1" applyAlignment="1">
      <alignment horizontal="center"/>
    </xf>
    <xf numFmtId="164" fontId="58" fillId="0" borderId="0" xfId="0" applyNumberFormat="1" applyFont="1" applyBorder="1" applyAlignment="1"/>
    <xf numFmtId="164" fontId="58" fillId="0" borderId="0" xfId="0" applyNumberFormat="1" applyFont="1" applyBorder="1" applyAlignment="1">
      <alignment wrapText="1"/>
    </xf>
    <xf numFmtId="164" fontId="26" fillId="0" borderId="0" xfId="0" applyNumberFormat="1" applyFont="1" applyBorder="1" applyAlignment="1">
      <alignment horizontal="right" wrapText="1"/>
    </xf>
    <xf numFmtId="164" fontId="62" fillId="0" borderId="0" xfId="0" applyNumberFormat="1" applyFont="1" applyBorder="1" applyAlignment="1"/>
    <xf numFmtId="0" fontId="58" fillId="0" borderId="2" xfId="0" applyFont="1" applyBorder="1" applyAlignment="1"/>
    <xf numFmtId="0" fontId="58" fillId="0" borderId="2" xfId="0" applyFont="1" applyBorder="1"/>
    <xf numFmtId="0" fontId="63" fillId="0" borderId="5" xfId="0" applyFont="1" applyBorder="1" applyAlignment="1"/>
    <xf numFmtId="0" fontId="63" fillId="0" borderId="0" xfId="0" applyFont="1" applyBorder="1" applyAlignment="1"/>
    <xf numFmtId="0" fontId="63" fillId="0" borderId="0" xfId="0" applyFont="1" applyBorder="1" applyAlignment="1">
      <alignment horizontal="center"/>
    </xf>
    <xf numFmtId="0" fontId="58" fillId="0" borderId="0" xfId="0" applyFont="1" applyBorder="1"/>
    <xf numFmtId="0" fontId="26" fillId="0" borderId="0" xfId="0" applyFont="1" applyBorder="1"/>
    <xf numFmtId="0" fontId="58" fillId="0" borderId="3" xfId="0" applyFont="1" applyBorder="1"/>
    <xf numFmtId="0" fontId="58" fillId="0" borderId="4" xfId="0" applyFont="1" applyBorder="1"/>
    <xf numFmtId="0" fontId="58" fillId="0" borderId="4" xfId="0" applyFont="1" applyBorder="1" applyAlignment="1">
      <alignment horizontal="center"/>
    </xf>
    <xf numFmtId="0" fontId="58" fillId="0" borderId="27" xfId="0" applyFont="1" applyBorder="1"/>
    <xf numFmtId="0" fontId="65" fillId="0" borderId="8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/>
    </xf>
    <xf numFmtId="0" fontId="48" fillId="0" borderId="43" xfId="0" applyFont="1" applyBorder="1" applyAlignment="1">
      <alignment horizontal="center" vertical="center"/>
    </xf>
    <xf numFmtId="0" fontId="48" fillId="0" borderId="44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0" fillId="0" borderId="0" xfId="0" applyFont="1"/>
    <xf numFmtId="2" fontId="16" fillId="5" borderId="9" xfId="0" applyNumberFormat="1" applyFont="1" applyFill="1" applyBorder="1" applyAlignment="1">
      <alignment horizontal="center" vertical="center" wrapText="1"/>
    </xf>
    <xf numFmtId="4" fontId="2" fillId="5" borderId="46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0" xfId="0" applyFont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16" fillId="0" borderId="9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166" fontId="48" fillId="0" borderId="9" xfId="0" applyNumberFormat="1" applyFont="1" applyBorder="1" applyAlignment="1">
      <alignment horizontal="center" vertical="center"/>
    </xf>
    <xf numFmtId="4" fontId="48" fillId="0" borderId="9" xfId="0" applyNumberFormat="1" applyFont="1" applyBorder="1" applyAlignment="1">
      <alignment horizontal="center" vertical="center"/>
    </xf>
    <xf numFmtId="165" fontId="48" fillId="0" borderId="8" xfId="0" applyNumberFormat="1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 vertical="center"/>
    </xf>
    <xf numFmtId="4" fontId="66" fillId="0" borderId="30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66" fontId="28" fillId="0" borderId="9" xfId="0" applyNumberFormat="1" applyFont="1" applyBorder="1" applyAlignment="1">
      <alignment horizontal="center" vertical="center"/>
    </xf>
    <xf numFmtId="4" fontId="28" fillId="0" borderId="9" xfId="0" applyNumberFormat="1" applyFont="1" applyBorder="1" applyAlignment="1">
      <alignment horizontal="center" vertical="center"/>
    </xf>
    <xf numFmtId="4" fontId="26" fillId="5" borderId="44" xfId="0" applyNumberFormat="1" applyFont="1" applyFill="1" applyBorder="1" applyAlignment="1">
      <alignment horizontal="center" vertical="center"/>
    </xf>
    <xf numFmtId="165" fontId="28" fillId="0" borderId="9" xfId="0" applyNumberFormat="1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 wrapText="1"/>
    </xf>
    <xf numFmtId="166" fontId="15" fillId="0" borderId="9" xfId="0" applyNumberFormat="1" applyFont="1" applyBorder="1" applyAlignment="1">
      <alignment horizontal="center" vertical="center"/>
    </xf>
    <xf numFmtId="4" fontId="15" fillId="0" borderId="9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2" fontId="25" fillId="0" borderId="9" xfId="0" applyNumberFormat="1" applyFont="1" applyBorder="1" applyAlignment="1">
      <alignment horizontal="center" vertical="center" wrapText="1"/>
    </xf>
    <xf numFmtId="1" fontId="25" fillId="0" borderId="9" xfId="0" applyNumberFormat="1" applyFont="1" applyBorder="1" applyAlignment="1">
      <alignment horizontal="center" vertical="center" wrapText="1"/>
    </xf>
    <xf numFmtId="2" fontId="25" fillId="0" borderId="30" xfId="0" applyNumberFormat="1" applyFont="1" applyBorder="1" applyAlignment="1">
      <alignment horizontal="right" vertical="center" wrapText="1"/>
    </xf>
    <xf numFmtId="2" fontId="45" fillId="0" borderId="9" xfId="0" applyNumberFormat="1" applyFont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center" wrapText="1"/>
    </xf>
    <xf numFmtId="2" fontId="45" fillId="5" borderId="9" xfId="0" applyNumberFormat="1" applyFont="1" applyFill="1" applyBorder="1" applyAlignment="1">
      <alignment horizontal="center" vertical="center" wrapText="1"/>
    </xf>
    <xf numFmtId="2" fontId="45" fillId="5" borderId="30" xfId="0" applyNumberFormat="1" applyFont="1" applyFill="1" applyBorder="1" applyAlignment="1">
      <alignment horizontal="right" vertical="center" wrapText="1"/>
    </xf>
    <xf numFmtId="14" fontId="26" fillId="0" borderId="8" xfId="0" applyNumberFormat="1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30" xfId="0" applyFont="1" applyBorder="1" applyAlignment="1">
      <alignment horizontal="center" vertical="center" wrapText="1"/>
    </xf>
    <xf numFmtId="4" fontId="15" fillId="0" borderId="30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5" borderId="44" xfId="0" applyFont="1" applyFill="1" applyBorder="1" applyAlignment="1">
      <alignment horizontal="center"/>
    </xf>
    <xf numFmtId="166" fontId="15" fillId="5" borderId="44" xfId="0" applyNumberFormat="1" applyFont="1" applyFill="1" applyBorder="1" applyAlignment="1">
      <alignment horizontal="center"/>
    </xf>
    <xf numFmtId="4" fontId="15" fillId="5" borderId="44" xfId="0" applyNumberFormat="1" applyFont="1" applyFill="1" applyBorder="1" applyAlignment="1">
      <alignment horizontal="center"/>
    </xf>
    <xf numFmtId="4" fontId="15" fillId="5" borderId="46" xfId="0" applyNumberFormat="1" applyFont="1" applyFill="1" applyBorder="1" applyAlignment="1">
      <alignment horizontal="center"/>
    </xf>
    <xf numFmtId="0" fontId="54" fillId="0" borderId="50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0" fontId="53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4" fontId="48" fillId="5" borderId="44" xfId="0" applyNumberFormat="1" applyFont="1" applyFill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30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166" fontId="20" fillId="0" borderId="9" xfId="0" applyNumberFormat="1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center" vertical="center"/>
    </xf>
    <xf numFmtId="4" fontId="20" fillId="0" borderId="30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20" fillId="0" borderId="43" xfId="0" applyFont="1" applyBorder="1"/>
    <xf numFmtId="0" fontId="20" fillId="0" borderId="44" xfId="0" applyFont="1" applyBorder="1"/>
    <xf numFmtId="166" fontId="20" fillId="5" borderId="44" xfId="0" applyNumberFormat="1" applyFont="1" applyFill="1" applyBorder="1" applyAlignment="1">
      <alignment horizontal="center" vertical="center"/>
    </xf>
    <xf numFmtId="4" fontId="20" fillId="5" borderId="44" xfId="0" applyNumberFormat="1" applyFont="1" applyFill="1" applyBorder="1" applyAlignment="1">
      <alignment horizontal="center" vertical="center"/>
    </xf>
    <xf numFmtId="4" fontId="20" fillId="5" borderId="46" xfId="0" applyNumberFormat="1" applyFont="1" applyFill="1" applyBorder="1" applyAlignment="1">
      <alignment horizontal="center" vertical="center"/>
    </xf>
    <xf numFmtId="4" fontId="15" fillId="5" borderId="44" xfId="0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0" fontId="26" fillId="0" borderId="28" xfId="0" applyFont="1" applyBorder="1" applyAlignment="1">
      <alignment horizontal="right"/>
    </xf>
    <xf numFmtId="0" fontId="3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63" fillId="0" borderId="5" xfId="0" applyFont="1" applyFill="1" applyBorder="1" applyAlignment="1">
      <alignment horizontal="left"/>
    </xf>
    <xf numFmtId="0" fontId="63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right"/>
    </xf>
    <xf numFmtId="0" fontId="26" fillId="0" borderId="28" xfId="0" applyFont="1" applyFill="1" applyBorder="1" applyAlignment="1">
      <alignment horizontal="right"/>
    </xf>
    <xf numFmtId="0" fontId="63" fillId="0" borderId="5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164" fontId="61" fillId="3" borderId="5" xfId="0" applyNumberFormat="1" applyFont="1" applyFill="1" applyBorder="1" applyAlignment="1">
      <alignment horizontal="center"/>
    </xf>
    <xf numFmtId="164" fontId="61" fillId="3" borderId="0" xfId="0" applyNumberFormat="1" applyFont="1" applyFill="1" applyBorder="1" applyAlignment="1">
      <alignment horizontal="center"/>
    </xf>
    <xf numFmtId="164" fontId="61" fillId="3" borderId="28" xfId="0" applyNumberFormat="1" applyFont="1" applyFill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164" fontId="26" fillId="0" borderId="0" xfId="0" applyNumberFormat="1" applyFont="1" applyBorder="1" applyAlignment="1">
      <alignment horizontal="left" wrapText="1"/>
    </xf>
    <xf numFmtId="164" fontId="26" fillId="0" borderId="28" xfId="0" applyNumberFormat="1" applyFont="1" applyBorder="1" applyAlignment="1">
      <alignment horizontal="left" wrapText="1"/>
    </xf>
    <xf numFmtId="0" fontId="26" fillId="0" borderId="1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2" xfId="0" applyFont="1" applyBorder="1" applyAlignment="1">
      <alignment horizontal="left"/>
    </xf>
    <xf numFmtId="0" fontId="26" fillId="0" borderId="26" xfId="0" applyFont="1" applyBorder="1" applyAlignment="1">
      <alignment horizontal="left"/>
    </xf>
    <xf numFmtId="0" fontId="59" fillId="2" borderId="5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horizontal="center" vertical="center"/>
    </xf>
    <xf numFmtId="0" fontId="59" fillId="2" borderId="28" xfId="0" applyFont="1" applyFill="1" applyBorder="1" applyAlignment="1">
      <alignment horizontal="center" vertical="center"/>
    </xf>
    <xf numFmtId="0" fontId="60" fillId="2" borderId="5" xfId="0" applyFont="1" applyFill="1" applyBorder="1" applyAlignment="1">
      <alignment horizontal="center" vertical="center"/>
    </xf>
    <xf numFmtId="0" fontId="60" fillId="2" borderId="0" xfId="0" applyFont="1" applyFill="1" applyBorder="1" applyAlignment="1">
      <alignment horizontal="center" vertical="center"/>
    </xf>
    <xf numFmtId="0" fontId="60" fillId="2" borderId="28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wrapText="1"/>
    </xf>
    <xf numFmtId="164" fontId="26" fillId="0" borderId="28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30" fillId="2" borderId="26" xfId="0" applyFont="1" applyFill="1" applyBorder="1" applyAlignment="1">
      <alignment horizont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6" fillId="0" borderId="13" xfId="0" applyNumberFormat="1" applyFont="1" applyBorder="1" applyAlignment="1">
      <alignment horizontal="center" vertical="center" wrapText="1"/>
    </xf>
    <xf numFmtId="2" fontId="16" fillId="0" borderId="17" xfId="0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  <xf numFmtId="1" fontId="16" fillId="0" borderId="17" xfId="0" applyNumberFormat="1" applyFont="1" applyBorder="1" applyAlignment="1">
      <alignment horizontal="center" vertical="center" wrapText="1"/>
    </xf>
    <xf numFmtId="1" fontId="16" fillId="0" borderId="21" xfId="0" applyNumberFormat="1" applyFont="1" applyBorder="1" applyAlignment="1">
      <alignment horizontal="center" vertical="center" wrapText="1"/>
    </xf>
    <xf numFmtId="2" fontId="16" fillId="0" borderId="31" xfId="0" applyNumberFormat="1" applyFont="1" applyBorder="1" applyAlignment="1">
      <alignment horizontal="right" vertical="center" wrapText="1"/>
    </xf>
    <xf numFmtId="2" fontId="16" fillId="0" borderId="32" xfId="0" applyNumberFormat="1" applyFont="1" applyBorder="1" applyAlignment="1">
      <alignment horizontal="right" vertical="center" wrapText="1"/>
    </xf>
    <xf numFmtId="2" fontId="16" fillId="0" borderId="3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7" fillId="0" borderId="36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7" fillId="0" borderId="3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right" vertical="center" wrapText="1"/>
    </xf>
    <xf numFmtId="0" fontId="25" fillId="0" borderId="25" xfId="0" applyFont="1" applyBorder="1" applyAlignment="1">
      <alignment horizontal="right" vertical="center" wrapText="1"/>
    </xf>
    <xf numFmtId="0" fontId="25" fillId="0" borderId="35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25" fillId="0" borderId="0" xfId="0" applyFont="1" applyBorder="1" applyAlignment="1">
      <alignment horizontal="right" vertical="center" wrapText="1"/>
    </xf>
    <xf numFmtId="0" fontId="25" fillId="0" borderId="28" xfId="0" applyFont="1" applyBorder="1" applyAlignment="1">
      <alignment horizontal="right" vertical="center" wrapText="1"/>
    </xf>
    <xf numFmtId="0" fontId="25" fillId="0" borderId="3" xfId="0" applyFont="1" applyBorder="1" applyAlignment="1">
      <alignment horizontal="right" vertical="center" wrapText="1"/>
    </xf>
    <xf numFmtId="0" fontId="25" fillId="0" borderId="4" xfId="0" applyFont="1" applyBorder="1" applyAlignment="1">
      <alignment horizontal="right" vertical="center" wrapText="1"/>
    </xf>
    <xf numFmtId="0" fontId="25" fillId="0" borderId="27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55" fillId="0" borderId="6" xfId="0" applyFont="1" applyBorder="1" applyAlignment="1">
      <alignment horizontal="left" vertical="center" wrapText="1"/>
    </xf>
    <xf numFmtId="0" fontId="55" fillId="0" borderId="7" xfId="0" applyFont="1" applyBorder="1" applyAlignment="1">
      <alignment horizontal="left" vertical="center" wrapText="1"/>
    </xf>
    <xf numFmtId="0" fontId="55" fillId="0" borderId="2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2" fillId="0" borderId="36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7" fillId="0" borderId="5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right"/>
    </xf>
    <xf numFmtId="0" fontId="21" fillId="0" borderId="28" xfId="0" applyFont="1" applyBorder="1" applyAlignment="1">
      <alignment horizontal="right"/>
    </xf>
    <xf numFmtId="0" fontId="53" fillId="0" borderId="5" xfId="0" applyFont="1" applyBorder="1" applyAlignment="1">
      <alignment horizontal="left"/>
    </xf>
    <xf numFmtId="0" fontId="53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21" fillId="0" borderId="28" xfId="0" applyFont="1" applyFill="1" applyBorder="1" applyAlignment="1">
      <alignment horizontal="right"/>
    </xf>
    <xf numFmtId="0" fontId="21" fillId="0" borderId="47" xfId="0" applyFont="1" applyBorder="1" applyAlignment="1">
      <alignment horizontal="left"/>
    </xf>
    <xf numFmtId="0" fontId="21" fillId="0" borderId="42" xfId="0" applyFont="1" applyBorder="1" applyAlignment="1">
      <alignment horizontal="left"/>
    </xf>
    <xf numFmtId="0" fontId="53" fillId="0" borderId="5" xfId="0" applyFont="1" applyFill="1" applyBorder="1" applyAlignment="1">
      <alignment horizontal="left"/>
    </xf>
    <xf numFmtId="0" fontId="53" fillId="0" borderId="0" xfId="0" applyFont="1" applyFill="1" applyBorder="1" applyAlignment="1">
      <alignment horizontal="left"/>
    </xf>
    <xf numFmtId="0" fontId="21" fillId="0" borderId="5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/>
    </xf>
    <xf numFmtId="0" fontId="20" fillId="0" borderId="28" xfId="0" applyFont="1" applyBorder="1" applyAlignment="1">
      <alignment horizontal="left"/>
    </xf>
    <xf numFmtId="0" fontId="50" fillId="2" borderId="5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50" fillId="2" borderId="28" xfId="0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7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 wrapText="1"/>
    </xf>
    <xf numFmtId="164" fontId="18" fillId="0" borderId="28" xfId="0" applyNumberFormat="1" applyFont="1" applyBorder="1" applyAlignment="1">
      <alignment horizontal="center" wrapText="1"/>
    </xf>
    <xf numFmtId="164" fontId="52" fillId="3" borderId="5" xfId="0" applyNumberFormat="1" applyFont="1" applyFill="1" applyBorder="1" applyAlignment="1">
      <alignment horizontal="center" vertical="center"/>
    </xf>
    <xf numFmtId="164" fontId="52" fillId="3" borderId="0" xfId="0" applyNumberFormat="1" applyFont="1" applyFill="1" applyBorder="1" applyAlignment="1">
      <alignment horizontal="center" vertical="center"/>
    </xf>
    <xf numFmtId="164" fontId="52" fillId="3" borderId="28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left" wrapText="1"/>
    </xf>
    <xf numFmtId="164" fontId="18" fillId="0" borderId="28" xfId="0" applyNumberFormat="1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2" xfId="0" applyFont="1" applyBorder="1" applyAlignment="1">
      <alignment horizontal="right"/>
    </xf>
    <xf numFmtId="0" fontId="15" fillId="0" borderId="45" xfId="0" applyFont="1" applyBorder="1" applyAlignment="1">
      <alignment horizontal="right"/>
    </xf>
    <xf numFmtId="0" fontId="46" fillId="2" borderId="1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26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right" vertical="center" wrapText="1"/>
    </xf>
    <xf numFmtId="0" fontId="16" fillId="0" borderId="25" xfId="0" applyFont="1" applyBorder="1" applyAlignment="1">
      <alignment horizontal="right" vertical="center" wrapText="1"/>
    </xf>
    <xf numFmtId="0" fontId="16" fillId="0" borderId="35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27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4" fillId="2" borderId="5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28" xfId="0" applyNumberFormat="1" applyFont="1" applyBorder="1" applyAlignment="1">
      <alignment horizontal="center" wrapText="1"/>
    </xf>
    <xf numFmtId="164" fontId="40" fillId="3" borderId="5" xfId="0" applyNumberFormat="1" applyFont="1" applyFill="1" applyBorder="1" applyAlignment="1">
      <alignment horizontal="center"/>
    </xf>
    <xf numFmtId="164" fontId="40" fillId="3" borderId="0" xfId="0" applyNumberFormat="1" applyFont="1" applyFill="1" applyBorder="1" applyAlignment="1">
      <alignment horizontal="center"/>
    </xf>
    <xf numFmtId="164" fontId="40" fillId="3" borderId="2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41" fillId="2" borderId="26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39" fillId="2" borderId="28" xfId="0" applyFont="1" applyFill="1" applyBorder="1" applyAlignment="1">
      <alignment horizontal="center" vertical="center"/>
    </xf>
    <xf numFmtId="0" fontId="45" fillId="0" borderId="3" xfId="0" applyFont="1" applyBorder="1" applyAlignment="1">
      <alignment horizontal="right" vertical="center" wrapText="1"/>
    </xf>
    <xf numFmtId="0" fontId="45" fillId="0" borderId="4" xfId="0" applyFont="1" applyBorder="1" applyAlignment="1">
      <alignment horizontal="right" vertical="center" wrapText="1"/>
    </xf>
    <xf numFmtId="0" fontId="45" fillId="0" borderId="27" xfId="0" applyFont="1" applyBorder="1" applyAlignment="1">
      <alignment horizontal="right" vertical="center" wrapText="1"/>
    </xf>
    <xf numFmtId="2" fontId="25" fillId="0" borderId="13" xfId="0" applyNumberFormat="1" applyFont="1" applyBorder="1" applyAlignment="1">
      <alignment horizontal="center" vertical="center" wrapText="1"/>
    </xf>
    <xf numFmtId="2" fontId="25" fillId="0" borderId="17" xfId="0" applyNumberFormat="1" applyFont="1" applyBorder="1" applyAlignment="1">
      <alignment horizontal="center" vertical="center" wrapText="1"/>
    </xf>
    <xf numFmtId="2" fontId="25" fillId="0" borderId="21" xfId="0" applyNumberFormat="1" applyFont="1" applyBorder="1" applyAlignment="1">
      <alignment horizontal="center" vertical="center" wrapText="1"/>
    </xf>
    <xf numFmtId="1" fontId="25" fillId="0" borderId="13" xfId="0" applyNumberFormat="1" applyFont="1" applyBorder="1" applyAlignment="1">
      <alignment horizontal="center" vertical="center" wrapText="1"/>
    </xf>
    <xf numFmtId="1" fontId="25" fillId="0" borderId="17" xfId="0" applyNumberFormat="1" applyFont="1" applyBorder="1" applyAlignment="1">
      <alignment horizontal="center" vertical="center" wrapText="1"/>
    </xf>
    <xf numFmtId="1" fontId="25" fillId="0" borderId="21" xfId="0" applyNumberFormat="1" applyFont="1" applyBorder="1" applyAlignment="1">
      <alignment horizontal="center" vertical="center" wrapText="1"/>
    </xf>
    <xf numFmtId="2" fontId="25" fillId="0" borderId="31" xfId="0" applyNumberFormat="1" applyFont="1" applyBorder="1" applyAlignment="1">
      <alignment horizontal="right" vertical="center" wrapText="1"/>
    </xf>
    <xf numFmtId="2" fontId="25" fillId="0" borderId="32" xfId="0" applyNumberFormat="1" applyFont="1" applyBorder="1" applyAlignment="1">
      <alignment horizontal="right" vertical="center" wrapText="1"/>
    </xf>
    <xf numFmtId="2" fontId="25" fillId="0" borderId="33" xfId="0" applyNumberFormat="1" applyFont="1" applyBorder="1" applyAlignment="1">
      <alignment horizontal="right" vertical="center" wrapText="1"/>
    </xf>
    <xf numFmtId="0" fontId="25" fillId="0" borderId="9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right" vertical="center" wrapText="1"/>
    </xf>
    <xf numFmtId="0" fontId="45" fillId="0" borderId="25" xfId="0" applyFont="1" applyBorder="1" applyAlignment="1">
      <alignment horizontal="right" vertical="center" wrapText="1"/>
    </xf>
    <xf numFmtId="0" fontId="45" fillId="0" borderId="35" xfId="0" applyFont="1" applyBorder="1" applyAlignment="1">
      <alignment horizontal="right" vertical="center" wrapText="1"/>
    </xf>
    <xf numFmtId="0" fontId="44" fillId="0" borderId="6" xfId="0" applyFont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43" fillId="0" borderId="36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zoomScale="50" zoomScaleNormal="50" workbookViewId="0">
      <selection activeCell="K12" sqref="K12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246" t="s">
        <v>0</v>
      </c>
      <c r="B1" s="247"/>
      <c r="C1" s="247"/>
      <c r="D1" s="247"/>
      <c r="E1" s="247"/>
      <c r="F1" s="247"/>
      <c r="G1" s="248"/>
    </row>
    <row r="2" spans="1:7">
      <c r="A2" s="249"/>
      <c r="B2" s="250"/>
      <c r="C2" s="250"/>
      <c r="D2" s="250"/>
      <c r="E2" s="250"/>
      <c r="F2" s="250"/>
      <c r="G2" s="251"/>
    </row>
    <row r="3" spans="1:7">
      <c r="A3" s="249"/>
      <c r="B3" s="250"/>
      <c r="C3" s="250"/>
      <c r="D3" s="250"/>
      <c r="E3" s="250"/>
      <c r="F3" s="250"/>
      <c r="G3" s="251"/>
    </row>
    <row r="4" spans="1:7">
      <c r="A4" s="249"/>
      <c r="B4" s="250"/>
      <c r="C4" s="250"/>
      <c r="D4" s="250"/>
      <c r="E4" s="250"/>
      <c r="F4" s="250"/>
      <c r="G4" s="251"/>
    </row>
    <row r="5" spans="1:7" ht="77.25" customHeight="1">
      <c r="A5" s="252"/>
      <c r="B5" s="253"/>
      <c r="C5" s="253"/>
      <c r="D5" s="253"/>
      <c r="E5" s="253"/>
      <c r="F5" s="253"/>
      <c r="G5" s="254"/>
    </row>
    <row r="6" spans="1:7" ht="51.75" customHeight="1" thickBot="1">
      <c r="A6" s="255" t="s">
        <v>1</v>
      </c>
      <c r="B6" s="256"/>
      <c r="C6" s="256"/>
      <c r="D6" s="256"/>
      <c r="E6" s="256"/>
      <c r="F6" s="256"/>
      <c r="G6" s="257"/>
    </row>
    <row r="7" spans="1:7">
      <c r="A7" s="80"/>
      <c r="B7" s="81"/>
      <c r="C7" s="81"/>
      <c r="D7" s="81"/>
      <c r="E7" s="81"/>
      <c r="F7" s="81"/>
      <c r="G7" s="82"/>
    </row>
    <row r="8" spans="1:7" ht="33.75" customHeight="1">
      <c r="A8" s="258" t="s">
        <v>106</v>
      </c>
      <c r="B8" s="259"/>
      <c r="C8" s="259"/>
      <c r="D8" s="259"/>
      <c r="E8" s="259"/>
      <c r="F8" s="259"/>
      <c r="G8" s="260"/>
    </row>
    <row r="9" spans="1:7" ht="33" customHeight="1">
      <c r="A9" s="258" t="s">
        <v>2</v>
      </c>
      <c r="B9" s="259"/>
      <c r="C9" s="259"/>
      <c r="D9" s="259"/>
      <c r="E9" s="259"/>
      <c r="F9" s="259"/>
      <c r="G9" s="260"/>
    </row>
    <row r="10" spans="1:7" ht="33.75" customHeight="1">
      <c r="A10" s="261" t="s">
        <v>91</v>
      </c>
      <c r="B10" s="262"/>
      <c r="C10" s="262"/>
      <c r="D10" s="262"/>
      <c r="E10" s="262"/>
      <c r="F10" s="262"/>
      <c r="G10" s="263"/>
    </row>
    <row r="11" spans="1:7" ht="22.5" customHeight="1">
      <c r="A11" s="30"/>
      <c r="B11" s="31"/>
      <c r="C11" s="31"/>
      <c r="D11" s="31"/>
      <c r="E11" s="31"/>
      <c r="F11" s="31"/>
      <c r="G11" s="32"/>
    </row>
    <row r="12" spans="1:7" ht="50.25" customHeight="1">
      <c r="A12" s="172" t="s">
        <v>3</v>
      </c>
      <c r="B12" s="101" t="s">
        <v>4</v>
      </c>
      <c r="C12" s="101" t="s">
        <v>5</v>
      </c>
      <c r="D12" s="101" t="s">
        <v>6</v>
      </c>
      <c r="E12" s="101" t="s">
        <v>7</v>
      </c>
      <c r="F12" s="101" t="s">
        <v>8</v>
      </c>
      <c r="G12" s="88" t="s">
        <v>9</v>
      </c>
    </row>
    <row r="13" spans="1:7" ht="49.5" customHeight="1">
      <c r="A13" s="87">
        <v>44745</v>
      </c>
      <c r="B13" s="101" t="s">
        <v>96</v>
      </c>
      <c r="C13" s="101" t="s">
        <v>10</v>
      </c>
      <c r="D13" s="128">
        <v>5</v>
      </c>
      <c r="E13" s="83">
        <v>1750</v>
      </c>
      <c r="F13" s="101" t="s">
        <v>11</v>
      </c>
      <c r="G13" s="88" t="s">
        <v>107</v>
      </c>
    </row>
    <row r="14" spans="1:7" ht="49.5" customHeight="1">
      <c r="A14" s="87">
        <v>44752</v>
      </c>
      <c r="B14" s="101" t="s">
        <v>96</v>
      </c>
      <c r="C14" s="101" t="s">
        <v>10</v>
      </c>
      <c r="D14" s="128">
        <v>5</v>
      </c>
      <c r="E14" s="83">
        <v>1750</v>
      </c>
      <c r="F14" s="101" t="s">
        <v>11</v>
      </c>
      <c r="G14" s="88" t="s">
        <v>108</v>
      </c>
    </row>
    <row r="15" spans="1:7" ht="45.75" customHeight="1">
      <c r="A15" s="87">
        <v>44753</v>
      </c>
      <c r="B15" s="101" t="s">
        <v>96</v>
      </c>
      <c r="C15" s="101" t="s">
        <v>10</v>
      </c>
      <c r="D15" s="128">
        <v>0.75</v>
      </c>
      <c r="E15" s="83">
        <v>262.5</v>
      </c>
      <c r="F15" s="101" t="s">
        <v>11</v>
      </c>
      <c r="G15" s="88" t="s">
        <v>109</v>
      </c>
    </row>
    <row r="16" spans="1:7" ht="47.25" customHeight="1" thickBot="1">
      <c r="A16" s="129"/>
      <c r="B16" s="109"/>
      <c r="C16" s="109"/>
      <c r="D16" s="130">
        <f>SUM(D13:D15)</f>
        <v>10.75</v>
      </c>
      <c r="E16" s="131">
        <f>SUM(E13:E15)</f>
        <v>3762.5</v>
      </c>
      <c r="F16" s="109"/>
      <c r="G16" s="110"/>
    </row>
    <row r="17" ht="49.5" customHeight="1"/>
    <row r="18" ht="49.5" customHeight="1"/>
    <row r="19" ht="44.25" customHeight="1"/>
    <row r="20" ht="51" customHeight="1"/>
    <row r="21" ht="51" customHeight="1"/>
    <row r="22" ht="46.5" customHeight="1"/>
    <row r="23" ht="50.25" customHeight="1"/>
    <row r="24" ht="54" customHeight="1"/>
    <row r="25" ht="45.75" customHeight="1"/>
    <row r="26" ht="50.25" customHeight="1"/>
    <row r="27" ht="46.5" customHeight="1"/>
    <row r="28" ht="41.25" customHeight="1"/>
    <row r="29" ht="41.25" customHeight="1"/>
    <row r="30" ht="46.5" customHeight="1"/>
    <row r="31" ht="40.5" customHeight="1"/>
    <row r="32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8"/>
  <sheetViews>
    <sheetView topLeftCell="A7" zoomScale="70" zoomScaleNormal="70" workbookViewId="0">
      <selection activeCell="L5" sqref="L5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41" customWidth="1"/>
    <col min="5" max="5" width="27.285156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22" t="s">
        <v>14</v>
      </c>
      <c r="B1" s="523"/>
      <c r="C1" s="523"/>
      <c r="D1" s="75"/>
      <c r="E1" s="76"/>
      <c r="F1" s="524" t="s">
        <v>15</v>
      </c>
      <c r="G1" s="524"/>
      <c r="H1" s="524"/>
      <c r="I1" s="525"/>
    </row>
    <row r="2" spans="1:9" ht="122.25">
      <c r="A2" s="526" t="s">
        <v>0</v>
      </c>
      <c r="B2" s="527"/>
      <c r="C2" s="527"/>
      <c r="D2" s="527"/>
      <c r="E2" s="527"/>
      <c r="F2" s="527"/>
      <c r="G2" s="527"/>
      <c r="H2" s="527"/>
      <c r="I2" s="528"/>
    </row>
    <row r="3" spans="1:9" ht="31.5" customHeight="1">
      <c r="A3" s="529" t="s">
        <v>16</v>
      </c>
      <c r="B3" s="530"/>
      <c r="C3" s="530"/>
      <c r="D3" s="530"/>
      <c r="E3" s="530"/>
      <c r="F3" s="530"/>
      <c r="G3" s="530"/>
      <c r="H3" s="530"/>
      <c r="I3" s="531"/>
    </row>
    <row r="4" spans="1:9" ht="33.75" customHeight="1">
      <c r="A4" s="529" t="s">
        <v>17</v>
      </c>
      <c r="B4" s="530"/>
      <c r="C4" s="530"/>
      <c r="D4" s="530"/>
      <c r="E4" s="530"/>
      <c r="F4" s="530"/>
      <c r="G4" s="530"/>
      <c r="H4" s="530"/>
      <c r="I4" s="531"/>
    </row>
    <row r="5" spans="1:9" ht="33.75" customHeight="1">
      <c r="A5" s="511" t="s">
        <v>18</v>
      </c>
      <c r="B5" s="512"/>
      <c r="C5" s="512"/>
      <c r="D5" s="512"/>
      <c r="E5" s="512"/>
      <c r="F5" s="512"/>
      <c r="G5" s="512"/>
      <c r="H5" s="512"/>
      <c r="I5" s="513"/>
    </row>
    <row r="6" spans="1:9" ht="29.25" thickBot="1">
      <c r="A6" s="514" t="s">
        <v>19</v>
      </c>
      <c r="B6" s="515"/>
      <c r="C6" s="515"/>
      <c r="D6" s="515"/>
      <c r="E6" s="515"/>
      <c r="F6" s="515"/>
      <c r="G6" s="515"/>
      <c r="H6" s="515"/>
      <c r="I6" s="516"/>
    </row>
    <row r="7" spans="1:9" ht="18.75">
      <c r="A7" s="503"/>
      <c r="B7" s="504"/>
      <c r="C7" s="504"/>
      <c r="D7" s="10"/>
      <c r="E7" s="11"/>
      <c r="F7" s="11"/>
      <c r="G7" s="12"/>
      <c r="H7" s="517"/>
      <c r="I7" s="518"/>
    </row>
    <row r="8" spans="1:9" ht="34.5" customHeight="1">
      <c r="A8" s="519" t="s">
        <v>115</v>
      </c>
      <c r="B8" s="520"/>
      <c r="C8" s="520"/>
      <c r="D8" s="520"/>
      <c r="E8" s="520"/>
      <c r="F8" s="520"/>
      <c r="G8" s="520"/>
      <c r="H8" s="520"/>
      <c r="I8" s="521"/>
    </row>
    <row r="9" spans="1:9" ht="21" thickBot="1">
      <c r="A9" s="503"/>
      <c r="B9" s="504"/>
      <c r="C9" s="504"/>
      <c r="D9" s="13"/>
      <c r="E9" s="11"/>
      <c r="F9" s="11"/>
      <c r="G9" s="505"/>
      <c r="H9" s="505"/>
      <c r="I9" s="506"/>
    </row>
    <row r="10" spans="1:9" ht="25.5" customHeight="1">
      <c r="A10" s="507" t="s">
        <v>20</v>
      </c>
      <c r="B10" s="508"/>
      <c r="C10" s="508"/>
      <c r="D10" s="14"/>
      <c r="E10" s="15"/>
      <c r="F10" s="16"/>
      <c r="G10" s="509"/>
      <c r="H10" s="509"/>
      <c r="I10" s="510"/>
    </row>
    <row r="11" spans="1:9" ht="23.25">
      <c r="A11" s="17" t="s">
        <v>83</v>
      </c>
      <c r="B11" s="18"/>
      <c r="C11" s="19"/>
      <c r="D11" s="180"/>
      <c r="E11" s="180"/>
      <c r="F11" s="20"/>
      <c r="G11" s="497" t="s">
        <v>112</v>
      </c>
      <c r="H11" s="497"/>
      <c r="I11" s="498"/>
    </row>
    <row r="12" spans="1:9" ht="27.75" customHeight="1">
      <c r="A12" s="501" t="s">
        <v>21</v>
      </c>
      <c r="B12" s="502"/>
      <c r="C12" s="502"/>
      <c r="D12" s="180"/>
      <c r="E12" s="180"/>
      <c r="F12" s="20"/>
      <c r="G12" s="497" t="s">
        <v>22</v>
      </c>
      <c r="H12" s="497"/>
      <c r="I12" s="498"/>
    </row>
    <row r="13" spans="1:9" ht="23.25">
      <c r="A13" s="17" t="s">
        <v>23</v>
      </c>
      <c r="B13" s="18"/>
      <c r="C13" s="19"/>
      <c r="D13" s="180"/>
      <c r="E13" s="21"/>
      <c r="F13" s="20"/>
      <c r="G13" s="497" t="s">
        <v>24</v>
      </c>
      <c r="H13" s="497"/>
      <c r="I13" s="498"/>
    </row>
    <row r="14" spans="1:9" ht="24" customHeight="1">
      <c r="A14" s="17" t="s">
        <v>25</v>
      </c>
      <c r="B14" s="18"/>
      <c r="C14" s="19"/>
      <c r="D14" s="180"/>
      <c r="E14" s="21"/>
      <c r="F14" s="20"/>
      <c r="G14" s="495" t="s">
        <v>26</v>
      </c>
      <c r="H14" s="495"/>
      <c r="I14" s="496"/>
    </row>
    <row r="15" spans="1:9" ht="26.25" customHeight="1">
      <c r="A15" s="493" t="s">
        <v>27</v>
      </c>
      <c r="B15" s="494"/>
      <c r="C15" s="494"/>
      <c r="D15" s="180"/>
      <c r="E15" s="21"/>
      <c r="F15" s="20"/>
      <c r="G15" s="495" t="s">
        <v>28</v>
      </c>
      <c r="H15" s="495"/>
      <c r="I15" s="496"/>
    </row>
    <row r="16" spans="1:9" ht="26.25" customHeight="1">
      <c r="A16" s="493" t="s">
        <v>29</v>
      </c>
      <c r="B16" s="494"/>
      <c r="C16" s="494"/>
      <c r="D16" s="179"/>
      <c r="E16" s="21"/>
      <c r="F16" s="20"/>
      <c r="G16" s="495" t="s">
        <v>30</v>
      </c>
      <c r="H16" s="495"/>
      <c r="I16" s="496"/>
    </row>
    <row r="17" spans="1:9" ht="27.75" customHeight="1">
      <c r="A17" s="493" t="s">
        <v>31</v>
      </c>
      <c r="B17" s="494"/>
      <c r="C17" s="494"/>
      <c r="D17" s="494"/>
      <c r="E17" s="21"/>
      <c r="F17" s="20"/>
      <c r="G17" s="497" t="s">
        <v>32</v>
      </c>
      <c r="H17" s="497"/>
      <c r="I17" s="498"/>
    </row>
    <row r="18" spans="1:9" ht="23.25">
      <c r="A18" s="499" t="s">
        <v>111</v>
      </c>
      <c r="B18" s="500"/>
      <c r="C18" s="500"/>
      <c r="D18" s="500"/>
      <c r="E18" s="500"/>
      <c r="F18" s="497" t="s">
        <v>33</v>
      </c>
      <c r="G18" s="497"/>
      <c r="H18" s="497"/>
      <c r="I18" s="498"/>
    </row>
    <row r="19" spans="1:9" ht="23.25">
      <c r="A19" s="22"/>
      <c r="B19" s="20"/>
      <c r="C19" s="23"/>
      <c r="D19" s="20"/>
      <c r="E19" s="20"/>
      <c r="F19" s="20"/>
      <c r="G19" s="20"/>
      <c r="H19" s="20"/>
      <c r="I19" s="27"/>
    </row>
    <row r="20" spans="1:9" ht="26.25" customHeight="1">
      <c r="A20" s="24" t="s">
        <v>34</v>
      </c>
      <c r="B20" s="25"/>
      <c r="C20" s="25"/>
      <c r="D20" s="25"/>
      <c r="E20" s="25"/>
      <c r="F20" s="25"/>
      <c r="G20" s="25"/>
      <c r="H20" s="26"/>
      <c r="I20" s="28"/>
    </row>
    <row r="21" spans="1:9" ht="161.25" customHeight="1">
      <c r="A21" s="210" t="s">
        <v>35</v>
      </c>
      <c r="B21" s="196" t="s">
        <v>36</v>
      </c>
      <c r="C21" s="196" t="s">
        <v>37</v>
      </c>
      <c r="D21" s="196" t="s">
        <v>38</v>
      </c>
      <c r="E21" s="196" t="s">
        <v>39</v>
      </c>
      <c r="F21" s="196" t="s">
        <v>40</v>
      </c>
      <c r="G21" s="196" t="s">
        <v>41</v>
      </c>
      <c r="H21" s="196" t="s">
        <v>42</v>
      </c>
      <c r="I21" s="211" t="s">
        <v>43</v>
      </c>
    </row>
    <row r="22" spans="1:9" ht="40.5" customHeight="1">
      <c r="A22" s="185">
        <v>1</v>
      </c>
      <c r="B22" s="199">
        <v>44746</v>
      </c>
      <c r="C22" s="186">
        <v>4</v>
      </c>
      <c r="D22" s="186" t="s">
        <v>10</v>
      </c>
      <c r="E22" s="186">
        <v>98</v>
      </c>
      <c r="F22" s="197">
        <v>10</v>
      </c>
      <c r="G22" s="186">
        <f>F22*E22*5</f>
        <v>4900</v>
      </c>
      <c r="H22" s="198">
        <v>3500</v>
      </c>
      <c r="I22" s="212">
        <f>G22-H22</f>
        <v>1400</v>
      </c>
    </row>
    <row r="23" spans="1:9" ht="39" customHeight="1">
      <c r="A23" s="185">
        <v>2</v>
      </c>
      <c r="B23" s="199">
        <v>44747</v>
      </c>
      <c r="C23" s="186">
        <v>2</v>
      </c>
      <c r="D23" s="186" t="s">
        <v>101</v>
      </c>
      <c r="E23" s="186">
        <v>35</v>
      </c>
      <c r="F23" s="197">
        <v>7.5</v>
      </c>
      <c r="G23" s="186">
        <f t="shared" ref="G23:G28" si="0">F23*E23*5</f>
        <v>1312.5</v>
      </c>
      <c r="H23" s="198">
        <v>2850</v>
      </c>
      <c r="I23" s="212">
        <f t="shared" ref="I23:I28" si="1">G23-H23</f>
        <v>-1537.5</v>
      </c>
    </row>
    <row r="24" spans="1:9" ht="36.75" customHeight="1">
      <c r="A24" s="185">
        <v>3</v>
      </c>
      <c r="B24" s="199">
        <v>44748</v>
      </c>
      <c r="C24" s="186">
        <v>2</v>
      </c>
      <c r="D24" s="186" t="s">
        <v>101</v>
      </c>
      <c r="E24" s="186">
        <v>35</v>
      </c>
      <c r="F24" s="197">
        <v>12.5</v>
      </c>
      <c r="G24" s="186">
        <f t="shared" si="0"/>
        <v>2187.5</v>
      </c>
      <c r="H24" s="198">
        <v>4750</v>
      </c>
      <c r="I24" s="212">
        <f t="shared" si="1"/>
        <v>-2562.5</v>
      </c>
    </row>
    <row r="25" spans="1:9" ht="39" customHeight="1">
      <c r="A25" s="185">
        <v>4</v>
      </c>
      <c r="B25" s="199">
        <v>44749</v>
      </c>
      <c r="C25" s="186">
        <v>4</v>
      </c>
      <c r="D25" s="186" t="s">
        <v>10</v>
      </c>
      <c r="E25" s="186">
        <v>97</v>
      </c>
      <c r="F25" s="197">
        <v>10</v>
      </c>
      <c r="G25" s="186">
        <f t="shared" si="0"/>
        <v>4850</v>
      </c>
      <c r="H25" s="198">
        <v>3500</v>
      </c>
      <c r="I25" s="212">
        <f t="shared" si="1"/>
        <v>1350</v>
      </c>
    </row>
    <row r="26" spans="1:9" ht="42.75" customHeight="1">
      <c r="A26" s="185">
        <v>5</v>
      </c>
      <c r="B26" s="199">
        <v>44750</v>
      </c>
      <c r="C26" s="186">
        <v>1</v>
      </c>
      <c r="D26" s="186" t="s">
        <v>13</v>
      </c>
      <c r="E26" s="186">
        <v>84</v>
      </c>
      <c r="F26" s="197">
        <v>11.5</v>
      </c>
      <c r="G26" s="186">
        <f t="shared" si="0"/>
        <v>4830</v>
      </c>
      <c r="H26" s="198">
        <v>5175</v>
      </c>
      <c r="I26" s="212">
        <f t="shared" si="1"/>
        <v>-345</v>
      </c>
    </row>
    <row r="27" spans="1:9" ht="42" customHeight="1">
      <c r="A27" s="185">
        <v>6</v>
      </c>
      <c r="B27" s="199">
        <v>44753</v>
      </c>
      <c r="C27" s="186">
        <v>4</v>
      </c>
      <c r="D27" s="186" t="s">
        <v>10</v>
      </c>
      <c r="E27" s="186">
        <v>98</v>
      </c>
      <c r="F27" s="197">
        <v>5.75</v>
      </c>
      <c r="G27" s="186">
        <f t="shared" si="0"/>
        <v>2817.5</v>
      </c>
      <c r="H27" s="198">
        <v>2012.5</v>
      </c>
      <c r="I27" s="212">
        <f t="shared" si="1"/>
        <v>805</v>
      </c>
    </row>
    <row r="28" spans="1:9" ht="49.5" customHeight="1">
      <c r="A28" s="185">
        <v>7</v>
      </c>
      <c r="B28" s="199">
        <v>44757</v>
      </c>
      <c r="C28" s="186">
        <v>4</v>
      </c>
      <c r="D28" s="186" t="s">
        <v>10</v>
      </c>
      <c r="E28" s="186">
        <v>98</v>
      </c>
      <c r="F28" s="197">
        <v>1</v>
      </c>
      <c r="G28" s="186">
        <f t="shared" si="0"/>
        <v>490</v>
      </c>
      <c r="H28" s="198">
        <v>350</v>
      </c>
      <c r="I28" s="212">
        <f t="shared" si="1"/>
        <v>140</v>
      </c>
    </row>
    <row r="29" spans="1:9" ht="49.5" customHeight="1" thickBot="1">
      <c r="A29" s="213"/>
      <c r="B29" s="214"/>
      <c r="C29" s="214"/>
      <c r="D29" s="214"/>
      <c r="E29" s="215">
        <f>SUM(E22:E28)</f>
        <v>545</v>
      </c>
      <c r="F29" s="216">
        <f>SUM(F22:F28)</f>
        <v>58.25</v>
      </c>
      <c r="G29" s="215">
        <f>SUM(G22:G28)</f>
        <v>21387.5</v>
      </c>
      <c r="H29" s="217">
        <f>SUM(H22:H28)</f>
        <v>22137.5</v>
      </c>
      <c r="I29" s="218">
        <f>G29-H29</f>
        <v>-750</v>
      </c>
    </row>
    <row r="30" spans="1:9" ht="9" hidden="1" customHeight="1">
      <c r="A30" s="166"/>
      <c r="B30" s="166"/>
      <c r="C30" s="166"/>
      <c r="D30" s="166"/>
      <c r="E30" s="166"/>
      <c r="F30" s="166"/>
      <c r="H30" s="166"/>
      <c r="I30" s="166"/>
    </row>
    <row r="31" spans="1:9" ht="43.5" customHeight="1"/>
    <row r="32" spans="1:9" ht="43.5" customHeight="1"/>
    <row r="33" spans="1:1" ht="39" customHeight="1"/>
    <row r="34" spans="1:1" ht="37.5" customHeight="1"/>
    <row r="35" spans="1:1" ht="39" customHeight="1"/>
    <row r="36" spans="1:1" ht="40.5" customHeight="1"/>
    <row r="37" spans="1:1" ht="46.5" customHeight="1"/>
    <row r="38" spans="1:1" ht="32.25" customHeight="1">
      <c r="A38" s="79"/>
    </row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topLeftCell="A4" zoomScale="60" zoomScaleNormal="60" workbookViewId="0">
      <selection activeCell="A11" sqref="A11:G1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56" t="s">
        <v>0</v>
      </c>
      <c r="B1" s="557"/>
      <c r="C1" s="557"/>
      <c r="D1" s="557"/>
      <c r="E1" s="557"/>
      <c r="F1" s="557"/>
      <c r="G1" s="558"/>
    </row>
    <row r="2" spans="1:7" ht="28.5">
      <c r="A2" s="559" t="s">
        <v>1</v>
      </c>
      <c r="B2" s="560"/>
      <c r="C2" s="560"/>
      <c r="D2" s="560"/>
      <c r="E2" s="560"/>
      <c r="F2" s="560"/>
      <c r="G2" s="561"/>
    </row>
    <row r="3" spans="1:7" ht="15.75" thickBot="1">
      <c r="A3" s="364"/>
      <c r="B3" s="365"/>
      <c r="C3" s="365"/>
      <c r="D3" s="365"/>
      <c r="E3" s="365"/>
      <c r="F3" s="365"/>
      <c r="G3" s="366"/>
    </row>
    <row r="4" spans="1:7" ht="33" customHeight="1">
      <c r="A4" s="390" t="s">
        <v>44</v>
      </c>
      <c r="B4" s="391"/>
      <c r="C4" s="391"/>
      <c r="D4" s="391"/>
      <c r="E4" s="391"/>
      <c r="F4" s="391"/>
      <c r="G4" s="392"/>
    </row>
    <row r="5" spans="1:7" ht="31.5" customHeight="1">
      <c r="A5" s="390" t="s">
        <v>45</v>
      </c>
      <c r="B5" s="391"/>
      <c r="C5" s="391"/>
      <c r="D5" s="391"/>
      <c r="E5" s="391"/>
      <c r="F5" s="391"/>
      <c r="G5" s="392"/>
    </row>
    <row r="6" spans="1:7" ht="26.25" customHeight="1">
      <c r="A6" s="390" t="s">
        <v>46</v>
      </c>
      <c r="B6" s="391"/>
      <c r="C6" s="391"/>
      <c r="D6" s="391"/>
      <c r="E6" s="391"/>
      <c r="F6" s="391"/>
      <c r="G6" s="392"/>
    </row>
    <row r="7" spans="1:7" ht="31.5" customHeight="1">
      <c r="A7" s="400" t="s">
        <v>47</v>
      </c>
      <c r="B7" s="401"/>
      <c r="C7" s="401"/>
      <c r="D7" s="401"/>
      <c r="E7" s="401"/>
      <c r="F7" s="401"/>
      <c r="G7" s="402"/>
    </row>
    <row r="8" spans="1:7" ht="25.5" customHeight="1">
      <c r="A8" s="355"/>
      <c r="B8" s="356"/>
      <c r="C8" s="356"/>
      <c r="D8" s="356"/>
      <c r="E8" s="356"/>
      <c r="F8" s="356"/>
      <c r="G8" s="357"/>
    </row>
    <row r="9" spans="1:7" ht="30" customHeight="1">
      <c r="A9" s="397" t="s">
        <v>103</v>
      </c>
      <c r="B9" s="398"/>
      <c r="C9" s="398"/>
      <c r="D9" s="398"/>
      <c r="E9" s="398"/>
      <c r="F9" s="398"/>
      <c r="G9" s="399"/>
    </row>
    <row r="10" spans="1:7" ht="32.25" customHeight="1">
      <c r="A10" s="397">
        <v>0</v>
      </c>
      <c r="B10" s="398"/>
      <c r="C10" s="398"/>
      <c r="D10" s="398"/>
      <c r="E10" s="398"/>
      <c r="F10" s="398"/>
      <c r="G10" s="399"/>
    </row>
    <row r="11" spans="1:7" ht="32.25" customHeight="1">
      <c r="A11" s="397" t="s">
        <v>48</v>
      </c>
      <c r="B11" s="398"/>
      <c r="C11" s="398"/>
      <c r="D11" s="398"/>
      <c r="E11" s="398"/>
      <c r="F11" s="398"/>
      <c r="G11" s="399"/>
    </row>
    <row r="12" spans="1:7" ht="29.25" customHeight="1">
      <c r="A12" s="397" t="s">
        <v>49</v>
      </c>
      <c r="B12" s="398"/>
      <c r="C12" s="398"/>
      <c r="D12" s="398"/>
      <c r="E12" s="398"/>
      <c r="F12" s="398"/>
      <c r="G12" s="399"/>
    </row>
    <row r="13" spans="1:7" ht="27" customHeight="1">
      <c r="A13" s="553" t="s">
        <v>50</v>
      </c>
      <c r="B13" s="554"/>
      <c r="C13" s="554"/>
      <c r="D13" s="554"/>
      <c r="E13" s="554"/>
      <c r="F13" s="554"/>
      <c r="G13" s="555"/>
    </row>
    <row r="14" spans="1:7" ht="40.5" customHeight="1">
      <c r="A14" s="89" t="s">
        <v>88</v>
      </c>
      <c r="B14" s="90"/>
      <c r="C14" s="90"/>
      <c r="D14" s="90"/>
      <c r="E14" s="90"/>
      <c r="F14" s="398" t="s">
        <v>89</v>
      </c>
      <c r="G14" s="399"/>
    </row>
    <row r="15" spans="1:7" ht="35.25" customHeight="1">
      <c r="A15" s="390" t="s">
        <v>84</v>
      </c>
      <c r="B15" s="391"/>
      <c r="C15" s="391"/>
      <c r="D15" s="391"/>
      <c r="E15" s="391"/>
      <c r="F15" s="391"/>
      <c r="G15" s="392"/>
    </row>
    <row r="16" spans="1:7" ht="33.75" customHeight="1">
      <c r="A16" s="390" t="s">
        <v>52</v>
      </c>
      <c r="B16" s="391"/>
      <c r="C16" s="391"/>
      <c r="D16" s="391"/>
      <c r="E16" s="391"/>
      <c r="F16" s="391"/>
      <c r="G16" s="392"/>
    </row>
    <row r="17" spans="1:7" ht="34.5" customHeight="1">
      <c r="A17" s="390" t="s">
        <v>53</v>
      </c>
      <c r="B17" s="391"/>
      <c r="C17" s="391"/>
      <c r="D17" s="391"/>
      <c r="E17" s="391"/>
      <c r="F17" s="391"/>
      <c r="G17" s="392"/>
    </row>
    <row r="18" spans="1:7" ht="36.75" customHeight="1">
      <c r="A18" s="390" t="s">
        <v>54</v>
      </c>
      <c r="B18" s="391"/>
      <c r="C18" s="391"/>
      <c r="D18" s="391"/>
      <c r="E18" s="391"/>
      <c r="F18" s="391"/>
      <c r="G18" s="392"/>
    </row>
    <row r="19" spans="1:7" ht="33" customHeight="1">
      <c r="A19" s="390" t="s">
        <v>55</v>
      </c>
      <c r="B19" s="391"/>
      <c r="C19" s="391"/>
      <c r="D19" s="391"/>
      <c r="E19" s="391"/>
      <c r="F19" s="391"/>
      <c r="G19" s="392"/>
    </row>
    <row r="20" spans="1:7" ht="37.5" customHeight="1">
      <c r="A20" s="550" t="s">
        <v>113</v>
      </c>
      <c r="B20" s="551"/>
      <c r="C20" s="551"/>
      <c r="D20" s="551"/>
      <c r="E20" s="551"/>
      <c r="F20" s="551"/>
      <c r="G20" s="552"/>
    </row>
    <row r="21" spans="1:7" ht="48" customHeight="1">
      <c r="A21" s="91" t="s">
        <v>56</v>
      </c>
      <c r="B21" s="396" t="s">
        <v>57</v>
      </c>
      <c r="C21" s="396"/>
      <c r="D21" s="178" t="s">
        <v>58</v>
      </c>
      <c r="E21" s="178" t="s">
        <v>59</v>
      </c>
      <c r="F21" s="178" t="s">
        <v>60</v>
      </c>
      <c r="G21" s="92" t="s">
        <v>61</v>
      </c>
    </row>
    <row r="22" spans="1:7">
      <c r="A22" s="367">
        <v>1</v>
      </c>
      <c r="B22" s="373" t="s">
        <v>62</v>
      </c>
      <c r="C22" s="374"/>
      <c r="D22" s="370" t="s">
        <v>94</v>
      </c>
      <c r="E22" s="535">
        <v>58.25</v>
      </c>
      <c r="F22" s="538"/>
      <c r="G22" s="541">
        <v>22137.5</v>
      </c>
    </row>
    <row r="23" spans="1:7">
      <c r="A23" s="368"/>
      <c r="B23" s="375"/>
      <c r="C23" s="376"/>
      <c r="D23" s="371"/>
      <c r="E23" s="536"/>
      <c r="F23" s="539"/>
      <c r="G23" s="542"/>
    </row>
    <row r="24" spans="1:7">
      <c r="A24" s="368"/>
      <c r="B24" s="375"/>
      <c r="C24" s="376"/>
      <c r="D24" s="371"/>
      <c r="E24" s="536"/>
      <c r="F24" s="539"/>
      <c r="G24" s="542"/>
    </row>
    <row r="25" spans="1:7">
      <c r="A25" s="368"/>
      <c r="B25" s="375"/>
      <c r="C25" s="376"/>
      <c r="D25" s="371"/>
      <c r="E25" s="536"/>
      <c r="F25" s="539"/>
      <c r="G25" s="542"/>
    </row>
    <row r="26" spans="1:7">
      <c r="A26" s="368"/>
      <c r="B26" s="375"/>
      <c r="C26" s="376"/>
      <c r="D26" s="371"/>
      <c r="E26" s="536"/>
      <c r="F26" s="539"/>
      <c r="G26" s="542"/>
    </row>
    <row r="27" spans="1:7">
      <c r="A27" s="368"/>
      <c r="B27" s="375"/>
      <c r="C27" s="376"/>
      <c r="D27" s="371"/>
      <c r="E27" s="536"/>
      <c r="F27" s="539"/>
      <c r="G27" s="542"/>
    </row>
    <row r="28" spans="1:7">
      <c r="A28" s="368"/>
      <c r="B28" s="375"/>
      <c r="C28" s="376"/>
      <c r="D28" s="371"/>
      <c r="E28" s="536"/>
      <c r="F28" s="539"/>
      <c r="G28" s="542"/>
    </row>
    <row r="29" spans="1:7">
      <c r="A29" s="368"/>
      <c r="B29" s="375"/>
      <c r="C29" s="376"/>
      <c r="D29" s="371"/>
      <c r="E29" s="536"/>
      <c r="F29" s="539"/>
      <c r="G29" s="542"/>
    </row>
    <row r="30" spans="1:7">
      <c r="A30" s="368"/>
      <c r="B30" s="375"/>
      <c r="C30" s="376"/>
      <c r="D30" s="371"/>
      <c r="E30" s="536"/>
      <c r="F30" s="539"/>
      <c r="G30" s="542"/>
    </row>
    <row r="31" spans="1:7">
      <c r="A31" s="369"/>
      <c r="B31" s="377"/>
      <c r="C31" s="378"/>
      <c r="D31" s="372"/>
      <c r="E31" s="537"/>
      <c r="F31" s="540"/>
      <c r="G31" s="543"/>
    </row>
    <row r="32" spans="1:7" ht="76.5" customHeight="1">
      <c r="A32" s="200">
        <v>2</v>
      </c>
      <c r="B32" s="544" t="s">
        <v>123</v>
      </c>
      <c r="C32" s="544"/>
      <c r="D32" s="201"/>
      <c r="E32" s="202">
        <v>58.25</v>
      </c>
      <c r="F32" s="203"/>
      <c r="G32" s="204">
        <v>-750</v>
      </c>
    </row>
    <row r="33" spans="1:7" ht="41.25" customHeight="1">
      <c r="A33" s="545" t="s">
        <v>95</v>
      </c>
      <c r="B33" s="546"/>
      <c r="C33" s="546"/>
      <c r="D33" s="206"/>
      <c r="E33" s="207">
        <f>SUM(E22)</f>
        <v>58.25</v>
      </c>
      <c r="F33" s="205"/>
      <c r="G33" s="208">
        <f>SUM(G22:G32)</f>
        <v>21387.5</v>
      </c>
    </row>
    <row r="34" spans="1:7" ht="25.5" customHeight="1">
      <c r="A34" s="334"/>
      <c r="B34" s="335"/>
      <c r="C34" s="335"/>
      <c r="D34" s="335"/>
      <c r="E34" s="335"/>
      <c r="F34" s="335"/>
      <c r="G34" s="336"/>
    </row>
    <row r="35" spans="1:7" ht="30" customHeight="1">
      <c r="A35" s="547" t="s">
        <v>65</v>
      </c>
      <c r="B35" s="548"/>
      <c r="C35" s="548"/>
      <c r="D35" s="548"/>
      <c r="E35" s="548"/>
      <c r="F35" s="548"/>
      <c r="G35" s="549"/>
    </row>
    <row r="36" spans="1:7" ht="18">
      <c r="A36" s="175"/>
      <c r="B36" s="176"/>
      <c r="C36" s="176"/>
      <c r="D36" s="176"/>
      <c r="E36" s="176"/>
      <c r="F36" s="176"/>
      <c r="G36" s="177"/>
    </row>
    <row r="37" spans="1:7" ht="18">
      <c r="A37" s="340"/>
      <c r="B37" s="341"/>
      <c r="C37" s="341"/>
      <c r="D37" s="341"/>
      <c r="E37" s="341"/>
      <c r="F37" s="341"/>
      <c r="G37" s="342"/>
    </row>
    <row r="38" spans="1:7" ht="34.5" customHeight="1" thickBot="1">
      <c r="A38" s="532" t="s">
        <v>66</v>
      </c>
      <c r="B38" s="533"/>
      <c r="C38" s="533"/>
      <c r="D38" s="533"/>
      <c r="E38" s="533"/>
      <c r="F38" s="533"/>
      <c r="G38" s="534"/>
    </row>
  </sheetData>
  <mergeCells count="33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3:C33"/>
    <mergeCell ref="A34:G34"/>
    <mergeCell ref="A35:G35"/>
    <mergeCell ref="A37:G37"/>
    <mergeCell ref="A38:G38"/>
    <mergeCell ref="A22:A31"/>
    <mergeCell ref="D22:D31"/>
    <mergeCell ref="E22:E31"/>
    <mergeCell ref="F22:F31"/>
    <mergeCell ref="G22:G31"/>
    <mergeCell ref="B22:C31"/>
    <mergeCell ref="B32:C32"/>
  </mergeCells>
  <pageMargins left="0.7" right="0.7" top="1.2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topLeftCell="A13" zoomScale="50" zoomScaleNormal="50" workbookViewId="0">
      <selection activeCell="N25" sqref="N25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35"/>
      <c r="F1" s="35"/>
    </row>
    <row r="2" spans="2:10" ht="15.75" thickBot="1">
      <c r="B2" s="54"/>
      <c r="C2" s="54"/>
      <c r="D2" s="55"/>
      <c r="E2" s="56"/>
      <c r="F2" s="56"/>
      <c r="G2" s="56"/>
      <c r="H2" s="299"/>
      <c r="I2" s="299"/>
      <c r="J2" s="299"/>
    </row>
    <row r="3" spans="2:10" ht="36" customHeight="1" thickBot="1">
      <c r="B3" s="300" t="s">
        <v>14</v>
      </c>
      <c r="C3" s="301"/>
      <c r="D3" s="301"/>
      <c r="E3" s="141"/>
      <c r="F3" s="142"/>
      <c r="G3" s="302" t="s">
        <v>15</v>
      </c>
      <c r="H3" s="302"/>
      <c r="I3" s="302"/>
      <c r="J3" s="303"/>
    </row>
    <row r="4" spans="2:10" ht="153.75" customHeight="1">
      <c r="B4" s="304" t="s">
        <v>0</v>
      </c>
      <c r="C4" s="305"/>
      <c r="D4" s="305"/>
      <c r="E4" s="305"/>
      <c r="F4" s="305"/>
      <c r="G4" s="305"/>
      <c r="H4" s="305"/>
      <c r="I4" s="305"/>
      <c r="J4" s="306"/>
    </row>
    <row r="5" spans="2:10" ht="24" customHeight="1">
      <c r="B5" s="288" t="s">
        <v>16</v>
      </c>
      <c r="C5" s="289"/>
      <c r="D5" s="289"/>
      <c r="E5" s="289"/>
      <c r="F5" s="289"/>
      <c r="G5" s="289"/>
      <c r="H5" s="289"/>
      <c r="I5" s="289"/>
      <c r="J5" s="290"/>
    </row>
    <row r="6" spans="2:10" ht="25.5" customHeight="1">
      <c r="B6" s="288" t="s">
        <v>17</v>
      </c>
      <c r="C6" s="289"/>
      <c r="D6" s="289"/>
      <c r="E6" s="289"/>
      <c r="F6" s="289"/>
      <c r="G6" s="289"/>
      <c r="H6" s="289"/>
      <c r="I6" s="289"/>
      <c r="J6" s="290"/>
    </row>
    <row r="7" spans="2:10" ht="29.25" customHeight="1">
      <c r="B7" s="291" t="s">
        <v>18</v>
      </c>
      <c r="C7" s="292"/>
      <c r="D7" s="292"/>
      <c r="E7" s="292"/>
      <c r="F7" s="292"/>
      <c r="G7" s="292"/>
      <c r="H7" s="292"/>
      <c r="I7" s="292"/>
      <c r="J7" s="293"/>
    </row>
    <row r="8" spans="2:10" ht="34.5" thickBot="1">
      <c r="B8" s="294" t="s">
        <v>19</v>
      </c>
      <c r="C8" s="295"/>
      <c r="D8" s="295"/>
      <c r="E8" s="295"/>
      <c r="F8" s="295"/>
      <c r="G8" s="295"/>
      <c r="H8" s="295"/>
      <c r="I8" s="295"/>
      <c r="J8" s="296"/>
    </row>
    <row r="9" spans="2:10" ht="33.75">
      <c r="B9" s="280"/>
      <c r="C9" s="281"/>
      <c r="D9" s="281"/>
      <c r="E9" s="143"/>
      <c r="F9" s="144"/>
      <c r="G9" s="144"/>
      <c r="H9" s="145"/>
      <c r="I9" s="297"/>
      <c r="J9" s="298"/>
    </row>
    <row r="10" spans="2:10" ht="45" customHeight="1">
      <c r="B10" s="277" t="s">
        <v>110</v>
      </c>
      <c r="C10" s="278"/>
      <c r="D10" s="278"/>
      <c r="E10" s="278"/>
      <c r="F10" s="278"/>
      <c r="G10" s="278"/>
      <c r="H10" s="278"/>
      <c r="I10" s="278"/>
      <c r="J10" s="279"/>
    </row>
    <row r="11" spans="2:10" ht="40.5" thickBot="1">
      <c r="B11" s="280"/>
      <c r="C11" s="281"/>
      <c r="D11" s="281"/>
      <c r="E11" s="146"/>
      <c r="F11" s="144"/>
      <c r="G11" s="144"/>
      <c r="H11" s="282"/>
      <c r="I11" s="282"/>
      <c r="J11" s="283"/>
    </row>
    <row r="12" spans="2:10" ht="40.5" customHeight="1">
      <c r="B12" s="284" t="s">
        <v>20</v>
      </c>
      <c r="C12" s="285"/>
      <c r="D12" s="285"/>
      <c r="E12" s="147"/>
      <c r="F12" s="142"/>
      <c r="G12" s="148"/>
      <c r="H12" s="286"/>
      <c r="I12" s="286"/>
      <c r="J12" s="287"/>
    </row>
    <row r="13" spans="2:10" ht="47.25" customHeight="1">
      <c r="B13" s="149" t="s">
        <v>99</v>
      </c>
      <c r="C13" s="150"/>
      <c r="D13" s="151"/>
      <c r="E13" s="173"/>
      <c r="F13" s="173"/>
      <c r="G13" s="152"/>
      <c r="H13" s="266" t="s">
        <v>112</v>
      </c>
      <c r="I13" s="266"/>
      <c r="J13" s="267"/>
    </row>
    <row r="14" spans="2:10" ht="39" customHeight="1">
      <c r="B14" s="275" t="s">
        <v>21</v>
      </c>
      <c r="C14" s="276"/>
      <c r="D14" s="276"/>
      <c r="E14" s="173"/>
      <c r="F14" s="173"/>
      <c r="G14" s="152"/>
      <c r="H14" s="266" t="s">
        <v>22</v>
      </c>
      <c r="I14" s="266"/>
      <c r="J14" s="267"/>
    </row>
    <row r="15" spans="2:10" ht="44.25" customHeight="1">
      <c r="B15" s="149" t="s">
        <v>23</v>
      </c>
      <c r="C15" s="150"/>
      <c r="D15" s="151"/>
      <c r="E15" s="173"/>
      <c r="F15" s="153"/>
      <c r="G15" s="152"/>
      <c r="H15" s="266" t="s">
        <v>24</v>
      </c>
      <c r="I15" s="266"/>
      <c r="J15" s="267"/>
    </row>
    <row r="16" spans="2:10" ht="44.25" customHeight="1">
      <c r="B16" s="149" t="s">
        <v>25</v>
      </c>
      <c r="C16" s="150"/>
      <c r="D16" s="151"/>
      <c r="E16" s="173"/>
      <c r="F16" s="153"/>
      <c r="G16" s="152"/>
      <c r="H16" s="273" t="s">
        <v>26</v>
      </c>
      <c r="I16" s="273"/>
      <c r="J16" s="274"/>
    </row>
    <row r="17" spans="2:17" ht="39.75" customHeight="1">
      <c r="B17" s="271" t="s">
        <v>27</v>
      </c>
      <c r="C17" s="272"/>
      <c r="D17" s="272"/>
      <c r="E17" s="173"/>
      <c r="F17" s="153"/>
      <c r="G17" s="152"/>
      <c r="H17" s="273" t="s">
        <v>28</v>
      </c>
      <c r="I17" s="273"/>
      <c r="J17" s="274"/>
    </row>
    <row r="18" spans="2:17" ht="48" customHeight="1">
      <c r="B18" s="271" t="s">
        <v>29</v>
      </c>
      <c r="C18" s="272"/>
      <c r="D18" s="272"/>
      <c r="E18" s="174"/>
      <c r="F18" s="153"/>
      <c r="G18" s="152"/>
      <c r="H18" s="273" t="s">
        <v>30</v>
      </c>
      <c r="I18" s="273"/>
      <c r="J18" s="274"/>
    </row>
    <row r="19" spans="2:17" ht="40.5" customHeight="1">
      <c r="B19" s="271" t="s">
        <v>31</v>
      </c>
      <c r="C19" s="272"/>
      <c r="D19" s="272"/>
      <c r="E19" s="272"/>
      <c r="F19" s="153"/>
      <c r="G19" s="152"/>
      <c r="H19" s="266" t="s">
        <v>32</v>
      </c>
      <c r="I19" s="266"/>
      <c r="J19" s="267"/>
    </row>
    <row r="20" spans="2:17" ht="42.75" customHeight="1">
      <c r="B20" s="264" t="s">
        <v>111</v>
      </c>
      <c r="C20" s="265"/>
      <c r="D20" s="265"/>
      <c r="E20" s="265"/>
      <c r="F20" s="265"/>
      <c r="G20" s="266" t="s">
        <v>33</v>
      </c>
      <c r="H20" s="266"/>
      <c r="I20" s="266"/>
      <c r="J20" s="267"/>
    </row>
    <row r="21" spans="2:17" ht="36" customHeight="1" thickBot="1">
      <c r="B21" s="154"/>
      <c r="C21" s="155"/>
      <c r="D21" s="156"/>
      <c r="E21" s="155"/>
      <c r="F21" s="155"/>
      <c r="G21" s="155"/>
      <c r="H21" s="155"/>
      <c r="I21" s="155"/>
      <c r="J21" s="157"/>
    </row>
    <row r="22" spans="2:17" ht="51" customHeight="1">
      <c r="B22" s="268" t="s">
        <v>34</v>
      </c>
      <c r="C22" s="269"/>
      <c r="D22" s="269"/>
      <c r="E22" s="269"/>
      <c r="F22" s="269"/>
      <c r="G22" s="269"/>
      <c r="H22" s="269"/>
      <c r="I22" s="269"/>
      <c r="J22" s="270"/>
    </row>
    <row r="23" spans="2:17" ht="204.75" customHeight="1">
      <c r="B23" s="158" t="s">
        <v>35</v>
      </c>
      <c r="C23" s="159" t="s">
        <v>36</v>
      </c>
      <c r="D23" s="159" t="s">
        <v>37</v>
      </c>
      <c r="E23" s="159" t="s">
        <v>38</v>
      </c>
      <c r="F23" s="159" t="s">
        <v>39</v>
      </c>
      <c r="G23" s="159" t="s">
        <v>40</v>
      </c>
      <c r="H23" s="159" t="s">
        <v>41</v>
      </c>
      <c r="I23" s="159" t="s">
        <v>42</v>
      </c>
      <c r="J23" s="160" t="s">
        <v>43</v>
      </c>
    </row>
    <row r="24" spans="2:17" ht="78" customHeight="1">
      <c r="B24" s="187">
        <v>1</v>
      </c>
      <c r="C24" s="195">
        <v>44745</v>
      </c>
      <c r="D24" s="188">
        <v>4</v>
      </c>
      <c r="E24" s="191" t="s">
        <v>10</v>
      </c>
      <c r="F24" s="188">
        <v>97</v>
      </c>
      <c r="G24" s="192">
        <v>5</v>
      </c>
      <c r="H24" s="189">
        <f t="shared" ref="H24:H26" si="0">F24*G24*5</f>
        <v>2425</v>
      </c>
      <c r="I24" s="193">
        <v>1750</v>
      </c>
      <c r="J24" s="190">
        <f>H24-I24</f>
        <v>675</v>
      </c>
      <c r="Q24" s="57"/>
    </row>
    <row r="25" spans="2:17" ht="75.75" customHeight="1">
      <c r="B25" s="187">
        <v>2</v>
      </c>
      <c r="C25" s="195">
        <v>44752</v>
      </c>
      <c r="D25" s="188">
        <v>4</v>
      </c>
      <c r="E25" s="191" t="s">
        <v>10</v>
      </c>
      <c r="F25" s="188">
        <v>98</v>
      </c>
      <c r="G25" s="192">
        <v>5</v>
      </c>
      <c r="H25" s="189">
        <f t="shared" si="0"/>
        <v>2450</v>
      </c>
      <c r="I25" s="193">
        <v>1750</v>
      </c>
      <c r="J25" s="190">
        <f t="shared" ref="J25:J26" si="1">H25-I25</f>
        <v>700</v>
      </c>
      <c r="Q25" s="57"/>
    </row>
    <row r="26" spans="2:17" ht="66" customHeight="1">
      <c r="B26" s="187">
        <v>3</v>
      </c>
      <c r="C26" s="195">
        <v>44753</v>
      </c>
      <c r="D26" s="191">
        <v>4</v>
      </c>
      <c r="E26" s="191" t="s">
        <v>10</v>
      </c>
      <c r="F26" s="191">
        <v>98</v>
      </c>
      <c r="G26" s="192">
        <v>0.75</v>
      </c>
      <c r="H26" s="189">
        <f t="shared" si="0"/>
        <v>367.5</v>
      </c>
      <c r="I26" s="193">
        <v>262.5</v>
      </c>
      <c r="J26" s="190">
        <f t="shared" si="1"/>
        <v>105</v>
      </c>
      <c r="Q26" s="57"/>
    </row>
    <row r="27" spans="2:17" ht="71.25" customHeight="1" thickBot="1">
      <c r="B27" s="115"/>
      <c r="C27" s="116"/>
      <c r="D27" s="117"/>
      <c r="E27" s="117"/>
      <c r="F27" s="122">
        <f>SUM(F24:F26)</f>
        <v>293</v>
      </c>
      <c r="G27" s="123">
        <f>SUM(G24:G26)</f>
        <v>10.75</v>
      </c>
      <c r="H27" s="122">
        <f>SUM(H24:H26)</f>
        <v>5242.5</v>
      </c>
      <c r="I27" s="194">
        <f>SUM(I24:I26)</f>
        <v>3762.5</v>
      </c>
      <c r="J27" s="124">
        <f>SUM(J24:J26)</f>
        <v>1480</v>
      </c>
    </row>
    <row r="28" spans="2:17" ht="60.75" customHeight="1"/>
    <row r="29" spans="2:17" ht="61.5" customHeight="1"/>
    <row r="30" spans="2:17" ht="66" customHeight="1"/>
    <row r="31" spans="2:17" ht="70.5" customHeight="1"/>
    <row r="32" spans="2:17" ht="41.25" hidden="1" customHeight="1"/>
    <row r="33" spans="17:18" ht="64.5" customHeight="1"/>
    <row r="34" spans="17:18" ht="57" customHeight="1"/>
    <row r="35" spans="17:18" ht="67.5" customHeight="1"/>
    <row r="36" spans="17:18" ht="71.25" customHeight="1"/>
    <row r="37" spans="17:18" ht="64.5" customHeight="1"/>
    <row r="38" spans="17:18" ht="66" customHeight="1"/>
    <row r="39" spans="17:18" ht="58.5" customHeight="1">
      <c r="Q39" s="57"/>
    </row>
    <row r="40" spans="17:18" ht="61.5" customHeight="1">
      <c r="R40" s="57"/>
    </row>
    <row r="41" spans="17:18" ht="63" customHeight="1">
      <c r="R41" s="57"/>
    </row>
    <row r="42" spans="17:18" ht="64.5" customHeight="1"/>
    <row r="43" spans="17:18" ht="69.75" customHeight="1"/>
    <row r="44" spans="17:18" ht="62.25" customHeight="1"/>
    <row r="45" spans="17:18" ht="71.25" customHeight="1"/>
    <row r="46" spans="17:18" ht="63" customHeight="1"/>
    <row r="47" spans="17:18" ht="64.5" customHeight="1"/>
    <row r="48" spans="17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29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20:F20"/>
    <mergeCell ref="G20:J20"/>
    <mergeCell ref="B22:J22"/>
    <mergeCell ref="B17:D17"/>
    <mergeCell ref="H17:J17"/>
    <mergeCell ref="B18:D18"/>
    <mergeCell ref="H18:J18"/>
    <mergeCell ref="B19:E19"/>
    <mergeCell ref="H19:J19"/>
  </mergeCells>
  <pageMargins left="0.65" right="0.7" top="0.5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topLeftCell="A4" zoomScale="70" zoomScaleNormal="70" workbookViewId="0">
      <selection activeCell="L9" sqref="L9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102.75" customHeight="1">
      <c r="A1" s="358" t="s">
        <v>0</v>
      </c>
      <c r="B1" s="359"/>
      <c r="C1" s="359"/>
      <c r="D1" s="359"/>
      <c r="E1" s="359"/>
      <c r="F1" s="359"/>
      <c r="G1" s="360"/>
    </row>
    <row r="2" spans="1:7" ht="22.5" customHeight="1">
      <c r="A2" s="361" t="s">
        <v>1</v>
      </c>
      <c r="B2" s="362"/>
      <c r="C2" s="362"/>
      <c r="D2" s="362"/>
      <c r="E2" s="362"/>
      <c r="F2" s="362"/>
      <c r="G2" s="363"/>
    </row>
    <row r="3" spans="1:7" ht="15.75" thickBot="1">
      <c r="A3" s="364"/>
      <c r="B3" s="365"/>
      <c r="C3" s="365"/>
      <c r="D3" s="365"/>
      <c r="E3" s="365"/>
      <c r="F3" s="365"/>
      <c r="G3" s="366"/>
    </row>
    <row r="4" spans="1:7" ht="33.75" customHeight="1">
      <c r="A4" s="343" t="s">
        <v>44</v>
      </c>
      <c r="B4" s="344"/>
      <c r="C4" s="344"/>
      <c r="D4" s="344"/>
      <c r="E4" s="344"/>
      <c r="F4" s="344"/>
      <c r="G4" s="345"/>
    </row>
    <row r="5" spans="1:7" ht="27.75" customHeight="1">
      <c r="A5" s="343" t="s">
        <v>45</v>
      </c>
      <c r="B5" s="344"/>
      <c r="C5" s="344"/>
      <c r="D5" s="344"/>
      <c r="E5" s="344"/>
      <c r="F5" s="344"/>
      <c r="G5" s="345"/>
    </row>
    <row r="6" spans="1:7" ht="21.75" customHeight="1">
      <c r="A6" s="343" t="s">
        <v>46</v>
      </c>
      <c r="B6" s="344"/>
      <c r="C6" s="344"/>
      <c r="D6" s="344"/>
      <c r="E6" s="344"/>
      <c r="F6" s="344"/>
      <c r="G6" s="345"/>
    </row>
    <row r="7" spans="1:7" ht="26.25" customHeight="1">
      <c r="A7" s="352" t="s">
        <v>47</v>
      </c>
      <c r="B7" s="353"/>
      <c r="C7" s="353"/>
      <c r="D7" s="353"/>
      <c r="E7" s="353"/>
      <c r="F7" s="353"/>
      <c r="G7" s="354"/>
    </row>
    <row r="8" spans="1:7" ht="27" customHeight="1">
      <c r="A8" s="355"/>
      <c r="B8" s="356"/>
      <c r="C8" s="356"/>
      <c r="D8" s="356"/>
      <c r="E8" s="356"/>
      <c r="F8" s="356"/>
      <c r="G8" s="357"/>
    </row>
    <row r="9" spans="1:7" ht="24.75" customHeight="1">
      <c r="A9" s="340" t="s">
        <v>103</v>
      </c>
      <c r="B9" s="341"/>
      <c r="C9" s="341"/>
      <c r="D9" s="341"/>
      <c r="E9" s="341"/>
      <c r="F9" s="341"/>
      <c r="G9" s="342"/>
    </row>
    <row r="10" spans="1:7" ht="21.75" customHeight="1">
      <c r="A10" s="340" t="s">
        <v>125</v>
      </c>
      <c r="B10" s="341"/>
      <c r="C10" s="341"/>
      <c r="D10" s="341"/>
      <c r="E10" s="341"/>
      <c r="F10" s="341"/>
      <c r="G10" s="342"/>
    </row>
    <row r="11" spans="1:7" ht="22.5" customHeight="1">
      <c r="A11" s="340" t="s">
        <v>48</v>
      </c>
      <c r="B11" s="341"/>
      <c r="C11" s="341"/>
      <c r="D11" s="341"/>
      <c r="E11" s="341"/>
      <c r="F11" s="341"/>
      <c r="G11" s="342"/>
    </row>
    <row r="12" spans="1:7" ht="24.75" customHeight="1">
      <c r="A12" s="340" t="s">
        <v>49</v>
      </c>
      <c r="B12" s="341"/>
      <c r="C12" s="341"/>
      <c r="D12" s="341"/>
      <c r="E12" s="341"/>
      <c r="F12" s="341"/>
      <c r="G12" s="342"/>
    </row>
    <row r="13" spans="1:7" ht="27" customHeight="1">
      <c r="A13" s="349" t="s">
        <v>50</v>
      </c>
      <c r="B13" s="350"/>
      <c r="C13" s="350"/>
      <c r="D13" s="350"/>
      <c r="E13" s="350"/>
      <c r="F13" s="350"/>
      <c r="G13" s="351"/>
    </row>
    <row r="14" spans="1:7" ht="24" customHeight="1">
      <c r="A14" s="68"/>
      <c r="B14" s="69"/>
      <c r="C14" s="69"/>
      <c r="D14" s="69"/>
      <c r="E14" s="69"/>
      <c r="F14" s="69"/>
      <c r="G14" s="70" t="s">
        <v>87</v>
      </c>
    </row>
    <row r="15" spans="1:7" ht="26.25" customHeight="1">
      <c r="A15" s="38" t="s">
        <v>86</v>
      </c>
      <c r="B15" s="77"/>
      <c r="C15" s="77"/>
      <c r="D15" s="77"/>
      <c r="E15" s="77"/>
      <c r="F15" s="77"/>
      <c r="G15" s="78"/>
    </row>
    <row r="16" spans="1:7" ht="29.25" customHeight="1">
      <c r="A16" s="343" t="s">
        <v>51</v>
      </c>
      <c r="B16" s="344"/>
      <c r="C16" s="344"/>
      <c r="D16" s="344"/>
      <c r="E16" s="344"/>
      <c r="F16" s="344"/>
      <c r="G16" s="345"/>
    </row>
    <row r="17" spans="1:7" ht="35.25" customHeight="1">
      <c r="A17" s="343" t="s">
        <v>52</v>
      </c>
      <c r="B17" s="344"/>
      <c r="C17" s="344"/>
      <c r="D17" s="344"/>
      <c r="E17" s="344"/>
      <c r="F17" s="344"/>
      <c r="G17" s="345"/>
    </row>
    <row r="18" spans="1:7" ht="29.25" customHeight="1">
      <c r="A18" s="343" t="s">
        <v>53</v>
      </c>
      <c r="B18" s="344"/>
      <c r="C18" s="344"/>
      <c r="D18" s="344"/>
      <c r="E18" s="344"/>
      <c r="F18" s="344"/>
      <c r="G18" s="345"/>
    </row>
    <row r="19" spans="1:7" ht="33" customHeight="1">
      <c r="A19" s="343" t="s">
        <v>54</v>
      </c>
      <c r="B19" s="344"/>
      <c r="C19" s="344"/>
      <c r="D19" s="344"/>
      <c r="E19" s="344"/>
      <c r="F19" s="344"/>
      <c r="G19" s="345"/>
    </row>
    <row r="20" spans="1:7" ht="37.5" customHeight="1">
      <c r="A20" s="343" t="s">
        <v>55</v>
      </c>
      <c r="B20" s="344"/>
      <c r="C20" s="344"/>
      <c r="D20" s="344"/>
      <c r="E20" s="344"/>
      <c r="F20" s="344"/>
      <c r="G20" s="345"/>
    </row>
    <row r="21" spans="1:7" ht="25.5" customHeight="1">
      <c r="A21" s="346" t="s">
        <v>104</v>
      </c>
      <c r="B21" s="347"/>
      <c r="C21" s="347"/>
      <c r="D21" s="347"/>
      <c r="E21" s="347"/>
      <c r="F21" s="347"/>
      <c r="G21" s="348"/>
    </row>
    <row r="22" spans="1:7" ht="84" customHeight="1">
      <c r="A22" s="4" t="s">
        <v>56</v>
      </c>
      <c r="B22" s="331" t="s">
        <v>57</v>
      </c>
      <c r="C22" s="331"/>
      <c r="D22" s="63" t="s">
        <v>58</v>
      </c>
      <c r="E22" s="63" t="s">
        <v>59</v>
      </c>
      <c r="F22" s="169" t="s">
        <v>60</v>
      </c>
      <c r="G22" s="9" t="s">
        <v>61</v>
      </c>
    </row>
    <row r="23" spans="1:7">
      <c r="A23" s="310">
        <v>1</v>
      </c>
      <c r="B23" s="325" t="s">
        <v>62</v>
      </c>
      <c r="C23" s="326"/>
      <c r="D23" s="313" t="s">
        <v>63</v>
      </c>
      <c r="E23" s="316">
        <v>10.75</v>
      </c>
      <c r="F23" s="319"/>
      <c r="G23" s="322">
        <v>3762.5</v>
      </c>
    </row>
    <row r="24" spans="1:7">
      <c r="A24" s="311"/>
      <c r="B24" s="327"/>
      <c r="C24" s="328"/>
      <c r="D24" s="314"/>
      <c r="E24" s="317"/>
      <c r="F24" s="320"/>
      <c r="G24" s="323"/>
    </row>
    <row r="25" spans="1:7">
      <c r="A25" s="311"/>
      <c r="B25" s="327"/>
      <c r="C25" s="328"/>
      <c r="D25" s="314"/>
      <c r="E25" s="317"/>
      <c r="F25" s="320"/>
      <c r="G25" s="323"/>
    </row>
    <row r="26" spans="1:7">
      <c r="A26" s="311"/>
      <c r="B26" s="327"/>
      <c r="C26" s="328"/>
      <c r="D26" s="314"/>
      <c r="E26" s="317"/>
      <c r="F26" s="320"/>
      <c r="G26" s="323"/>
    </row>
    <row r="27" spans="1:7">
      <c r="A27" s="311"/>
      <c r="B27" s="327"/>
      <c r="C27" s="328"/>
      <c r="D27" s="314"/>
      <c r="E27" s="317"/>
      <c r="F27" s="320"/>
      <c r="G27" s="323"/>
    </row>
    <row r="28" spans="1:7">
      <c r="A28" s="311"/>
      <c r="B28" s="327"/>
      <c r="C28" s="328"/>
      <c r="D28" s="314"/>
      <c r="E28" s="317"/>
      <c r="F28" s="320"/>
      <c r="G28" s="323"/>
    </row>
    <row r="29" spans="1:7">
      <c r="A29" s="311"/>
      <c r="B29" s="327"/>
      <c r="C29" s="328"/>
      <c r="D29" s="314"/>
      <c r="E29" s="317"/>
      <c r="F29" s="320"/>
      <c r="G29" s="323"/>
    </row>
    <row r="30" spans="1:7">
      <c r="A30" s="311"/>
      <c r="B30" s="327"/>
      <c r="C30" s="328"/>
      <c r="D30" s="314"/>
      <c r="E30" s="317"/>
      <c r="F30" s="320"/>
      <c r="G30" s="323"/>
    </row>
    <row r="31" spans="1:7">
      <c r="A31" s="311"/>
      <c r="B31" s="327"/>
      <c r="C31" s="328"/>
      <c r="D31" s="314"/>
      <c r="E31" s="317"/>
      <c r="F31" s="320"/>
      <c r="G31" s="323"/>
    </row>
    <row r="32" spans="1:7" ht="33.75" customHeight="1">
      <c r="A32" s="312"/>
      <c r="B32" s="329"/>
      <c r="C32" s="330"/>
      <c r="D32" s="315"/>
      <c r="E32" s="318"/>
      <c r="F32" s="321"/>
      <c r="G32" s="324"/>
    </row>
    <row r="33" spans="1:7" ht="26.25" customHeight="1">
      <c r="A33" s="332" t="s">
        <v>64</v>
      </c>
      <c r="B33" s="333"/>
      <c r="C33" s="333"/>
      <c r="D33" s="64"/>
      <c r="E33" s="167">
        <f>SUM(E23)</f>
        <v>10.75</v>
      </c>
      <c r="F33" s="33"/>
      <c r="G33" s="74">
        <v>3762.5</v>
      </c>
    </row>
    <row r="34" spans="1:7" ht="27.75" customHeight="1">
      <c r="A34" s="334"/>
      <c r="B34" s="335"/>
      <c r="C34" s="335"/>
      <c r="D34" s="335"/>
      <c r="E34" s="335"/>
      <c r="F34" s="335"/>
      <c r="G34" s="336"/>
    </row>
    <row r="35" spans="1:7" ht="24" customHeight="1">
      <c r="A35" s="337" t="s">
        <v>65</v>
      </c>
      <c r="B35" s="338"/>
      <c r="C35" s="338"/>
      <c r="D35" s="338"/>
      <c r="E35" s="338"/>
      <c r="F35" s="338"/>
      <c r="G35" s="339"/>
    </row>
    <row r="36" spans="1:7" ht="23.25" customHeight="1">
      <c r="A36" s="65"/>
      <c r="B36" s="66"/>
      <c r="C36" s="66"/>
      <c r="D36" s="66"/>
      <c r="E36" s="66"/>
      <c r="F36" s="66"/>
      <c r="G36" s="67"/>
    </row>
    <row r="37" spans="1:7" ht="31.5" customHeight="1">
      <c r="A37" s="340"/>
      <c r="B37" s="341"/>
      <c r="C37" s="341"/>
      <c r="D37" s="341"/>
      <c r="E37" s="341"/>
      <c r="F37" s="341"/>
      <c r="G37" s="342"/>
    </row>
    <row r="38" spans="1:7" ht="20.25" customHeight="1" thickBot="1">
      <c r="A38" s="307" t="s">
        <v>66</v>
      </c>
      <c r="B38" s="308"/>
      <c r="C38" s="308"/>
      <c r="D38" s="308"/>
      <c r="E38" s="308"/>
      <c r="F38" s="308"/>
      <c r="G38" s="309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zoomScale="80" zoomScaleNormal="80" workbookViewId="0">
      <selection activeCell="A11" sqref="A11:G11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403" t="s">
        <v>67</v>
      </c>
      <c r="B1" s="404"/>
      <c r="C1" s="404"/>
      <c r="D1" s="404"/>
      <c r="E1" s="404"/>
      <c r="F1" s="404"/>
      <c r="G1" s="405"/>
    </row>
    <row r="2" spans="1:7" ht="25.5" customHeight="1">
      <c r="A2" s="406" t="s">
        <v>1</v>
      </c>
      <c r="B2" s="407"/>
      <c r="C2" s="407"/>
      <c r="D2" s="407"/>
      <c r="E2" s="407"/>
      <c r="F2" s="407"/>
      <c r="G2" s="408"/>
    </row>
    <row r="3" spans="1:7" ht="18">
      <c r="A3" s="409"/>
      <c r="B3" s="410"/>
      <c r="C3" s="410"/>
      <c r="D3" s="410"/>
      <c r="E3" s="410"/>
      <c r="F3" s="410"/>
      <c r="G3" s="411"/>
    </row>
    <row r="4" spans="1:7" ht="32.25" customHeight="1">
      <c r="A4" s="390" t="s">
        <v>68</v>
      </c>
      <c r="B4" s="391"/>
      <c r="C4" s="391"/>
      <c r="D4" s="391"/>
      <c r="E4" s="391"/>
      <c r="F4" s="391"/>
      <c r="G4" s="392"/>
    </row>
    <row r="5" spans="1:7" ht="27" customHeight="1">
      <c r="A5" s="390" t="s">
        <v>45</v>
      </c>
      <c r="B5" s="391"/>
      <c r="C5" s="391"/>
      <c r="D5" s="391"/>
      <c r="E5" s="391"/>
      <c r="F5" s="391"/>
      <c r="G5" s="392"/>
    </row>
    <row r="6" spans="1:7" ht="26.25" customHeight="1">
      <c r="A6" s="390" t="s">
        <v>70</v>
      </c>
      <c r="B6" s="391"/>
      <c r="C6" s="391"/>
      <c r="D6" s="391"/>
      <c r="E6" s="391"/>
      <c r="F6" s="391"/>
      <c r="G6" s="392"/>
    </row>
    <row r="7" spans="1:7" ht="34.5" customHeight="1">
      <c r="A7" s="400" t="s">
        <v>47</v>
      </c>
      <c r="B7" s="401"/>
      <c r="C7" s="401"/>
      <c r="D7" s="401"/>
      <c r="E7" s="401"/>
      <c r="F7" s="401"/>
      <c r="G7" s="402"/>
    </row>
    <row r="8" spans="1:7" ht="18">
      <c r="A8" s="355"/>
      <c r="B8" s="356"/>
      <c r="C8" s="356"/>
      <c r="D8" s="356"/>
      <c r="E8" s="356"/>
      <c r="F8" s="356"/>
      <c r="G8" s="357"/>
    </row>
    <row r="9" spans="1:7" ht="31.5" customHeight="1">
      <c r="A9" s="397" t="s">
        <v>103</v>
      </c>
      <c r="B9" s="398"/>
      <c r="C9" s="398"/>
      <c r="D9" s="398"/>
      <c r="E9" s="398"/>
      <c r="F9" s="398"/>
      <c r="G9" s="399"/>
    </row>
    <row r="10" spans="1:7" ht="28.5" customHeight="1">
      <c r="A10" s="397" t="s">
        <v>126</v>
      </c>
      <c r="B10" s="398"/>
      <c r="C10" s="398"/>
      <c r="D10" s="398"/>
      <c r="E10" s="398"/>
      <c r="F10" s="398"/>
      <c r="G10" s="399"/>
    </row>
    <row r="11" spans="1:7" ht="33" customHeight="1">
      <c r="A11" s="397" t="s">
        <v>71</v>
      </c>
      <c r="B11" s="398"/>
      <c r="C11" s="398"/>
      <c r="D11" s="398"/>
      <c r="E11" s="398"/>
      <c r="F11" s="398"/>
      <c r="G11" s="399"/>
    </row>
    <row r="12" spans="1:7" ht="31.5" customHeight="1">
      <c r="A12" s="397" t="s">
        <v>49</v>
      </c>
      <c r="B12" s="398"/>
      <c r="C12" s="398"/>
      <c r="D12" s="398"/>
      <c r="E12" s="398"/>
      <c r="F12" s="398"/>
      <c r="G12" s="399"/>
    </row>
    <row r="13" spans="1:7" ht="27.75" customHeight="1">
      <c r="A13" s="104"/>
      <c r="B13" s="105"/>
      <c r="C13" s="105"/>
      <c r="D13" s="105"/>
      <c r="E13" s="105"/>
      <c r="F13" s="118"/>
      <c r="G13" s="106" t="s">
        <v>50</v>
      </c>
    </row>
    <row r="14" spans="1:7" ht="27.75" customHeight="1">
      <c r="A14" s="104"/>
      <c r="B14" s="105"/>
      <c r="C14" s="105"/>
      <c r="D14" s="105"/>
      <c r="E14" s="105"/>
      <c r="F14" s="118"/>
      <c r="G14" s="106" t="s">
        <v>92</v>
      </c>
    </row>
    <row r="15" spans="1:7" ht="36.75" customHeight="1">
      <c r="A15" s="390" t="s">
        <v>93</v>
      </c>
      <c r="B15" s="391"/>
      <c r="C15" s="391"/>
      <c r="D15" s="391"/>
      <c r="E15" s="391"/>
      <c r="F15" s="391"/>
      <c r="G15" s="392"/>
    </row>
    <row r="16" spans="1:7" ht="30" customHeight="1">
      <c r="A16" s="390" t="s">
        <v>51</v>
      </c>
      <c r="B16" s="391"/>
      <c r="C16" s="391"/>
      <c r="D16" s="391"/>
      <c r="E16" s="391"/>
      <c r="F16" s="391"/>
      <c r="G16" s="392"/>
    </row>
    <row r="17" spans="1:7" ht="32.25" customHeight="1">
      <c r="A17" s="390" t="s">
        <v>52</v>
      </c>
      <c r="B17" s="391"/>
      <c r="C17" s="391"/>
      <c r="D17" s="391"/>
      <c r="E17" s="391"/>
      <c r="F17" s="391"/>
      <c r="G17" s="392"/>
    </row>
    <row r="18" spans="1:7" ht="29.25" customHeight="1">
      <c r="A18" s="390" t="s">
        <v>53</v>
      </c>
      <c r="B18" s="391"/>
      <c r="C18" s="391"/>
      <c r="D18" s="391"/>
      <c r="E18" s="391"/>
      <c r="F18" s="391"/>
      <c r="G18" s="392"/>
    </row>
    <row r="19" spans="1:7" ht="30" customHeight="1">
      <c r="A19" s="390" t="s">
        <v>54</v>
      </c>
      <c r="B19" s="391"/>
      <c r="C19" s="391"/>
      <c r="D19" s="391"/>
      <c r="E19" s="391"/>
      <c r="F19" s="391"/>
      <c r="G19" s="392"/>
    </row>
    <row r="20" spans="1:7" ht="35.25" customHeight="1">
      <c r="A20" s="390" t="s">
        <v>55</v>
      </c>
      <c r="B20" s="391"/>
      <c r="C20" s="391"/>
      <c r="D20" s="391"/>
      <c r="E20" s="391"/>
      <c r="F20" s="391"/>
      <c r="G20" s="392"/>
    </row>
    <row r="21" spans="1:7" ht="26.25" customHeight="1">
      <c r="A21" s="393" t="s">
        <v>105</v>
      </c>
      <c r="B21" s="394"/>
      <c r="C21" s="394"/>
      <c r="D21" s="394"/>
      <c r="E21" s="394"/>
      <c r="F21" s="394"/>
      <c r="G21" s="395"/>
    </row>
    <row r="22" spans="1:7" ht="81">
      <c r="A22" s="91" t="s">
        <v>56</v>
      </c>
      <c r="B22" s="396" t="s">
        <v>57</v>
      </c>
      <c r="C22" s="396"/>
      <c r="D22" s="103" t="s">
        <v>58</v>
      </c>
      <c r="E22" s="103" t="s">
        <v>59</v>
      </c>
      <c r="F22" s="103" t="s">
        <v>60</v>
      </c>
      <c r="G22" s="92" t="s">
        <v>61</v>
      </c>
    </row>
    <row r="23" spans="1:7">
      <c r="A23" s="367">
        <v>1</v>
      </c>
      <c r="B23" s="373" t="s">
        <v>62</v>
      </c>
      <c r="C23" s="374"/>
      <c r="D23" s="370" t="s">
        <v>63</v>
      </c>
      <c r="E23" s="316">
        <v>10.75</v>
      </c>
      <c r="F23" s="319"/>
      <c r="G23" s="322">
        <v>1480</v>
      </c>
    </row>
    <row r="24" spans="1:7">
      <c r="A24" s="368"/>
      <c r="B24" s="375"/>
      <c r="C24" s="376"/>
      <c r="D24" s="371"/>
      <c r="E24" s="317"/>
      <c r="F24" s="320"/>
      <c r="G24" s="323"/>
    </row>
    <row r="25" spans="1:7">
      <c r="A25" s="368"/>
      <c r="B25" s="375"/>
      <c r="C25" s="376"/>
      <c r="D25" s="371"/>
      <c r="E25" s="317"/>
      <c r="F25" s="320"/>
      <c r="G25" s="323"/>
    </row>
    <row r="26" spans="1:7">
      <c r="A26" s="368"/>
      <c r="B26" s="375"/>
      <c r="C26" s="376"/>
      <c r="D26" s="371"/>
      <c r="E26" s="317"/>
      <c r="F26" s="320"/>
      <c r="G26" s="323"/>
    </row>
    <row r="27" spans="1:7">
      <c r="A27" s="368"/>
      <c r="B27" s="375"/>
      <c r="C27" s="376"/>
      <c r="D27" s="371"/>
      <c r="E27" s="317"/>
      <c r="F27" s="320"/>
      <c r="G27" s="323"/>
    </row>
    <row r="28" spans="1:7">
      <c r="A28" s="368"/>
      <c r="B28" s="375"/>
      <c r="C28" s="376"/>
      <c r="D28" s="371"/>
      <c r="E28" s="317"/>
      <c r="F28" s="320"/>
      <c r="G28" s="323"/>
    </row>
    <row r="29" spans="1:7">
      <c r="A29" s="368"/>
      <c r="B29" s="375"/>
      <c r="C29" s="376"/>
      <c r="D29" s="371"/>
      <c r="E29" s="317"/>
      <c r="F29" s="320"/>
      <c r="G29" s="323"/>
    </row>
    <row r="30" spans="1:7">
      <c r="A30" s="368"/>
      <c r="B30" s="375"/>
      <c r="C30" s="376"/>
      <c r="D30" s="371"/>
      <c r="E30" s="317"/>
      <c r="F30" s="320"/>
      <c r="G30" s="323"/>
    </row>
    <row r="31" spans="1:7">
      <c r="A31" s="368"/>
      <c r="B31" s="375"/>
      <c r="C31" s="376"/>
      <c r="D31" s="371"/>
      <c r="E31" s="317"/>
      <c r="F31" s="320"/>
      <c r="G31" s="323"/>
    </row>
    <row r="32" spans="1:7" ht="42" customHeight="1">
      <c r="A32" s="369"/>
      <c r="B32" s="377"/>
      <c r="C32" s="378"/>
      <c r="D32" s="372"/>
      <c r="E32" s="318"/>
      <c r="F32" s="321"/>
      <c r="G32" s="324"/>
    </row>
    <row r="33" spans="1:7" ht="26.25" thickBot="1">
      <c r="A33" s="379" t="s">
        <v>64</v>
      </c>
      <c r="B33" s="380"/>
      <c r="C33" s="380"/>
      <c r="D33" s="102"/>
      <c r="E33" s="167">
        <v>10.75</v>
      </c>
      <c r="F33" s="33"/>
      <c r="G33" s="168">
        <v>1480</v>
      </c>
    </row>
    <row r="34" spans="1:7" ht="25.5" customHeight="1">
      <c r="A34" s="334"/>
      <c r="B34" s="335"/>
      <c r="C34" s="335"/>
      <c r="D34" s="335"/>
      <c r="E34" s="335"/>
      <c r="F34" s="335"/>
      <c r="G34" s="336"/>
    </row>
    <row r="35" spans="1:7" ht="25.5" customHeight="1">
      <c r="A35" s="381" t="s">
        <v>65</v>
      </c>
      <c r="B35" s="382"/>
      <c r="C35" s="382"/>
      <c r="D35" s="382"/>
      <c r="E35" s="382"/>
      <c r="F35" s="382"/>
      <c r="G35" s="383"/>
    </row>
    <row r="36" spans="1:7" ht="24" customHeight="1">
      <c r="A36" s="119"/>
      <c r="B36" s="120"/>
      <c r="C36" s="120"/>
      <c r="D36" s="120"/>
      <c r="E36" s="120"/>
      <c r="F36" s="120"/>
      <c r="G36" s="121"/>
    </row>
    <row r="37" spans="1:7" ht="27" customHeight="1">
      <c r="A37" s="384"/>
      <c r="B37" s="385"/>
      <c r="C37" s="385"/>
      <c r="D37" s="385"/>
      <c r="E37" s="385"/>
      <c r="F37" s="385"/>
      <c r="G37" s="386"/>
    </row>
    <row r="38" spans="1:7" ht="42" customHeight="1">
      <c r="A38" s="387" t="s">
        <v>66</v>
      </c>
      <c r="B38" s="388"/>
      <c r="C38" s="388"/>
      <c r="D38" s="388"/>
      <c r="E38" s="388"/>
      <c r="F38" s="388"/>
      <c r="G38" s="389"/>
    </row>
    <row r="39" spans="1:7" ht="18.75">
      <c r="A39" s="53"/>
      <c r="B39" s="53"/>
      <c r="C39" s="53"/>
      <c r="D39" s="53"/>
      <c r="E39" s="53"/>
      <c r="F39" s="53"/>
      <c r="G39" s="53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1"/>
  <sheetViews>
    <sheetView topLeftCell="C19" zoomScale="70" zoomScaleNormal="70" zoomScaleSheetLayoutView="30" workbookViewId="0">
      <selection activeCell="K21" sqref="K21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246" t="s">
        <v>0</v>
      </c>
      <c r="B1" s="247"/>
      <c r="C1" s="247"/>
      <c r="D1" s="247"/>
      <c r="E1" s="247"/>
      <c r="F1" s="247"/>
      <c r="G1" s="248"/>
    </row>
    <row r="2" spans="1:7">
      <c r="A2" s="249"/>
      <c r="B2" s="250"/>
      <c r="C2" s="250"/>
      <c r="D2" s="250"/>
      <c r="E2" s="250"/>
      <c r="F2" s="250"/>
      <c r="G2" s="251"/>
    </row>
    <row r="3" spans="1:7">
      <c r="A3" s="249"/>
      <c r="B3" s="250"/>
      <c r="C3" s="250"/>
      <c r="D3" s="250"/>
      <c r="E3" s="250"/>
      <c r="F3" s="250"/>
      <c r="G3" s="251"/>
    </row>
    <row r="4" spans="1:7">
      <c r="A4" s="249"/>
      <c r="B4" s="250"/>
      <c r="C4" s="250"/>
      <c r="D4" s="250"/>
      <c r="E4" s="250"/>
      <c r="F4" s="250"/>
      <c r="G4" s="251"/>
    </row>
    <row r="5" spans="1:7" ht="84" customHeight="1" thickBot="1">
      <c r="A5" s="418"/>
      <c r="B5" s="419"/>
      <c r="C5" s="419"/>
      <c r="D5" s="419"/>
      <c r="E5" s="419"/>
      <c r="F5" s="419"/>
      <c r="G5" s="420"/>
    </row>
    <row r="6" spans="1:7" ht="65.25" customHeight="1">
      <c r="A6" s="412" t="s">
        <v>1</v>
      </c>
      <c r="B6" s="413"/>
      <c r="C6" s="413"/>
      <c r="D6" s="413"/>
      <c r="E6" s="413"/>
      <c r="F6" s="413"/>
      <c r="G6" s="414"/>
    </row>
    <row r="7" spans="1:7" ht="15" customHeight="1">
      <c r="A7" s="125"/>
      <c r="B7" s="126"/>
      <c r="C7" s="126"/>
      <c r="D7" s="126"/>
      <c r="E7" s="126"/>
      <c r="F7" s="126"/>
      <c r="G7" s="127"/>
    </row>
    <row r="8" spans="1:7" ht="57.75" customHeight="1">
      <c r="A8" s="412" t="s">
        <v>127</v>
      </c>
      <c r="B8" s="413"/>
      <c r="C8" s="413"/>
      <c r="D8" s="413"/>
      <c r="E8" s="413"/>
      <c r="F8" s="413"/>
      <c r="G8" s="414"/>
    </row>
    <row r="9" spans="1:7" ht="63" customHeight="1">
      <c r="A9" s="412" t="s">
        <v>2</v>
      </c>
      <c r="B9" s="413"/>
      <c r="C9" s="413"/>
      <c r="D9" s="413"/>
      <c r="E9" s="413"/>
      <c r="F9" s="413"/>
      <c r="G9" s="414"/>
    </row>
    <row r="10" spans="1:7" ht="67.5" customHeight="1">
      <c r="A10" s="415" t="s">
        <v>72</v>
      </c>
      <c r="B10" s="416"/>
      <c r="C10" s="416"/>
      <c r="D10" s="416"/>
      <c r="E10" s="416"/>
      <c r="F10" s="416"/>
      <c r="G10" s="417"/>
    </row>
    <row r="11" spans="1:7" ht="19.5" thickBot="1">
      <c r="A11" s="30"/>
      <c r="B11" s="31"/>
      <c r="C11" s="31"/>
      <c r="D11" s="31"/>
      <c r="E11" s="31"/>
      <c r="F11" s="31"/>
      <c r="G11" s="32"/>
    </row>
    <row r="12" spans="1:7" ht="85.5" customHeight="1">
      <c r="A12" s="219" t="s">
        <v>3</v>
      </c>
      <c r="B12" s="220" t="s">
        <v>4</v>
      </c>
      <c r="C12" s="220" t="s">
        <v>5</v>
      </c>
      <c r="D12" s="220" t="s">
        <v>6</v>
      </c>
      <c r="E12" s="220" t="s">
        <v>7</v>
      </c>
      <c r="F12" s="220" t="s">
        <v>8</v>
      </c>
      <c r="G12" s="221" t="s">
        <v>9</v>
      </c>
    </row>
    <row r="13" spans="1:7" ht="85.5" customHeight="1">
      <c r="A13" s="183">
        <v>44778</v>
      </c>
      <c r="B13" s="161" t="s">
        <v>156</v>
      </c>
      <c r="C13" s="161" t="s">
        <v>13</v>
      </c>
      <c r="D13" s="181">
        <v>12.5</v>
      </c>
      <c r="E13" s="182">
        <v>3487.5</v>
      </c>
      <c r="F13" s="161" t="s">
        <v>11</v>
      </c>
      <c r="G13" s="184" t="s">
        <v>128</v>
      </c>
    </row>
    <row r="14" spans="1:7" ht="85.5" customHeight="1">
      <c r="A14" s="183">
        <v>44779</v>
      </c>
      <c r="B14" s="161" t="s">
        <v>90</v>
      </c>
      <c r="C14" s="161" t="s">
        <v>10</v>
      </c>
      <c r="D14" s="181">
        <v>10</v>
      </c>
      <c r="E14" s="182">
        <v>4140</v>
      </c>
      <c r="F14" s="161" t="s">
        <v>11</v>
      </c>
      <c r="G14" s="184" t="s">
        <v>129</v>
      </c>
    </row>
    <row r="15" spans="1:7" ht="85.5" customHeight="1">
      <c r="A15" s="183">
        <v>44781</v>
      </c>
      <c r="B15" s="161" t="s">
        <v>157</v>
      </c>
      <c r="C15" s="161" t="s">
        <v>10</v>
      </c>
      <c r="D15" s="181">
        <v>10</v>
      </c>
      <c r="E15" s="182">
        <v>4140</v>
      </c>
      <c r="F15" s="161" t="s">
        <v>11</v>
      </c>
      <c r="G15" s="184" t="s">
        <v>130</v>
      </c>
    </row>
    <row r="16" spans="1:7" ht="85.5" customHeight="1">
      <c r="A16" s="183">
        <v>44782</v>
      </c>
      <c r="B16" s="161" t="s">
        <v>158</v>
      </c>
      <c r="C16" s="161" t="s">
        <v>12</v>
      </c>
      <c r="D16" s="181">
        <v>5</v>
      </c>
      <c r="E16" s="182">
        <v>1350</v>
      </c>
      <c r="F16" s="161" t="s">
        <v>11</v>
      </c>
      <c r="G16" s="184" t="s">
        <v>131</v>
      </c>
    </row>
    <row r="17" spans="1:11" ht="85.5" customHeight="1">
      <c r="A17" s="183">
        <v>44783</v>
      </c>
      <c r="B17" s="161" t="s">
        <v>160</v>
      </c>
      <c r="C17" s="161" t="s">
        <v>101</v>
      </c>
      <c r="D17" s="181">
        <v>5</v>
      </c>
      <c r="E17" s="182">
        <v>900</v>
      </c>
      <c r="F17" s="161" t="s">
        <v>11</v>
      </c>
      <c r="G17" s="184" t="s">
        <v>132</v>
      </c>
    </row>
    <row r="18" spans="1:11" ht="72" customHeight="1">
      <c r="A18" s="183">
        <v>44783</v>
      </c>
      <c r="B18" s="161" t="s">
        <v>161</v>
      </c>
      <c r="C18" s="161" t="s">
        <v>10</v>
      </c>
      <c r="D18" s="181">
        <v>5</v>
      </c>
      <c r="E18" s="182">
        <v>2070</v>
      </c>
      <c r="F18" s="161" t="s">
        <v>11</v>
      </c>
      <c r="G18" s="184" t="s">
        <v>133</v>
      </c>
    </row>
    <row r="19" spans="1:11" ht="53.25" customHeight="1">
      <c r="A19" s="183">
        <v>44787</v>
      </c>
      <c r="B19" s="161" t="s">
        <v>162</v>
      </c>
      <c r="C19" s="161" t="s">
        <v>10</v>
      </c>
      <c r="D19" s="181">
        <v>10</v>
      </c>
      <c r="E19" s="182">
        <v>4140</v>
      </c>
      <c r="F19" s="161" t="s">
        <v>11</v>
      </c>
      <c r="G19" s="184" t="s">
        <v>134</v>
      </c>
    </row>
    <row r="20" spans="1:11" ht="56.25" customHeight="1">
      <c r="A20" s="183">
        <v>44788</v>
      </c>
      <c r="B20" s="161" t="s">
        <v>162</v>
      </c>
      <c r="C20" s="161" t="s">
        <v>10</v>
      </c>
      <c r="D20" s="181">
        <v>5</v>
      </c>
      <c r="E20" s="182">
        <v>2070</v>
      </c>
      <c r="F20" s="161" t="s">
        <v>11</v>
      </c>
      <c r="G20" s="184" t="s">
        <v>135</v>
      </c>
      <c r="K20" s="29"/>
    </row>
    <row r="21" spans="1:11" ht="60" customHeight="1">
      <c r="A21" s="183">
        <v>44790</v>
      </c>
      <c r="B21" s="161" t="s">
        <v>163</v>
      </c>
      <c r="C21" s="161" t="s">
        <v>12</v>
      </c>
      <c r="D21" s="181">
        <v>1.1499999999999999</v>
      </c>
      <c r="E21" s="182">
        <v>310.5</v>
      </c>
      <c r="F21" s="161" t="s">
        <v>11</v>
      </c>
      <c r="G21" s="184" t="s">
        <v>136</v>
      </c>
    </row>
    <row r="22" spans="1:11" ht="59.25" customHeight="1">
      <c r="A22" s="183">
        <v>44790</v>
      </c>
      <c r="B22" s="161" t="s">
        <v>164</v>
      </c>
      <c r="C22" s="161" t="s">
        <v>10</v>
      </c>
      <c r="D22" s="181">
        <v>4</v>
      </c>
      <c r="E22" s="182">
        <v>1656</v>
      </c>
      <c r="F22" s="161" t="s">
        <v>11</v>
      </c>
      <c r="G22" s="184" t="s">
        <v>137</v>
      </c>
    </row>
    <row r="23" spans="1:11" ht="70.5" customHeight="1">
      <c r="A23" s="183">
        <v>44792</v>
      </c>
      <c r="B23" s="161" t="s">
        <v>165</v>
      </c>
      <c r="C23" s="161" t="s">
        <v>10</v>
      </c>
      <c r="D23" s="181">
        <v>5</v>
      </c>
      <c r="E23" s="182">
        <v>2070</v>
      </c>
      <c r="F23" s="161" t="s">
        <v>11</v>
      </c>
      <c r="G23" s="184" t="s">
        <v>138</v>
      </c>
    </row>
    <row r="24" spans="1:11" ht="51" customHeight="1">
      <c r="A24" s="183">
        <v>44793</v>
      </c>
      <c r="B24" s="161" t="s">
        <v>159</v>
      </c>
      <c r="C24" s="161" t="s">
        <v>12</v>
      </c>
      <c r="D24" s="181">
        <v>12.5</v>
      </c>
      <c r="E24" s="182">
        <v>3375</v>
      </c>
      <c r="F24" s="161" t="s">
        <v>11</v>
      </c>
      <c r="G24" s="184" t="s">
        <v>139</v>
      </c>
    </row>
    <row r="25" spans="1:11" ht="59.25" customHeight="1">
      <c r="A25" s="183">
        <v>44793</v>
      </c>
      <c r="B25" s="161" t="s">
        <v>161</v>
      </c>
      <c r="C25" s="161" t="s">
        <v>10</v>
      </c>
      <c r="D25" s="181">
        <v>10</v>
      </c>
      <c r="E25" s="182">
        <v>4140</v>
      </c>
      <c r="F25" s="161" t="s">
        <v>11</v>
      </c>
      <c r="G25" s="184" t="s">
        <v>140</v>
      </c>
    </row>
    <row r="26" spans="1:11" ht="66" customHeight="1">
      <c r="A26" s="183">
        <v>44794</v>
      </c>
      <c r="B26" s="161" t="s">
        <v>157</v>
      </c>
      <c r="C26" s="161" t="s">
        <v>10</v>
      </c>
      <c r="D26" s="181">
        <v>5</v>
      </c>
      <c r="E26" s="182">
        <v>2070</v>
      </c>
      <c r="F26" s="161" t="s">
        <v>11</v>
      </c>
      <c r="G26" s="184" t="s">
        <v>141</v>
      </c>
    </row>
    <row r="27" spans="1:11" ht="62.25" customHeight="1">
      <c r="A27" s="183">
        <v>44795</v>
      </c>
      <c r="B27" s="161" t="s">
        <v>157</v>
      </c>
      <c r="C27" s="161" t="s">
        <v>10</v>
      </c>
      <c r="D27" s="181">
        <v>2.25</v>
      </c>
      <c r="E27" s="182">
        <v>931.5</v>
      </c>
      <c r="F27" s="161" t="s">
        <v>11</v>
      </c>
      <c r="G27" s="184" t="s">
        <v>142</v>
      </c>
    </row>
    <row r="28" spans="1:11" ht="62.25" customHeight="1">
      <c r="A28" s="183">
        <v>44795</v>
      </c>
      <c r="B28" s="161" t="s">
        <v>157</v>
      </c>
      <c r="C28" s="161" t="s">
        <v>10</v>
      </c>
      <c r="D28" s="181">
        <v>2.75</v>
      </c>
      <c r="E28" s="182">
        <v>1138.5</v>
      </c>
      <c r="F28" s="161" t="s">
        <v>11</v>
      </c>
      <c r="G28" s="184" t="s">
        <v>143</v>
      </c>
    </row>
    <row r="29" spans="1:11" ht="60.75" customHeight="1">
      <c r="A29" s="183">
        <v>44796</v>
      </c>
      <c r="B29" s="161" t="s">
        <v>157</v>
      </c>
      <c r="C29" s="161" t="s">
        <v>10</v>
      </c>
      <c r="D29" s="181">
        <v>5</v>
      </c>
      <c r="E29" s="182">
        <v>2070</v>
      </c>
      <c r="F29" s="161" t="s">
        <v>11</v>
      </c>
      <c r="G29" s="184" t="s">
        <v>144</v>
      </c>
    </row>
    <row r="30" spans="1:11" ht="62.25" customHeight="1">
      <c r="A30" s="183">
        <v>44797</v>
      </c>
      <c r="B30" s="161" t="s">
        <v>166</v>
      </c>
      <c r="C30" s="161" t="s">
        <v>13</v>
      </c>
      <c r="D30" s="181">
        <v>10</v>
      </c>
      <c r="E30" s="182">
        <v>2790</v>
      </c>
      <c r="F30" s="161" t="s">
        <v>11</v>
      </c>
      <c r="G30" s="184" t="s">
        <v>145</v>
      </c>
    </row>
    <row r="31" spans="1:11" ht="57" customHeight="1">
      <c r="A31" s="183">
        <v>44798</v>
      </c>
      <c r="B31" s="161" t="s">
        <v>158</v>
      </c>
      <c r="C31" s="161" t="s">
        <v>13</v>
      </c>
      <c r="D31" s="181">
        <v>10</v>
      </c>
      <c r="E31" s="182">
        <v>2790</v>
      </c>
      <c r="F31" s="161" t="s">
        <v>11</v>
      </c>
      <c r="G31" s="184" t="s">
        <v>146</v>
      </c>
    </row>
    <row r="32" spans="1:11" ht="45.75" customHeight="1">
      <c r="A32" s="183">
        <v>44799</v>
      </c>
      <c r="B32" s="161" t="s">
        <v>167</v>
      </c>
      <c r="C32" s="161" t="s">
        <v>100</v>
      </c>
      <c r="D32" s="181">
        <v>5</v>
      </c>
      <c r="E32" s="182">
        <v>675</v>
      </c>
      <c r="F32" s="161" t="s">
        <v>11</v>
      </c>
      <c r="G32" s="184" t="s">
        <v>147</v>
      </c>
    </row>
    <row r="33" spans="1:7" ht="66" customHeight="1">
      <c r="A33" s="183">
        <v>44799</v>
      </c>
      <c r="B33" s="161" t="s">
        <v>168</v>
      </c>
      <c r="C33" s="161" t="s">
        <v>12</v>
      </c>
      <c r="D33" s="181">
        <v>7</v>
      </c>
      <c r="E33" s="182">
        <v>1890</v>
      </c>
      <c r="F33" s="161" t="s">
        <v>11</v>
      </c>
      <c r="G33" s="184" t="s">
        <v>148</v>
      </c>
    </row>
    <row r="34" spans="1:7" ht="50.25" customHeight="1">
      <c r="A34" s="183">
        <v>44800</v>
      </c>
      <c r="B34" s="161" t="s">
        <v>169</v>
      </c>
      <c r="C34" s="161" t="s">
        <v>100</v>
      </c>
      <c r="D34" s="181">
        <v>2</v>
      </c>
      <c r="E34" s="182">
        <v>270</v>
      </c>
      <c r="F34" s="161" t="s">
        <v>11</v>
      </c>
      <c r="G34" s="184" t="s">
        <v>149</v>
      </c>
    </row>
    <row r="35" spans="1:7" ht="56.25" customHeight="1">
      <c r="A35" s="183">
        <v>44800</v>
      </c>
      <c r="B35" s="161" t="s">
        <v>170</v>
      </c>
      <c r="C35" s="161" t="s">
        <v>10</v>
      </c>
      <c r="D35" s="181">
        <v>5</v>
      </c>
      <c r="E35" s="182">
        <v>2070</v>
      </c>
      <c r="F35" s="161" t="s">
        <v>11</v>
      </c>
      <c r="G35" s="184" t="s">
        <v>150</v>
      </c>
    </row>
    <row r="36" spans="1:7" ht="52.5" customHeight="1">
      <c r="A36" s="183">
        <v>44801</v>
      </c>
      <c r="B36" s="161" t="s">
        <v>167</v>
      </c>
      <c r="C36" s="161" t="s">
        <v>100</v>
      </c>
      <c r="D36" s="181">
        <v>5</v>
      </c>
      <c r="E36" s="182">
        <v>675</v>
      </c>
      <c r="F36" s="161" t="s">
        <v>11</v>
      </c>
      <c r="G36" s="184" t="s">
        <v>151</v>
      </c>
    </row>
    <row r="37" spans="1:7" ht="56.25" customHeight="1">
      <c r="A37" s="183">
        <v>44801</v>
      </c>
      <c r="B37" s="161" t="s">
        <v>167</v>
      </c>
      <c r="C37" s="161" t="s">
        <v>100</v>
      </c>
      <c r="D37" s="181">
        <v>7.5</v>
      </c>
      <c r="E37" s="182">
        <v>1012.5</v>
      </c>
      <c r="F37" s="161" t="s">
        <v>11</v>
      </c>
      <c r="G37" s="184" t="s">
        <v>152</v>
      </c>
    </row>
    <row r="38" spans="1:7" ht="52.5" customHeight="1">
      <c r="A38" s="183">
        <v>44802</v>
      </c>
      <c r="B38" s="161" t="s">
        <v>158</v>
      </c>
      <c r="C38" s="161" t="s">
        <v>12</v>
      </c>
      <c r="D38" s="181">
        <v>8</v>
      </c>
      <c r="E38" s="182">
        <v>2160</v>
      </c>
      <c r="F38" s="161" t="s">
        <v>11</v>
      </c>
      <c r="G38" s="184" t="s">
        <v>153</v>
      </c>
    </row>
    <row r="39" spans="1:7" ht="46.5" customHeight="1">
      <c r="A39" s="183">
        <v>44803</v>
      </c>
      <c r="B39" s="161" t="s">
        <v>156</v>
      </c>
      <c r="C39" s="161" t="s">
        <v>13</v>
      </c>
      <c r="D39" s="181">
        <v>5</v>
      </c>
      <c r="E39" s="182">
        <v>1395</v>
      </c>
      <c r="F39" s="161" t="s">
        <v>11</v>
      </c>
      <c r="G39" s="184" t="s">
        <v>154</v>
      </c>
    </row>
    <row r="40" spans="1:7" ht="54" customHeight="1">
      <c r="A40" s="183">
        <v>44804</v>
      </c>
      <c r="B40" s="161" t="s">
        <v>171</v>
      </c>
      <c r="C40" s="161" t="s">
        <v>12</v>
      </c>
      <c r="D40" s="181">
        <v>10</v>
      </c>
      <c r="E40" s="182">
        <v>2700</v>
      </c>
      <c r="F40" s="161" t="s">
        <v>11</v>
      </c>
      <c r="G40" s="184" t="s">
        <v>155</v>
      </c>
    </row>
    <row r="41" spans="1:7" ht="58.5" customHeight="1" thickBot="1">
      <c r="A41" s="162"/>
      <c r="B41" s="163"/>
      <c r="C41" s="163"/>
      <c r="D41" s="123">
        <f>SUM(D13:D40)</f>
        <v>184.65</v>
      </c>
      <c r="E41" s="226">
        <f>SUM(E13:E40)</f>
        <v>58486.5</v>
      </c>
      <c r="F41" s="163"/>
      <c r="G41" s="164"/>
    </row>
  </sheetData>
  <mergeCells count="5">
    <mergeCell ref="A6:G6"/>
    <mergeCell ref="A8:G8"/>
    <mergeCell ref="A9:G9"/>
    <mergeCell ref="A10:G10"/>
    <mergeCell ref="A1:G5"/>
  </mergeCells>
  <pageMargins left="0.75" right="0.75" top="0.75" bottom="1" header="0.5" footer="0.5"/>
  <pageSetup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56"/>
  <sheetViews>
    <sheetView topLeftCell="F1" zoomScaleNormal="100" zoomScaleSheetLayoutView="40" workbookViewId="0">
      <selection activeCell="M10" sqref="M10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31.140625" customWidth="1"/>
    <col min="15" max="15" width="17.5703125" customWidth="1"/>
  </cols>
  <sheetData>
    <row r="3" spans="2:16" ht="15.75">
      <c r="B3" s="39"/>
      <c r="C3" s="39"/>
      <c r="D3" s="40"/>
      <c r="E3" s="41"/>
      <c r="F3" s="41"/>
      <c r="G3" s="41"/>
      <c r="H3" s="452"/>
      <c r="I3" s="452"/>
      <c r="J3" s="452"/>
    </row>
    <row r="4" spans="2:16" ht="20.25" customHeight="1" thickBot="1">
      <c r="B4" s="462"/>
      <c r="C4" s="462"/>
      <c r="D4" s="462"/>
      <c r="E4" s="462"/>
      <c r="F4" s="462"/>
      <c r="G4" s="462"/>
      <c r="H4" s="462"/>
      <c r="I4" s="462"/>
      <c r="J4" s="462"/>
    </row>
    <row r="5" spans="2:16" hidden="1">
      <c r="B5" s="462"/>
      <c r="C5" s="462"/>
      <c r="D5" s="462"/>
      <c r="E5" s="462"/>
      <c r="F5" s="462"/>
      <c r="G5" s="462"/>
      <c r="H5" s="462"/>
      <c r="I5" s="462"/>
      <c r="J5" s="462"/>
    </row>
    <row r="6" spans="2:16" hidden="1">
      <c r="B6" s="462"/>
      <c r="C6" s="462"/>
      <c r="D6" s="462"/>
      <c r="E6" s="462"/>
      <c r="F6" s="462"/>
      <c r="G6" s="462"/>
      <c r="H6" s="462"/>
      <c r="I6" s="462"/>
      <c r="J6" s="462"/>
    </row>
    <row r="7" spans="2:16" ht="30.75" customHeight="1" thickBot="1">
      <c r="B7" s="455" t="s">
        <v>14</v>
      </c>
      <c r="C7" s="456"/>
      <c r="D7" s="456"/>
      <c r="E7" s="93"/>
      <c r="F7" s="94"/>
      <c r="G7" s="457" t="s">
        <v>15</v>
      </c>
      <c r="H7" s="457"/>
      <c r="I7" s="457"/>
      <c r="J7" s="458"/>
      <c r="K7" s="35"/>
    </row>
    <row r="8" spans="2:16" ht="120" customHeight="1">
      <c r="B8" s="459" t="s">
        <v>0</v>
      </c>
      <c r="C8" s="460"/>
      <c r="D8" s="460"/>
      <c r="E8" s="460"/>
      <c r="F8" s="460"/>
      <c r="G8" s="460"/>
      <c r="H8" s="460"/>
      <c r="I8" s="460"/>
      <c r="J8" s="461"/>
    </row>
    <row r="9" spans="2:16" ht="34.5">
      <c r="B9" s="435" t="s">
        <v>16</v>
      </c>
      <c r="C9" s="436"/>
      <c r="D9" s="436"/>
      <c r="E9" s="436"/>
      <c r="F9" s="436"/>
      <c r="G9" s="436"/>
      <c r="H9" s="436"/>
      <c r="I9" s="436"/>
      <c r="J9" s="437"/>
    </row>
    <row r="10" spans="2:16" ht="34.5">
      <c r="B10" s="435" t="s">
        <v>17</v>
      </c>
      <c r="C10" s="436"/>
      <c r="D10" s="436"/>
      <c r="E10" s="436"/>
      <c r="F10" s="436"/>
      <c r="G10" s="436"/>
      <c r="H10" s="436"/>
      <c r="I10" s="436"/>
      <c r="J10" s="437"/>
    </row>
    <row r="11" spans="2:16" ht="36">
      <c r="B11" s="438" t="s">
        <v>18</v>
      </c>
      <c r="C11" s="439"/>
      <c r="D11" s="439"/>
      <c r="E11" s="439"/>
      <c r="F11" s="439"/>
      <c r="G11" s="439"/>
      <c r="H11" s="439"/>
      <c r="I11" s="439"/>
      <c r="J11" s="440"/>
    </row>
    <row r="12" spans="2:16" ht="29.25" customHeight="1" thickBot="1">
      <c r="B12" s="441" t="s">
        <v>19</v>
      </c>
      <c r="C12" s="442"/>
      <c r="D12" s="442"/>
      <c r="E12" s="442"/>
      <c r="F12" s="442"/>
      <c r="G12" s="442"/>
      <c r="H12" s="442"/>
      <c r="I12" s="442"/>
      <c r="J12" s="443"/>
    </row>
    <row r="13" spans="2:16" ht="15.75">
      <c r="B13" s="444"/>
      <c r="C13" s="445"/>
      <c r="D13" s="445"/>
      <c r="E13" s="42"/>
      <c r="F13" s="43"/>
      <c r="G13" s="43"/>
      <c r="H13" s="44"/>
      <c r="I13" s="446"/>
      <c r="J13" s="447"/>
    </row>
    <row r="14" spans="2:16" ht="39" customHeight="1">
      <c r="B14" s="448" t="s">
        <v>172</v>
      </c>
      <c r="C14" s="449"/>
      <c r="D14" s="449"/>
      <c r="E14" s="449"/>
      <c r="F14" s="449"/>
      <c r="G14" s="449"/>
      <c r="H14" s="449"/>
      <c r="I14" s="449"/>
      <c r="J14" s="450"/>
    </row>
    <row r="15" spans="2:16" ht="20.25">
      <c r="B15" s="451"/>
      <c r="C15" s="452"/>
      <c r="D15" s="452"/>
      <c r="E15" s="45"/>
      <c r="F15" s="46"/>
      <c r="G15" s="46"/>
      <c r="H15" s="453"/>
      <c r="I15" s="453"/>
      <c r="J15" s="454"/>
    </row>
    <row r="16" spans="2:16" ht="31.5" customHeight="1">
      <c r="B16" s="431" t="s">
        <v>20</v>
      </c>
      <c r="C16" s="432"/>
      <c r="D16" s="432"/>
      <c r="E16" s="95"/>
      <c r="F16" s="225"/>
      <c r="G16" s="47"/>
      <c r="H16" s="433"/>
      <c r="I16" s="433"/>
      <c r="J16" s="434"/>
      <c r="P16" s="58"/>
    </row>
    <row r="17" spans="2:10" ht="44.25" customHeight="1">
      <c r="B17" s="96" t="s">
        <v>73</v>
      </c>
      <c r="C17" s="97"/>
      <c r="D17" s="98"/>
      <c r="E17" s="99"/>
      <c r="F17" s="224"/>
      <c r="G17" s="47"/>
      <c r="H17" s="421" t="s">
        <v>173</v>
      </c>
      <c r="I17" s="421"/>
      <c r="J17" s="422"/>
    </row>
    <row r="18" spans="2:10" ht="39" customHeight="1">
      <c r="B18" s="423" t="s">
        <v>21</v>
      </c>
      <c r="C18" s="424"/>
      <c r="D18" s="424"/>
      <c r="E18" s="99"/>
      <c r="F18" s="224"/>
      <c r="G18" s="47"/>
      <c r="H18" s="421" t="s">
        <v>74</v>
      </c>
      <c r="I18" s="421"/>
      <c r="J18" s="422"/>
    </row>
    <row r="19" spans="2:10" ht="41.25" customHeight="1">
      <c r="B19" s="96" t="s">
        <v>23</v>
      </c>
      <c r="C19" s="97"/>
      <c r="D19" s="98"/>
      <c r="E19" s="99"/>
      <c r="F19" s="47"/>
      <c r="G19" s="47"/>
      <c r="H19" s="421" t="s">
        <v>75</v>
      </c>
      <c r="I19" s="421"/>
      <c r="J19" s="422"/>
    </row>
    <row r="20" spans="2:10" ht="39.75" customHeight="1">
      <c r="B20" s="96" t="s">
        <v>25</v>
      </c>
      <c r="C20" s="97"/>
      <c r="D20" s="98"/>
      <c r="E20" s="99"/>
      <c r="F20" s="47"/>
      <c r="G20" s="47"/>
      <c r="H20" s="425" t="s">
        <v>76</v>
      </c>
      <c r="I20" s="425"/>
      <c r="J20" s="426"/>
    </row>
    <row r="21" spans="2:10" ht="40.5" customHeight="1">
      <c r="B21" s="429" t="s">
        <v>27</v>
      </c>
      <c r="C21" s="430"/>
      <c r="D21" s="430"/>
      <c r="E21" s="99"/>
      <c r="F21" s="47"/>
      <c r="G21" s="47"/>
      <c r="H21" s="425" t="s">
        <v>77</v>
      </c>
      <c r="I21" s="425"/>
      <c r="J21" s="426"/>
    </row>
    <row r="22" spans="2:10" ht="42" customHeight="1">
      <c r="B22" s="429" t="s">
        <v>29</v>
      </c>
      <c r="C22" s="430"/>
      <c r="D22" s="430"/>
      <c r="E22" s="223"/>
      <c r="F22" s="47"/>
      <c r="G22" s="47"/>
      <c r="H22" s="425" t="s">
        <v>30</v>
      </c>
      <c r="I22" s="425"/>
      <c r="J22" s="426"/>
    </row>
    <row r="23" spans="2:10" ht="38.25" customHeight="1" thickBot="1">
      <c r="B23" s="429" t="s">
        <v>31</v>
      </c>
      <c r="C23" s="430"/>
      <c r="D23" s="430"/>
      <c r="E23" s="430"/>
      <c r="F23" s="47"/>
      <c r="G23" s="47"/>
      <c r="H23" s="421" t="s">
        <v>78</v>
      </c>
      <c r="I23" s="421"/>
      <c r="J23" s="422"/>
    </row>
    <row r="24" spans="2:10" ht="41.25" customHeight="1" thickBot="1">
      <c r="B24" s="427" t="s">
        <v>174</v>
      </c>
      <c r="C24" s="428"/>
      <c r="D24" s="428"/>
      <c r="E24" s="428"/>
      <c r="F24" s="428"/>
      <c r="G24" s="48" t="s">
        <v>85</v>
      </c>
      <c r="H24" s="48"/>
      <c r="I24" s="48"/>
      <c r="J24" s="100"/>
    </row>
    <row r="25" spans="2:10" ht="19.5" thickBot="1">
      <c r="B25" s="49"/>
      <c r="C25" s="50"/>
      <c r="D25" s="51"/>
      <c r="E25" s="50"/>
      <c r="F25" s="50"/>
      <c r="G25" s="50"/>
      <c r="H25" s="50"/>
      <c r="I25" s="50"/>
      <c r="J25" s="52"/>
    </row>
    <row r="26" spans="2:10" ht="40.5" customHeight="1">
      <c r="B26" s="59" t="s">
        <v>34</v>
      </c>
      <c r="C26" s="60"/>
      <c r="D26" s="60"/>
      <c r="E26" s="60"/>
      <c r="F26" s="60"/>
      <c r="G26" s="60"/>
      <c r="H26" s="60"/>
      <c r="I26" s="61"/>
      <c r="J26" s="62"/>
    </row>
    <row r="27" spans="2:10" ht="180" customHeight="1">
      <c r="B27" s="227" t="s">
        <v>35</v>
      </c>
      <c r="C27" s="228" t="s">
        <v>36</v>
      </c>
      <c r="D27" s="228" t="s">
        <v>37</v>
      </c>
      <c r="E27" s="228" t="s">
        <v>38</v>
      </c>
      <c r="F27" s="228" t="s">
        <v>39</v>
      </c>
      <c r="G27" s="228" t="s">
        <v>40</v>
      </c>
      <c r="H27" s="228" t="s">
        <v>41</v>
      </c>
      <c r="I27" s="228" t="s">
        <v>42</v>
      </c>
      <c r="J27" s="229" t="s">
        <v>43</v>
      </c>
    </row>
    <row r="28" spans="2:10" ht="58.5" customHeight="1">
      <c r="B28" s="230">
        <v>1</v>
      </c>
      <c r="C28" s="231">
        <v>44778</v>
      </c>
      <c r="D28" s="232">
        <v>1</v>
      </c>
      <c r="E28" s="233" t="s">
        <v>13</v>
      </c>
      <c r="F28" s="232">
        <v>84</v>
      </c>
      <c r="G28" s="234">
        <v>12.5</v>
      </c>
      <c r="H28" s="234">
        <f>F28*G28*4.5</f>
        <v>4725</v>
      </c>
      <c r="I28" s="235">
        <v>3487.5</v>
      </c>
      <c r="J28" s="236">
        <f>H28-I28</f>
        <v>1237.5</v>
      </c>
    </row>
    <row r="29" spans="2:10" ht="53.25" customHeight="1">
      <c r="B29" s="230">
        <v>2</v>
      </c>
      <c r="C29" s="231">
        <v>44779</v>
      </c>
      <c r="D29" s="232">
        <v>4</v>
      </c>
      <c r="E29" s="233" t="s">
        <v>10</v>
      </c>
      <c r="F29" s="232">
        <v>97</v>
      </c>
      <c r="G29" s="234">
        <v>10</v>
      </c>
      <c r="H29" s="234">
        <f t="shared" ref="H29:H55" si="0">F29*G29*4.5</f>
        <v>4365</v>
      </c>
      <c r="I29" s="235">
        <v>4140</v>
      </c>
      <c r="J29" s="236">
        <f t="shared" ref="J29:J55" si="1">H29-I29</f>
        <v>225</v>
      </c>
    </row>
    <row r="30" spans="2:10" ht="45.75" customHeight="1">
      <c r="B30" s="230">
        <v>3</v>
      </c>
      <c r="C30" s="231">
        <v>44781</v>
      </c>
      <c r="D30" s="232">
        <v>4</v>
      </c>
      <c r="E30" s="233" t="s">
        <v>10</v>
      </c>
      <c r="F30" s="232">
        <v>97</v>
      </c>
      <c r="G30" s="234">
        <v>10</v>
      </c>
      <c r="H30" s="234">
        <f t="shared" si="0"/>
        <v>4365</v>
      </c>
      <c r="I30" s="235">
        <v>4140</v>
      </c>
      <c r="J30" s="236">
        <f t="shared" si="1"/>
        <v>225</v>
      </c>
    </row>
    <row r="31" spans="2:10" ht="52.5" customHeight="1">
      <c r="B31" s="237">
        <v>4</v>
      </c>
      <c r="C31" s="231">
        <v>44782</v>
      </c>
      <c r="D31" s="232">
        <v>2</v>
      </c>
      <c r="E31" s="233" t="s">
        <v>12</v>
      </c>
      <c r="F31" s="232">
        <v>65</v>
      </c>
      <c r="G31" s="234">
        <v>5</v>
      </c>
      <c r="H31" s="234">
        <f t="shared" si="0"/>
        <v>1462.5</v>
      </c>
      <c r="I31" s="235">
        <v>1350</v>
      </c>
      <c r="J31" s="236">
        <f t="shared" si="1"/>
        <v>112.5</v>
      </c>
    </row>
    <row r="32" spans="2:10" ht="57" customHeight="1">
      <c r="B32" s="237">
        <v>5</v>
      </c>
      <c r="C32" s="231">
        <v>44783</v>
      </c>
      <c r="D32" s="232">
        <v>2</v>
      </c>
      <c r="E32" s="233" t="s">
        <v>101</v>
      </c>
      <c r="F32" s="232">
        <v>98</v>
      </c>
      <c r="G32" s="234">
        <v>5</v>
      </c>
      <c r="H32" s="234">
        <f t="shared" si="0"/>
        <v>2205</v>
      </c>
      <c r="I32" s="235">
        <v>900</v>
      </c>
      <c r="J32" s="236">
        <f t="shared" si="1"/>
        <v>1305</v>
      </c>
    </row>
    <row r="33" spans="2:10" ht="54" customHeight="1">
      <c r="B33" s="237">
        <v>6</v>
      </c>
      <c r="C33" s="231">
        <v>44783</v>
      </c>
      <c r="D33" s="232">
        <v>4</v>
      </c>
      <c r="E33" s="233" t="s">
        <v>10</v>
      </c>
      <c r="F33" s="232">
        <v>98</v>
      </c>
      <c r="G33" s="234">
        <v>5</v>
      </c>
      <c r="H33" s="234">
        <f t="shared" si="0"/>
        <v>2205</v>
      </c>
      <c r="I33" s="235">
        <v>2070</v>
      </c>
      <c r="J33" s="236">
        <f t="shared" si="1"/>
        <v>135</v>
      </c>
    </row>
    <row r="34" spans="2:10" ht="54" customHeight="1">
      <c r="B34" s="237">
        <v>7</v>
      </c>
      <c r="C34" s="231">
        <v>44787</v>
      </c>
      <c r="D34" s="232">
        <v>4</v>
      </c>
      <c r="E34" s="233" t="s">
        <v>10</v>
      </c>
      <c r="F34" s="232">
        <v>97</v>
      </c>
      <c r="G34" s="234">
        <v>10</v>
      </c>
      <c r="H34" s="234">
        <f t="shared" si="0"/>
        <v>4365</v>
      </c>
      <c r="I34" s="235">
        <v>4140</v>
      </c>
      <c r="J34" s="236">
        <f t="shared" si="1"/>
        <v>225</v>
      </c>
    </row>
    <row r="35" spans="2:10" ht="51" customHeight="1">
      <c r="B35" s="237">
        <v>8</v>
      </c>
      <c r="C35" s="231">
        <v>44788</v>
      </c>
      <c r="D35" s="232">
        <v>4</v>
      </c>
      <c r="E35" s="233" t="s">
        <v>10</v>
      </c>
      <c r="F35" s="232">
        <v>97</v>
      </c>
      <c r="G35" s="234">
        <v>5</v>
      </c>
      <c r="H35" s="234">
        <f t="shared" si="0"/>
        <v>2182.5</v>
      </c>
      <c r="I35" s="235">
        <v>2070</v>
      </c>
      <c r="J35" s="236">
        <f t="shared" si="1"/>
        <v>112.5</v>
      </c>
    </row>
    <row r="36" spans="2:10" ht="45" customHeight="1">
      <c r="B36" s="237">
        <v>9</v>
      </c>
      <c r="C36" s="231">
        <v>44790</v>
      </c>
      <c r="D36" s="232">
        <v>2</v>
      </c>
      <c r="E36" s="233" t="s">
        <v>12</v>
      </c>
      <c r="F36" s="232">
        <v>98</v>
      </c>
      <c r="G36" s="234">
        <v>1.1499999999999999</v>
      </c>
      <c r="H36" s="234">
        <f t="shared" si="0"/>
        <v>507.15</v>
      </c>
      <c r="I36" s="235">
        <v>310.5</v>
      </c>
      <c r="J36" s="236">
        <f t="shared" si="1"/>
        <v>196.64999999999998</v>
      </c>
    </row>
    <row r="37" spans="2:10" ht="43.5" customHeight="1">
      <c r="B37" s="230">
        <v>10</v>
      </c>
      <c r="C37" s="231">
        <v>44790</v>
      </c>
      <c r="D37" s="232">
        <v>4</v>
      </c>
      <c r="E37" s="233" t="s">
        <v>10</v>
      </c>
      <c r="F37" s="232">
        <v>98</v>
      </c>
      <c r="G37" s="234">
        <v>4</v>
      </c>
      <c r="H37" s="234">
        <f t="shared" si="0"/>
        <v>1764</v>
      </c>
      <c r="I37" s="235">
        <v>1656</v>
      </c>
      <c r="J37" s="236">
        <f t="shared" si="1"/>
        <v>108</v>
      </c>
    </row>
    <row r="38" spans="2:10" ht="45" customHeight="1">
      <c r="B38" s="230">
        <v>11</v>
      </c>
      <c r="C38" s="231">
        <v>44792</v>
      </c>
      <c r="D38" s="232">
        <v>4</v>
      </c>
      <c r="E38" s="233" t="s">
        <v>10</v>
      </c>
      <c r="F38" s="232">
        <v>97</v>
      </c>
      <c r="G38" s="234">
        <v>5</v>
      </c>
      <c r="H38" s="234">
        <f t="shared" si="0"/>
        <v>2182.5</v>
      </c>
      <c r="I38" s="235">
        <v>2070</v>
      </c>
      <c r="J38" s="236">
        <f t="shared" si="1"/>
        <v>112.5</v>
      </c>
    </row>
    <row r="39" spans="2:10" ht="50.25" customHeight="1">
      <c r="B39" s="230">
        <v>12</v>
      </c>
      <c r="C39" s="231">
        <v>44793</v>
      </c>
      <c r="D39" s="232">
        <v>2</v>
      </c>
      <c r="E39" s="233" t="s">
        <v>12</v>
      </c>
      <c r="F39" s="232">
        <v>65</v>
      </c>
      <c r="G39" s="234">
        <v>12.5</v>
      </c>
      <c r="H39" s="234">
        <f t="shared" si="0"/>
        <v>3656.25</v>
      </c>
      <c r="I39" s="235">
        <v>3375</v>
      </c>
      <c r="J39" s="236">
        <f t="shared" si="1"/>
        <v>281.25</v>
      </c>
    </row>
    <row r="40" spans="2:10" ht="44.25" customHeight="1">
      <c r="B40" s="230">
        <v>13</v>
      </c>
      <c r="C40" s="231">
        <v>44793</v>
      </c>
      <c r="D40" s="232">
        <v>2</v>
      </c>
      <c r="E40" s="233" t="s">
        <v>10</v>
      </c>
      <c r="F40" s="232">
        <v>97</v>
      </c>
      <c r="G40" s="234">
        <v>10</v>
      </c>
      <c r="H40" s="234">
        <f t="shared" si="0"/>
        <v>4365</v>
      </c>
      <c r="I40" s="235">
        <v>4140</v>
      </c>
      <c r="J40" s="236">
        <f t="shared" si="1"/>
        <v>225</v>
      </c>
    </row>
    <row r="41" spans="2:10" ht="50.25" customHeight="1">
      <c r="B41" s="230">
        <v>14</v>
      </c>
      <c r="C41" s="231">
        <v>44794</v>
      </c>
      <c r="D41" s="232">
        <v>4</v>
      </c>
      <c r="E41" s="233" t="s">
        <v>10</v>
      </c>
      <c r="F41" s="232">
        <v>97</v>
      </c>
      <c r="G41" s="234">
        <v>5</v>
      </c>
      <c r="H41" s="234">
        <f t="shared" si="0"/>
        <v>2182.5</v>
      </c>
      <c r="I41" s="235">
        <v>2070</v>
      </c>
      <c r="J41" s="236">
        <f t="shared" si="1"/>
        <v>112.5</v>
      </c>
    </row>
    <row r="42" spans="2:10" ht="46.5" customHeight="1">
      <c r="B42" s="230">
        <v>15</v>
      </c>
      <c r="C42" s="231">
        <v>44795</v>
      </c>
      <c r="D42" s="232">
        <v>4</v>
      </c>
      <c r="E42" s="233" t="s">
        <v>10</v>
      </c>
      <c r="F42" s="232">
        <v>98</v>
      </c>
      <c r="G42" s="234">
        <v>2.25</v>
      </c>
      <c r="H42" s="234">
        <f t="shared" si="0"/>
        <v>992.25</v>
      </c>
      <c r="I42" s="235">
        <v>931.5</v>
      </c>
      <c r="J42" s="236">
        <f t="shared" si="1"/>
        <v>60.75</v>
      </c>
    </row>
    <row r="43" spans="2:10" ht="54.75" customHeight="1">
      <c r="B43" s="230">
        <v>16</v>
      </c>
      <c r="C43" s="231">
        <v>44795</v>
      </c>
      <c r="D43" s="232">
        <v>4</v>
      </c>
      <c r="E43" s="233" t="s">
        <v>10</v>
      </c>
      <c r="F43" s="232">
        <v>98</v>
      </c>
      <c r="G43" s="234">
        <v>2.75</v>
      </c>
      <c r="H43" s="234">
        <f t="shared" si="0"/>
        <v>1212.75</v>
      </c>
      <c r="I43" s="235">
        <v>1138.5</v>
      </c>
      <c r="J43" s="236">
        <f t="shared" si="1"/>
        <v>74.25</v>
      </c>
    </row>
    <row r="44" spans="2:10" ht="39" customHeight="1">
      <c r="B44" s="230">
        <v>17</v>
      </c>
      <c r="C44" s="231">
        <v>44796</v>
      </c>
      <c r="D44" s="232">
        <v>4</v>
      </c>
      <c r="E44" s="233" t="s">
        <v>10</v>
      </c>
      <c r="F44" s="232">
        <v>97</v>
      </c>
      <c r="G44" s="234">
        <v>5</v>
      </c>
      <c r="H44" s="234">
        <f t="shared" si="0"/>
        <v>2182.5</v>
      </c>
      <c r="I44" s="235">
        <v>2070</v>
      </c>
      <c r="J44" s="236">
        <f t="shared" si="1"/>
        <v>112.5</v>
      </c>
    </row>
    <row r="45" spans="2:10" ht="46.5" customHeight="1">
      <c r="B45" s="230">
        <v>18</v>
      </c>
      <c r="C45" s="231">
        <v>44797</v>
      </c>
      <c r="D45" s="232">
        <v>1</v>
      </c>
      <c r="E45" s="233" t="s">
        <v>13</v>
      </c>
      <c r="F45" s="232">
        <v>84</v>
      </c>
      <c r="G45" s="234">
        <v>10</v>
      </c>
      <c r="H45" s="234">
        <f t="shared" si="0"/>
        <v>3780</v>
      </c>
      <c r="I45" s="235">
        <v>2790</v>
      </c>
      <c r="J45" s="236">
        <f t="shared" si="1"/>
        <v>990</v>
      </c>
    </row>
    <row r="46" spans="2:10" ht="48.75" customHeight="1">
      <c r="B46" s="230">
        <v>19</v>
      </c>
      <c r="C46" s="231">
        <v>44798</v>
      </c>
      <c r="D46" s="232">
        <v>1</v>
      </c>
      <c r="E46" s="233" t="s">
        <v>13</v>
      </c>
      <c r="F46" s="232">
        <v>84</v>
      </c>
      <c r="G46" s="234">
        <v>10</v>
      </c>
      <c r="H46" s="234">
        <f t="shared" si="0"/>
        <v>3780</v>
      </c>
      <c r="I46" s="235">
        <v>2790</v>
      </c>
      <c r="J46" s="236">
        <f t="shared" si="1"/>
        <v>990</v>
      </c>
    </row>
    <row r="47" spans="2:10" ht="42.75" customHeight="1">
      <c r="B47" s="230">
        <v>20</v>
      </c>
      <c r="C47" s="231">
        <v>44799</v>
      </c>
      <c r="D47" s="232">
        <v>1</v>
      </c>
      <c r="E47" s="233" t="s">
        <v>100</v>
      </c>
      <c r="F47" s="232">
        <v>65</v>
      </c>
      <c r="G47" s="234">
        <v>5</v>
      </c>
      <c r="H47" s="234">
        <f t="shared" si="0"/>
        <v>1462.5</v>
      </c>
      <c r="I47" s="235">
        <v>675</v>
      </c>
      <c r="J47" s="236">
        <f t="shared" si="1"/>
        <v>787.5</v>
      </c>
    </row>
    <row r="48" spans="2:10" ht="45.75" customHeight="1">
      <c r="B48" s="230">
        <v>21</v>
      </c>
      <c r="C48" s="231">
        <v>44799</v>
      </c>
      <c r="D48" s="233">
        <v>2</v>
      </c>
      <c r="E48" s="233" t="s">
        <v>12</v>
      </c>
      <c r="F48" s="238">
        <v>65</v>
      </c>
      <c r="G48" s="234">
        <v>7</v>
      </c>
      <c r="H48" s="234">
        <f t="shared" si="0"/>
        <v>2047.5</v>
      </c>
      <c r="I48" s="235">
        <v>1890</v>
      </c>
      <c r="J48" s="236">
        <f t="shared" si="1"/>
        <v>157.5</v>
      </c>
    </row>
    <row r="49" spans="2:10" ht="42" customHeight="1">
      <c r="B49" s="230">
        <v>22</v>
      </c>
      <c r="C49" s="231">
        <v>44800</v>
      </c>
      <c r="D49" s="239">
        <v>1</v>
      </c>
      <c r="E49" s="233" t="s">
        <v>100</v>
      </c>
      <c r="F49" s="239">
        <v>98</v>
      </c>
      <c r="G49" s="234">
        <v>2</v>
      </c>
      <c r="H49" s="234">
        <f t="shared" si="0"/>
        <v>882</v>
      </c>
      <c r="I49" s="235">
        <v>270</v>
      </c>
      <c r="J49" s="236">
        <f t="shared" si="1"/>
        <v>612</v>
      </c>
    </row>
    <row r="50" spans="2:10" ht="39.75" customHeight="1">
      <c r="B50" s="230">
        <v>23</v>
      </c>
      <c r="C50" s="231">
        <v>44800</v>
      </c>
      <c r="D50" s="239">
        <v>4</v>
      </c>
      <c r="E50" s="233" t="s">
        <v>10</v>
      </c>
      <c r="F50" s="239">
        <v>98</v>
      </c>
      <c r="G50" s="234">
        <v>5</v>
      </c>
      <c r="H50" s="234">
        <f t="shared" si="0"/>
        <v>2205</v>
      </c>
      <c r="I50" s="235">
        <v>2070</v>
      </c>
      <c r="J50" s="236">
        <f t="shared" si="1"/>
        <v>135</v>
      </c>
    </row>
    <row r="51" spans="2:10" ht="43.5" customHeight="1">
      <c r="B51" s="230">
        <v>24</v>
      </c>
      <c r="C51" s="231">
        <v>44801</v>
      </c>
      <c r="D51" s="239">
        <v>1</v>
      </c>
      <c r="E51" s="233" t="s">
        <v>100</v>
      </c>
      <c r="F51" s="239">
        <v>32</v>
      </c>
      <c r="G51" s="234">
        <v>5</v>
      </c>
      <c r="H51" s="234">
        <f t="shared" si="0"/>
        <v>720</v>
      </c>
      <c r="I51" s="235">
        <v>675</v>
      </c>
      <c r="J51" s="236">
        <f t="shared" si="1"/>
        <v>45</v>
      </c>
    </row>
    <row r="52" spans="2:10" ht="43.5" customHeight="1">
      <c r="B52" s="230">
        <v>25</v>
      </c>
      <c r="C52" s="231">
        <v>44801</v>
      </c>
      <c r="D52" s="239">
        <v>1</v>
      </c>
      <c r="E52" s="233" t="s">
        <v>100</v>
      </c>
      <c r="F52" s="239">
        <v>32</v>
      </c>
      <c r="G52" s="234">
        <v>7.5</v>
      </c>
      <c r="H52" s="234">
        <f t="shared" si="0"/>
        <v>1080</v>
      </c>
      <c r="I52" s="235">
        <v>1012.5</v>
      </c>
      <c r="J52" s="236">
        <f t="shared" si="1"/>
        <v>67.5</v>
      </c>
    </row>
    <row r="53" spans="2:10" ht="42" customHeight="1">
      <c r="B53" s="230">
        <v>26</v>
      </c>
      <c r="C53" s="231">
        <v>44802</v>
      </c>
      <c r="D53" s="239">
        <v>2</v>
      </c>
      <c r="E53" s="233" t="s">
        <v>12</v>
      </c>
      <c r="F53" s="239">
        <v>65</v>
      </c>
      <c r="G53" s="234">
        <v>8</v>
      </c>
      <c r="H53" s="234">
        <f t="shared" si="0"/>
        <v>2340</v>
      </c>
      <c r="I53" s="235">
        <v>2160</v>
      </c>
      <c r="J53" s="236">
        <f t="shared" si="1"/>
        <v>180</v>
      </c>
    </row>
    <row r="54" spans="2:10" ht="38.25" customHeight="1">
      <c r="B54" s="230">
        <v>27</v>
      </c>
      <c r="C54" s="231">
        <v>44803</v>
      </c>
      <c r="D54" s="239">
        <v>1</v>
      </c>
      <c r="E54" s="233" t="s">
        <v>13</v>
      </c>
      <c r="F54" s="239">
        <v>84</v>
      </c>
      <c r="G54" s="234">
        <v>5</v>
      </c>
      <c r="H54" s="234">
        <f t="shared" si="0"/>
        <v>1890</v>
      </c>
      <c r="I54" s="235">
        <v>1395</v>
      </c>
      <c r="J54" s="236">
        <f t="shared" si="1"/>
        <v>495</v>
      </c>
    </row>
    <row r="55" spans="2:10" ht="42" customHeight="1">
      <c r="B55" s="230">
        <v>28</v>
      </c>
      <c r="C55" s="231">
        <v>44804</v>
      </c>
      <c r="D55" s="239">
        <v>2</v>
      </c>
      <c r="E55" s="233" t="s">
        <v>12</v>
      </c>
      <c r="F55" s="239">
        <v>65</v>
      </c>
      <c r="G55" s="234">
        <v>10</v>
      </c>
      <c r="H55" s="234">
        <f t="shared" si="0"/>
        <v>2925</v>
      </c>
      <c r="I55" s="235">
        <v>2700</v>
      </c>
      <c r="J55" s="236">
        <f t="shared" si="1"/>
        <v>225</v>
      </c>
    </row>
    <row r="56" spans="2:10" ht="57" customHeight="1" thickBot="1">
      <c r="B56" s="240"/>
      <c r="C56" s="241"/>
      <c r="D56" s="241"/>
      <c r="E56" s="241"/>
      <c r="F56" s="241"/>
      <c r="G56" s="242">
        <f>SUM(G28:G55)</f>
        <v>184.65</v>
      </c>
      <c r="H56" s="242">
        <f>SUM(H28:H55)</f>
        <v>68031.899999999994</v>
      </c>
      <c r="I56" s="243">
        <f>SUM(I28:I55)</f>
        <v>58486.5</v>
      </c>
      <c r="J56" s="244">
        <f>SUM(J28:J55)</f>
        <v>9545.4</v>
      </c>
    </row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1.1000000000000001" right="0.7" top="0.5" bottom="1.75" header="0.3" footer="0.3"/>
  <pageSetup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zoomScale="70" zoomScaleNormal="70" workbookViewId="0">
      <selection activeCell="P12" sqref="P12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69" t="s">
        <v>0</v>
      </c>
      <c r="B1" s="470"/>
      <c r="C1" s="470"/>
      <c r="D1" s="470"/>
      <c r="E1" s="470"/>
      <c r="F1" s="470"/>
      <c r="G1" s="471"/>
    </row>
    <row r="2" spans="1:7" ht="24.75" customHeight="1">
      <c r="A2" s="472" t="s">
        <v>1</v>
      </c>
      <c r="B2" s="473"/>
      <c r="C2" s="473"/>
      <c r="D2" s="473"/>
      <c r="E2" s="473"/>
      <c r="F2" s="473"/>
      <c r="G2" s="474"/>
    </row>
    <row r="3" spans="1:7">
      <c r="A3" s="475"/>
      <c r="B3" s="476"/>
      <c r="C3" s="476"/>
      <c r="D3" s="476"/>
      <c r="E3" s="476"/>
      <c r="F3" s="476"/>
      <c r="G3" s="477"/>
    </row>
    <row r="4" spans="1:7" ht="29.25" customHeight="1">
      <c r="A4" s="343" t="s">
        <v>44</v>
      </c>
      <c r="B4" s="344"/>
      <c r="C4" s="344"/>
      <c r="D4" s="344"/>
      <c r="E4" s="344"/>
      <c r="F4" s="344"/>
      <c r="G4" s="345"/>
    </row>
    <row r="5" spans="1:7" ht="26.25" customHeight="1">
      <c r="A5" s="343" t="s">
        <v>45</v>
      </c>
      <c r="B5" s="344"/>
      <c r="C5" s="344"/>
      <c r="D5" s="344"/>
      <c r="E5" s="344"/>
      <c r="F5" s="344"/>
      <c r="G5" s="345"/>
    </row>
    <row r="6" spans="1:7" ht="30" customHeight="1">
      <c r="A6" s="343" t="s">
        <v>70</v>
      </c>
      <c r="B6" s="344"/>
      <c r="C6" s="344"/>
      <c r="D6" s="344"/>
      <c r="E6" s="344"/>
      <c r="F6" s="344"/>
      <c r="G6" s="345"/>
    </row>
    <row r="7" spans="1:7" ht="24.75" customHeight="1">
      <c r="A7" s="400" t="s">
        <v>47</v>
      </c>
      <c r="B7" s="401"/>
      <c r="C7" s="401"/>
      <c r="D7" s="401"/>
      <c r="E7" s="401"/>
      <c r="F7" s="401"/>
      <c r="G7" s="402"/>
    </row>
    <row r="8" spans="1:7" ht="15" customHeight="1">
      <c r="A8" s="355"/>
      <c r="B8" s="356"/>
      <c r="C8" s="356"/>
      <c r="D8" s="356"/>
      <c r="E8" s="356"/>
      <c r="F8" s="356"/>
      <c r="G8" s="357"/>
    </row>
    <row r="9" spans="1:7" ht="23.25" customHeight="1">
      <c r="A9" s="36"/>
      <c r="B9" s="37"/>
      <c r="C9" s="37"/>
      <c r="D9" s="37"/>
      <c r="E9" s="37"/>
      <c r="F9" s="37"/>
      <c r="G9" s="222" t="s">
        <v>175</v>
      </c>
    </row>
    <row r="10" spans="1:7" ht="27.75" customHeight="1">
      <c r="A10" s="36"/>
      <c r="B10" s="37"/>
      <c r="C10" s="37"/>
      <c r="D10" s="37"/>
      <c r="E10" s="37"/>
      <c r="F10" s="37"/>
      <c r="G10" s="222" t="s">
        <v>178</v>
      </c>
    </row>
    <row r="11" spans="1:7" ht="24.75" customHeight="1">
      <c r="A11" s="36"/>
      <c r="B11" s="37"/>
      <c r="C11" s="37"/>
      <c r="D11" s="37"/>
      <c r="E11" s="37"/>
      <c r="F11" s="37"/>
      <c r="G11" s="7" t="s">
        <v>48</v>
      </c>
    </row>
    <row r="12" spans="1:7" ht="27.75" customHeight="1">
      <c r="A12" s="36"/>
      <c r="B12" s="37"/>
      <c r="C12" s="37"/>
      <c r="D12" s="37"/>
      <c r="E12" s="37"/>
      <c r="F12" s="37"/>
      <c r="G12" s="7" t="s">
        <v>49</v>
      </c>
    </row>
    <row r="13" spans="1:7" ht="27" customHeight="1">
      <c r="A13" s="1"/>
      <c r="B13" s="2"/>
      <c r="C13" s="2"/>
      <c r="D13" s="2"/>
      <c r="E13" s="2"/>
      <c r="F13" s="3"/>
      <c r="G13" s="8" t="s">
        <v>50</v>
      </c>
    </row>
    <row r="14" spans="1:7" ht="27" customHeight="1">
      <c r="A14" s="38" t="s">
        <v>79</v>
      </c>
      <c r="B14" s="37"/>
      <c r="C14" s="37"/>
      <c r="D14" s="37"/>
      <c r="E14" s="37"/>
      <c r="F14" s="37"/>
      <c r="G14" s="67" t="s">
        <v>80</v>
      </c>
    </row>
    <row r="15" spans="1:7" ht="24.75" customHeight="1">
      <c r="A15" s="343" t="s">
        <v>81</v>
      </c>
      <c r="B15" s="344"/>
      <c r="C15" s="344"/>
      <c r="D15" s="344"/>
      <c r="E15" s="344"/>
      <c r="F15" s="344"/>
      <c r="G15" s="345"/>
    </row>
    <row r="16" spans="1:7" ht="30.75" customHeight="1">
      <c r="A16" s="343" t="s">
        <v>52</v>
      </c>
      <c r="B16" s="344"/>
      <c r="C16" s="344"/>
      <c r="D16" s="344"/>
      <c r="E16" s="344"/>
      <c r="F16" s="344"/>
      <c r="G16" s="345"/>
    </row>
    <row r="17" spans="1:7" ht="27.75" customHeight="1">
      <c r="A17" s="343" t="s">
        <v>53</v>
      </c>
      <c r="B17" s="344"/>
      <c r="C17" s="344"/>
      <c r="D17" s="344"/>
      <c r="E17" s="344"/>
      <c r="F17" s="344"/>
      <c r="G17" s="345"/>
    </row>
    <row r="18" spans="1:7" ht="33.75" customHeight="1">
      <c r="A18" s="343" t="s">
        <v>54</v>
      </c>
      <c r="B18" s="344"/>
      <c r="C18" s="344"/>
      <c r="D18" s="344"/>
      <c r="E18" s="344"/>
      <c r="F18" s="344"/>
      <c r="G18" s="345"/>
    </row>
    <row r="19" spans="1:7" ht="30.75" customHeight="1">
      <c r="A19" s="343" t="s">
        <v>55</v>
      </c>
      <c r="B19" s="344"/>
      <c r="C19" s="344"/>
      <c r="D19" s="344"/>
      <c r="E19" s="344"/>
      <c r="F19" s="344"/>
      <c r="G19" s="345"/>
    </row>
    <row r="20" spans="1:7" ht="38.25" customHeight="1">
      <c r="A20" s="346" t="s">
        <v>176</v>
      </c>
      <c r="B20" s="347"/>
      <c r="C20" s="347"/>
      <c r="D20" s="347"/>
      <c r="E20" s="347"/>
      <c r="F20" s="347"/>
      <c r="G20" s="348"/>
    </row>
    <row r="21" spans="1:7" ht="80.25" customHeight="1">
      <c r="A21" s="4" t="s">
        <v>56</v>
      </c>
      <c r="B21" s="331" t="s">
        <v>57</v>
      </c>
      <c r="C21" s="331"/>
      <c r="D21" s="5" t="s">
        <v>58</v>
      </c>
      <c r="E21" s="5" t="s">
        <v>59</v>
      </c>
      <c r="F21" s="5" t="s">
        <v>60</v>
      </c>
      <c r="G21" s="9" t="s">
        <v>61</v>
      </c>
    </row>
    <row r="22" spans="1:7" ht="15" customHeight="1">
      <c r="A22" s="310">
        <v>1</v>
      </c>
      <c r="B22" s="325" t="s">
        <v>62</v>
      </c>
      <c r="C22" s="326"/>
      <c r="D22" s="313" t="s">
        <v>124</v>
      </c>
      <c r="E22" s="316">
        <v>184.65</v>
      </c>
      <c r="F22" s="319"/>
      <c r="G22" s="322">
        <v>58486.5</v>
      </c>
    </row>
    <row r="23" spans="1:7" ht="15" customHeight="1">
      <c r="A23" s="311"/>
      <c r="B23" s="327"/>
      <c r="C23" s="328"/>
      <c r="D23" s="314"/>
      <c r="E23" s="317"/>
      <c r="F23" s="320"/>
      <c r="G23" s="323"/>
    </row>
    <row r="24" spans="1:7" ht="15" customHeight="1">
      <c r="A24" s="311"/>
      <c r="B24" s="327"/>
      <c r="C24" s="328"/>
      <c r="D24" s="314"/>
      <c r="E24" s="317"/>
      <c r="F24" s="320"/>
      <c r="G24" s="323"/>
    </row>
    <row r="25" spans="1:7" ht="15" customHeight="1">
      <c r="A25" s="311"/>
      <c r="B25" s="327"/>
      <c r="C25" s="328"/>
      <c r="D25" s="314"/>
      <c r="E25" s="317"/>
      <c r="F25" s="320"/>
      <c r="G25" s="323"/>
    </row>
    <row r="26" spans="1:7" ht="15" customHeight="1">
      <c r="A26" s="311"/>
      <c r="B26" s="327"/>
      <c r="C26" s="328"/>
      <c r="D26" s="314"/>
      <c r="E26" s="317"/>
      <c r="F26" s="320"/>
      <c r="G26" s="323"/>
    </row>
    <row r="27" spans="1:7" ht="15" customHeight="1">
      <c r="A27" s="311"/>
      <c r="B27" s="327"/>
      <c r="C27" s="328"/>
      <c r="D27" s="314"/>
      <c r="E27" s="317"/>
      <c r="F27" s="320"/>
      <c r="G27" s="323"/>
    </row>
    <row r="28" spans="1:7" ht="15" customHeight="1">
      <c r="A28" s="311"/>
      <c r="B28" s="327"/>
      <c r="C28" s="328"/>
      <c r="D28" s="314"/>
      <c r="E28" s="317"/>
      <c r="F28" s="320"/>
      <c r="G28" s="323"/>
    </row>
    <row r="29" spans="1:7" ht="15" customHeight="1">
      <c r="A29" s="311"/>
      <c r="B29" s="327"/>
      <c r="C29" s="328"/>
      <c r="D29" s="314"/>
      <c r="E29" s="317"/>
      <c r="F29" s="320"/>
      <c r="G29" s="323"/>
    </row>
    <row r="30" spans="1:7" ht="15" customHeight="1">
      <c r="A30" s="311"/>
      <c r="B30" s="327"/>
      <c r="C30" s="328"/>
      <c r="D30" s="314"/>
      <c r="E30" s="317"/>
      <c r="F30" s="320"/>
      <c r="G30" s="323"/>
    </row>
    <row r="31" spans="1:7" ht="15" customHeight="1">
      <c r="A31" s="312"/>
      <c r="B31" s="329"/>
      <c r="C31" s="330"/>
      <c r="D31" s="315"/>
      <c r="E31" s="318"/>
      <c r="F31" s="321"/>
      <c r="G31" s="324"/>
    </row>
    <row r="32" spans="1:7" ht="31.5" customHeight="1" thickBot="1">
      <c r="A32" s="332" t="s">
        <v>64</v>
      </c>
      <c r="B32" s="333"/>
      <c r="C32" s="333"/>
      <c r="D32" s="6"/>
      <c r="E32" s="167">
        <f>SUM(E22)</f>
        <v>184.65</v>
      </c>
      <c r="F32" s="33"/>
      <c r="G32" s="245">
        <f>SUM(G4:G31)</f>
        <v>58486.5</v>
      </c>
    </row>
    <row r="33" spans="1:7" ht="18.75" customHeight="1">
      <c r="A33" s="334"/>
      <c r="B33" s="335"/>
      <c r="C33" s="335"/>
      <c r="D33" s="335"/>
      <c r="E33" s="335"/>
      <c r="F33" s="335"/>
      <c r="G33" s="336"/>
    </row>
    <row r="34" spans="1:7" ht="29.25" customHeight="1">
      <c r="A34" s="463" t="s">
        <v>65</v>
      </c>
      <c r="B34" s="464"/>
      <c r="C34" s="464"/>
      <c r="D34" s="464"/>
      <c r="E34" s="464"/>
      <c r="F34" s="464"/>
      <c r="G34" s="465"/>
    </row>
    <row r="35" spans="1:7" ht="25.5" customHeight="1">
      <c r="A35" s="71"/>
      <c r="B35" s="72"/>
      <c r="C35" s="72"/>
      <c r="D35" s="72"/>
      <c r="E35" s="72"/>
      <c r="F35" s="72"/>
      <c r="G35" s="73"/>
    </row>
    <row r="36" spans="1:7" ht="26.25" customHeight="1">
      <c r="A36" s="397"/>
      <c r="B36" s="398"/>
      <c r="C36" s="398"/>
      <c r="D36" s="398"/>
      <c r="E36" s="398"/>
      <c r="F36" s="398"/>
      <c r="G36" s="399"/>
    </row>
    <row r="37" spans="1:7" ht="26.25" customHeight="1">
      <c r="A37" s="466" t="s">
        <v>66</v>
      </c>
      <c r="B37" s="467"/>
      <c r="C37" s="467"/>
      <c r="D37" s="467"/>
      <c r="E37" s="467"/>
      <c r="F37" s="467"/>
      <c r="G37" s="468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3" zoomScale="70" zoomScaleNormal="70" workbookViewId="0">
      <selection activeCell="O3" sqref="O3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469" t="s">
        <v>0</v>
      </c>
      <c r="B1" s="470"/>
      <c r="C1" s="470"/>
      <c r="D1" s="470"/>
      <c r="E1" s="470"/>
      <c r="F1" s="470"/>
      <c r="G1" s="471"/>
    </row>
    <row r="2" spans="1:9" ht="21.75" customHeight="1" thickBot="1">
      <c r="A2" s="472" t="s">
        <v>1</v>
      </c>
      <c r="B2" s="473"/>
      <c r="C2" s="473"/>
      <c r="D2" s="473"/>
      <c r="E2" s="473"/>
      <c r="F2" s="473"/>
      <c r="G2" s="474"/>
    </row>
    <row r="3" spans="1:9">
      <c r="A3" s="475"/>
      <c r="B3" s="476"/>
      <c r="C3" s="476"/>
      <c r="D3" s="476"/>
      <c r="E3" s="476"/>
      <c r="F3" s="476"/>
      <c r="G3" s="477"/>
    </row>
    <row r="4" spans="1:9" ht="39.75" customHeight="1">
      <c r="A4" s="343" t="s">
        <v>44</v>
      </c>
      <c r="B4" s="344"/>
      <c r="C4" s="344"/>
      <c r="D4" s="344"/>
      <c r="E4" s="344"/>
      <c r="F4" s="344"/>
      <c r="G4" s="345"/>
    </row>
    <row r="5" spans="1:9" ht="30" customHeight="1">
      <c r="A5" s="343" t="s">
        <v>69</v>
      </c>
      <c r="B5" s="344"/>
      <c r="C5" s="344"/>
      <c r="D5" s="344"/>
      <c r="E5" s="344"/>
      <c r="F5" s="344"/>
      <c r="G5" s="345"/>
    </row>
    <row r="6" spans="1:9" ht="26.25" customHeight="1">
      <c r="A6" s="343" t="s">
        <v>70</v>
      </c>
      <c r="B6" s="344"/>
      <c r="C6" s="344"/>
      <c r="D6" s="344"/>
      <c r="E6" s="344"/>
      <c r="F6" s="344"/>
      <c r="G6" s="345"/>
    </row>
    <row r="7" spans="1:9" ht="28.5" customHeight="1">
      <c r="A7" s="400" t="s">
        <v>47</v>
      </c>
      <c r="B7" s="401"/>
      <c r="C7" s="401"/>
      <c r="D7" s="401"/>
      <c r="E7" s="401"/>
      <c r="F7" s="401"/>
      <c r="G7" s="402"/>
    </row>
    <row r="8" spans="1:9" ht="18">
      <c r="A8" s="355"/>
      <c r="B8" s="356"/>
      <c r="C8" s="356"/>
      <c r="D8" s="356"/>
      <c r="E8" s="356"/>
      <c r="F8" s="356"/>
      <c r="G8" s="357"/>
    </row>
    <row r="9" spans="1:9" ht="31.5" customHeight="1">
      <c r="A9" s="36"/>
      <c r="B9" s="37"/>
      <c r="C9" s="37"/>
      <c r="D9" s="37"/>
      <c r="E9" s="37"/>
      <c r="F9" s="37"/>
      <c r="G9" s="222" t="s">
        <v>175</v>
      </c>
    </row>
    <row r="10" spans="1:9" ht="29.25" customHeight="1">
      <c r="A10" s="36"/>
      <c r="B10" s="37"/>
      <c r="C10" s="37"/>
      <c r="D10" s="37"/>
      <c r="E10" s="37"/>
      <c r="F10" s="37"/>
      <c r="G10" s="222" t="s">
        <v>179</v>
      </c>
      <c r="I10" s="35"/>
    </row>
    <row r="11" spans="1:9" ht="31.5" customHeight="1">
      <c r="A11" s="36"/>
      <c r="B11" s="37"/>
      <c r="C11" s="37"/>
      <c r="D11" s="37"/>
      <c r="E11" s="37"/>
      <c r="F11" s="37"/>
      <c r="G11" s="132" t="s">
        <v>48</v>
      </c>
    </row>
    <row r="12" spans="1:9" ht="25.5" customHeight="1">
      <c r="A12" s="36"/>
      <c r="B12" s="37"/>
      <c r="C12" s="37"/>
      <c r="D12" s="37"/>
      <c r="E12" s="37"/>
      <c r="F12" s="37"/>
      <c r="G12" s="132" t="s">
        <v>49</v>
      </c>
    </row>
    <row r="13" spans="1:9" ht="30.75" customHeight="1">
      <c r="A13" s="133"/>
      <c r="B13" s="134"/>
      <c r="C13" s="134"/>
      <c r="D13" s="134"/>
      <c r="E13" s="134"/>
      <c r="F13" s="3"/>
      <c r="G13" s="135" t="s">
        <v>50</v>
      </c>
    </row>
    <row r="14" spans="1:9" ht="28.5" customHeight="1">
      <c r="A14" s="38" t="s">
        <v>79</v>
      </c>
      <c r="B14" s="37"/>
      <c r="C14" s="37"/>
      <c r="D14" s="37"/>
      <c r="E14" s="37"/>
      <c r="F14" s="37"/>
      <c r="G14" s="132" t="s">
        <v>80</v>
      </c>
    </row>
    <row r="15" spans="1:9" ht="27.75" customHeight="1">
      <c r="A15" s="343" t="s">
        <v>81</v>
      </c>
      <c r="B15" s="344"/>
      <c r="C15" s="344"/>
      <c r="D15" s="344"/>
      <c r="E15" s="344"/>
      <c r="F15" s="344"/>
      <c r="G15" s="345"/>
    </row>
    <row r="16" spans="1:9" ht="28.5" customHeight="1">
      <c r="A16" s="343" t="s">
        <v>52</v>
      </c>
      <c r="B16" s="344"/>
      <c r="C16" s="344"/>
      <c r="D16" s="344"/>
      <c r="E16" s="344"/>
      <c r="F16" s="344"/>
      <c r="G16" s="345"/>
    </row>
    <row r="17" spans="1:7" ht="27.75" customHeight="1">
      <c r="A17" s="343" t="s">
        <v>53</v>
      </c>
      <c r="B17" s="344"/>
      <c r="C17" s="344"/>
      <c r="D17" s="344"/>
      <c r="E17" s="344"/>
      <c r="F17" s="344"/>
      <c r="G17" s="345"/>
    </row>
    <row r="18" spans="1:7" ht="29.25" customHeight="1">
      <c r="A18" s="343" t="s">
        <v>54</v>
      </c>
      <c r="B18" s="344"/>
      <c r="C18" s="344"/>
      <c r="D18" s="344"/>
      <c r="E18" s="344"/>
      <c r="F18" s="344"/>
      <c r="G18" s="345"/>
    </row>
    <row r="19" spans="1:7" ht="27" customHeight="1">
      <c r="A19" s="343" t="s">
        <v>55</v>
      </c>
      <c r="B19" s="344"/>
      <c r="C19" s="344"/>
      <c r="D19" s="344"/>
      <c r="E19" s="344"/>
      <c r="F19" s="344"/>
      <c r="G19" s="345"/>
    </row>
    <row r="20" spans="1:7" ht="48" customHeight="1">
      <c r="A20" s="346" t="s">
        <v>177</v>
      </c>
      <c r="B20" s="347"/>
      <c r="C20" s="347"/>
      <c r="D20" s="347"/>
      <c r="E20" s="347"/>
      <c r="F20" s="347"/>
      <c r="G20" s="348"/>
    </row>
    <row r="21" spans="1:7" ht="45" customHeight="1">
      <c r="A21" s="4" t="s">
        <v>56</v>
      </c>
      <c r="B21" s="331" t="s">
        <v>57</v>
      </c>
      <c r="C21" s="331"/>
      <c r="D21" s="136" t="s">
        <v>58</v>
      </c>
      <c r="E21" s="136" t="s">
        <v>59</v>
      </c>
      <c r="F21" s="136" t="s">
        <v>60</v>
      </c>
      <c r="G21" s="9" t="s">
        <v>61</v>
      </c>
    </row>
    <row r="22" spans="1:7" ht="47.25" customHeight="1">
      <c r="A22" s="310">
        <v>1</v>
      </c>
      <c r="B22" s="325" t="s">
        <v>62</v>
      </c>
      <c r="C22" s="326"/>
      <c r="D22" s="313" t="s">
        <v>124</v>
      </c>
      <c r="E22" s="316">
        <v>184.65</v>
      </c>
      <c r="F22" s="319"/>
      <c r="G22" s="322">
        <v>9545.4</v>
      </c>
    </row>
    <row r="23" spans="1:7" ht="15" customHeight="1">
      <c r="A23" s="311"/>
      <c r="B23" s="327"/>
      <c r="C23" s="328"/>
      <c r="D23" s="314"/>
      <c r="E23" s="317"/>
      <c r="F23" s="320"/>
      <c r="G23" s="323"/>
    </row>
    <row r="24" spans="1:7" ht="15" customHeight="1">
      <c r="A24" s="311"/>
      <c r="B24" s="327"/>
      <c r="C24" s="328"/>
      <c r="D24" s="314"/>
      <c r="E24" s="317"/>
      <c r="F24" s="320"/>
      <c r="G24" s="323"/>
    </row>
    <row r="25" spans="1:7" ht="15" customHeight="1">
      <c r="A25" s="311"/>
      <c r="B25" s="327"/>
      <c r="C25" s="328"/>
      <c r="D25" s="314"/>
      <c r="E25" s="317"/>
      <c r="F25" s="320"/>
      <c r="G25" s="323"/>
    </row>
    <row r="26" spans="1:7" ht="15" customHeight="1">
      <c r="A26" s="311"/>
      <c r="B26" s="327"/>
      <c r="C26" s="328"/>
      <c r="D26" s="314"/>
      <c r="E26" s="317"/>
      <c r="F26" s="320"/>
      <c r="G26" s="323"/>
    </row>
    <row r="27" spans="1:7" ht="15" customHeight="1">
      <c r="A27" s="311"/>
      <c r="B27" s="327"/>
      <c r="C27" s="328"/>
      <c r="D27" s="314"/>
      <c r="E27" s="317"/>
      <c r="F27" s="320"/>
      <c r="G27" s="323"/>
    </row>
    <row r="28" spans="1:7" ht="15" customHeight="1">
      <c r="A28" s="311"/>
      <c r="B28" s="327"/>
      <c r="C28" s="328"/>
      <c r="D28" s="314"/>
      <c r="E28" s="317"/>
      <c r="F28" s="320"/>
      <c r="G28" s="323"/>
    </row>
    <row r="29" spans="1:7" ht="15" customHeight="1">
      <c r="A29" s="311"/>
      <c r="B29" s="327"/>
      <c r="C29" s="328"/>
      <c r="D29" s="314"/>
      <c r="E29" s="317"/>
      <c r="F29" s="320"/>
      <c r="G29" s="323"/>
    </row>
    <row r="30" spans="1:7" ht="15" customHeight="1">
      <c r="A30" s="311"/>
      <c r="B30" s="327"/>
      <c r="C30" s="328"/>
      <c r="D30" s="314"/>
      <c r="E30" s="317"/>
      <c r="F30" s="320"/>
      <c r="G30" s="323"/>
    </row>
    <row r="31" spans="1:7" ht="15" customHeight="1">
      <c r="A31" s="312"/>
      <c r="B31" s="329"/>
      <c r="C31" s="330"/>
      <c r="D31" s="315"/>
      <c r="E31" s="318"/>
      <c r="F31" s="321"/>
      <c r="G31" s="324"/>
    </row>
    <row r="32" spans="1:7" ht="35.25" customHeight="1">
      <c r="A32" s="332" t="s">
        <v>64</v>
      </c>
      <c r="B32" s="333"/>
      <c r="C32" s="333"/>
      <c r="D32" s="137"/>
      <c r="E32" s="167">
        <v>184.65</v>
      </c>
      <c r="F32" s="33"/>
      <c r="G32" s="74">
        <f>SUM(G22)</f>
        <v>9545.4</v>
      </c>
    </row>
    <row r="33" spans="1:7" ht="27.75" customHeight="1">
      <c r="A33" s="334"/>
      <c r="B33" s="335"/>
      <c r="C33" s="335"/>
      <c r="D33" s="335"/>
      <c r="E33" s="335"/>
      <c r="F33" s="335"/>
      <c r="G33" s="336"/>
    </row>
    <row r="34" spans="1:7" ht="22.5" customHeight="1">
      <c r="A34" s="463" t="s">
        <v>65</v>
      </c>
      <c r="B34" s="464"/>
      <c r="C34" s="464"/>
      <c r="D34" s="464"/>
      <c r="E34" s="464"/>
      <c r="F34" s="464"/>
      <c r="G34" s="465"/>
    </row>
    <row r="35" spans="1:7" ht="22.5" customHeight="1">
      <c r="A35" s="138"/>
      <c r="B35" s="139"/>
      <c r="C35" s="139"/>
      <c r="D35" s="139"/>
      <c r="E35" s="139"/>
      <c r="F35" s="139"/>
      <c r="G35" s="140"/>
    </row>
    <row r="36" spans="1:7" ht="24" customHeight="1">
      <c r="A36" s="397"/>
      <c r="B36" s="398"/>
      <c r="C36" s="398"/>
      <c r="D36" s="398"/>
      <c r="E36" s="398"/>
      <c r="F36" s="398"/>
      <c r="G36" s="399"/>
    </row>
    <row r="37" spans="1:7" ht="21.75" customHeight="1" thickBot="1">
      <c r="A37" s="466" t="s">
        <v>66</v>
      </c>
      <c r="B37" s="467"/>
      <c r="C37" s="467"/>
      <c r="D37" s="467"/>
      <c r="E37" s="467"/>
      <c r="F37" s="467"/>
      <c r="G37" s="468"/>
    </row>
    <row r="38" spans="1:7" ht="22.5" customHeight="1" thickBot="1">
      <c r="A38" s="387" t="s">
        <v>66</v>
      </c>
      <c r="B38" s="388"/>
      <c r="C38" s="388"/>
      <c r="D38" s="388"/>
      <c r="E38" s="388"/>
      <c r="F38" s="388"/>
      <c r="G38" s="389"/>
    </row>
    <row r="39" spans="1:7" ht="88.5" customHeight="1">
      <c r="A39" s="34"/>
      <c r="B39" s="34"/>
      <c r="C39" s="34"/>
      <c r="D39" s="34"/>
      <c r="E39" s="34"/>
      <c r="F39" s="34"/>
      <c r="G39" s="34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zoomScale="50" zoomScaleNormal="50" workbookViewId="0">
      <selection activeCell="L21" sqref="L21"/>
    </sheetView>
  </sheetViews>
  <sheetFormatPr defaultColWidth="9" defaultRowHeight="15"/>
  <cols>
    <col min="1" max="1" width="30.5703125" customWidth="1"/>
    <col min="2" max="2" width="52.85546875" customWidth="1"/>
    <col min="3" max="3" width="43.285156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484" t="s">
        <v>0</v>
      </c>
      <c r="B1" s="485"/>
      <c r="C1" s="485"/>
      <c r="D1" s="485"/>
      <c r="E1" s="485"/>
      <c r="F1" s="485"/>
      <c r="G1" s="486"/>
    </row>
    <row r="2" spans="1:7">
      <c r="A2" s="487"/>
      <c r="B2" s="488"/>
      <c r="C2" s="488"/>
      <c r="D2" s="488"/>
      <c r="E2" s="488"/>
      <c r="F2" s="488"/>
      <c r="G2" s="489"/>
    </row>
    <row r="3" spans="1:7">
      <c r="A3" s="487"/>
      <c r="B3" s="488"/>
      <c r="C3" s="488"/>
      <c r="D3" s="488"/>
      <c r="E3" s="488"/>
      <c r="F3" s="488"/>
      <c r="G3" s="489"/>
    </row>
    <row r="4" spans="1:7">
      <c r="A4" s="487"/>
      <c r="B4" s="488"/>
      <c r="C4" s="488"/>
      <c r="D4" s="488"/>
      <c r="E4" s="488"/>
      <c r="F4" s="488"/>
      <c r="G4" s="489"/>
    </row>
    <row r="5" spans="1:7" ht="62.25" customHeight="1">
      <c r="A5" s="490"/>
      <c r="B5" s="491"/>
      <c r="C5" s="491"/>
      <c r="D5" s="491"/>
      <c r="E5" s="491"/>
      <c r="F5" s="491"/>
      <c r="G5" s="492"/>
    </row>
    <row r="6" spans="1:7" ht="43.5" customHeight="1">
      <c r="A6" s="478" t="s">
        <v>1</v>
      </c>
      <c r="B6" s="479"/>
      <c r="C6" s="479"/>
      <c r="D6" s="479"/>
      <c r="E6" s="479"/>
      <c r="F6" s="479"/>
      <c r="G6" s="480"/>
    </row>
    <row r="7" spans="1:7" ht="36">
      <c r="A7" s="84"/>
      <c r="B7" s="85"/>
      <c r="C7" s="85"/>
      <c r="D7" s="85"/>
      <c r="E7" s="85"/>
      <c r="F7" s="85"/>
      <c r="G7" s="86"/>
    </row>
    <row r="8" spans="1:7" ht="43.5" customHeight="1">
      <c r="A8" s="478" t="s">
        <v>114</v>
      </c>
      <c r="B8" s="479"/>
      <c r="C8" s="479"/>
      <c r="D8" s="479"/>
      <c r="E8" s="479"/>
      <c r="F8" s="479"/>
      <c r="G8" s="480"/>
    </row>
    <row r="9" spans="1:7" ht="42" customHeight="1">
      <c r="A9" s="478" t="s">
        <v>2</v>
      </c>
      <c r="B9" s="479"/>
      <c r="C9" s="479"/>
      <c r="D9" s="479"/>
      <c r="E9" s="479"/>
      <c r="F9" s="479"/>
      <c r="G9" s="480"/>
    </row>
    <row r="10" spans="1:7" ht="43.5" customHeight="1">
      <c r="A10" s="481" t="s">
        <v>82</v>
      </c>
      <c r="B10" s="482"/>
      <c r="C10" s="482"/>
      <c r="D10" s="482"/>
      <c r="E10" s="482"/>
      <c r="F10" s="482"/>
      <c r="G10" s="483"/>
    </row>
    <row r="11" spans="1:7" ht="18.75">
      <c r="A11" s="30"/>
      <c r="B11" s="31"/>
      <c r="C11" s="31"/>
      <c r="D11" s="31"/>
      <c r="E11" s="31"/>
      <c r="F11" s="31"/>
      <c r="G11" s="32"/>
    </row>
    <row r="12" spans="1:7" ht="42" customHeight="1">
      <c r="A12" s="170" t="s">
        <v>3</v>
      </c>
      <c r="B12" s="165" t="s">
        <v>4</v>
      </c>
      <c r="C12" s="165" t="s">
        <v>5</v>
      </c>
      <c r="D12" s="165" t="s">
        <v>6</v>
      </c>
      <c r="E12" s="165" t="s">
        <v>7</v>
      </c>
      <c r="F12" s="165" t="s">
        <v>8</v>
      </c>
      <c r="G12" s="171" t="s">
        <v>9</v>
      </c>
    </row>
    <row r="13" spans="1:7" ht="48" customHeight="1">
      <c r="A13" s="209">
        <v>44746</v>
      </c>
      <c r="B13" s="101" t="s">
        <v>97</v>
      </c>
      <c r="C13" s="101" t="s">
        <v>10</v>
      </c>
      <c r="D13" s="128">
        <v>10</v>
      </c>
      <c r="E13" s="83">
        <v>3500</v>
      </c>
      <c r="F13" s="101" t="s">
        <v>11</v>
      </c>
      <c r="G13" s="88" t="s">
        <v>116</v>
      </c>
    </row>
    <row r="14" spans="1:7" ht="48.75" customHeight="1">
      <c r="A14" s="209">
        <v>44747</v>
      </c>
      <c r="B14" s="101" t="s">
        <v>98</v>
      </c>
      <c r="C14" s="101" t="s">
        <v>101</v>
      </c>
      <c r="D14" s="128">
        <v>7.5</v>
      </c>
      <c r="E14" s="83">
        <v>2850</v>
      </c>
      <c r="F14" s="101" t="s">
        <v>11</v>
      </c>
      <c r="G14" s="88" t="s">
        <v>117</v>
      </c>
    </row>
    <row r="15" spans="1:7" ht="45.75" customHeight="1">
      <c r="A15" s="209">
        <v>44748</v>
      </c>
      <c r="B15" s="101" t="s">
        <v>98</v>
      </c>
      <c r="C15" s="101" t="s">
        <v>101</v>
      </c>
      <c r="D15" s="128">
        <v>12.5</v>
      </c>
      <c r="E15" s="83">
        <v>4750</v>
      </c>
      <c r="F15" s="101" t="s">
        <v>11</v>
      </c>
      <c r="G15" s="88" t="s">
        <v>118</v>
      </c>
    </row>
    <row r="16" spans="1:7" ht="42" customHeight="1">
      <c r="A16" s="209">
        <v>44749</v>
      </c>
      <c r="B16" s="101" t="s">
        <v>97</v>
      </c>
      <c r="C16" s="101" t="s">
        <v>10</v>
      </c>
      <c r="D16" s="128">
        <v>10</v>
      </c>
      <c r="E16" s="83">
        <v>3500</v>
      </c>
      <c r="F16" s="101" t="s">
        <v>11</v>
      </c>
      <c r="G16" s="88" t="s">
        <v>119</v>
      </c>
    </row>
    <row r="17" spans="1:7" ht="46.5" customHeight="1">
      <c r="A17" s="209">
        <v>44750</v>
      </c>
      <c r="B17" s="101" t="s">
        <v>102</v>
      </c>
      <c r="C17" s="101" t="s">
        <v>13</v>
      </c>
      <c r="D17" s="128">
        <v>11.5</v>
      </c>
      <c r="E17" s="83">
        <v>5175</v>
      </c>
      <c r="F17" s="101" t="s">
        <v>11</v>
      </c>
      <c r="G17" s="88" t="s">
        <v>120</v>
      </c>
    </row>
    <row r="18" spans="1:7" ht="43.5" customHeight="1">
      <c r="A18" s="209">
        <v>44753</v>
      </c>
      <c r="B18" s="101" t="s">
        <v>96</v>
      </c>
      <c r="C18" s="101" t="s">
        <v>10</v>
      </c>
      <c r="D18" s="128">
        <v>5.75</v>
      </c>
      <c r="E18" s="83">
        <v>2012.5</v>
      </c>
      <c r="F18" s="101" t="s">
        <v>11</v>
      </c>
      <c r="G18" s="88" t="s">
        <v>121</v>
      </c>
    </row>
    <row r="19" spans="1:7" ht="38.25" customHeight="1">
      <c r="A19" s="209">
        <v>44757</v>
      </c>
      <c r="B19" s="101" t="s">
        <v>90</v>
      </c>
      <c r="C19" s="101" t="s">
        <v>10</v>
      </c>
      <c r="D19" s="128">
        <v>1</v>
      </c>
      <c r="E19" s="83">
        <v>350</v>
      </c>
      <c r="F19" s="101" t="s">
        <v>11</v>
      </c>
      <c r="G19" s="88" t="s">
        <v>122</v>
      </c>
    </row>
    <row r="20" spans="1:7" ht="36.75" customHeight="1" thickBot="1">
      <c r="A20" s="111"/>
      <c r="B20" s="107"/>
      <c r="C20" s="112"/>
      <c r="D20" s="113">
        <f>SUM(D13:D19)</f>
        <v>58.25</v>
      </c>
      <c r="E20" s="114">
        <f>SUM(E13:E19)</f>
        <v>22137.5</v>
      </c>
      <c r="F20" s="112"/>
      <c r="G20" s="108"/>
    </row>
    <row r="21" spans="1:7" ht="33" customHeight="1"/>
    <row r="22" spans="1:7" ht="48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DIFFERENTIAL FRT</vt:lpstr>
      <vt:lpstr>SUMMRY</vt:lpstr>
      <vt:lpstr>LG BK </vt:lpstr>
      <vt:lpstr>system fright  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'NIMB. SUMM. '!Print_Area</vt:lpstr>
      <vt:lpstr>SUMMRY!Print_Area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2022-09-03T08:56:53Z</cp:lastPrinted>
  <dcterms:created xsi:type="dcterms:W3CDTF">2019-06-25T12:34:00Z</dcterms:created>
  <dcterms:modified xsi:type="dcterms:W3CDTF">2022-10-04T04:26:28Z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