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 tabRatio="963" firstSheet="4" activeTab="7"/>
  </bookViews>
  <sheets>
    <sheet name="MNG SUMM." sheetId="21" r:id="rId1"/>
    <sheet name="LOG BOOK " sheetId="8" r:id="rId2"/>
    <sheet name="SYSTEM FRIGHT" sheetId="9" r:id="rId3"/>
    <sheet name="DIFFERENTIAL FRIGHT " sheetId="10" r:id="rId4"/>
    <sheet name="NIMB. SUMM. " sheetId="15" r:id="rId5"/>
    <sheet name="LOG BOOK MILK " sheetId="11" r:id="rId6"/>
    <sheet name="SYSTEM FRT. " sheetId="12" r:id="rId7"/>
    <sheet name="DIFFERENTIAL FRT" sheetId="13" r:id="rId8"/>
    <sheet name="AD SUMM" sheetId="27" r:id="rId9"/>
    <sheet name="LOG " sheetId="28" r:id="rId10"/>
    <sheet name="SECO" sheetId="29" r:id="rId11"/>
    <sheet name="cancel" sheetId="30" r:id="rId12"/>
    <sheet name="SUMMRY" sheetId="17" r:id="rId13"/>
    <sheet name="LG BK " sheetId="20" r:id="rId14"/>
    <sheet name="system fright  " sheetId="19" r:id="rId15"/>
    <sheet name="DIFFE. FRGT " sheetId="26" r:id="rId16"/>
  </sheets>
  <definedNames>
    <definedName name="_xlnm.Print_Area" localSheetId="8">'AD SUMM'!$A$1:$G$21</definedName>
    <definedName name="_xlnm.Print_Area" localSheetId="3">'DIFFERENTIAL FRIGHT '!$A$1:$H$38</definedName>
    <definedName name="_xlnm.Print_Area" localSheetId="7">'DIFFERENTIAL FRT'!$A$1:$J$49</definedName>
    <definedName name="_xlnm.Print_Area" localSheetId="13">'LG BK '!$A$1:$I$43</definedName>
    <definedName name="_xlnm.Print_Area" localSheetId="1">'LOG BOOK '!$A$1:$L$53</definedName>
    <definedName name="_xlnm.Print_Area" localSheetId="5">'LOG BOOK MILK '!$A$1:$K$35</definedName>
    <definedName name="_xlnm.Print_Area" localSheetId="4">'NIMB. SUMM. '!$A$1:$G$19</definedName>
    <definedName name="_xlnm.Print_Area" localSheetId="10">SECO!$A$1:$G$40</definedName>
    <definedName name="_xlnm.Print_Area" localSheetId="12">SUMMRY!$A$1:$G$24</definedName>
    <definedName name="_xlnm.Print_Area" localSheetId="2">'SYSTEM FRIGHT'!$A$1:$H$39</definedName>
    <definedName name="_xlnm.Print_Area" localSheetId="6">'SYSTEM FRT. '!$A$1:$I$47</definedName>
  </definedNames>
  <calcPr calcId="125725"/>
</workbook>
</file>

<file path=xl/calcChain.xml><?xml version="1.0" encoding="utf-8"?>
<calcChain xmlns="http://schemas.openxmlformats.org/spreadsheetml/2006/main">
  <c r="G33" i="29"/>
  <c r="G32" i="20" l="1"/>
  <c r="G30"/>
  <c r="I30" s="1"/>
  <c r="G31"/>
  <c r="I31" s="1"/>
  <c r="I23"/>
  <c r="I24"/>
  <c r="I25"/>
  <c r="I26"/>
  <c r="I27"/>
  <c r="I28"/>
  <c r="I29"/>
  <c r="I22"/>
  <c r="G23"/>
  <c r="G24"/>
  <c r="G25"/>
  <c r="G26"/>
  <c r="G27"/>
  <c r="G28"/>
  <c r="G29"/>
  <c r="G22"/>
  <c r="E32"/>
  <c r="E22" i="17"/>
  <c r="D22"/>
  <c r="I23" i="28"/>
  <c r="H27"/>
  <c r="D18" i="27"/>
  <c r="E18"/>
  <c r="J32" i="11"/>
  <c r="J30"/>
  <c r="J29"/>
  <c r="G32" i="30"/>
  <c r="E32"/>
  <c r="G32" i="13"/>
  <c r="E32"/>
  <c r="E33" i="29"/>
  <c r="F27" i="28"/>
  <c r="E27"/>
  <c r="G26"/>
  <c r="I26" s="1"/>
  <c r="G25"/>
  <c r="I25" s="1"/>
  <c r="G24"/>
  <c r="I24" s="1"/>
  <c r="G23"/>
  <c r="G22"/>
  <c r="H29" i="11"/>
  <c r="H30"/>
  <c r="H31"/>
  <c r="J31" s="1"/>
  <c r="H32"/>
  <c r="D18" i="15"/>
  <c r="E18"/>
  <c r="F39" i="8"/>
  <c r="H38"/>
  <c r="J38" s="1"/>
  <c r="G32" i="26"/>
  <c r="E32"/>
  <c r="I22" i="28" l="1"/>
  <c r="G27"/>
  <c r="H34" i="8"/>
  <c r="H35"/>
  <c r="H36"/>
  <c r="H29"/>
  <c r="H28"/>
  <c r="H27"/>
  <c r="H26"/>
  <c r="H25"/>
  <c r="H24"/>
  <c r="E27" i="21"/>
  <c r="D27"/>
  <c r="G32" i="19"/>
  <c r="I27" i="28" l="1"/>
  <c r="H28" i="11"/>
  <c r="I33"/>
  <c r="J35" i="8"/>
  <c r="G33" i="11"/>
  <c r="F33"/>
  <c r="J28" i="8"/>
  <c r="E32" i="19"/>
  <c r="G32" i="12"/>
  <c r="E32"/>
  <c r="G33" i="9"/>
  <c r="E33"/>
  <c r="H37" i="8"/>
  <c r="J36"/>
  <c r="J34"/>
  <c r="H33"/>
  <c r="J33" s="1"/>
  <c r="H31"/>
  <c r="J31" s="1"/>
  <c r="H30"/>
  <c r="J30" s="1"/>
  <c r="J29"/>
  <c r="J27"/>
  <c r="J26"/>
  <c r="J25"/>
  <c r="J24"/>
  <c r="H39" l="1"/>
  <c r="H33" i="11"/>
  <c r="J28"/>
  <c r="J33" s="1"/>
  <c r="J37" i="8"/>
</calcChain>
</file>

<file path=xl/sharedStrings.xml><?xml version="1.0" encoding="utf-8"?>
<sst xmlns="http://schemas.openxmlformats.org/spreadsheetml/2006/main" count="598" uniqueCount="181">
  <si>
    <t xml:space="preserve">GANESHA TRADERS </t>
  </si>
  <si>
    <t xml:space="preserve">NEAR INDANE GAS AGENCY NABAB BASAI ROAD MANIA DHOLPUR ( RAJ. ) </t>
  </si>
  <si>
    <t>UNIT: JK CEMENT WORK'S LIMITED</t>
  </si>
  <si>
    <t>DATE</t>
  </si>
  <si>
    <t>SOLD TO PARTY NAME</t>
  </si>
  <si>
    <t>CITY CODE</t>
  </si>
  <si>
    <t>QUANTITY</t>
  </si>
  <si>
    <t>FREIGHT AMOUNT</t>
  </si>
  <si>
    <t>TRUCK NO.</t>
  </si>
  <si>
    <t>L.R.NO.</t>
  </si>
  <si>
    <t>BARI</t>
  </si>
  <si>
    <t>RJ11RB1971</t>
  </si>
  <si>
    <t>SAIPAU</t>
  </si>
  <si>
    <t>RAJAKHERA</t>
  </si>
  <si>
    <t>GSTIN  :  08KHAPK9767B1ZZ</t>
  </si>
  <si>
    <t xml:space="preserve">                                                                   PAN: KHAPK9767B</t>
  </si>
  <si>
    <t>TRANSPORT CONTRACTOR &amp; HANDLING AGENT</t>
  </si>
  <si>
    <t>Regd. &amp; Auth. Transporter: J. K. CEMENT LTD.</t>
  </si>
  <si>
    <t xml:space="preserve">Depot :-  NEAR INDANE GAS AGENCY NABAB BASAI ROAD MANIA DHOLPUR ( RAJ . ) </t>
  </si>
  <si>
    <t>MANIA DHOLPUR  (Raj.)</t>
  </si>
  <si>
    <t>To,</t>
  </si>
  <si>
    <t>unit :-J.K.Cement Ltd.</t>
  </si>
  <si>
    <t>Vendor Registartion :  1312845</t>
  </si>
  <si>
    <t>4th Floor , Plot No. A-2, UDB Corporate,JLN Marg</t>
  </si>
  <si>
    <t>Mode of Transport :   Road</t>
  </si>
  <si>
    <t>Near Jawahar Circle ,Jaipur-302017</t>
  </si>
  <si>
    <t>Material Transport :   Cement</t>
  </si>
  <si>
    <t>Rajasthan India</t>
  </si>
  <si>
    <t>Reverse Charge :   Applicable</t>
  </si>
  <si>
    <t xml:space="preserve">State Code :- 08    </t>
  </si>
  <si>
    <t>Place of Supply State : Rajasthan</t>
  </si>
  <si>
    <t>GST NO - 08AABCJ0355R1Z7</t>
  </si>
  <si>
    <t>Depot Code :  1468</t>
  </si>
  <si>
    <t xml:space="preserve">                      SAC / HSN Code :  996791</t>
  </si>
  <si>
    <t>Original copy of Log book containing daily KMs traveled and sale quantity alongwith proper route detail</t>
  </si>
  <si>
    <t>S.No</t>
  </si>
  <si>
    <t>Date</t>
  </si>
  <si>
    <t>Route No.</t>
  </si>
  <si>
    <t>Route description</t>
  </si>
  <si>
    <t>No. of KMs traveled (as per log book)</t>
  </si>
  <si>
    <t>Sale Qty</t>
  </si>
  <si>
    <t>Milk Van freight (Sale*KMs*PTPK negotiated)</t>
  </si>
  <si>
    <t>Freight as per system</t>
  </si>
  <si>
    <t>Differential freight</t>
  </si>
  <si>
    <t xml:space="preserve">Name of Depot :- GANESHA TRADERS </t>
  </si>
  <si>
    <t>Location  Code :- 1312845</t>
  </si>
  <si>
    <t xml:space="preserve">Location Name :-   MANIA ( DHOLPUR ) </t>
  </si>
  <si>
    <t xml:space="preserve">DEPOT ADDRESS : NEAR INDANE GAS AGENCY NABAB BASAI ROAD MANIA DHOLPUR ( RAJ. ) </t>
  </si>
  <si>
    <t>Pan No :- KHAPK9767B</t>
  </si>
  <si>
    <t>GSTIN :- 08KHAPK9767B1ZZ</t>
  </si>
  <si>
    <t>HSN CODE :-  996791</t>
  </si>
  <si>
    <t>J. K. CEMENT WORKS. MANGROL</t>
  </si>
  <si>
    <t>UNIT:- J. K. CEMENT LTD</t>
  </si>
  <si>
    <t>UDB CORPORATE TOWER,</t>
  </si>
  <si>
    <t>JAWAHAR LAL NEHRU MARG NEAR JAWAHAR CIRCLE, 302017</t>
  </si>
  <si>
    <t>GST NO. 08AABCJ0355R1Z7</t>
  </si>
  <si>
    <t>Sr.No</t>
  </si>
  <si>
    <t>Particulars</t>
  </si>
  <si>
    <t>Product Code</t>
  </si>
  <si>
    <t>Dispatch Qty in MT</t>
  </si>
  <si>
    <t>Product wise Amount (Rs)</t>
  </si>
  <si>
    <t>Total Amount (Rs)</t>
  </si>
  <si>
    <t>Cement Transportation Charges</t>
  </si>
  <si>
    <t>OPC43
&amp;
PPC</t>
  </si>
  <si>
    <t>Total</t>
  </si>
  <si>
    <t>Authorized Signatory</t>
  </si>
  <si>
    <t>Stamp</t>
  </si>
  <si>
    <t xml:space="preserve"> GANESHA TRADERS </t>
  </si>
  <si>
    <t xml:space="preserve">Name of Depot :-  GANESHA TRADERS </t>
  </si>
  <si>
    <t>Locatio Code :- 1312845</t>
  </si>
  <si>
    <t xml:space="preserve">Location Name :-  MANIA ( DHOLPUR ) </t>
  </si>
  <si>
    <t>Pan No : KHAPK9767B</t>
  </si>
  <si>
    <t xml:space="preserve"> NIMBHERA ,  (MILKVAN)</t>
  </si>
  <si>
    <t xml:space="preserve">J.K. Cement Works , NIMBHERA </t>
  </si>
  <si>
    <t>Vendor Registartion : 1312845</t>
  </si>
  <si>
    <t>Mode of Transport:   Road</t>
  </si>
  <si>
    <t>Material Transport : Cement</t>
  </si>
  <si>
    <t>Reverse Charge : Applicable</t>
  </si>
  <si>
    <t>Depot Code:  1468</t>
  </si>
  <si>
    <t xml:space="preserve">To                                                                                              </t>
  </si>
  <si>
    <t>DEPOT : 1468</t>
  </si>
  <si>
    <t xml:space="preserve">J. K. CEMENT WORKS.  NIMBHERA </t>
  </si>
  <si>
    <t>PPCWS</t>
  </si>
  <si>
    <t xml:space="preserve"> ALIGARH  (MILKVAN)</t>
  </si>
  <si>
    <t xml:space="preserve">J.K. Cement Works , ALIGARH </t>
  </si>
  <si>
    <t xml:space="preserve">J. K. CEMENT WORKS.  ALIGARH </t>
  </si>
  <si>
    <t xml:space="preserve">                                                              SAC / HSN Code : 996791</t>
  </si>
  <si>
    <t xml:space="preserve">To                                                                                                                           </t>
  </si>
  <si>
    <t xml:space="preserve">      DEPOT CODE :- 1468  </t>
  </si>
  <si>
    <t xml:space="preserve"> To                                                                                                                                                                                    </t>
  </si>
  <si>
    <t>DEPOT CODE:- 1468</t>
  </si>
  <si>
    <t>Ankit ji</t>
  </si>
  <si>
    <t>Dinesh ji</t>
  </si>
  <si>
    <t xml:space="preserve"> MANGROL (MILKVAN)</t>
  </si>
  <si>
    <t>Yogesh construction</t>
  </si>
  <si>
    <t>DEPOT CODE :- 1468</t>
  </si>
  <si>
    <t xml:space="preserve">To                                                                                                                            </t>
  </si>
  <si>
    <t>PPC</t>
  </si>
  <si>
    <t xml:space="preserve">TOTAL </t>
  </si>
  <si>
    <t>Suresh ji</t>
  </si>
  <si>
    <t xml:space="preserve">BARI </t>
  </si>
  <si>
    <t>Subject :-  differential  freight chages Of milK van as per system for the Month of  MAY    - 2022</t>
  </si>
  <si>
    <t>Bill No:-  39</t>
  </si>
  <si>
    <t>Bill No:- 40</t>
  </si>
  <si>
    <t>Bill No:- 41</t>
  </si>
  <si>
    <t>Rajesh ji</t>
  </si>
  <si>
    <t>Ramesh ji</t>
  </si>
  <si>
    <t>Vishal ji</t>
  </si>
  <si>
    <t>Bhagwan ji</t>
  </si>
  <si>
    <t>Rakesh ji</t>
  </si>
  <si>
    <t>804</t>
  </si>
  <si>
    <t>806</t>
  </si>
  <si>
    <t>807</t>
  </si>
  <si>
    <t>809</t>
  </si>
  <si>
    <t>810</t>
  </si>
  <si>
    <t>813</t>
  </si>
  <si>
    <t>814</t>
  </si>
  <si>
    <t>815</t>
  </si>
  <si>
    <t>816</t>
  </si>
  <si>
    <t>817</t>
  </si>
  <si>
    <t>819</t>
  </si>
  <si>
    <t>820</t>
  </si>
  <si>
    <t>863</t>
  </si>
  <si>
    <t>865</t>
  </si>
  <si>
    <t>PERIOD: 01  JUNE  2022  TO  30  JUNE  2022</t>
  </si>
  <si>
    <t>Transportation Freight Bill For The Period 01 to 30 JUNE   2022 For MILK VAN.</t>
  </si>
  <si>
    <t>Dispatch Period : 01/06/2022 to 30/06/2022</t>
  </si>
  <si>
    <t>Date :  30/06/2022</t>
  </si>
  <si>
    <r>
      <t>J.K. Cement Works ,</t>
    </r>
    <r>
      <rPr>
        <b/>
        <u/>
        <sz val="26"/>
        <color rgb="FF000000"/>
        <rFont val="Calibri"/>
        <family val="2"/>
        <scheme val="minor"/>
      </rPr>
      <t>MANGROL</t>
    </r>
  </si>
  <si>
    <t>DHOLPUR</t>
  </si>
  <si>
    <t>818</t>
  </si>
  <si>
    <t>828</t>
  </si>
  <si>
    <t>847</t>
  </si>
  <si>
    <t>867</t>
  </si>
  <si>
    <t>876</t>
  </si>
  <si>
    <t>Kailash ji</t>
  </si>
  <si>
    <t>Dev cement agency</t>
  </si>
  <si>
    <t>DEV CEMENT AGENCY</t>
  </si>
  <si>
    <t>PERIOD: 01  JUNE  2022  TO  30  JUNE   2022</t>
  </si>
  <si>
    <t>Transportation Freight Bill For The Period 01 to 30 JUNE 2022 For MILK VAN.</t>
  </si>
  <si>
    <t xml:space="preserve"> Dispatch Period : 01/06/2022 to 30/06/2022</t>
  </si>
  <si>
    <t>Date : 30/06/2022</t>
  </si>
  <si>
    <t>Date:- 30/06/2022</t>
  </si>
  <si>
    <t>Subject :-  Secondary freight chages Of milK van as per system for the Month of  JUNE  - 2022</t>
  </si>
  <si>
    <t>Subject :-  differential freight  chages Of milK van differential fright for the Month of  JUNE - 2022</t>
  </si>
  <si>
    <t>Bill No:- 42</t>
  </si>
  <si>
    <t>Bill No:- 43</t>
  </si>
  <si>
    <t>Bill No:- 44</t>
  </si>
  <si>
    <t>Subject :-  SECONDARY  freight chages Of milK van as per system for the Month of  JUNE -  2022</t>
  </si>
  <si>
    <t>PERIOD: 01 JUNE  2022 TO 30 JUNE     2022</t>
  </si>
  <si>
    <t>Transportation Freight Bill For The Period 01 to 30 JUNE  2022 For MILK VAN.</t>
  </si>
  <si>
    <t>Bill No:- 45</t>
  </si>
  <si>
    <t>Subject :-  Secondary freight chages Of milK van as per system for the Month of JUNE - 2022</t>
  </si>
  <si>
    <t>Subject :-  DIFFERENTIAL FRIGHT chages Of milK van as per system for the Month of JUNE - 2022</t>
  </si>
  <si>
    <t>849</t>
  </si>
  <si>
    <t>861</t>
  </si>
  <si>
    <t>868</t>
  </si>
  <si>
    <t>874</t>
  </si>
  <si>
    <t>875</t>
  </si>
  <si>
    <t>Sumit ji</t>
  </si>
  <si>
    <t>BASAI NABAB</t>
  </si>
  <si>
    <t>PPC ADSTAR</t>
  </si>
  <si>
    <t>Bill No:- 0</t>
  </si>
  <si>
    <t>KISHAN SINGH</t>
  </si>
  <si>
    <t>Shubham ji</t>
  </si>
  <si>
    <t>SHIV GANPATI MARBLE AND GRANIT</t>
  </si>
  <si>
    <t>KHERLI (DHOLPUR)</t>
  </si>
  <si>
    <t>BASEDI</t>
  </si>
  <si>
    <t>821</t>
  </si>
  <si>
    <t>837</t>
  </si>
  <si>
    <t>841</t>
  </si>
  <si>
    <t>846</t>
  </si>
  <si>
    <t>848</t>
  </si>
  <si>
    <t>852</t>
  </si>
  <si>
    <t>860</t>
  </si>
  <si>
    <t>866</t>
  </si>
  <si>
    <t>881</t>
  </si>
  <si>
    <t xml:space="preserve">differential bill amount </t>
  </si>
  <si>
    <t xml:space="preserve">                                                                                      SAC / HSN Code : 996791</t>
  </si>
  <si>
    <t>Subject :-  Secondary  freight chages Of milK van as per system for the Month of  JUNE  -  2022</t>
  </si>
  <si>
    <t>Subject :-  differential  freight chages Of milK van as per system for the Month of  JUNE  -    2022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</si>
</sst>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[$-409]d\-mmm\-yy;@"/>
    <numFmt numFmtId="166" formatCode="#,##0.000"/>
  </numFmts>
  <fonts count="74">
    <font>
      <sz val="11"/>
      <color theme="1"/>
      <name val="Calibri"/>
      <charset val="134"/>
      <scheme val="minor"/>
    </font>
    <font>
      <b/>
      <sz val="48"/>
      <color theme="1"/>
      <name val="Arial Black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entury Gothic"/>
      <family val="2"/>
    </font>
    <font>
      <b/>
      <sz val="14"/>
      <color theme="1"/>
      <name val="Calibri"/>
      <family val="2"/>
      <scheme val="minor"/>
    </font>
    <font>
      <b/>
      <u/>
      <sz val="14"/>
      <color theme="1"/>
      <name val="Century Gothic"/>
      <family val="2"/>
    </font>
    <font>
      <sz val="14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 val="singleAccounting"/>
      <sz val="14"/>
      <color theme="1"/>
      <name val="David"/>
      <charset val="177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entury Gothic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singleAccounting"/>
      <sz val="12"/>
      <color theme="1"/>
      <name val="David"/>
      <charset val="177"/>
    </font>
    <font>
      <b/>
      <sz val="22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u/>
      <sz val="22"/>
      <name val="Calibri"/>
      <family val="2"/>
      <scheme val="minor"/>
    </font>
    <font>
      <b/>
      <sz val="18"/>
      <color theme="1"/>
      <name val="Century Gothic"/>
      <family val="2"/>
    </font>
    <font>
      <b/>
      <sz val="26"/>
      <color theme="1"/>
      <name val="Calibri"/>
      <family val="2"/>
      <scheme val="minor"/>
    </font>
    <font>
      <b/>
      <sz val="26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0"/>
      <color theme="1"/>
      <name val="Century Gothic"/>
      <family val="2"/>
    </font>
    <font>
      <u/>
      <sz val="100"/>
      <name val="Arial Black"/>
      <family val="2"/>
    </font>
    <font>
      <b/>
      <i/>
      <sz val="24"/>
      <color theme="1"/>
      <name val="Calibri"/>
      <family val="2"/>
      <scheme val="minor"/>
    </font>
    <font>
      <b/>
      <sz val="100"/>
      <color theme="1"/>
      <name val="Arial Black"/>
      <family val="2"/>
    </font>
    <font>
      <sz val="1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i/>
      <sz val="2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90"/>
      <color theme="1"/>
      <name val="Arial Black"/>
      <family val="2"/>
    </font>
    <font>
      <b/>
      <sz val="22"/>
      <name val="Cambria"/>
      <family val="1"/>
    </font>
    <font>
      <b/>
      <u val="singleAccounting"/>
      <sz val="20"/>
      <color theme="1"/>
      <name val="David"/>
      <charset val="134"/>
    </font>
    <font>
      <u/>
      <sz val="80"/>
      <name val="Arial Black"/>
      <family val="2"/>
    </font>
    <font>
      <b/>
      <sz val="24"/>
      <color rgb="FFFF0000"/>
      <name val="Calibri"/>
      <family val="2"/>
      <scheme val="minor"/>
    </font>
    <font>
      <b/>
      <sz val="72"/>
      <color theme="1"/>
      <name val="Arial Black"/>
      <family val="2"/>
    </font>
    <font>
      <b/>
      <sz val="70"/>
      <color theme="1"/>
      <name val="Arial Black"/>
      <family val="2"/>
    </font>
    <font>
      <b/>
      <u/>
      <sz val="18"/>
      <color theme="1"/>
      <name val="Century Gothic"/>
      <family val="2"/>
    </font>
    <font>
      <b/>
      <sz val="22"/>
      <color theme="1"/>
      <name val="Century Gothic"/>
      <family val="2"/>
    </font>
    <font>
      <u/>
      <sz val="90"/>
      <name val="Arial Black"/>
      <family val="2"/>
    </font>
    <font>
      <b/>
      <sz val="60"/>
      <color theme="1"/>
      <name val="Arial Black"/>
      <family val="2"/>
    </font>
    <font>
      <b/>
      <sz val="30"/>
      <color theme="1"/>
      <name val="Calibri"/>
      <family val="2"/>
      <scheme val="minor"/>
    </font>
    <font>
      <b/>
      <u/>
      <sz val="28"/>
      <name val="Calibri"/>
      <family val="2"/>
      <scheme val="minor"/>
    </font>
    <font>
      <b/>
      <sz val="28"/>
      <name val="Cambria"/>
      <family val="1"/>
    </font>
    <font>
      <b/>
      <sz val="28"/>
      <name val="Calibri"/>
      <family val="2"/>
      <scheme val="minor"/>
    </font>
    <font>
      <b/>
      <u val="doubleAccounting"/>
      <sz val="26"/>
      <color theme="1"/>
      <name val="David"/>
      <charset val="134"/>
    </font>
    <font>
      <b/>
      <sz val="24"/>
      <color rgb="FF000000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u/>
      <sz val="16"/>
      <color theme="1"/>
      <name val="Century Gothic"/>
      <family val="2"/>
    </font>
    <font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name val="Cambria"/>
      <family val="1"/>
    </font>
    <font>
      <b/>
      <u/>
      <sz val="26"/>
      <name val="Calibri"/>
      <family val="2"/>
      <scheme val="minor"/>
    </font>
    <font>
      <b/>
      <u val="singleAccounting"/>
      <sz val="26"/>
      <color theme="1"/>
      <name val="David"/>
      <charset val="134"/>
    </font>
    <font>
      <u val="singleAccounting"/>
      <sz val="26"/>
      <color theme="1"/>
      <name val="David"/>
      <charset val="177"/>
    </font>
    <font>
      <b/>
      <sz val="26"/>
      <color rgb="FF000000"/>
      <name val="Calibri"/>
      <family val="2"/>
      <scheme val="minor"/>
    </font>
    <font>
      <b/>
      <u/>
      <sz val="26"/>
      <color rgb="FF000000"/>
      <name val="Calibri"/>
      <family val="2"/>
      <scheme val="minor"/>
    </font>
    <font>
      <b/>
      <i/>
      <sz val="30"/>
      <color theme="1"/>
      <name val="Calibri"/>
      <family val="2"/>
      <scheme val="minor"/>
    </font>
    <font>
      <b/>
      <sz val="30"/>
      <name val="Calibri"/>
      <family val="2"/>
      <scheme val="minor"/>
    </font>
    <font>
      <b/>
      <sz val="30"/>
      <color rgb="FFFF0000"/>
      <name val="Calibri"/>
      <family val="2"/>
      <scheme val="minor"/>
    </font>
    <font>
      <b/>
      <sz val="120"/>
      <color theme="1"/>
      <name val="Arial Black"/>
      <family val="2"/>
    </font>
    <font>
      <sz val="24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21">
    <xf numFmtId="0" fontId="0" fillId="0" borderId="0" xfId="0"/>
    <xf numFmtId="0" fontId="3" fillId="0" borderId="5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4" fillId="0" borderId="0" xfId="0" applyFont="1" applyBorder="1"/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2" fontId="3" fillId="0" borderId="9" xfId="0" applyNumberFormat="1" applyFont="1" applyBorder="1" applyAlignment="1">
      <alignment horizontal="center" vertical="center" wrapText="1"/>
    </xf>
    <xf numFmtId="0" fontId="3" fillId="0" borderId="28" xfId="0" applyFont="1" applyBorder="1" applyAlignment="1">
      <alignment horizontal="right" vertical="center" wrapText="1"/>
    </xf>
    <xf numFmtId="0" fontId="3" fillId="0" borderId="28" xfId="0" applyFont="1" applyBorder="1" applyAlignment="1">
      <alignment horizontal="right" vertical="center"/>
    </xf>
    <xf numFmtId="0" fontId="3" fillId="0" borderId="30" xfId="0" applyFont="1" applyBorder="1" applyAlignment="1">
      <alignment horizontal="center" vertical="center" wrapText="1"/>
    </xf>
    <xf numFmtId="164" fontId="9" fillId="0" borderId="0" xfId="0" applyNumberFormat="1" applyFont="1" applyBorder="1" applyAlignment="1"/>
    <xf numFmtId="164" fontId="9" fillId="0" borderId="0" xfId="0" applyNumberFormat="1" applyFont="1" applyBorder="1" applyAlignment="1">
      <alignment wrapText="1"/>
    </xf>
    <xf numFmtId="164" fontId="4" fillId="0" borderId="0" xfId="0" applyNumberFormat="1" applyFont="1" applyBorder="1" applyAlignment="1">
      <alignment horizontal="right" wrapText="1"/>
    </xf>
    <xf numFmtId="164" fontId="10" fillId="0" borderId="0" xfId="0" applyNumberFormat="1" applyFont="1" applyBorder="1" applyAlignment="1"/>
    <xf numFmtId="0" fontId="12" fillId="0" borderId="2" xfId="0" applyFont="1" applyBorder="1" applyAlignment="1"/>
    <xf numFmtId="0" fontId="12" fillId="0" borderId="2" xfId="0" applyFont="1" applyBorder="1" applyAlignment="1">
      <alignment horizontal="center"/>
    </xf>
    <xf numFmtId="0" fontId="12" fillId="0" borderId="2" xfId="0" applyFont="1" applyBorder="1"/>
    <xf numFmtId="0" fontId="13" fillId="0" borderId="5" xfId="0" applyFont="1" applyBorder="1" applyAlignment="1"/>
    <xf numFmtId="0" fontId="13" fillId="0" borderId="0" xfId="0" applyFont="1" applyBorder="1" applyAlignment="1"/>
    <xf numFmtId="0" fontId="13" fillId="0" borderId="0" xfId="0" applyFont="1" applyBorder="1" applyAlignment="1">
      <alignment horizontal="center"/>
    </xf>
    <xf numFmtId="0" fontId="12" fillId="0" borderId="0" xfId="0" applyFont="1" applyBorder="1"/>
    <xf numFmtId="0" fontId="11" fillId="0" borderId="0" xfId="0" applyFont="1" applyBorder="1"/>
    <xf numFmtId="0" fontId="12" fillId="0" borderId="5" xfId="0" applyFont="1" applyBorder="1"/>
    <xf numFmtId="0" fontId="12" fillId="0" borderId="0" xfId="0" applyFont="1" applyBorder="1" applyAlignment="1">
      <alignment horizontal="center"/>
    </xf>
    <xf numFmtId="0" fontId="14" fillId="0" borderId="8" xfId="0" applyFont="1" applyBorder="1"/>
    <xf numFmtId="0" fontId="12" fillId="0" borderId="9" xfId="0" applyFont="1" applyBorder="1"/>
    <xf numFmtId="0" fontId="9" fillId="0" borderId="9" xfId="0" applyFont="1" applyBorder="1"/>
    <xf numFmtId="0" fontId="12" fillId="0" borderId="28" xfId="0" applyFont="1" applyBorder="1"/>
    <xf numFmtId="0" fontId="9" fillId="0" borderId="30" xfId="0" applyFont="1" applyBorder="1"/>
    <xf numFmtId="0" fontId="0" fillId="0" borderId="0" xfId="0" applyBorder="1"/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2" fontId="16" fillId="0" borderId="9" xfId="0" applyNumberFormat="1" applyFont="1" applyBorder="1" applyAlignment="1">
      <alignment horizontal="center" vertical="center" wrapText="1"/>
    </xf>
    <xf numFmtId="0" fontId="17" fillId="0" borderId="0" xfId="0" applyFont="1"/>
    <xf numFmtId="0" fontId="0" fillId="0" borderId="0" xfId="0" applyAlignment="1">
      <alignment horizontal="center"/>
    </xf>
    <xf numFmtId="0" fontId="9" fillId="0" borderId="5" xfId="0" applyFont="1" applyBorder="1"/>
    <xf numFmtId="0" fontId="3" fillId="0" borderId="0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7" fillId="0" borderId="0" xfId="0" applyFont="1" applyBorder="1" applyAlignment="1"/>
    <xf numFmtId="0" fontId="17" fillId="0" borderId="0" xfId="0" applyFont="1" applyBorder="1" applyAlignment="1">
      <alignment horizontal="center"/>
    </xf>
    <xf numFmtId="0" fontId="17" fillId="0" borderId="0" xfId="0" applyFont="1" applyBorder="1"/>
    <xf numFmtId="164" fontId="17" fillId="0" borderId="0" xfId="0" applyNumberFormat="1" applyFont="1" applyBorder="1" applyAlignment="1"/>
    <xf numFmtId="164" fontId="17" fillId="0" borderId="0" xfId="0" applyNumberFormat="1" applyFont="1" applyBorder="1" applyAlignment="1">
      <alignment wrapText="1"/>
    </xf>
    <xf numFmtId="164" fontId="18" fillId="0" borderId="0" xfId="0" applyNumberFormat="1" applyFont="1" applyBorder="1" applyAlignment="1">
      <alignment horizontal="right" wrapText="1"/>
    </xf>
    <xf numFmtId="164" fontId="19" fillId="0" borderId="0" xfId="0" applyNumberFormat="1" applyFont="1" applyBorder="1" applyAlignment="1"/>
    <xf numFmtId="164" fontId="18" fillId="0" borderId="0" xfId="0" applyNumberFormat="1" applyFont="1" applyBorder="1" applyAlignment="1">
      <alignment wrapText="1"/>
    </xf>
    <xf numFmtId="0" fontId="20" fillId="0" borderId="0" xfId="0" applyFont="1" applyBorder="1" applyAlignment="1">
      <alignment horizontal="center"/>
    </xf>
    <xf numFmtId="0" fontId="20" fillId="0" borderId="0" xfId="0" applyFont="1" applyBorder="1"/>
    <xf numFmtId="0" fontId="20" fillId="0" borderId="42" xfId="0" applyFont="1" applyBorder="1" applyAlignment="1"/>
    <xf numFmtId="0" fontId="4" fillId="0" borderId="3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27" xfId="0" applyFont="1" applyBorder="1"/>
    <xf numFmtId="0" fontId="9" fillId="0" borderId="0" xfId="0" applyFo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Font="1" applyBorder="1"/>
    <xf numFmtId="4" fontId="0" fillId="0" borderId="0" xfId="0" applyNumberFormat="1" applyAlignment="1">
      <alignment horizontal="right" vertical="top"/>
    </xf>
    <xf numFmtId="0" fontId="0" fillId="0" borderId="0" xfId="0" applyAlignment="1">
      <alignment horizontal="center" vertical="center"/>
    </xf>
    <xf numFmtId="0" fontId="23" fillId="0" borderId="1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3" fillId="0" borderId="28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28" xfId="0" applyFont="1" applyBorder="1" applyAlignment="1">
      <alignment horizontal="right" vertical="center"/>
    </xf>
    <xf numFmtId="166" fontId="29" fillId="5" borderId="44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left"/>
    </xf>
    <xf numFmtId="0" fontId="16" fillId="0" borderId="5" xfId="0" applyFont="1" applyBorder="1" applyAlignment="1">
      <alignment horizontal="right" vertical="center" wrapText="1"/>
    </xf>
    <xf numFmtId="0" fontId="16" fillId="0" borderId="0" xfId="0" applyFont="1" applyBorder="1" applyAlignment="1">
      <alignment horizontal="right" vertical="center" wrapText="1"/>
    </xf>
    <xf numFmtId="0" fontId="16" fillId="0" borderId="28" xfId="0" applyFont="1" applyBorder="1" applyAlignment="1">
      <alignment horizontal="right" vertical="center" wrapText="1"/>
    </xf>
    <xf numFmtId="2" fontId="16" fillId="5" borderId="30" xfId="0" applyNumberFormat="1" applyFont="1" applyFill="1" applyBorder="1" applyAlignment="1">
      <alignment horizontal="right" vertical="center" wrapText="1"/>
    </xf>
    <xf numFmtId="2" fontId="3" fillId="5" borderId="9" xfId="0" applyNumberFormat="1" applyFont="1" applyFill="1" applyBorder="1" applyAlignment="1">
      <alignment horizontal="center" vertical="center" wrapText="1"/>
    </xf>
    <xf numFmtId="0" fontId="32" fillId="0" borderId="8" xfId="0" applyFont="1" applyBorder="1" applyAlignment="1">
      <alignment horizontal="center" vertical="center" wrapText="1"/>
    </xf>
    <xf numFmtId="0" fontId="32" fillId="0" borderId="9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2" fillId="0" borderId="2" xfId="0" applyFont="1" applyBorder="1" applyAlignment="1"/>
    <xf numFmtId="0" fontId="34" fillId="0" borderId="2" xfId="0" applyFont="1" applyBorder="1" applyAlignment="1">
      <alignment horizontal="center"/>
    </xf>
    <xf numFmtId="0" fontId="3" fillId="0" borderId="0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2" fontId="3" fillId="5" borderId="30" xfId="0" applyNumberFormat="1" applyFont="1" applyFill="1" applyBorder="1" applyAlignment="1">
      <alignment horizontal="right" vertical="center" wrapText="1"/>
    </xf>
    <xf numFmtId="0" fontId="15" fillId="0" borderId="43" xfId="0" applyFont="1" applyBorder="1" applyAlignment="1">
      <alignment horizontal="center" vertical="center"/>
    </xf>
    <xf numFmtId="0" fontId="15" fillId="0" borderId="4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4" fontId="29" fillId="5" borderId="44" xfId="0" applyNumberFormat="1" applyFont="1" applyFill="1" applyBorder="1" applyAlignment="1">
      <alignment horizontal="center" vertical="center"/>
    </xf>
    <xf numFmtId="4" fontId="27" fillId="0" borderId="9" xfId="0" applyNumberFormat="1" applyFont="1" applyBorder="1" applyAlignment="1">
      <alignment horizontal="center" vertical="center"/>
    </xf>
    <xf numFmtId="0" fontId="29" fillId="0" borderId="5" xfId="0" applyFont="1" applyBorder="1"/>
    <xf numFmtId="0" fontId="29" fillId="0" borderId="0" xfId="0" applyFont="1" applyBorder="1"/>
    <xf numFmtId="0" fontId="29" fillId="0" borderId="28" xfId="0" applyFont="1" applyBorder="1"/>
    <xf numFmtId="165" fontId="27" fillId="0" borderId="8" xfId="0" applyNumberFormat="1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16" fillId="0" borderId="5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2" fontId="30" fillId="5" borderId="9" xfId="0" applyNumberFormat="1" applyFont="1" applyFill="1" applyBorder="1" applyAlignment="1">
      <alignment horizontal="center" vertical="center" wrapText="1"/>
    </xf>
    <xf numFmtId="2" fontId="30" fillId="5" borderId="30" xfId="0" applyNumberFormat="1" applyFont="1" applyFill="1" applyBorder="1" applyAlignment="1">
      <alignment horizontal="right" vertical="center" wrapText="1"/>
    </xf>
    <xf numFmtId="0" fontId="29" fillId="5" borderId="44" xfId="0" applyFont="1" applyFill="1" applyBorder="1" applyAlignment="1">
      <alignment horizontal="center" vertical="center"/>
    </xf>
    <xf numFmtId="4" fontId="29" fillId="5" borderId="46" xfId="0" applyNumberFormat="1" applyFont="1" applyFill="1" applyBorder="1" applyAlignment="1">
      <alignment horizontal="center" vertical="center"/>
    </xf>
    <xf numFmtId="0" fontId="15" fillId="0" borderId="2" xfId="0" applyFont="1" applyBorder="1" applyAlignment="1"/>
    <xf numFmtId="0" fontId="37" fillId="0" borderId="2" xfId="0" applyFont="1" applyBorder="1" applyAlignment="1">
      <alignment horizontal="center"/>
    </xf>
    <xf numFmtId="0" fontId="22" fillId="0" borderId="0" xfId="0" applyFont="1" applyBorder="1" applyAlignment="1"/>
    <xf numFmtId="0" fontId="55" fillId="0" borderId="5" xfId="0" applyFont="1" applyBorder="1" applyAlignment="1"/>
    <xf numFmtId="0" fontId="55" fillId="0" borderId="0" xfId="0" applyFont="1" applyBorder="1" applyAlignment="1"/>
    <xf numFmtId="0" fontId="55" fillId="0" borderId="0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0" fontId="55" fillId="0" borderId="0" xfId="0" applyFont="1" applyFill="1" applyBorder="1" applyAlignment="1">
      <alignment horizontal="left"/>
    </xf>
    <xf numFmtId="0" fontId="22" fillId="0" borderId="45" xfId="0" applyFont="1" applyBorder="1" applyAlignment="1"/>
    <xf numFmtId="0" fontId="27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3" fillId="0" borderId="28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left" vertical="center" wrapText="1"/>
    </xf>
    <xf numFmtId="0" fontId="22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6" fillId="0" borderId="28" xfId="0" applyFont="1" applyBorder="1" applyAlignment="1">
      <alignment horizontal="right" vertical="center"/>
    </xf>
    <xf numFmtId="0" fontId="0" fillId="0" borderId="4" xfId="0" applyBorder="1" applyAlignment="1">
      <alignment vertical="top"/>
    </xf>
    <xf numFmtId="0" fontId="0" fillId="0" borderId="27" xfId="0" applyBorder="1" applyAlignment="1">
      <alignment vertical="top"/>
    </xf>
    <xf numFmtId="0" fontId="20" fillId="0" borderId="44" xfId="0" applyFont="1" applyBorder="1" applyAlignment="1">
      <alignment horizontal="center"/>
    </xf>
    <xf numFmtId="0" fontId="20" fillId="0" borderId="46" xfId="0" applyFont="1" applyBorder="1" applyAlignment="1">
      <alignment horizontal="center"/>
    </xf>
    <xf numFmtId="0" fontId="15" fillId="0" borderId="51" xfId="0" applyFont="1" applyBorder="1" applyAlignment="1">
      <alignment horizontal="center" vertical="center"/>
    </xf>
    <xf numFmtId="0" fontId="15" fillId="0" borderId="52" xfId="0" applyFont="1" applyBorder="1" applyAlignment="1">
      <alignment horizontal="center" vertical="center"/>
    </xf>
    <xf numFmtId="166" fontId="27" fillId="5" borderId="52" xfId="0" applyNumberFormat="1" applyFont="1" applyFill="1" applyBorder="1" applyAlignment="1">
      <alignment horizontal="center" vertical="center"/>
    </xf>
    <xf numFmtId="4" fontId="27" fillId="5" borderId="52" xfId="0" applyNumberFormat="1" applyFont="1" applyFill="1" applyBorder="1" applyAlignment="1">
      <alignment horizontal="center" vertical="center"/>
    </xf>
    <xf numFmtId="0" fontId="8" fillId="0" borderId="43" xfId="0" applyFont="1" applyBorder="1"/>
    <xf numFmtId="165" fontId="27" fillId="0" borderId="44" xfId="0" applyNumberFormat="1" applyFont="1" applyBorder="1"/>
    <xf numFmtId="0" fontId="8" fillId="0" borderId="44" xfId="0" applyFont="1" applyBorder="1"/>
    <xf numFmtId="0" fontId="2" fillId="0" borderId="0" xfId="0" applyFont="1" applyBorder="1"/>
    <xf numFmtId="0" fontId="26" fillId="0" borderId="5" xfId="0" applyFont="1" applyBorder="1" applyAlignment="1">
      <alignment horizontal="right" vertical="center" wrapText="1"/>
    </xf>
    <xf numFmtId="0" fontId="26" fillId="0" borderId="0" xfId="0" applyFont="1" applyBorder="1" applyAlignment="1">
      <alignment horizontal="right" vertical="center" wrapText="1"/>
    </xf>
    <xf numFmtId="0" fontId="26" fillId="0" borderId="28" xfId="0" applyFont="1" applyBorder="1" applyAlignment="1">
      <alignment horizontal="right" vertical="center" wrapText="1"/>
    </xf>
    <xf numFmtId="0" fontId="50" fillId="5" borderId="44" xfId="0" applyFont="1" applyFill="1" applyBorder="1" applyAlignment="1">
      <alignment horizontal="center" vertical="center"/>
    </xf>
    <xf numFmtId="166" fontId="50" fillId="5" borderId="44" xfId="0" applyNumberFormat="1" applyFont="1" applyFill="1" applyBorder="1" applyAlignment="1">
      <alignment horizontal="center" vertical="center"/>
    </xf>
    <xf numFmtId="4" fontId="50" fillId="5" borderId="44" xfId="0" applyNumberFormat="1" applyFont="1" applyFill="1" applyBorder="1" applyAlignment="1">
      <alignment horizontal="center" vertical="center"/>
    </xf>
    <xf numFmtId="4" fontId="50" fillId="5" borderId="46" xfId="0" applyNumberFormat="1" applyFont="1" applyFill="1" applyBorder="1" applyAlignment="1">
      <alignment horizontal="center" vertical="center"/>
    </xf>
    <xf numFmtId="0" fontId="58" fillId="0" borderId="5" xfId="0" applyFont="1" applyBorder="1"/>
    <xf numFmtId="0" fontId="58" fillId="0" borderId="0" xfId="0" applyFont="1" applyBorder="1"/>
    <xf numFmtId="0" fontId="58" fillId="0" borderId="28" xfId="0" applyFont="1" applyBorder="1"/>
    <xf numFmtId="166" fontId="27" fillId="0" borderId="9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right" vertical="center" wrapText="1"/>
    </xf>
    <xf numFmtId="0" fontId="27" fillId="0" borderId="48" xfId="0" applyFont="1" applyBorder="1" applyAlignment="1">
      <alignment horizontal="center"/>
    </xf>
    <xf numFmtId="0" fontId="27" fillId="0" borderId="47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0" fillId="0" borderId="43" xfId="0" applyFont="1" applyBorder="1" applyAlignment="1">
      <alignment horizontal="center"/>
    </xf>
    <xf numFmtId="166" fontId="50" fillId="5" borderId="44" xfId="0" applyNumberFormat="1" applyFont="1" applyFill="1" applyBorder="1" applyAlignment="1">
      <alignment horizontal="center"/>
    </xf>
    <xf numFmtId="4" fontId="50" fillId="5" borderId="44" xfId="0" applyNumberFormat="1" applyFont="1" applyFill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3" fillId="0" borderId="28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28" xfId="0" applyFont="1" applyBorder="1" applyAlignment="1">
      <alignment horizontal="right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right" vertical="center" wrapText="1"/>
    </xf>
    <xf numFmtId="0" fontId="16" fillId="0" borderId="0" xfId="0" applyFont="1" applyBorder="1" applyAlignment="1">
      <alignment horizontal="right" vertical="center" wrapText="1"/>
    </xf>
    <xf numFmtId="0" fontId="16" fillId="0" borderId="28" xfId="0" applyFont="1" applyBorder="1" applyAlignment="1">
      <alignment horizontal="right" vertical="center" wrapText="1"/>
    </xf>
    <xf numFmtId="0" fontId="55" fillId="0" borderId="0" xfId="0" applyFont="1" applyFill="1" applyBorder="1" applyAlignment="1">
      <alignment horizontal="left"/>
    </xf>
    <xf numFmtId="0" fontId="22" fillId="0" borderId="8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/>
    </xf>
    <xf numFmtId="0" fontId="3" fillId="0" borderId="28" xfId="0" applyFont="1" applyBorder="1" applyAlignment="1">
      <alignment horizontal="right" vertical="center" wrapText="1"/>
    </xf>
    <xf numFmtId="0" fontId="27" fillId="0" borderId="2" xfId="0" applyFont="1" applyBorder="1" applyAlignment="1"/>
    <xf numFmtId="0" fontId="60" fillId="0" borderId="2" xfId="0" applyFont="1" applyBorder="1" applyAlignment="1">
      <alignment horizontal="center"/>
    </xf>
    <xf numFmtId="164" fontId="60" fillId="0" borderId="0" xfId="0" applyNumberFormat="1" applyFont="1" applyBorder="1" applyAlignment="1"/>
    <xf numFmtId="164" fontId="60" fillId="0" borderId="0" xfId="0" applyNumberFormat="1" applyFont="1" applyBorder="1" applyAlignment="1">
      <alignment wrapText="1"/>
    </xf>
    <xf numFmtId="164" fontId="27" fillId="0" borderId="0" xfId="0" applyNumberFormat="1" applyFont="1" applyBorder="1" applyAlignment="1">
      <alignment horizontal="right" wrapText="1"/>
    </xf>
    <xf numFmtId="164" fontId="64" fillId="0" borderId="0" xfId="0" applyNumberFormat="1" applyFont="1" applyBorder="1" applyAlignment="1"/>
    <xf numFmtId="0" fontId="60" fillId="0" borderId="2" xfId="0" applyFont="1" applyBorder="1" applyAlignment="1"/>
    <xf numFmtId="0" fontId="60" fillId="0" borderId="2" xfId="0" applyFont="1" applyBorder="1"/>
    <xf numFmtId="0" fontId="65" fillId="0" borderId="5" xfId="0" applyFont="1" applyBorder="1" applyAlignment="1"/>
    <xf numFmtId="0" fontId="65" fillId="0" borderId="0" xfId="0" applyFont="1" applyBorder="1" applyAlignment="1"/>
    <xf numFmtId="0" fontId="65" fillId="0" borderId="0" xfId="0" applyFont="1" applyBorder="1" applyAlignment="1">
      <alignment horizontal="center"/>
    </xf>
    <xf numFmtId="0" fontId="27" fillId="0" borderId="0" xfId="0" applyFont="1" applyBorder="1" applyAlignment="1">
      <alignment horizontal="left"/>
    </xf>
    <xf numFmtId="0" fontId="60" fillId="0" borderId="0" xfId="0" applyFont="1" applyBorder="1"/>
    <xf numFmtId="0" fontId="27" fillId="0" borderId="0" xfId="0" applyFont="1" applyBorder="1"/>
    <xf numFmtId="0" fontId="65" fillId="0" borderId="0" xfId="0" applyFont="1" applyFill="1" applyBorder="1" applyAlignment="1">
      <alignment horizontal="left"/>
    </xf>
    <xf numFmtId="0" fontId="60" fillId="0" borderId="3" xfId="0" applyFont="1" applyBorder="1"/>
    <xf numFmtId="0" fontId="60" fillId="0" borderId="4" xfId="0" applyFont="1" applyBorder="1"/>
    <xf numFmtId="0" fontId="60" fillId="0" borderId="4" xfId="0" applyFont="1" applyBorder="1" applyAlignment="1">
      <alignment horizontal="center"/>
    </xf>
    <xf numFmtId="0" fontId="60" fillId="0" borderId="27" xfId="0" applyFont="1" applyBorder="1"/>
    <xf numFmtId="0" fontId="29" fillId="0" borderId="9" xfId="0" applyFont="1" applyBorder="1" applyAlignment="1">
      <alignment horizontal="center" vertical="center"/>
    </xf>
    <xf numFmtId="0" fontId="67" fillId="0" borderId="8" xfId="0" applyFont="1" applyBorder="1" applyAlignment="1">
      <alignment horizontal="center" vertical="center" wrapText="1"/>
    </xf>
    <xf numFmtId="0" fontId="67" fillId="0" borderId="9" xfId="0" applyFont="1" applyBorder="1" applyAlignment="1">
      <alignment horizontal="center" vertical="center" wrapText="1"/>
    </xf>
    <xf numFmtId="0" fontId="67" fillId="0" borderId="30" xfId="0" applyFont="1" applyBorder="1" applyAlignment="1">
      <alignment horizontal="center" vertical="center" wrapText="1"/>
    </xf>
    <xf numFmtId="0" fontId="50" fillId="0" borderId="8" xfId="0" applyFont="1" applyBorder="1" applyAlignment="1">
      <alignment horizontal="center" vertical="center"/>
    </xf>
    <xf numFmtId="0" fontId="68" fillId="0" borderId="9" xfId="0" applyFont="1" applyBorder="1" applyAlignment="1">
      <alignment horizontal="center" vertical="center"/>
    </xf>
    <xf numFmtId="0" fontId="50" fillId="0" borderId="9" xfId="0" applyFont="1" applyBorder="1" applyAlignment="1">
      <alignment horizontal="center" vertical="center"/>
    </xf>
    <xf numFmtId="166" fontId="50" fillId="0" borderId="9" xfId="0" applyNumberFormat="1" applyFont="1" applyBorder="1" applyAlignment="1">
      <alignment horizontal="center" vertical="center"/>
    </xf>
    <xf numFmtId="0" fontId="50" fillId="0" borderId="9" xfId="0" applyNumberFormat="1" applyFont="1" applyBorder="1" applyAlignment="1">
      <alignment horizontal="center" vertical="center"/>
    </xf>
    <xf numFmtId="4" fontId="50" fillId="0" borderId="9" xfId="0" applyNumberFormat="1" applyFont="1" applyBorder="1" applyAlignment="1">
      <alignment horizontal="center" vertical="center"/>
    </xf>
    <xf numFmtId="4" fontId="69" fillId="0" borderId="30" xfId="0" applyNumberFormat="1" applyFont="1" applyBorder="1" applyAlignment="1">
      <alignment horizontal="center" vertical="center"/>
    </xf>
    <xf numFmtId="0" fontId="68" fillId="0" borderId="8" xfId="0" applyFont="1" applyBorder="1" applyAlignment="1">
      <alignment horizontal="center" vertical="center"/>
    </xf>
    <xf numFmtId="165" fontId="50" fillId="0" borderId="9" xfId="0" applyNumberFormat="1" applyFont="1" applyBorder="1" applyAlignment="1">
      <alignment horizontal="center" vertical="center"/>
    </xf>
    <xf numFmtId="0" fontId="50" fillId="0" borderId="43" xfId="0" applyFont="1" applyBorder="1" applyAlignment="1">
      <alignment horizontal="center" vertical="center"/>
    </xf>
    <xf numFmtId="0" fontId="50" fillId="0" borderId="44" xfId="0" applyFont="1" applyBorder="1" applyAlignment="1">
      <alignment horizontal="center" vertical="center"/>
    </xf>
    <xf numFmtId="0" fontId="50" fillId="0" borderId="46" xfId="0" applyFont="1" applyBorder="1" applyAlignment="1">
      <alignment horizontal="center" vertical="center"/>
    </xf>
    <xf numFmtId="0" fontId="3" fillId="0" borderId="28" xfId="0" applyFont="1" applyBorder="1" applyAlignment="1">
      <alignment horizontal="right" vertical="center" wrapText="1"/>
    </xf>
    <xf numFmtId="165" fontId="22" fillId="0" borderId="9" xfId="0" applyNumberFormat="1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4" fontId="22" fillId="0" borderId="9" xfId="0" applyNumberFormat="1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166" fontId="22" fillId="0" borderId="9" xfId="0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166" fontId="29" fillId="0" borderId="9" xfId="0" applyNumberFormat="1" applyFont="1" applyBorder="1" applyAlignment="1">
      <alignment horizontal="center" vertical="center"/>
    </xf>
    <xf numFmtId="4" fontId="29" fillId="0" borderId="9" xfId="0" applyNumberFormat="1" applyFont="1" applyBorder="1" applyAlignment="1">
      <alignment horizontal="center" vertical="center"/>
    </xf>
    <xf numFmtId="4" fontId="43" fillId="0" borderId="9" xfId="0" applyNumberFormat="1" applyFont="1" applyBorder="1" applyAlignment="1">
      <alignment horizontal="center" vertical="center"/>
    </xf>
    <xf numFmtId="0" fontId="27" fillId="5" borderId="9" xfId="0" applyFont="1" applyFill="1" applyBorder="1" applyAlignment="1">
      <alignment horizontal="center" vertical="center"/>
    </xf>
    <xf numFmtId="0" fontId="20" fillId="0" borderId="0" xfId="0" applyFont="1"/>
    <xf numFmtId="166" fontId="22" fillId="0" borderId="9" xfId="0" applyNumberFormat="1" applyFont="1" applyFill="1" applyBorder="1" applyAlignment="1">
      <alignment horizontal="center" vertical="center"/>
    </xf>
    <xf numFmtId="4" fontId="22" fillId="0" borderId="9" xfId="0" applyNumberFormat="1" applyFont="1" applyFill="1" applyBorder="1" applyAlignment="1">
      <alignment horizontal="center" vertical="center"/>
    </xf>
    <xf numFmtId="4" fontId="22" fillId="0" borderId="30" xfId="0" applyNumberFormat="1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2" fillId="5" borderId="44" xfId="0" applyFont="1" applyFill="1" applyBorder="1" applyAlignment="1">
      <alignment horizontal="center" vertical="center"/>
    </xf>
    <xf numFmtId="166" fontId="22" fillId="5" borderId="44" xfId="0" applyNumberFormat="1" applyFont="1" applyFill="1" applyBorder="1" applyAlignment="1">
      <alignment horizontal="center" vertical="center"/>
    </xf>
    <xf numFmtId="4" fontId="22" fillId="5" borderId="44" xfId="0" applyNumberFormat="1" applyFont="1" applyFill="1" applyBorder="1" applyAlignment="1">
      <alignment horizontal="center" vertical="center"/>
    </xf>
    <xf numFmtId="4" fontId="22" fillId="5" borderId="46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27" fillId="5" borderId="4" xfId="0" applyFont="1" applyFill="1" applyBorder="1" applyAlignment="1">
      <alignment horizontal="center" vertical="center"/>
    </xf>
    <xf numFmtId="0" fontId="50" fillId="0" borderId="51" xfId="0" applyFont="1" applyBorder="1" applyAlignment="1">
      <alignment horizontal="center" vertical="center"/>
    </xf>
    <xf numFmtId="0" fontId="50" fillId="0" borderId="52" xfId="0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4" fontId="56" fillId="5" borderId="52" xfId="0" applyNumberFormat="1" applyFont="1" applyFill="1" applyBorder="1" applyAlignment="1">
      <alignment horizontal="center" vertical="center"/>
    </xf>
    <xf numFmtId="166" fontId="56" fillId="5" borderId="4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1" fontId="3" fillId="0" borderId="9" xfId="0" applyNumberFormat="1" applyFont="1" applyBorder="1" applyAlignment="1">
      <alignment horizontal="center" vertical="center" wrapText="1"/>
    </xf>
    <xf numFmtId="2" fontId="3" fillId="0" borderId="9" xfId="0" applyNumberFormat="1" applyFont="1" applyBorder="1" applyAlignment="1">
      <alignment horizontal="right" vertical="center" wrapText="1"/>
    </xf>
    <xf numFmtId="165" fontId="29" fillId="0" borderId="9" xfId="0" applyNumberFormat="1" applyFont="1" applyBorder="1" applyAlignment="1">
      <alignment horizontal="center" vertical="center"/>
    </xf>
    <xf numFmtId="165" fontId="56" fillId="0" borderId="9" xfId="0" applyNumberFormat="1" applyFont="1" applyBorder="1" applyAlignment="1">
      <alignment horizontal="center" vertical="center"/>
    </xf>
    <xf numFmtId="0" fontId="56" fillId="0" borderId="9" xfId="0" applyFont="1" applyBorder="1" applyAlignment="1">
      <alignment horizontal="center" vertical="center"/>
    </xf>
    <xf numFmtId="166" fontId="56" fillId="0" borderId="9" xfId="0" applyNumberFormat="1" applyFont="1" applyBorder="1" applyAlignment="1">
      <alignment horizontal="center" vertical="center"/>
    </xf>
    <xf numFmtId="4" fontId="56" fillId="0" borderId="9" xfId="0" applyNumberFormat="1" applyFont="1" applyBorder="1" applyAlignment="1">
      <alignment horizontal="center" vertical="center"/>
    </xf>
    <xf numFmtId="0" fontId="22" fillId="0" borderId="2" xfId="0" applyFont="1" applyBorder="1" applyAlignment="1"/>
    <xf numFmtId="0" fontId="71" fillId="0" borderId="2" xfId="0" applyFont="1" applyBorder="1" applyAlignment="1">
      <alignment horizontal="center"/>
    </xf>
    <xf numFmtId="0" fontId="8" fillId="0" borderId="0" xfId="0" applyFont="1" applyAlignment="1"/>
    <xf numFmtId="0" fontId="56" fillId="0" borderId="8" xfId="0" applyFont="1" applyBorder="1" applyAlignment="1">
      <alignment horizontal="center" vertical="center"/>
    </xf>
    <xf numFmtId="0" fontId="56" fillId="0" borderId="30" xfId="0" applyFont="1" applyBorder="1" applyAlignment="1">
      <alignment horizontal="center" vertical="center"/>
    </xf>
    <xf numFmtId="165" fontId="72" fillId="0" borderId="8" xfId="0" applyNumberFormat="1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/>
    </xf>
    <xf numFmtId="166" fontId="72" fillId="0" borderId="9" xfId="0" applyNumberFormat="1" applyFont="1" applyBorder="1" applyAlignment="1">
      <alignment horizontal="center" vertical="center"/>
    </xf>
    <xf numFmtId="4" fontId="72" fillId="0" borderId="9" xfId="0" applyNumberFormat="1" applyFont="1" applyBorder="1" applyAlignment="1">
      <alignment horizontal="center" vertical="center"/>
    </xf>
    <xf numFmtId="0" fontId="72" fillId="0" borderId="30" xfId="0" applyFont="1" applyBorder="1" applyAlignment="1">
      <alignment horizontal="center" vertical="center"/>
    </xf>
    <xf numFmtId="166" fontId="56" fillId="5" borderId="44" xfId="0" applyNumberFormat="1" applyFont="1" applyFill="1" applyBorder="1" applyAlignment="1">
      <alignment horizontal="center" vertical="center"/>
    </xf>
    <xf numFmtId="4" fontId="56" fillId="5" borderId="44" xfId="0" applyNumberFormat="1" applyFont="1" applyFill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4" fontId="73" fillId="0" borderId="30" xfId="0" applyNumberFormat="1" applyFont="1" applyBorder="1" applyAlignment="1">
      <alignment horizontal="center" vertical="center"/>
    </xf>
    <xf numFmtId="2" fontId="16" fillId="5" borderId="9" xfId="0" applyNumberFormat="1" applyFont="1" applyFill="1" applyBorder="1" applyAlignment="1">
      <alignment horizontal="center" vertical="center" wrapText="1"/>
    </xf>
    <xf numFmtId="4" fontId="2" fillId="5" borderId="46" xfId="0" applyNumberFormat="1" applyFont="1" applyFill="1" applyBorder="1" applyAlignment="1">
      <alignment horizontal="right" vertical="center"/>
    </xf>
    <xf numFmtId="0" fontId="56" fillId="5" borderId="8" xfId="0" applyFont="1" applyFill="1" applyBorder="1" applyAlignment="1">
      <alignment horizontal="center" vertical="center"/>
    </xf>
    <xf numFmtId="0" fontId="56" fillId="5" borderId="9" xfId="0" applyFont="1" applyFill="1" applyBorder="1" applyAlignment="1">
      <alignment horizontal="center" vertical="center"/>
    </xf>
    <xf numFmtId="0" fontId="56" fillId="5" borderId="30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center" vertical="center" wrapText="1"/>
    </xf>
    <xf numFmtId="0" fontId="27" fillId="5" borderId="8" xfId="0" applyFont="1" applyFill="1" applyBorder="1" applyAlignment="1">
      <alignment horizontal="center" vertical="center"/>
    </xf>
    <xf numFmtId="0" fontId="27" fillId="5" borderId="30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33" fillId="0" borderId="22" xfId="0" applyFont="1" applyBorder="1" applyAlignment="1">
      <alignment horizontal="center" vertical="center"/>
    </xf>
    <xf numFmtId="0" fontId="33" fillId="0" borderId="23" xfId="0" applyFont="1" applyBorder="1" applyAlignment="1">
      <alignment horizontal="center" vertical="center"/>
    </xf>
    <xf numFmtId="0" fontId="33" fillId="0" borderId="34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38" fillId="0" borderId="5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27" fillId="0" borderId="5" xfId="0" applyFont="1" applyBorder="1" applyAlignment="1">
      <alignment horizontal="left"/>
    </xf>
    <xf numFmtId="0" fontId="27" fillId="0" borderId="0" xfId="0" applyFont="1" applyBorder="1" applyAlignment="1">
      <alignment horizontal="left"/>
    </xf>
    <xf numFmtId="0" fontId="27" fillId="0" borderId="0" xfId="0" applyFont="1" applyBorder="1" applyAlignment="1">
      <alignment horizontal="right"/>
    </xf>
    <xf numFmtId="0" fontId="27" fillId="0" borderId="28" xfId="0" applyFont="1" applyBorder="1" applyAlignment="1">
      <alignment horizontal="right"/>
    </xf>
    <xf numFmtId="0" fontId="68" fillId="0" borderId="8" xfId="0" applyFont="1" applyBorder="1" applyAlignment="1">
      <alignment horizontal="center" vertical="center"/>
    </xf>
    <xf numFmtId="0" fontId="68" fillId="0" borderId="9" xfId="0" applyFont="1" applyBorder="1" applyAlignment="1">
      <alignment horizontal="center" vertical="center"/>
    </xf>
    <xf numFmtId="0" fontId="50" fillId="0" borderId="9" xfId="0" applyNumberFormat="1" applyFont="1" applyBorder="1" applyAlignment="1">
      <alignment horizontal="center" vertical="center"/>
    </xf>
    <xf numFmtId="4" fontId="69" fillId="0" borderId="30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/>
    </xf>
    <xf numFmtId="0" fontId="36" fillId="0" borderId="2" xfId="0" applyFont="1" applyBorder="1" applyAlignment="1">
      <alignment horizontal="center"/>
    </xf>
    <xf numFmtId="0" fontId="36" fillId="0" borderId="26" xfId="0" applyFont="1" applyBorder="1" applyAlignment="1">
      <alignment horizontal="center"/>
    </xf>
    <xf numFmtId="0" fontId="65" fillId="0" borderId="5" xfId="0" applyFont="1" applyFill="1" applyBorder="1" applyAlignment="1">
      <alignment horizontal="left"/>
    </xf>
    <xf numFmtId="0" fontId="65" fillId="0" borderId="0" xfId="0" applyFont="1" applyFill="1" applyBorder="1" applyAlignment="1">
      <alignment horizontal="left"/>
    </xf>
    <xf numFmtId="0" fontId="27" fillId="0" borderId="0" xfId="0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65" fillId="0" borderId="5" xfId="0" applyFont="1" applyBorder="1" applyAlignment="1">
      <alignment horizontal="left"/>
    </xf>
    <xf numFmtId="0" fontId="65" fillId="0" borderId="0" xfId="0" applyFont="1" applyBorder="1" applyAlignment="1">
      <alignment horizontal="left"/>
    </xf>
    <xf numFmtId="164" fontId="63" fillId="3" borderId="5" xfId="0" applyNumberFormat="1" applyFont="1" applyFill="1" applyBorder="1" applyAlignment="1">
      <alignment horizontal="center"/>
    </xf>
    <xf numFmtId="164" fontId="63" fillId="3" borderId="0" xfId="0" applyNumberFormat="1" applyFont="1" applyFill="1" applyBorder="1" applyAlignment="1">
      <alignment horizontal="center"/>
    </xf>
    <xf numFmtId="164" fontId="63" fillId="3" borderId="28" xfId="0" applyNumberFormat="1" applyFont="1" applyFill="1" applyBorder="1" applyAlignment="1">
      <alignment horizontal="center"/>
    </xf>
    <xf numFmtId="0" fontId="60" fillId="0" borderId="5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164" fontId="27" fillId="0" borderId="0" xfId="0" applyNumberFormat="1" applyFont="1" applyBorder="1" applyAlignment="1">
      <alignment horizontal="left" wrapText="1"/>
    </xf>
    <xf numFmtId="164" fontId="27" fillId="0" borderId="28" xfId="0" applyNumberFormat="1" applyFont="1" applyBorder="1" applyAlignment="1">
      <alignment horizontal="left" wrapText="1"/>
    </xf>
    <xf numFmtId="0" fontId="27" fillId="0" borderId="1" xfId="0" applyFont="1" applyBorder="1" applyAlignment="1">
      <alignment horizontal="left" vertical="top"/>
    </xf>
    <xf numFmtId="0" fontId="27" fillId="0" borderId="2" xfId="0" applyFont="1" applyBorder="1" applyAlignment="1">
      <alignment horizontal="left" vertical="top"/>
    </xf>
    <xf numFmtId="0" fontId="27" fillId="0" borderId="2" xfId="0" applyFont="1" applyBorder="1" applyAlignment="1">
      <alignment horizontal="left"/>
    </xf>
    <xf numFmtId="0" fontId="27" fillId="0" borderId="26" xfId="0" applyFont="1" applyBorder="1" applyAlignment="1">
      <alignment horizontal="left"/>
    </xf>
    <xf numFmtId="0" fontId="61" fillId="2" borderId="5" xfId="0" applyFont="1" applyFill="1" applyBorder="1" applyAlignment="1">
      <alignment horizontal="center" vertical="center"/>
    </xf>
    <xf numFmtId="0" fontId="61" fillId="2" borderId="0" xfId="0" applyFont="1" applyFill="1" applyBorder="1" applyAlignment="1">
      <alignment horizontal="center" vertical="center"/>
    </xf>
    <xf numFmtId="0" fontId="61" fillId="2" borderId="28" xfId="0" applyFont="1" applyFill="1" applyBorder="1" applyAlignment="1">
      <alignment horizontal="center" vertical="center"/>
    </xf>
    <xf numFmtId="0" fontId="62" fillId="2" borderId="5" xfId="0" applyFont="1" applyFill="1" applyBorder="1" applyAlignment="1">
      <alignment horizontal="center" vertical="center"/>
    </xf>
    <xf numFmtId="0" fontId="62" fillId="2" borderId="0" xfId="0" applyFont="1" applyFill="1" applyBorder="1" applyAlignment="1">
      <alignment horizontal="center" vertical="center"/>
    </xf>
    <xf numFmtId="0" fontId="62" fillId="2" borderId="28" xfId="0" applyFont="1" applyFill="1" applyBorder="1" applyAlignment="1">
      <alignment horizontal="center" vertical="center"/>
    </xf>
    <xf numFmtId="0" fontId="28" fillId="2" borderId="3" xfId="0" applyFont="1" applyFill="1" applyBorder="1" applyAlignment="1">
      <alignment horizontal="center" vertical="center"/>
    </xf>
    <xf numFmtId="0" fontId="28" fillId="2" borderId="4" xfId="0" applyFont="1" applyFill="1" applyBorder="1" applyAlignment="1">
      <alignment horizontal="center" vertical="center"/>
    </xf>
    <xf numFmtId="0" fontId="28" fillId="2" borderId="27" xfId="0" applyFont="1" applyFill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wrapText="1"/>
    </xf>
    <xf numFmtId="164" fontId="27" fillId="0" borderId="28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4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31" fillId="2" borderId="1" xfId="0" applyFont="1" applyFill="1" applyBorder="1" applyAlignment="1">
      <alignment horizontal="center"/>
    </xf>
    <xf numFmtId="0" fontId="31" fillId="2" borderId="2" xfId="0" applyFont="1" applyFill="1" applyBorder="1" applyAlignment="1">
      <alignment horizontal="center"/>
    </xf>
    <xf numFmtId="0" fontId="31" fillId="2" borderId="26" xfId="0" applyFont="1" applyFill="1" applyBorder="1" applyAlignment="1">
      <alignment horizontal="center"/>
    </xf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27" xfId="0" applyFont="1" applyBorder="1" applyAlignment="1">
      <alignment horizontal="right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2" fontId="16" fillId="0" borderId="13" xfId="0" applyNumberFormat="1" applyFont="1" applyBorder="1" applyAlignment="1">
      <alignment horizontal="center" vertical="center" wrapText="1"/>
    </xf>
    <xf numFmtId="2" fontId="16" fillId="0" borderId="17" xfId="0" applyNumberFormat="1" applyFont="1" applyBorder="1" applyAlignment="1">
      <alignment horizontal="center" vertical="center" wrapText="1"/>
    </xf>
    <xf numFmtId="2" fontId="16" fillId="0" borderId="21" xfId="0" applyNumberFormat="1" applyFont="1" applyBorder="1" applyAlignment="1">
      <alignment horizontal="center" vertical="center" wrapText="1"/>
    </xf>
    <xf numFmtId="1" fontId="16" fillId="0" borderId="13" xfId="0" applyNumberFormat="1" applyFont="1" applyBorder="1" applyAlignment="1">
      <alignment horizontal="center" vertical="center" wrapText="1"/>
    </xf>
    <xf numFmtId="1" fontId="16" fillId="0" borderId="17" xfId="0" applyNumberFormat="1" applyFont="1" applyBorder="1" applyAlignment="1">
      <alignment horizontal="center" vertical="center" wrapText="1"/>
    </xf>
    <xf numFmtId="1" fontId="16" fillId="0" borderId="21" xfId="0" applyNumberFormat="1" applyFont="1" applyBorder="1" applyAlignment="1">
      <alignment horizontal="center" vertical="center" wrapText="1"/>
    </xf>
    <xf numFmtId="2" fontId="16" fillId="0" borderId="31" xfId="0" applyNumberFormat="1" applyFont="1" applyBorder="1" applyAlignment="1">
      <alignment horizontal="right" vertical="center" wrapText="1"/>
    </xf>
    <xf numFmtId="2" fontId="16" fillId="0" borderId="32" xfId="0" applyNumberFormat="1" applyFont="1" applyBorder="1" applyAlignment="1">
      <alignment horizontal="right" vertical="center" wrapText="1"/>
    </xf>
    <xf numFmtId="2" fontId="16" fillId="0" borderId="33" xfId="0" applyNumberFormat="1" applyFont="1" applyBorder="1" applyAlignment="1">
      <alignment horizontal="righ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35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right" vertical="center" wrapText="1"/>
    </xf>
    <xf numFmtId="0" fontId="3" fillId="0" borderId="25" xfId="0" applyFont="1" applyBorder="1" applyAlignment="1">
      <alignment horizontal="right" vertical="center" wrapText="1"/>
    </xf>
    <xf numFmtId="0" fontId="3" fillId="0" borderId="35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3" fillId="0" borderId="28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28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29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28" xfId="0" applyFont="1" applyBorder="1" applyAlignment="1">
      <alignment horizontal="right" vertical="center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28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49" fillId="0" borderId="36" xfId="0" applyFont="1" applyFill="1" applyBorder="1" applyAlignment="1">
      <alignment horizontal="center" vertical="center" wrapText="1"/>
    </xf>
    <xf numFmtId="0" fontId="49" fillId="0" borderId="37" xfId="0" applyFont="1" applyFill="1" applyBorder="1" applyAlignment="1">
      <alignment horizontal="center" vertical="center" wrapText="1"/>
    </xf>
    <xf numFmtId="0" fontId="49" fillId="0" borderId="38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left" vertical="center" wrapText="1"/>
    </xf>
    <xf numFmtId="0" fontId="26" fillId="0" borderId="12" xfId="0" applyFont="1" applyBorder="1" applyAlignment="1">
      <alignment horizontal="left" vertical="center" wrapText="1"/>
    </xf>
    <xf numFmtId="0" fontId="26" fillId="0" borderId="15" xfId="0" applyFont="1" applyBorder="1" applyAlignment="1">
      <alignment horizontal="left" vertical="center" wrapText="1"/>
    </xf>
    <xf numFmtId="0" fontId="26" fillId="0" borderId="16" xfId="0" applyFont="1" applyBorder="1" applyAlignment="1">
      <alignment horizontal="left" vertical="center" wrapText="1"/>
    </xf>
    <xf numFmtId="0" fontId="26" fillId="0" borderId="19" xfId="0" applyFont="1" applyBorder="1" applyAlignment="1">
      <alignment horizontal="left" vertical="center" wrapText="1"/>
    </xf>
    <xf numFmtId="0" fontId="26" fillId="0" borderId="20" xfId="0" applyFont="1" applyBorder="1" applyAlignment="1">
      <alignment horizontal="left" vertical="center" wrapText="1"/>
    </xf>
    <xf numFmtId="0" fontId="30" fillId="0" borderId="6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 wrapText="1"/>
    </xf>
    <xf numFmtId="0" fontId="26" fillId="0" borderId="24" xfId="0" applyFont="1" applyBorder="1" applyAlignment="1">
      <alignment horizontal="right" vertical="center" wrapText="1"/>
    </xf>
    <xf numFmtId="0" fontId="26" fillId="0" borderId="25" xfId="0" applyFont="1" applyBorder="1" applyAlignment="1">
      <alignment horizontal="right" vertical="center" wrapText="1"/>
    </xf>
    <xf numFmtId="0" fontId="26" fillId="0" borderId="35" xfId="0" applyFont="1" applyBorder="1" applyAlignment="1">
      <alignment horizontal="right" vertical="center" wrapText="1"/>
    </xf>
    <xf numFmtId="0" fontId="26" fillId="0" borderId="5" xfId="0" applyFont="1" applyBorder="1" applyAlignment="1">
      <alignment horizontal="right" vertical="center" wrapText="1"/>
    </xf>
    <xf numFmtId="0" fontId="26" fillId="0" borderId="0" xfId="0" applyFont="1" applyBorder="1" applyAlignment="1">
      <alignment horizontal="right" vertical="center" wrapText="1"/>
    </xf>
    <xf numFmtId="0" fontId="26" fillId="0" borderId="28" xfId="0" applyFont="1" applyBorder="1" applyAlignment="1">
      <alignment horizontal="right" vertical="center" wrapText="1"/>
    </xf>
    <xf numFmtId="0" fontId="26" fillId="0" borderId="3" xfId="0" applyFont="1" applyBorder="1" applyAlignment="1">
      <alignment horizontal="right" vertical="center" wrapText="1"/>
    </xf>
    <xf numFmtId="0" fontId="26" fillId="0" borderId="4" xfId="0" applyFont="1" applyBorder="1" applyAlignment="1">
      <alignment horizontal="right" vertical="center" wrapText="1"/>
    </xf>
    <xf numFmtId="0" fontId="26" fillId="0" borderId="27" xfId="0" applyFont="1" applyBorder="1" applyAlignment="1">
      <alignment horizontal="right" vertical="center" wrapText="1"/>
    </xf>
    <xf numFmtId="0" fontId="16" fillId="0" borderId="5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28" xfId="0" applyFont="1" applyBorder="1" applyAlignment="1">
      <alignment horizontal="left" vertical="center" wrapText="1"/>
    </xf>
    <xf numFmtId="0" fontId="57" fillId="0" borderId="6" xfId="0" applyFont="1" applyBorder="1" applyAlignment="1">
      <alignment horizontal="left" vertical="center" wrapText="1"/>
    </xf>
    <xf numFmtId="0" fontId="57" fillId="0" borderId="7" xfId="0" applyFont="1" applyBorder="1" applyAlignment="1">
      <alignment horizontal="left" vertical="center" wrapText="1"/>
    </xf>
    <xf numFmtId="0" fontId="57" fillId="0" borderId="29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right" vertical="center" wrapText="1"/>
    </xf>
    <xf numFmtId="0" fontId="16" fillId="0" borderId="0" xfId="0" applyFont="1" applyBorder="1" applyAlignment="1">
      <alignment horizontal="right" vertical="center" wrapText="1"/>
    </xf>
    <xf numFmtId="0" fontId="16" fillId="0" borderId="28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44" fillId="0" borderId="36" xfId="0" applyFont="1" applyBorder="1" applyAlignment="1">
      <alignment horizontal="center" vertical="center" wrapText="1"/>
    </xf>
    <xf numFmtId="0" fontId="44" fillId="0" borderId="37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/>
    </xf>
    <xf numFmtId="0" fontId="56" fillId="0" borderId="0" xfId="0" applyFont="1" applyBorder="1" applyAlignment="1">
      <alignment horizontal="center"/>
    </xf>
    <xf numFmtId="0" fontId="56" fillId="0" borderId="28" xfId="0" applyFont="1" applyBorder="1" applyAlignment="1">
      <alignment horizontal="center"/>
    </xf>
    <xf numFmtId="0" fontId="59" fillId="0" borderId="5" xfId="0" applyFont="1" applyBorder="1" applyAlignment="1">
      <alignment horizontal="center"/>
    </xf>
    <xf numFmtId="0" fontId="59" fillId="0" borderId="0" xfId="0" applyFont="1" applyBorder="1" applyAlignment="1">
      <alignment horizontal="center"/>
    </xf>
    <xf numFmtId="0" fontId="59" fillId="0" borderId="28" xfId="0" applyFont="1" applyBorder="1" applyAlignment="1">
      <alignment horizontal="center"/>
    </xf>
    <xf numFmtId="0" fontId="33" fillId="0" borderId="3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22" fillId="0" borderId="0" xfId="0" applyFont="1" applyBorder="1" applyAlignment="1">
      <alignment horizontal="right"/>
    </xf>
    <xf numFmtId="0" fontId="22" fillId="0" borderId="28" xfId="0" applyFont="1" applyBorder="1" applyAlignment="1">
      <alignment horizontal="right"/>
    </xf>
    <xf numFmtId="0" fontId="55" fillId="0" borderId="5" xfId="0" applyFont="1" applyBorder="1" applyAlignment="1">
      <alignment horizontal="left"/>
    </xf>
    <xf numFmtId="0" fontId="55" fillId="0" borderId="0" xfId="0" applyFont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2" fillId="0" borderId="28" xfId="0" applyFont="1" applyFill="1" applyBorder="1" applyAlignment="1">
      <alignment horizontal="right"/>
    </xf>
    <xf numFmtId="0" fontId="22" fillId="0" borderId="50" xfId="0" applyFont="1" applyBorder="1" applyAlignment="1">
      <alignment horizontal="left"/>
    </xf>
    <xf numFmtId="0" fontId="22" fillId="0" borderId="42" xfId="0" applyFont="1" applyBorder="1" applyAlignment="1">
      <alignment horizontal="left"/>
    </xf>
    <xf numFmtId="0" fontId="55" fillId="0" borderId="5" xfId="0" applyFont="1" applyFill="1" applyBorder="1" applyAlignment="1">
      <alignment horizontal="left"/>
    </xf>
    <xf numFmtId="0" fontId="55" fillId="0" borderId="0" xfId="0" applyFont="1" applyFill="1" applyBorder="1" applyAlignment="1">
      <alignment horizontal="left"/>
    </xf>
    <xf numFmtId="0" fontId="22" fillId="0" borderId="5" xfId="0" applyFont="1" applyBorder="1" applyAlignment="1">
      <alignment horizontal="left" vertical="top"/>
    </xf>
    <xf numFmtId="0" fontId="22" fillId="0" borderId="0" xfId="0" applyFont="1" applyBorder="1" applyAlignment="1">
      <alignment horizontal="left" vertical="top"/>
    </xf>
    <xf numFmtId="0" fontId="20" fillId="0" borderId="0" xfId="0" applyFont="1" applyBorder="1" applyAlignment="1">
      <alignment horizontal="left"/>
    </xf>
    <xf numFmtId="0" fontId="20" fillId="0" borderId="28" xfId="0" applyFont="1" applyBorder="1" applyAlignment="1">
      <alignment horizontal="left"/>
    </xf>
    <xf numFmtId="0" fontId="52" fillId="2" borderId="5" xfId="0" applyFont="1" applyFill="1" applyBorder="1" applyAlignment="1">
      <alignment horizontal="center" vertical="center"/>
    </xf>
    <xf numFmtId="0" fontId="52" fillId="2" borderId="0" xfId="0" applyFont="1" applyFill="1" applyBorder="1" applyAlignment="1">
      <alignment horizontal="center" vertical="center"/>
    </xf>
    <xf numFmtId="0" fontId="52" fillId="2" borderId="28" xfId="0" applyFont="1" applyFill="1" applyBorder="1" applyAlignment="1">
      <alignment horizontal="center" vertical="center"/>
    </xf>
    <xf numFmtId="0" fontId="51" fillId="2" borderId="5" xfId="0" applyFont="1" applyFill="1" applyBorder="1" applyAlignment="1">
      <alignment horizontal="center" vertical="center"/>
    </xf>
    <xf numFmtId="0" fontId="51" fillId="2" borderId="0" xfId="0" applyFont="1" applyFill="1" applyBorder="1" applyAlignment="1">
      <alignment horizontal="center" vertical="center"/>
    </xf>
    <xf numFmtId="0" fontId="51" fillId="2" borderId="28" xfId="0" applyFont="1" applyFill="1" applyBorder="1" applyAlignment="1">
      <alignment horizontal="center" vertical="center"/>
    </xf>
    <xf numFmtId="0" fontId="53" fillId="2" borderId="3" xfId="0" applyFont="1" applyFill="1" applyBorder="1" applyAlignment="1">
      <alignment horizontal="center" vertical="center"/>
    </xf>
    <xf numFmtId="0" fontId="53" fillId="2" borderId="4" xfId="0" applyFont="1" applyFill="1" applyBorder="1" applyAlignment="1">
      <alignment horizontal="center" vertical="center"/>
    </xf>
    <xf numFmtId="0" fontId="53" fillId="2" borderId="27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18" fillId="0" borderId="0" xfId="0" applyNumberFormat="1" applyFont="1" applyBorder="1" applyAlignment="1">
      <alignment horizontal="center" wrapText="1"/>
    </xf>
    <xf numFmtId="164" fontId="18" fillId="0" borderId="28" xfId="0" applyNumberFormat="1" applyFont="1" applyBorder="1" applyAlignment="1">
      <alignment horizontal="center" wrapText="1"/>
    </xf>
    <xf numFmtId="164" fontId="54" fillId="3" borderId="5" xfId="0" applyNumberFormat="1" applyFont="1" applyFill="1" applyBorder="1" applyAlignment="1">
      <alignment horizontal="center" vertical="center"/>
    </xf>
    <xf numFmtId="164" fontId="54" fillId="3" borderId="0" xfId="0" applyNumberFormat="1" applyFont="1" applyFill="1" applyBorder="1" applyAlignment="1">
      <alignment horizontal="center" vertical="center"/>
    </xf>
    <xf numFmtId="164" fontId="54" fillId="3" borderId="28" xfId="0" applyNumberFormat="1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164" fontId="18" fillId="0" borderId="0" xfId="0" applyNumberFormat="1" applyFont="1" applyBorder="1" applyAlignment="1">
      <alignment horizontal="left" wrapText="1"/>
    </xf>
    <xf numFmtId="164" fontId="18" fillId="0" borderId="28" xfId="0" applyNumberFormat="1" applyFont="1" applyBorder="1" applyAlignment="1">
      <alignment horizontal="left" wrapText="1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42" xfId="0" applyFont="1" applyBorder="1" applyAlignment="1">
      <alignment horizontal="right"/>
    </xf>
    <xf numFmtId="0" fontId="15" fillId="0" borderId="45" xfId="0" applyFont="1" applyBorder="1" applyAlignment="1">
      <alignment horizontal="right"/>
    </xf>
    <xf numFmtId="0" fontId="48" fillId="2" borderId="1" xfId="0" applyFont="1" applyFill="1" applyBorder="1" applyAlignment="1">
      <alignment horizontal="center"/>
    </xf>
    <xf numFmtId="0" fontId="48" fillId="2" borderId="2" xfId="0" applyFont="1" applyFill="1" applyBorder="1" applyAlignment="1">
      <alignment horizontal="center"/>
    </xf>
    <xf numFmtId="0" fontId="48" fillId="2" borderId="26" xfId="0" applyFont="1" applyFill="1" applyBorder="1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16" fillId="0" borderId="24" xfId="0" applyFont="1" applyBorder="1" applyAlignment="1">
      <alignment horizontal="right" vertical="center" wrapText="1"/>
    </xf>
    <xf numFmtId="0" fontId="16" fillId="0" borderId="25" xfId="0" applyFont="1" applyBorder="1" applyAlignment="1">
      <alignment horizontal="right" vertical="center" wrapText="1"/>
    </xf>
    <xf numFmtId="0" fontId="16" fillId="0" borderId="35" xfId="0" applyFont="1" applyBorder="1" applyAlignment="1">
      <alignment horizontal="right" vertical="center" wrapText="1"/>
    </xf>
    <xf numFmtId="0" fontId="16" fillId="0" borderId="3" xfId="0" applyFont="1" applyBorder="1" applyAlignment="1">
      <alignment horizontal="right" vertical="center" wrapText="1"/>
    </xf>
    <xf numFmtId="0" fontId="16" fillId="0" borderId="4" xfId="0" applyFont="1" applyBorder="1" applyAlignment="1">
      <alignment horizontal="right" vertical="center" wrapText="1"/>
    </xf>
    <xf numFmtId="0" fontId="16" fillId="0" borderId="27" xfId="0" applyFont="1" applyBorder="1" applyAlignment="1">
      <alignment horizontal="righ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/>
    </xf>
    <xf numFmtId="0" fontId="70" fillId="0" borderId="2" xfId="0" applyFont="1" applyBorder="1" applyAlignment="1">
      <alignment horizontal="center" vertical="center"/>
    </xf>
    <xf numFmtId="0" fontId="70" fillId="0" borderId="26" xfId="0" applyFont="1" applyBorder="1" applyAlignment="1">
      <alignment horizontal="center" vertical="center"/>
    </xf>
    <xf numFmtId="0" fontId="70" fillId="0" borderId="5" xfId="0" applyFont="1" applyBorder="1" applyAlignment="1">
      <alignment horizontal="center" vertical="center"/>
    </xf>
    <xf numFmtId="0" fontId="70" fillId="0" borderId="0" xfId="0" applyFont="1" applyBorder="1" applyAlignment="1">
      <alignment horizontal="center" vertical="center"/>
    </xf>
    <xf numFmtId="0" fontId="70" fillId="0" borderId="28" xfId="0" applyFont="1" applyBorder="1" applyAlignment="1">
      <alignment horizontal="center" vertical="center"/>
    </xf>
    <xf numFmtId="0" fontId="70" fillId="0" borderId="3" xfId="0" applyFont="1" applyBorder="1" applyAlignment="1">
      <alignment horizontal="center" vertical="center"/>
    </xf>
    <xf numFmtId="0" fontId="70" fillId="0" borderId="4" xfId="0" applyFont="1" applyBorder="1" applyAlignment="1">
      <alignment horizontal="center" vertical="center"/>
    </xf>
    <xf numFmtId="0" fontId="70" fillId="0" borderId="27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42" xfId="0" applyFont="1" applyBorder="1" applyAlignment="1">
      <alignment horizontal="right"/>
    </xf>
    <xf numFmtId="0" fontId="22" fillId="0" borderId="45" xfId="0" applyFont="1" applyBorder="1" applyAlignment="1">
      <alignment horizontal="right"/>
    </xf>
    <xf numFmtId="0" fontId="20" fillId="0" borderId="42" xfId="0" applyFont="1" applyBorder="1" applyAlignment="1">
      <alignment horizontal="center"/>
    </xf>
    <xf numFmtId="0" fontId="20" fillId="0" borderId="45" xfId="0" applyFont="1" applyBorder="1" applyAlignment="1">
      <alignment horizontal="center"/>
    </xf>
    <xf numFmtId="2" fontId="3" fillId="0" borderId="13" xfId="0" applyNumberFormat="1" applyFont="1" applyBorder="1" applyAlignment="1">
      <alignment horizontal="center" vertical="center" wrapText="1"/>
    </xf>
    <xf numFmtId="2" fontId="3" fillId="0" borderId="17" xfId="0" applyNumberFormat="1" applyFont="1" applyBorder="1" applyAlignment="1">
      <alignment horizontal="center" vertical="center" wrapText="1"/>
    </xf>
    <xf numFmtId="2" fontId="3" fillId="0" borderId="21" xfId="0" applyNumberFormat="1" applyFont="1" applyBorder="1" applyAlignment="1">
      <alignment horizontal="center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1" fontId="3" fillId="0" borderId="17" xfId="0" applyNumberFormat="1" applyFont="1" applyBorder="1" applyAlignment="1">
      <alignment horizontal="center" vertical="center" wrapText="1"/>
    </xf>
    <xf numFmtId="1" fontId="3" fillId="0" borderId="21" xfId="0" applyNumberFormat="1" applyFont="1" applyBorder="1" applyAlignment="1">
      <alignment horizontal="center" vertical="center" wrapText="1"/>
    </xf>
    <xf numFmtId="2" fontId="3" fillId="0" borderId="31" xfId="0" applyNumberFormat="1" applyFont="1" applyBorder="1" applyAlignment="1">
      <alignment horizontal="right" vertical="center" wrapText="1"/>
    </xf>
    <xf numFmtId="2" fontId="3" fillId="0" borderId="32" xfId="0" applyNumberFormat="1" applyFont="1" applyBorder="1" applyAlignment="1">
      <alignment horizontal="right" vertical="center" wrapText="1"/>
    </xf>
    <xf numFmtId="2" fontId="3" fillId="0" borderId="33" xfId="0" applyNumberFormat="1" applyFont="1" applyBorder="1" applyAlignment="1">
      <alignment horizontal="right" vertical="center" wrapText="1"/>
    </xf>
    <xf numFmtId="0" fontId="3" fillId="0" borderId="9" xfId="0" applyFont="1" applyBorder="1" applyAlignment="1">
      <alignment horizontal="left" vertical="center" wrapText="1"/>
    </xf>
    <xf numFmtId="0" fontId="29" fillId="0" borderId="5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28" xfId="0" applyFont="1" applyBorder="1" applyAlignment="1">
      <alignment horizontal="center"/>
    </xf>
    <xf numFmtId="0" fontId="35" fillId="0" borderId="5" xfId="0" applyFont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35" fillId="0" borderId="28" xfId="0" applyFont="1" applyBorder="1" applyAlignment="1">
      <alignment horizontal="center"/>
    </xf>
    <xf numFmtId="0" fontId="39" fillId="0" borderId="1" xfId="0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6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28" xfId="0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7" xfId="0" applyFont="1" applyBorder="1" applyAlignment="1">
      <alignment horizontal="center" vertical="center"/>
    </xf>
    <xf numFmtId="0" fontId="13" fillId="0" borderId="5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right"/>
    </xf>
    <xf numFmtId="0" fontId="11" fillId="0" borderId="28" xfId="0" applyFont="1" applyFill="1" applyBorder="1" applyAlignment="1">
      <alignment horizontal="right"/>
    </xf>
    <xf numFmtId="0" fontId="11" fillId="0" borderId="0" xfId="0" applyFont="1" applyBorder="1" applyAlignment="1">
      <alignment horizontal="right"/>
    </xf>
    <xf numFmtId="0" fontId="11" fillId="0" borderId="28" xfId="0" applyFont="1" applyBorder="1" applyAlignment="1">
      <alignment horizontal="right"/>
    </xf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3" fillId="0" borderId="5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9" fillId="0" borderId="5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left" wrapText="1"/>
    </xf>
    <xf numFmtId="164" fontId="4" fillId="0" borderId="28" xfId="0" applyNumberFormat="1" applyFont="1" applyBorder="1" applyAlignment="1">
      <alignment horizontal="left" wrapText="1"/>
    </xf>
    <xf numFmtId="0" fontId="11" fillId="0" borderId="1" xfId="0" applyFont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11" fillId="0" borderId="2" xfId="0" applyFont="1" applyBorder="1" applyAlignment="1">
      <alignment horizontal="left"/>
    </xf>
    <xf numFmtId="0" fontId="11" fillId="0" borderId="26" xfId="0" applyFont="1" applyBorder="1" applyAlignment="1">
      <alignment horizontal="left"/>
    </xf>
    <xf numFmtId="0" fontId="25" fillId="2" borderId="5" xfId="0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27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wrapText="1"/>
    </xf>
    <xf numFmtId="164" fontId="4" fillId="0" borderId="28" xfId="0" applyNumberFormat="1" applyFont="1" applyBorder="1" applyAlignment="1">
      <alignment horizontal="center" wrapText="1"/>
    </xf>
    <xf numFmtId="164" fontId="41" fillId="3" borderId="5" xfId="0" applyNumberFormat="1" applyFont="1" applyFill="1" applyBorder="1" applyAlignment="1">
      <alignment horizontal="center"/>
    </xf>
    <xf numFmtId="164" fontId="41" fillId="3" borderId="0" xfId="0" applyNumberFormat="1" applyFont="1" applyFill="1" applyBorder="1" applyAlignment="1">
      <alignment horizontal="center"/>
    </xf>
    <xf numFmtId="164" fontId="41" fillId="3" borderId="28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42" fillId="2" borderId="1" xfId="0" applyFont="1" applyFill="1" applyBorder="1" applyAlignment="1">
      <alignment horizontal="center"/>
    </xf>
    <xf numFmtId="0" fontId="42" fillId="2" borderId="2" xfId="0" applyFont="1" applyFill="1" applyBorder="1" applyAlignment="1">
      <alignment horizontal="center"/>
    </xf>
    <xf numFmtId="0" fontId="42" fillId="2" borderId="26" xfId="0" applyFont="1" applyFill="1" applyBorder="1" applyAlignment="1">
      <alignment horizontal="center"/>
    </xf>
    <xf numFmtId="0" fontId="40" fillId="2" borderId="5" xfId="0" applyFont="1" applyFill="1" applyBorder="1" applyAlignment="1">
      <alignment horizontal="center" vertical="center"/>
    </xf>
    <xf numFmtId="0" fontId="40" fillId="2" borderId="0" xfId="0" applyFont="1" applyFill="1" applyBorder="1" applyAlignment="1">
      <alignment horizontal="center" vertical="center"/>
    </xf>
    <xf numFmtId="0" fontId="40" fillId="2" borderId="28" xfId="0" applyFont="1" applyFill="1" applyBorder="1" applyAlignment="1">
      <alignment horizontal="center" vertical="center"/>
    </xf>
    <xf numFmtId="0" fontId="47" fillId="0" borderId="3" xfId="0" applyFont="1" applyBorder="1" applyAlignment="1">
      <alignment horizontal="right" vertical="center" wrapText="1"/>
    </xf>
    <xf numFmtId="0" fontId="47" fillId="0" borderId="4" xfId="0" applyFont="1" applyBorder="1" applyAlignment="1">
      <alignment horizontal="right" vertical="center" wrapText="1"/>
    </xf>
    <xf numFmtId="0" fontId="47" fillId="0" borderId="27" xfId="0" applyFont="1" applyBorder="1" applyAlignment="1">
      <alignment horizontal="right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 wrapText="1"/>
    </xf>
    <xf numFmtId="0" fontId="16" fillId="0" borderId="19" xfId="0" applyFont="1" applyBorder="1" applyAlignment="1">
      <alignment horizontal="left" vertical="center" wrapText="1"/>
    </xf>
    <xf numFmtId="0" fontId="16" fillId="0" borderId="20" xfId="0" applyFont="1" applyBorder="1" applyAlignment="1">
      <alignment horizontal="left" vertical="center" wrapText="1"/>
    </xf>
    <xf numFmtId="0" fontId="47" fillId="0" borderId="24" xfId="0" applyFont="1" applyBorder="1" applyAlignment="1">
      <alignment horizontal="right" vertical="center" wrapText="1"/>
    </xf>
    <xf numFmtId="0" fontId="47" fillId="0" borderId="25" xfId="0" applyFont="1" applyBorder="1" applyAlignment="1">
      <alignment horizontal="right" vertical="center" wrapText="1"/>
    </xf>
    <xf numFmtId="0" fontId="47" fillId="0" borderId="35" xfId="0" applyFont="1" applyBorder="1" applyAlignment="1">
      <alignment horizontal="right" vertical="center" wrapText="1"/>
    </xf>
    <xf numFmtId="0" fontId="46" fillId="0" borderId="6" xfId="0" applyFont="1" applyBorder="1" applyAlignment="1">
      <alignment horizontal="left" vertical="center" wrapText="1"/>
    </xf>
    <xf numFmtId="0" fontId="46" fillId="0" borderId="7" xfId="0" applyFont="1" applyBorder="1" applyAlignment="1">
      <alignment horizontal="left" vertical="center" wrapText="1"/>
    </xf>
    <xf numFmtId="0" fontId="46" fillId="0" borderId="29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6" fillId="0" borderId="28" xfId="0" applyFont="1" applyBorder="1" applyAlignment="1">
      <alignment horizontal="right" vertical="center"/>
    </xf>
    <xf numFmtId="0" fontId="45" fillId="0" borderId="36" xfId="0" applyFont="1" applyBorder="1" applyAlignment="1">
      <alignment horizontal="center" vertical="center" wrapText="1"/>
    </xf>
    <xf numFmtId="0" fontId="45" fillId="0" borderId="37" xfId="0" applyFont="1" applyBorder="1" applyAlignment="1">
      <alignment horizontal="center" vertical="center" wrapText="1"/>
    </xf>
    <xf numFmtId="0" fontId="45" fillId="0" borderId="38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28" xfId="0" applyFont="1" applyBorder="1" applyAlignment="1">
      <alignment horizontal="center"/>
    </xf>
    <xf numFmtId="0" fontId="11" fillId="0" borderId="5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28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zoomScale="50" zoomScaleNormal="50" workbookViewId="0">
      <selection activeCell="D30" sqref="D30"/>
    </sheetView>
  </sheetViews>
  <sheetFormatPr defaultRowHeight="15"/>
  <cols>
    <col min="1" max="1" width="25.85546875" customWidth="1"/>
    <col min="2" max="2" width="47.85546875" customWidth="1"/>
    <col min="3" max="3" width="44.5703125" customWidth="1"/>
    <col min="4" max="4" width="26" customWidth="1"/>
    <col min="5" max="5" width="40.42578125" customWidth="1"/>
    <col min="6" max="6" width="31.85546875" customWidth="1"/>
    <col min="7" max="7" width="31.42578125" customWidth="1"/>
  </cols>
  <sheetData>
    <row r="1" spans="1:7">
      <c r="A1" s="273" t="s">
        <v>0</v>
      </c>
      <c r="B1" s="274"/>
      <c r="C1" s="274"/>
      <c r="D1" s="274"/>
      <c r="E1" s="274"/>
      <c r="F1" s="274"/>
      <c r="G1" s="275"/>
    </row>
    <row r="2" spans="1:7">
      <c r="A2" s="276"/>
      <c r="B2" s="277"/>
      <c r="C2" s="277"/>
      <c r="D2" s="277"/>
      <c r="E2" s="277"/>
      <c r="F2" s="277"/>
      <c r="G2" s="278"/>
    </row>
    <row r="3" spans="1:7">
      <c r="A3" s="276"/>
      <c r="B3" s="277"/>
      <c r="C3" s="277"/>
      <c r="D3" s="277"/>
      <c r="E3" s="277"/>
      <c r="F3" s="277"/>
      <c r="G3" s="278"/>
    </row>
    <row r="4" spans="1:7">
      <c r="A4" s="276"/>
      <c r="B4" s="277"/>
      <c r="C4" s="277"/>
      <c r="D4" s="277"/>
      <c r="E4" s="277"/>
      <c r="F4" s="277"/>
      <c r="G4" s="278"/>
    </row>
    <row r="5" spans="1:7" ht="77.25" customHeight="1">
      <c r="A5" s="279"/>
      <c r="B5" s="280"/>
      <c r="C5" s="280"/>
      <c r="D5" s="280"/>
      <c r="E5" s="280"/>
      <c r="F5" s="280"/>
      <c r="G5" s="281"/>
    </row>
    <row r="6" spans="1:7" ht="51.75" customHeight="1" thickBot="1">
      <c r="A6" s="282" t="s">
        <v>1</v>
      </c>
      <c r="B6" s="283"/>
      <c r="C6" s="283"/>
      <c r="D6" s="283"/>
      <c r="E6" s="283"/>
      <c r="F6" s="283"/>
      <c r="G6" s="284"/>
    </row>
    <row r="7" spans="1:7">
      <c r="A7" s="91"/>
      <c r="B7" s="92"/>
      <c r="C7" s="92"/>
      <c r="D7" s="92"/>
      <c r="E7" s="92"/>
      <c r="F7" s="92"/>
      <c r="G7" s="93"/>
    </row>
    <row r="8" spans="1:7" ht="33.75" customHeight="1">
      <c r="A8" s="285" t="s">
        <v>124</v>
      </c>
      <c r="B8" s="286"/>
      <c r="C8" s="286"/>
      <c r="D8" s="286"/>
      <c r="E8" s="286"/>
      <c r="F8" s="286"/>
      <c r="G8" s="287"/>
    </row>
    <row r="9" spans="1:7" ht="33" customHeight="1">
      <c r="A9" s="285" t="s">
        <v>2</v>
      </c>
      <c r="B9" s="286"/>
      <c r="C9" s="286"/>
      <c r="D9" s="286"/>
      <c r="E9" s="286"/>
      <c r="F9" s="286"/>
      <c r="G9" s="287"/>
    </row>
    <row r="10" spans="1:7" ht="33.75" customHeight="1">
      <c r="A10" s="288" t="s">
        <v>93</v>
      </c>
      <c r="B10" s="289"/>
      <c r="C10" s="289"/>
      <c r="D10" s="289"/>
      <c r="E10" s="289"/>
      <c r="F10" s="289"/>
      <c r="G10" s="290"/>
    </row>
    <row r="11" spans="1:7" ht="22.5" customHeight="1" thickBot="1">
      <c r="A11" s="31"/>
      <c r="B11" s="32"/>
      <c r="C11" s="32"/>
      <c r="D11" s="32"/>
      <c r="E11" s="32"/>
      <c r="F11" s="32"/>
      <c r="G11" s="33"/>
    </row>
    <row r="12" spans="1:7" ht="50.25" customHeight="1">
      <c r="A12" s="159" t="s">
        <v>3</v>
      </c>
      <c r="B12" s="158" t="s">
        <v>4</v>
      </c>
      <c r="C12" s="158" t="s">
        <v>5</v>
      </c>
      <c r="D12" s="158" t="s">
        <v>6</v>
      </c>
      <c r="E12" s="158" t="s">
        <v>7</v>
      </c>
      <c r="F12" s="158" t="s">
        <v>8</v>
      </c>
      <c r="G12" s="160" t="s">
        <v>9</v>
      </c>
    </row>
    <row r="13" spans="1:7" ht="49.5" customHeight="1">
      <c r="A13" s="99">
        <v>44714</v>
      </c>
      <c r="B13" s="122" t="s">
        <v>92</v>
      </c>
      <c r="C13" s="122" t="s">
        <v>12</v>
      </c>
      <c r="D13" s="156">
        <v>10</v>
      </c>
      <c r="E13" s="95">
        <v>2800</v>
      </c>
      <c r="F13" s="122" t="s">
        <v>11</v>
      </c>
      <c r="G13" s="100" t="s">
        <v>110</v>
      </c>
    </row>
    <row r="14" spans="1:7" ht="49.5" customHeight="1">
      <c r="A14" s="99">
        <v>44715</v>
      </c>
      <c r="B14" s="122" t="s">
        <v>105</v>
      </c>
      <c r="C14" s="122" t="s">
        <v>13</v>
      </c>
      <c r="D14" s="156">
        <v>10</v>
      </c>
      <c r="E14" s="95">
        <v>4500</v>
      </c>
      <c r="F14" s="122" t="s">
        <v>11</v>
      </c>
      <c r="G14" s="100" t="s">
        <v>111</v>
      </c>
    </row>
    <row r="15" spans="1:7" ht="45.75" customHeight="1">
      <c r="A15" s="99">
        <v>44716</v>
      </c>
      <c r="B15" s="122" t="s">
        <v>99</v>
      </c>
      <c r="C15" s="122" t="s">
        <v>10</v>
      </c>
      <c r="D15" s="156">
        <v>12</v>
      </c>
      <c r="E15" s="95">
        <v>4200</v>
      </c>
      <c r="F15" s="122" t="s">
        <v>11</v>
      </c>
      <c r="G15" s="100" t="s">
        <v>112</v>
      </c>
    </row>
    <row r="16" spans="1:7" ht="47.25" customHeight="1">
      <c r="A16" s="99">
        <v>44717</v>
      </c>
      <c r="B16" s="122" t="s">
        <v>99</v>
      </c>
      <c r="C16" s="122" t="s">
        <v>10</v>
      </c>
      <c r="D16" s="156">
        <v>10</v>
      </c>
      <c r="E16" s="95">
        <v>3500</v>
      </c>
      <c r="F16" s="122" t="s">
        <v>11</v>
      </c>
      <c r="G16" s="100" t="s">
        <v>113</v>
      </c>
    </row>
    <row r="17" spans="1:7" ht="49.5" customHeight="1">
      <c r="A17" s="99">
        <v>44718</v>
      </c>
      <c r="B17" s="122" t="s">
        <v>106</v>
      </c>
      <c r="C17" s="122" t="s">
        <v>13</v>
      </c>
      <c r="D17" s="156">
        <v>10</v>
      </c>
      <c r="E17" s="95">
        <v>4500</v>
      </c>
      <c r="F17" s="122" t="s">
        <v>11</v>
      </c>
      <c r="G17" s="100" t="s">
        <v>114</v>
      </c>
    </row>
    <row r="18" spans="1:7" ht="49.5" customHeight="1">
      <c r="A18" s="99">
        <v>44719</v>
      </c>
      <c r="B18" s="122" t="s">
        <v>107</v>
      </c>
      <c r="C18" s="122" t="s">
        <v>13</v>
      </c>
      <c r="D18" s="156">
        <v>10</v>
      </c>
      <c r="E18" s="95">
        <v>4500</v>
      </c>
      <c r="F18" s="122" t="s">
        <v>11</v>
      </c>
      <c r="G18" s="100" t="s">
        <v>115</v>
      </c>
    </row>
    <row r="19" spans="1:7" ht="44.25" customHeight="1">
      <c r="A19" s="99">
        <v>44720</v>
      </c>
      <c r="B19" s="122" t="s">
        <v>108</v>
      </c>
      <c r="C19" s="122" t="s">
        <v>12</v>
      </c>
      <c r="D19" s="156">
        <v>1</v>
      </c>
      <c r="E19" s="95">
        <v>280</v>
      </c>
      <c r="F19" s="122" t="s">
        <v>11</v>
      </c>
      <c r="G19" s="100" t="s">
        <v>116</v>
      </c>
    </row>
    <row r="20" spans="1:7" ht="51" customHeight="1">
      <c r="A20" s="99">
        <v>44721</v>
      </c>
      <c r="B20" s="122" t="s">
        <v>108</v>
      </c>
      <c r="C20" s="122" t="s">
        <v>12</v>
      </c>
      <c r="D20" s="156">
        <v>7.5</v>
      </c>
      <c r="E20" s="95">
        <v>2100</v>
      </c>
      <c r="F20" s="122" t="s">
        <v>11</v>
      </c>
      <c r="G20" s="100" t="s">
        <v>117</v>
      </c>
    </row>
    <row r="21" spans="1:7" ht="51" customHeight="1">
      <c r="A21" s="99">
        <v>44722</v>
      </c>
      <c r="B21" s="122" t="s">
        <v>91</v>
      </c>
      <c r="C21" s="122" t="s">
        <v>10</v>
      </c>
      <c r="D21" s="156">
        <v>12.5</v>
      </c>
      <c r="E21" s="95">
        <v>4375</v>
      </c>
      <c r="F21" s="122" t="s">
        <v>11</v>
      </c>
      <c r="G21" s="100" t="s">
        <v>118</v>
      </c>
    </row>
    <row r="22" spans="1:7" ht="46.5" customHeight="1">
      <c r="A22" s="99">
        <v>44722</v>
      </c>
      <c r="B22" s="122" t="s">
        <v>108</v>
      </c>
      <c r="C22" s="122" t="s">
        <v>12</v>
      </c>
      <c r="D22" s="156">
        <v>9</v>
      </c>
      <c r="E22" s="95">
        <v>2520</v>
      </c>
      <c r="F22" s="122" t="s">
        <v>11</v>
      </c>
      <c r="G22" s="100" t="s">
        <v>119</v>
      </c>
    </row>
    <row r="23" spans="1:7" ht="50.25" customHeight="1">
      <c r="A23" s="99">
        <v>44723</v>
      </c>
      <c r="B23" s="122" t="s">
        <v>94</v>
      </c>
      <c r="C23" s="122" t="s">
        <v>13</v>
      </c>
      <c r="D23" s="156">
        <v>8</v>
      </c>
      <c r="E23" s="95">
        <v>3600</v>
      </c>
      <c r="F23" s="122" t="s">
        <v>11</v>
      </c>
      <c r="G23" s="100" t="s">
        <v>120</v>
      </c>
    </row>
    <row r="24" spans="1:7" ht="54" customHeight="1">
      <c r="A24" s="99">
        <v>44724</v>
      </c>
      <c r="B24" s="122" t="s">
        <v>94</v>
      </c>
      <c r="C24" s="122" t="s">
        <v>13</v>
      </c>
      <c r="D24" s="156">
        <v>5</v>
      </c>
      <c r="E24" s="95">
        <v>2250</v>
      </c>
      <c r="F24" s="122" t="s">
        <v>11</v>
      </c>
      <c r="G24" s="100" t="s">
        <v>121</v>
      </c>
    </row>
    <row r="25" spans="1:7" ht="45.75" customHeight="1">
      <c r="A25" s="99">
        <v>44736</v>
      </c>
      <c r="B25" s="122" t="s">
        <v>109</v>
      </c>
      <c r="C25" s="122" t="s">
        <v>10</v>
      </c>
      <c r="D25" s="156">
        <v>10</v>
      </c>
      <c r="E25" s="95">
        <v>3500</v>
      </c>
      <c r="F25" s="122" t="s">
        <v>11</v>
      </c>
      <c r="G25" s="100" t="s">
        <v>122</v>
      </c>
    </row>
    <row r="26" spans="1:7" ht="50.25" customHeight="1">
      <c r="A26" s="99">
        <v>44737</v>
      </c>
      <c r="B26" s="122" t="s">
        <v>106</v>
      </c>
      <c r="C26" s="122" t="s">
        <v>10</v>
      </c>
      <c r="D26" s="156">
        <v>12.5</v>
      </c>
      <c r="E26" s="95">
        <v>4375</v>
      </c>
      <c r="F26" s="122" t="s">
        <v>11</v>
      </c>
      <c r="G26" s="100" t="s">
        <v>123</v>
      </c>
    </row>
    <row r="27" spans="1:7" ht="46.5" customHeight="1" thickBot="1">
      <c r="A27" s="161"/>
      <c r="B27" s="136"/>
      <c r="C27" s="136"/>
      <c r="D27" s="162">
        <f>SUM(D13:D26)</f>
        <v>127.5</v>
      </c>
      <c r="E27" s="163">
        <f>SUM(E13:E26)</f>
        <v>47000</v>
      </c>
      <c r="F27" s="136"/>
      <c r="G27" s="137"/>
    </row>
    <row r="28" spans="1:7" ht="41.25" customHeight="1"/>
    <row r="29" spans="1:7" ht="41.25" customHeight="1"/>
    <row r="30" spans="1:7" ht="46.5" customHeight="1"/>
    <row r="31" spans="1:7" ht="40.5" customHeight="1"/>
    <row r="32" spans="1:7" ht="41.25" customHeight="1"/>
    <row r="33" ht="39" customHeight="1"/>
    <row r="34" ht="41.25" customHeight="1"/>
    <row r="35" ht="40.5" customHeight="1"/>
    <row r="36" ht="41.25" customHeight="1"/>
    <row r="37" ht="43.5" customHeight="1"/>
    <row r="38" ht="39" customHeight="1"/>
    <row r="39" ht="45.75" customHeight="1"/>
    <row r="40" ht="37.5" customHeight="1"/>
  </sheetData>
  <mergeCells count="5">
    <mergeCell ref="A1:G5"/>
    <mergeCell ref="A6:G6"/>
    <mergeCell ref="A8:G8"/>
    <mergeCell ref="A9:G9"/>
    <mergeCell ref="A10:G10"/>
  </mergeCells>
  <pageMargins left="0.7" right="0.7" top="1.5" bottom="0.75" header="0.3" footer="0.3"/>
  <pageSetup scale="3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27"/>
  <sheetViews>
    <sheetView topLeftCell="A13" zoomScale="40" zoomScaleNormal="40" workbookViewId="0">
      <selection activeCell="L21" sqref="L21"/>
    </sheetView>
  </sheetViews>
  <sheetFormatPr defaultRowHeight="15"/>
  <cols>
    <col min="1" max="1" width="12" customWidth="1"/>
    <col min="2" max="2" width="30.7109375" customWidth="1"/>
    <col min="3" max="3" width="13.5703125" customWidth="1"/>
    <col min="4" max="4" width="35.85546875" customWidth="1"/>
    <col min="5" max="5" width="21.85546875" customWidth="1"/>
    <col min="6" max="6" width="24.5703125" customWidth="1"/>
    <col min="7" max="7" width="29" customWidth="1"/>
    <col min="8" max="8" width="30.42578125" customWidth="1"/>
    <col min="9" max="9" width="34.140625" customWidth="1"/>
  </cols>
  <sheetData>
    <row r="1" spans="1:9" ht="42" customHeight="1" thickBot="1">
      <c r="A1" s="518" t="s">
        <v>14</v>
      </c>
      <c r="B1" s="519"/>
      <c r="C1" s="519"/>
      <c r="D1" s="251"/>
      <c r="E1" s="252"/>
      <c r="F1" s="520" t="s">
        <v>15</v>
      </c>
      <c r="G1" s="520"/>
      <c r="H1" s="520"/>
      <c r="I1" s="521"/>
    </row>
    <row r="2" spans="1:9" ht="136.5">
      <c r="A2" s="490" t="s">
        <v>0</v>
      </c>
      <c r="B2" s="491"/>
      <c r="C2" s="491"/>
      <c r="D2" s="491"/>
      <c r="E2" s="491"/>
      <c r="F2" s="491"/>
      <c r="G2" s="491"/>
      <c r="H2" s="491"/>
      <c r="I2" s="492"/>
    </row>
    <row r="3" spans="1:9" ht="34.5">
      <c r="A3" s="466" t="s">
        <v>16</v>
      </c>
      <c r="B3" s="467"/>
      <c r="C3" s="467"/>
      <c r="D3" s="467"/>
      <c r="E3" s="467"/>
      <c r="F3" s="467"/>
      <c r="G3" s="467"/>
      <c r="H3" s="467"/>
      <c r="I3" s="468"/>
    </row>
    <row r="4" spans="1:9" ht="34.5">
      <c r="A4" s="466" t="s">
        <v>17</v>
      </c>
      <c r="B4" s="467"/>
      <c r="C4" s="467"/>
      <c r="D4" s="467"/>
      <c r="E4" s="467"/>
      <c r="F4" s="467"/>
      <c r="G4" s="467"/>
      <c r="H4" s="467"/>
      <c r="I4" s="468"/>
    </row>
    <row r="5" spans="1:9" ht="36">
      <c r="A5" s="469" t="s">
        <v>18</v>
      </c>
      <c r="B5" s="470"/>
      <c r="C5" s="470"/>
      <c r="D5" s="470"/>
      <c r="E5" s="470"/>
      <c r="F5" s="470"/>
      <c r="G5" s="470"/>
      <c r="H5" s="470"/>
      <c r="I5" s="471"/>
    </row>
    <row r="6" spans="1:9" ht="36.75" thickBot="1">
      <c r="A6" s="472" t="s">
        <v>19</v>
      </c>
      <c r="B6" s="473"/>
      <c r="C6" s="473"/>
      <c r="D6" s="473"/>
      <c r="E6" s="473"/>
      <c r="F6" s="473"/>
      <c r="G6" s="473"/>
      <c r="H6" s="473"/>
      <c r="I6" s="474"/>
    </row>
    <row r="7" spans="1:9" ht="15.75">
      <c r="A7" s="475"/>
      <c r="B7" s="476"/>
      <c r="C7" s="476"/>
      <c r="D7" s="43"/>
      <c r="E7" s="44"/>
      <c r="F7" s="44"/>
      <c r="G7" s="45"/>
      <c r="H7" s="477"/>
      <c r="I7" s="478"/>
    </row>
    <row r="8" spans="1:9" ht="36">
      <c r="A8" s="479" t="s">
        <v>139</v>
      </c>
      <c r="B8" s="480"/>
      <c r="C8" s="480"/>
      <c r="D8" s="480"/>
      <c r="E8" s="480"/>
      <c r="F8" s="480"/>
      <c r="G8" s="480"/>
      <c r="H8" s="480"/>
      <c r="I8" s="481"/>
    </row>
    <row r="9" spans="1:9" ht="20.25">
      <c r="A9" s="482"/>
      <c r="B9" s="483"/>
      <c r="C9" s="483"/>
      <c r="D9" s="46"/>
      <c r="E9" s="47"/>
      <c r="F9" s="47"/>
      <c r="G9" s="484"/>
      <c r="H9" s="484"/>
      <c r="I9" s="485"/>
    </row>
    <row r="10" spans="1:9" ht="42.75" customHeight="1">
      <c r="A10" s="462" t="s">
        <v>20</v>
      </c>
      <c r="B10" s="463"/>
      <c r="C10" s="463"/>
      <c r="D10" s="115"/>
      <c r="E10" s="176"/>
      <c r="F10" s="49"/>
      <c r="G10" s="464"/>
      <c r="H10" s="464"/>
      <c r="I10" s="465"/>
    </row>
    <row r="11" spans="1:9" ht="42.75" customHeight="1">
      <c r="A11" s="116" t="s">
        <v>73</v>
      </c>
      <c r="B11" s="117"/>
      <c r="C11" s="118"/>
      <c r="D11" s="119"/>
      <c r="E11" s="164"/>
      <c r="F11" s="49"/>
      <c r="G11" s="452" t="s">
        <v>141</v>
      </c>
      <c r="H11" s="452"/>
      <c r="I11" s="453"/>
    </row>
    <row r="12" spans="1:9" ht="42.75" customHeight="1">
      <c r="A12" s="454" t="s">
        <v>21</v>
      </c>
      <c r="B12" s="455"/>
      <c r="C12" s="455"/>
      <c r="D12" s="119"/>
      <c r="E12" s="164"/>
      <c r="F12" s="49"/>
      <c r="G12" s="452" t="s">
        <v>74</v>
      </c>
      <c r="H12" s="452"/>
      <c r="I12" s="453"/>
    </row>
    <row r="13" spans="1:9" ht="41.25" customHeight="1">
      <c r="A13" s="116" t="s">
        <v>23</v>
      </c>
      <c r="B13" s="117"/>
      <c r="C13" s="118"/>
      <c r="D13" s="119"/>
      <c r="E13" s="49"/>
      <c r="F13" s="49"/>
      <c r="G13" s="452" t="s">
        <v>75</v>
      </c>
      <c r="H13" s="452"/>
      <c r="I13" s="453"/>
    </row>
    <row r="14" spans="1:9" ht="41.25" customHeight="1">
      <c r="A14" s="116" t="s">
        <v>25</v>
      </c>
      <c r="B14" s="117"/>
      <c r="C14" s="118"/>
      <c r="D14" s="119"/>
      <c r="E14" s="49"/>
      <c r="F14" s="49"/>
      <c r="G14" s="456" t="s">
        <v>76</v>
      </c>
      <c r="H14" s="456"/>
      <c r="I14" s="457"/>
    </row>
    <row r="15" spans="1:9" ht="42.75" customHeight="1">
      <c r="A15" s="460" t="s">
        <v>27</v>
      </c>
      <c r="B15" s="461"/>
      <c r="C15" s="461"/>
      <c r="D15" s="119"/>
      <c r="E15" s="49"/>
      <c r="F15" s="49"/>
      <c r="G15" s="456" t="s">
        <v>77</v>
      </c>
      <c r="H15" s="456"/>
      <c r="I15" s="457"/>
    </row>
    <row r="16" spans="1:9" ht="37.5" customHeight="1">
      <c r="A16" s="460" t="s">
        <v>29</v>
      </c>
      <c r="B16" s="461"/>
      <c r="C16" s="461"/>
      <c r="D16" s="174"/>
      <c r="E16" s="49"/>
      <c r="F16" s="49"/>
      <c r="G16" s="456" t="s">
        <v>30</v>
      </c>
      <c r="H16" s="456"/>
      <c r="I16" s="457"/>
    </row>
    <row r="17" spans="1:14" ht="43.5" customHeight="1" thickBot="1">
      <c r="A17" s="460" t="s">
        <v>31</v>
      </c>
      <c r="B17" s="461"/>
      <c r="C17" s="461"/>
      <c r="D17" s="461"/>
      <c r="E17" s="49"/>
      <c r="F17" s="49"/>
      <c r="G17" s="452" t="s">
        <v>78</v>
      </c>
      <c r="H17" s="452"/>
      <c r="I17" s="453"/>
    </row>
    <row r="18" spans="1:14" ht="42" customHeight="1" thickBot="1">
      <c r="A18" s="458" t="s">
        <v>140</v>
      </c>
      <c r="B18" s="459"/>
      <c r="C18" s="459"/>
      <c r="D18" s="459"/>
      <c r="E18" s="459"/>
      <c r="F18" s="522" t="s">
        <v>178</v>
      </c>
      <c r="G18" s="522"/>
      <c r="H18" s="522"/>
      <c r="I18" s="523"/>
    </row>
    <row r="19" spans="1:14" ht="19.5" thickBot="1">
      <c r="A19" s="51"/>
      <c r="B19" s="52"/>
      <c r="C19" s="53"/>
      <c r="D19" s="52"/>
      <c r="E19" s="52"/>
      <c r="F19" s="52"/>
      <c r="G19" s="52"/>
      <c r="H19" s="52"/>
      <c r="I19" s="54"/>
    </row>
    <row r="20" spans="1:14" ht="54.75" customHeight="1">
      <c r="A20" s="61" t="s">
        <v>34</v>
      </c>
      <c r="B20" s="62"/>
      <c r="C20" s="62"/>
      <c r="D20" s="62"/>
      <c r="E20" s="62"/>
      <c r="F20" s="62"/>
      <c r="G20" s="62"/>
      <c r="H20" s="63"/>
      <c r="I20" s="64"/>
    </row>
    <row r="21" spans="1:14" ht="164.25" customHeight="1">
      <c r="A21" s="80" t="s">
        <v>35</v>
      </c>
      <c r="B21" s="81" t="s">
        <v>36</v>
      </c>
      <c r="C21" s="81" t="s">
        <v>37</v>
      </c>
      <c r="D21" s="81" t="s">
        <v>38</v>
      </c>
      <c r="E21" s="81" t="s">
        <v>39</v>
      </c>
      <c r="F21" s="81" t="s">
        <v>40</v>
      </c>
      <c r="G21" s="81" t="s">
        <v>41</v>
      </c>
      <c r="H21" s="81" t="s">
        <v>42</v>
      </c>
      <c r="I21" s="82" t="s">
        <v>43</v>
      </c>
      <c r="N21" s="253"/>
    </row>
    <row r="22" spans="1:14" ht="53.25" customHeight="1">
      <c r="A22" s="219">
        <v>1</v>
      </c>
      <c r="B22" s="246">
        <v>44732</v>
      </c>
      <c r="C22" s="217">
        <v>2</v>
      </c>
      <c r="D22" s="197" t="s">
        <v>160</v>
      </c>
      <c r="E22" s="217">
        <v>35</v>
      </c>
      <c r="F22" s="220">
        <v>5</v>
      </c>
      <c r="G22" s="219">
        <f>E22*F22*5</f>
        <v>875</v>
      </c>
      <c r="H22" s="221">
        <v>1900</v>
      </c>
      <c r="I22" s="222">
        <f>G22-H22</f>
        <v>-1025</v>
      </c>
    </row>
    <row r="23" spans="1:14" ht="53.25" customHeight="1">
      <c r="A23" s="219">
        <v>2</v>
      </c>
      <c r="B23" s="246">
        <v>44735</v>
      </c>
      <c r="C23" s="217">
        <v>2</v>
      </c>
      <c r="D23" s="197" t="s">
        <v>160</v>
      </c>
      <c r="E23" s="217">
        <v>35</v>
      </c>
      <c r="F23" s="220">
        <v>8.5</v>
      </c>
      <c r="G23" s="219">
        <f t="shared" ref="G23:G26" si="0">E23*F23*5</f>
        <v>1487.5</v>
      </c>
      <c r="H23" s="221">
        <v>3230</v>
      </c>
      <c r="I23" s="222">
        <f t="shared" ref="I23:I25" si="1">G23-H23</f>
        <v>-1742.5</v>
      </c>
    </row>
    <row r="24" spans="1:14" ht="57.75" customHeight="1">
      <c r="A24" s="219">
        <v>3</v>
      </c>
      <c r="B24" s="246">
        <v>44739</v>
      </c>
      <c r="C24" s="217">
        <v>2</v>
      </c>
      <c r="D24" s="197" t="s">
        <v>160</v>
      </c>
      <c r="E24" s="217">
        <v>35</v>
      </c>
      <c r="F24" s="220">
        <v>10</v>
      </c>
      <c r="G24" s="219">
        <f t="shared" si="0"/>
        <v>1750</v>
      </c>
      <c r="H24" s="221">
        <v>3800</v>
      </c>
      <c r="I24" s="222">
        <f t="shared" si="1"/>
        <v>-2050</v>
      </c>
    </row>
    <row r="25" spans="1:14" ht="56.25" customHeight="1">
      <c r="A25" s="219">
        <v>4</v>
      </c>
      <c r="B25" s="246">
        <v>44740</v>
      </c>
      <c r="C25" s="217">
        <v>4</v>
      </c>
      <c r="D25" s="197" t="s">
        <v>10</v>
      </c>
      <c r="E25" s="217">
        <v>97</v>
      </c>
      <c r="F25" s="220">
        <v>10</v>
      </c>
      <c r="G25" s="219">
        <f t="shared" si="0"/>
        <v>4850</v>
      </c>
      <c r="H25" s="221">
        <v>3500</v>
      </c>
      <c r="I25" s="222">
        <f t="shared" si="1"/>
        <v>1350</v>
      </c>
    </row>
    <row r="26" spans="1:14" ht="52.5" customHeight="1">
      <c r="A26" s="219">
        <v>5</v>
      </c>
      <c r="B26" s="246">
        <v>44741</v>
      </c>
      <c r="C26" s="217">
        <v>1</v>
      </c>
      <c r="D26" s="197" t="s">
        <v>13</v>
      </c>
      <c r="E26" s="217">
        <v>84</v>
      </c>
      <c r="F26" s="220">
        <v>4</v>
      </c>
      <c r="G26" s="219">
        <f t="shared" si="0"/>
        <v>1680</v>
      </c>
      <c r="H26" s="221">
        <v>1800</v>
      </c>
      <c r="I26" s="222">
        <f t="shared" ref="I26" si="2">G26-H26</f>
        <v>-120</v>
      </c>
    </row>
    <row r="27" spans="1:14" ht="53.25" customHeight="1" thickBot="1">
      <c r="A27" s="88"/>
      <c r="B27" s="89"/>
      <c r="C27" s="89"/>
      <c r="D27" s="89"/>
      <c r="E27" s="111">
        <f>SUM(E22:E26)</f>
        <v>286</v>
      </c>
      <c r="F27" s="73">
        <f>SUM(F22:F26)</f>
        <v>37.5</v>
      </c>
      <c r="G27" s="111">
        <f>SUM(G22:G26)</f>
        <v>10642.5</v>
      </c>
      <c r="H27" s="94">
        <f>SUM(H22:H26)</f>
        <v>14230</v>
      </c>
      <c r="I27" s="112">
        <f>SUM(I22:I26)</f>
        <v>-3587.5</v>
      </c>
    </row>
  </sheetData>
  <mergeCells count="27">
    <mergeCell ref="A18:E18"/>
    <mergeCell ref="G14:I14"/>
    <mergeCell ref="A15:C15"/>
    <mergeCell ref="G15:I15"/>
    <mergeCell ref="A16:C16"/>
    <mergeCell ref="G16:I16"/>
    <mergeCell ref="A17:D17"/>
    <mergeCell ref="G17:I17"/>
    <mergeCell ref="F18:I18"/>
    <mergeCell ref="G13:I13"/>
    <mergeCell ref="A6:I6"/>
    <mergeCell ref="A7:C7"/>
    <mergeCell ref="H7:I7"/>
    <mergeCell ref="A8:I8"/>
    <mergeCell ref="A9:C9"/>
    <mergeCell ref="G9:I9"/>
    <mergeCell ref="A10:C10"/>
    <mergeCell ref="G10:I10"/>
    <mergeCell ref="G11:I11"/>
    <mergeCell ref="A12:C12"/>
    <mergeCell ref="G12:I12"/>
    <mergeCell ref="A5:I5"/>
    <mergeCell ref="A1:C1"/>
    <mergeCell ref="F1:I1"/>
    <mergeCell ref="A2:I2"/>
    <mergeCell ref="A3:I3"/>
    <mergeCell ref="A4:I4"/>
  </mergeCells>
  <pageMargins left="0.7" right="0.7" top="0.75" bottom="0.75" header="0.3" footer="0.3"/>
  <pageSetup scale="37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38"/>
  <sheetViews>
    <sheetView zoomScale="60" zoomScaleNormal="60" workbookViewId="0">
      <selection activeCell="K11" sqref="K11"/>
    </sheetView>
  </sheetViews>
  <sheetFormatPr defaultRowHeight="15"/>
  <cols>
    <col min="3" max="3" width="24" customWidth="1"/>
    <col min="4" max="4" width="19.42578125" customWidth="1"/>
    <col min="5" max="5" width="16" customWidth="1"/>
    <col min="6" max="6" width="19.85546875" customWidth="1"/>
    <col min="7" max="7" width="60.85546875" customWidth="1"/>
  </cols>
  <sheetData>
    <row r="1" spans="1:7" ht="72.75">
      <c r="A1" s="500" t="s">
        <v>0</v>
      </c>
      <c r="B1" s="501"/>
      <c r="C1" s="501"/>
      <c r="D1" s="501"/>
      <c r="E1" s="501"/>
      <c r="F1" s="501"/>
      <c r="G1" s="502"/>
    </row>
    <row r="2" spans="1:7" ht="21.75" thickBot="1">
      <c r="A2" s="503" t="s">
        <v>1</v>
      </c>
      <c r="B2" s="504"/>
      <c r="C2" s="504"/>
      <c r="D2" s="504"/>
      <c r="E2" s="504"/>
      <c r="F2" s="504"/>
      <c r="G2" s="505"/>
    </row>
    <row r="3" spans="1:7">
      <c r="A3" s="506"/>
      <c r="B3" s="507"/>
      <c r="C3" s="507"/>
      <c r="D3" s="507"/>
      <c r="E3" s="507"/>
      <c r="F3" s="507"/>
      <c r="G3" s="508"/>
    </row>
    <row r="4" spans="1:7" ht="29.25" customHeight="1">
      <c r="A4" s="374" t="s">
        <v>44</v>
      </c>
      <c r="B4" s="375"/>
      <c r="C4" s="375"/>
      <c r="D4" s="375"/>
      <c r="E4" s="375"/>
      <c r="F4" s="375"/>
      <c r="G4" s="376"/>
    </row>
    <row r="5" spans="1:7" ht="28.5" customHeight="1">
      <c r="A5" s="374" t="s">
        <v>69</v>
      </c>
      <c r="B5" s="375"/>
      <c r="C5" s="375"/>
      <c r="D5" s="375"/>
      <c r="E5" s="375"/>
      <c r="F5" s="375"/>
      <c r="G5" s="376"/>
    </row>
    <row r="6" spans="1:7" ht="24.75" customHeight="1">
      <c r="A6" s="374" t="s">
        <v>70</v>
      </c>
      <c r="B6" s="375"/>
      <c r="C6" s="375"/>
      <c r="D6" s="375"/>
      <c r="E6" s="375"/>
      <c r="F6" s="375"/>
      <c r="G6" s="376"/>
    </row>
    <row r="7" spans="1:7" ht="28.5" customHeight="1">
      <c r="A7" s="431" t="s">
        <v>47</v>
      </c>
      <c r="B7" s="432"/>
      <c r="C7" s="432"/>
      <c r="D7" s="432"/>
      <c r="E7" s="432"/>
      <c r="F7" s="432"/>
      <c r="G7" s="433"/>
    </row>
    <row r="8" spans="1:7" ht="18">
      <c r="A8" s="386"/>
      <c r="B8" s="387"/>
      <c r="C8" s="387"/>
      <c r="D8" s="387"/>
      <c r="E8" s="387"/>
      <c r="F8" s="387"/>
      <c r="G8" s="388"/>
    </row>
    <row r="9" spans="1:7" ht="27.75" customHeight="1">
      <c r="A9" s="37"/>
      <c r="B9" s="38"/>
      <c r="C9" s="38"/>
      <c r="D9" s="38"/>
      <c r="E9" s="38"/>
      <c r="F9" s="38"/>
      <c r="G9" s="177" t="s">
        <v>142</v>
      </c>
    </row>
    <row r="10" spans="1:7" ht="21.75" customHeight="1">
      <c r="A10" s="37"/>
      <c r="B10" s="38"/>
      <c r="C10" s="38"/>
      <c r="D10" s="38"/>
      <c r="E10" s="38"/>
      <c r="F10" s="38"/>
      <c r="G10" s="177" t="s">
        <v>146</v>
      </c>
    </row>
    <row r="11" spans="1:7" ht="29.25" customHeight="1">
      <c r="A11" s="37"/>
      <c r="B11" s="38"/>
      <c r="C11" s="38"/>
      <c r="D11" s="38"/>
      <c r="E11" s="38"/>
      <c r="F11" s="38"/>
      <c r="G11" s="165" t="s">
        <v>48</v>
      </c>
    </row>
    <row r="12" spans="1:7" ht="29.25" customHeight="1">
      <c r="A12" s="37"/>
      <c r="B12" s="38"/>
      <c r="C12" s="38"/>
      <c r="D12" s="38"/>
      <c r="E12" s="38"/>
      <c r="F12" s="38"/>
      <c r="G12" s="165" t="s">
        <v>49</v>
      </c>
    </row>
    <row r="13" spans="1:7" ht="18.75">
      <c r="A13" s="166"/>
      <c r="B13" s="167"/>
      <c r="C13" s="167"/>
      <c r="D13" s="167"/>
      <c r="E13" s="167"/>
      <c r="F13" s="3"/>
      <c r="G13" s="168" t="s">
        <v>50</v>
      </c>
    </row>
    <row r="14" spans="1:7" ht="29.25" customHeight="1">
      <c r="A14" s="39" t="s">
        <v>79</v>
      </c>
      <c r="B14" s="38"/>
      <c r="C14" s="38"/>
      <c r="D14" s="38"/>
      <c r="E14" s="38"/>
      <c r="F14" s="38"/>
      <c r="G14" s="165" t="s">
        <v>80</v>
      </c>
    </row>
    <row r="15" spans="1:7" ht="26.25" customHeight="1">
      <c r="A15" s="374" t="s">
        <v>81</v>
      </c>
      <c r="B15" s="375"/>
      <c r="C15" s="375"/>
      <c r="D15" s="375"/>
      <c r="E15" s="375"/>
      <c r="F15" s="375"/>
      <c r="G15" s="376"/>
    </row>
    <row r="16" spans="1:7" ht="27.75" customHeight="1">
      <c r="A16" s="374" t="s">
        <v>52</v>
      </c>
      <c r="B16" s="375"/>
      <c r="C16" s="375"/>
      <c r="D16" s="375"/>
      <c r="E16" s="375"/>
      <c r="F16" s="375"/>
      <c r="G16" s="376"/>
    </row>
    <row r="17" spans="1:7" ht="29.25" customHeight="1">
      <c r="A17" s="374" t="s">
        <v>53</v>
      </c>
      <c r="B17" s="375"/>
      <c r="C17" s="375"/>
      <c r="D17" s="375"/>
      <c r="E17" s="375"/>
      <c r="F17" s="375"/>
      <c r="G17" s="376"/>
    </row>
    <row r="18" spans="1:7" ht="28.5" customHeight="1">
      <c r="A18" s="374" t="s">
        <v>54</v>
      </c>
      <c r="B18" s="375"/>
      <c r="C18" s="375"/>
      <c r="D18" s="375"/>
      <c r="E18" s="375"/>
      <c r="F18" s="375"/>
      <c r="G18" s="376"/>
    </row>
    <row r="19" spans="1:7" ht="28.5" customHeight="1">
      <c r="A19" s="374" t="s">
        <v>55</v>
      </c>
      <c r="B19" s="375"/>
      <c r="C19" s="375"/>
      <c r="D19" s="375"/>
      <c r="E19" s="375"/>
      <c r="F19" s="375"/>
      <c r="G19" s="376"/>
    </row>
    <row r="20" spans="1:7" ht="29.25" customHeight="1">
      <c r="A20" s="377" t="s">
        <v>148</v>
      </c>
      <c r="B20" s="378"/>
      <c r="C20" s="378"/>
      <c r="D20" s="378"/>
      <c r="E20" s="378"/>
      <c r="F20" s="378"/>
      <c r="G20" s="379"/>
    </row>
    <row r="21" spans="1:7" ht="45.75" customHeight="1">
      <c r="A21" s="4" t="s">
        <v>56</v>
      </c>
      <c r="B21" s="362" t="s">
        <v>57</v>
      </c>
      <c r="C21" s="362"/>
      <c r="D21" s="169" t="s">
        <v>58</v>
      </c>
      <c r="E21" s="169" t="s">
        <v>59</v>
      </c>
      <c r="F21" s="169" t="s">
        <v>60</v>
      </c>
      <c r="G21" s="10" t="s">
        <v>61</v>
      </c>
    </row>
    <row r="22" spans="1:7">
      <c r="A22" s="341">
        <v>1</v>
      </c>
      <c r="B22" s="356" t="s">
        <v>62</v>
      </c>
      <c r="C22" s="357"/>
      <c r="D22" s="344" t="s">
        <v>161</v>
      </c>
      <c r="E22" s="524">
        <v>37.5</v>
      </c>
      <c r="F22" s="527"/>
      <c r="G22" s="530">
        <v>14230</v>
      </c>
    </row>
    <row r="23" spans="1:7">
      <c r="A23" s="342"/>
      <c r="B23" s="358"/>
      <c r="C23" s="359"/>
      <c r="D23" s="345"/>
      <c r="E23" s="525"/>
      <c r="F23" s="528"/>
      <c r="G23" s="531"/>
    </row>
    <row r="24" spans="1:7">
      <c r="A24" s="342"/>
      <c r="B24" s="358"/>
      <c r="C24" s="359"/>
      <c r="D24" s="345"/>
      <c r="E24" s="525"/>
      <c r="F24" s="528"/>
      <c r="G24" s="531"/>
    </row>
    <row r="25" spans="1:7">
      <c r="A25" s="342"/>
      <c r="B25" s="358"/>
      <c r="C25" s="359"/>
      <c r="D25" s="345"/>
      <c r="E25" s="525"/>
      <c r="F25" s="528"/>
      <c r="G25" s="531"/>
    </row>
    <row r="26" spans="1:7">
      <c r="A26" s="342"/>
      <c r="B26" s="358"/>
      <c r="C26" s="359"/>
      <c r="D26" s="345"/>
      <c r="E26" s="525"/>
      <c r="F26" s="528"/>
      <c r="G26" s="531"/>
    </row>
    <row r="27" spans="1:7">
      <c r="A27" s="342"/>
      <c r="B27" s="358"/>
      <c r="C27" s="359"/>
      <c r="D27" s="345"/>
      <c r="E27" s="525"/>
      <c r="F27" s="528"/>
      <c r="G27" s="531"/>
    </row>
    <row r="28" spans="1:7">
      <c r="A28" s="342"/>
      <c r="B28" s="358"/>
      <c r="C28" s="359"/>
      <c r="D28" s="345"/>
      <c r="E28" s="525"/>
      <c r="F28" s="528"/>
      <c r="G28" s="531"/>
    </row>
    <row r="29" spans="1:7">
      <c r="A29" s="342"/>
      <c r="B29" s="358"/>
      <c r="C29" s="359"/>
      <c r="D29" s="345"/>
      <c r="E29" s="525"/>
      <c r="F29" s="528"/>
      <c r="G29" s="531"/>
    </row>
    <row r="30" spans="1:7">
      <c r="A30" s="342"/>
      <c r="B30" s="358"/>
      <c r="C30" s="359"/>
      <c r="D30" s="345"/>
      <c r="E30" s="525"/>
      <c r="F30" s="528"/>
      <c r="G30" s="531"/>
    </row>
    <row r="31" spans="1:7" ht="18" customHeight="1">
      <c r="A31" s="343"/>
      <c r="B31" s="360"/>
      <c r="C31" s="361"/>
      <c r="D31" s="346"/>
      <c r="E31" s="526"/>
      <c r="F31" s="529"/>
      <c r="G31" s="532"/>
    </row>
    <row r="32" spans="1:7" ht="24.75" customHeight="1">
      <c r="A32" s="242">
        <v>2</v>
      </c>
      <c r="B32" s="533" t="s">
        <v>177</v>
      </c>
      <c r="C32" s="533"/>
      <c r="D32" s="243"/>
      <c r="E32" s="7">
        <v>37.5</v>
      </c>
      <c r="F32" s="244"/>
      <c r="G32" s="245">
        <v>-3587.5</v>
      </c>
    </row>
    <row r="33" spans="1:7" ht="27.75" customHeight="1">
      <c r="A33" s="363" t="s">
        <v>64</v>
      </c>
      <c r="B33" s="364"/>
      <c r="C33" s="364"/>
      <c r="D33" s="170"/>
      <c r="E33" s="79">
        <f>SUM(E22)</f>
        <v>37.5</v>
      </c>
      <c r="F33" s="7"/>
      <c r="G33" s="87">
        <f>G22+G32</f>
        <v>10642.5</v>
      </c>
    </row>
    <row r="34" spans="1:7" ht="18">
      <c r="A34" s="365"/>
      <c r="B34" s="366"/>
      <c r="C34" s="366"/>
      <c r="D34" s="366"/>
      <c r="E34" s="366"/>
      <c r="F34" s="366"/>
      <c r="G34" s="367"/>
    </row>
    <row r="35" spans="1:7" ht="20.25">
      <c r="A35" s="494" t="s">
        <v>65</v>
      </c>
      <c r="B35" s="495"/>
      <c r="C35" s="495"/>
      <c r="D35" s="495"/>
      <c r="E35" s="495"/>
      <c r="F35" s="495"/>
      <c r="G35" s="496"/>
    </row>
    <row r="36" spans="1:7" ht="20.25">
      <c r="A36" s="171"/>
      <c r="B36" s="172"/>
      <c r="C36" s="172"/>
      <c r="D36" s="172"/>
      <c r="E36" s="172"/>
      <c r="F36" s="172"/>
      <c r="G36" s="173"/>
    </row>
    <row r="37" spans="1:7" ht="20.25">
      <c r="A37" s="428"/>
      <c r="B37" s="429"/>
      <c r="C37" s="429"/>
      <c r="D37" s="429"/>
      <c r="E37" s="429"/>
      <c r="F37" s="429"/>
      <c r="G37" s="430"/>
    </row>
    <row r="38" spans="1:7" ht="21" thickBot="1">
      <c r="A38" s="497" t="s">
        <v>66</v>
      </c>
      <c r="B38" s="498"/>
      <c r="C38" s="498"/>
      <c r="D38" s="498"/>
      <c r="E38" s="498"/>
      <c r="F38" s="498"/>
      <c r="G38" s="499"/>
    </row>
  </sheetData>
  <mergeCells count="27">
    <mergeCell ref="A38:G38"/>
    <mergeCell ref="A19:G19"/>
    <mergeCell ref="A20:G20"/>
    <mergeCell ref="B21:C21"/>
    <mergeCell ref="A22:A31"/>
    <mergeCell ref="B22:C31"/>
    <mergeCell ref="D22:D31"/>
    <mergeCell ref="E22:E31"/>
    <mergeCell ref="F22:F31"/>
    <mergeCell ref="G22:G31"/>
    <mergeCell ref="B32:C32"/>
    <mergeCell ref="A33:C33"/>
    <mergeCell ref="A34:G34"/>
    <mergeCell ref="A35:G35"/>
    <mergeCell ref="A37:G37"/>
    <mergeCell ref="A18:G18"/>
    <mergeCell ref="A1:G1"/>
    <mergeCell ref="A2:G2"/>
    <mergeCell ref="A3:G3"/>
    <mergeCell ref="A4:G4"/>
    <mergeCell ref="A5:G5"/>
    <mergeCell ref="A6:G6"/>
    <mergeCell ref="A7:G7"/>
    <mergeCell ref="A8:G8"/>
    <mergeCell ref="A15:G15"/>
    <mergeCell ref="A16:G16"/>
    <mergeCell ref="A17:G17"/>
  </mergeCells>
  <pageMargins left="0.7" right="0.7" top="0.75" bottom="0.75" header="0.3" footer="0.3"/>
  <pageSetup scale="5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38"/>
  <sheetViews>
    <sheetView topLeftCell="A22" workbookViewId="0">
      <selection activeCell="J43" sqref="J43"/>
    </sheetView>
  </sheetViews>
  <sheetFormatPr defaultRowHeight="15"/>
  <cols>
    <col min="4" max="4" width="11.140625" customWidth="1"/>
    <col min="5" max="5" width="13.28515625" customWidth="1"/>
    <col min="6" max="6" width="15.85546875" customWidth="1"/>
    <col min="7" max="7" width="68.85546875" customWidth="1"/>
  </cols>
  <sheetData>
    <row r="1" spans="1:7" ht="72.75">
      <c r="A1" s="500" t="s">
        <v>0</v>
      </c>
      <c r="B1" s="501"/>
      <c r="C1" s="501"/>
      <c r="D1" s="501"/>
      <c r="E1" s="501"/>
      <c r="F1" s="501"/>
      <c r="G1" s="502"/>
    </row>
    <row r="2" spans="1:7" ht="21.75" thickBot="1">
      <c r="A2" s="503" t="s">
        <v>1</v>
      </c>
      <c r="B2" s="504"/>
      <c r="C2" s="504"/>
      <c r="D2" s="504"/>
      <c r="E2" s="504"/>
      <c r="F2" s="504"/>
      <c r="G2" s="505"/>
    </row>
    <row r="3" spans="1:7">
      <c r="A3" s="506"/>
      <c r="B3" s="507"/>
      <c r="C3" s="507"/>
      <c r="D3" s="507"/>
      <c r="E3" s="507"/>
      <c r="F3" s="507"/>
      <c r="G3" s="508"/>
    </row>
    <row r="4" spans="1:7" ht="21.75" customHeight="1">
      <c r="A4" s="374" t="s">
        <v>44</v>
      </c>
      <c r="B4" s="375"/>
      <c r="C4" s="375"/>
      <c r="D4" s="375"/>
      <c r="E4" s="375"/>
      <c r="F4" s="375"/>
      <c r="G4" s="376"/>
    </row>
    <row r="5" spans="1:7" ht="20.25" customHeight="1">
      <c r="A5" s="374" t="s">
        <v>69</v>
      </c>
      <c r="B5" s="375"/>
      <c r="C5" s="375"/>
      <c r="D5" s="375"/>
      <c r="E5" s="375"/>
      <c r="F5" s="375"/>
      <c r="G5" s="376"/>
    </row>
    <row r="6" spans="1:7" ht="21.75" customHeight="1">
      <c r="A6" s="374" t="s">
        <v>70</v>
      </c>
      <c r="B6" s="375"/>
      <c r="C6" s="375"/>
      <c r="D6" s="375"/>
      <c r="E6" s="375"/>
      <c r="F6" s="375"/>
      <c r="G6" s="376"/>
    </row>
    <row r="7" spans="1:7" ht="24" customHeight="1">
      <c r="A7" s="431" t="s">
        <v>47</v>
      </c>
      <c r="B7" s="432"/>
      <c r="C7" s="432"/>
      <c r="D7" s="432"/>
      <c r="E7" s="432"/>
      <c r="F7" s="432"/>
      <c r="G7" s="433"/>
    </row>
    <row r="8" spans="1:7" ht="18">
      <c r="A8" s="386"/>
      <c r="B8" s="387"/>
      <c r="C8" s="387"/>
      <c r="D8" s="387"/>
      <c r="E8" s="387"/>
      <c r="F8" s="387"/>
      <c r="G8" s="388"/>
    </row>
    <row r="9" spans="1:7" ht="28.5" customHeight="1">
      <c r="A9" s="37"/>
      <c r="B9" s="38"/>
      <c r="C9" s="38"/>
      <c r="D9" s="38"/>
      <c r="E9" s="38"/>
      <c r="F9" s="38"/>
      <c r="G9" s="177" t="s">
        <v>142</v>
      </c>
    </row>
    <row r="10" spans="1:7" ht="27" customHeight="1">
      <c r="A10" s="37"/>
      <c r="B10" s="38"/>
      <c r="C10" s="38"/>
      <c r="D10" s="38"/>
      <c r="E10" s="38"/>
      <c r="F10" s="38"/>
      <c r="G10" s="213" t="s">
        <v>162</v>
      </c>
    </row>
    <row r="11" spans="1:7" ht="30" customHeight="1">
      <c r="A11" s="37"/>
      <c r="B11" s="38"/>
      <c r="C11" s="38"/>
      <c r="D11" s="38"/>
      <c r="E11" s="38"/>
      <c r="F11" s="38"/>
      <c r="G11" s="165" t="s">
        <v>48</v>
      </c>
    </row>
    <row r="12" spans="1:7" ht="29.25" customHeight="1">
      <c r="A12" s="37"/>
      <c r="B12" s="38"/>
      <c r="C12" s="38"/>
      <c r="D12" s="38"/>
      <c r="E12" s="38"/>
      <c r="F12" s="38"/>
      <c r="G12" s="165" t="s">
        <v>49</v>
      </c>
    </row>
    <row r="13" spans="1:7" ht="18.75">
      <c r="A13" s="166"/>
      <c r="B13" s="167"/>
      <c r="C13" s="167"/>
      <c r="D13" s="167"/>
      <c r="E13" s="167"/>
      <c r="F13" s="3"/>
      <c r="G13" s="168" t="s">
        <v>50</v>
      </c>
    </row>
    <row r="14" spans="1:7" ht="27" customHeight="1">
      <c r="A14" s="39" t="s">
        <v>79</v>
      </c>
      <c r="B14" s="38"/>
      <c r="C14" s="38"/>
      <c r="D14" s="38"/>
      <c r="E14" s="38"/>
      <c r="F14" s="38"/>
      <c r="G14" s="165" t="s">
        <v>80</v>
      </c>
    </row>
    <row r="15" spans="1:7" ht="22.5" customHeight="1">
      <c r="A15" s="374" t="s">
        <v>81</v>
      </c>
      <c r="B15" s="375"/>
      <c r="C15" s="375"/>
      <c r="D15" s="375"/>
      <c r="E15" s="375"/>
      <c r="F15" s="375"/>
      <c r="G15" s="376"/>
    </row>
    <row r="16" spans="1:7" ht="22.5" customHeight="1">
      <c r="A16" s="374" t="s">
        <v>52</v>
      </c>
      <c r="B16" s="375"/>
      <c r="C16" s="375"/>
      <c r="D16" s="375"/>
      <c r="E16" s="375"/>
      <c r="F16" s="375"/>
      <c r="G16" s="376"/>
    </row>
    <row r="17" spans="1:7" ht="21" customHeight="1">
      <c r="A17" s="374" t="s">
        <v>53</v>
      </c>
      <c r="B17" s="375"/>
      <c r="C17" s="375"/>
      <c r="D17" s="375"/>
      <c r="E17" s="375"/>
      <c r="F17" s="375"/>
      <c r="G17" s="376"/>
    </row>
    <row r="18" spans="1:7" ht="22.5" customHeight="1">
      <c r="A18" s="374" t="s">
        <v>54</v>
      </c>
      <c r="B18" s="375"/>
      <c r="C18" s="375"/>
      <c r="D18" s="375"/>
      <c r="E18" s="375"/>
      <c r="F18" s="375"/>
      <c r="G18" s="376"/>
    </row>
    <row r="19" spans="1:7" ht="22.5" customHeight="1">
      <c r="A19" s="374" t="s">
        <v>55</v>
      </c>
      <c r="B19" s="375"/>
      <c r="C19" s="375"/>
      <c r="D19" s="375"/>
      <c r="E19" s="375"/>
      <c r="F19" s="375"/>
      <c r="G19" s="376"/>
    </row>
    <row r="20" spans="1:7" ht="23.25" customHeight="1">
      <c r="A20" s="377" t="s">
        <v>101</v>
      </c>
      <c r="B20" s="378"/>
      <c r="C20" s="378"/>
      <c r="D20" s="378"/>
      <c r="E20" s="378"/>
      <c r="F20" s="378"/>
      <c r="G20" s="379"/>
    </row>
    <row r="21" spans="1:7" ht="72">
      <c r="A21" s="4" t="s">
        <v>56</v>
      </c>
      <c r="B21" s="362" t="s">
        <v>57</v>
      </c>
      <c r="C21" s="362"/>
      <c r="D21" s="169" t="s">
        <v>58</v>
      </c>
      <c r="E21" s="169" t="s">
        <v>59</v>
      </c>
      <c r="F21" s="169" t="s">
        <v>60</v>
      </c>
      <c r="G21" s="10" t="s">
        <v>61</v>
      </c>
    </row>
    <row r="22" spans="1:7">
      <c r="A22" s="341">
        <v>1</v>
      </c>
      <c r="B22" s="356" t="s">
        <v>62</v>
      </c>
      <c r="C22" s="357"/>
      <c r="D22" s="344" t="s">
        <v>82</v>
      </c>
      <c r="E22" s="524">
        <v>10</v>
      </c>
      <c r="F22" s="527"/>
      <c r="G22" s="530">
        <v>1150</v>
      </c>
    </row>
    <row r="23" spans="1:7">
      <c r="A23" s="342"/>
      <c r="B23" s="358"/>
      <c r="C23" s="359"/>
      <c r="D23" s="345"/>
      <c r="E23" s="525"/>
      <c r="F23" s="528"/>
      <c r="G23" s="531"/>
    </row>
    <row r="24" spans="1:7">
      <c r="A24" s="342"/>
      <c r="B24" s="358"/>
      <c r="C24" s="359"/>
      <c r="D24" s="345"/>
      <c r="E24" s="525"/>
      <c r="F24" s="528"/>
      <c r="G24" s="531"/>
    </row>
    <row r="25" spans="1:7">
      <c r="A25" s="342"/>
      <c r="B25" s="358"/>
      <c r="C25" s="359"/>
      <c r="D25" s="345"/>
      <c r="E25" s="525"/>
      <c r="F25" s="528"/>
      <c r="G25" s="531"/>
    </row>
    <row r="26" spans="1:7">
      <c r="A26" s="342"/>
      <c r="B26" s="358"/>
      <c r="C26" s="359"/>
      <c r="D26" s="345"/>
      <c r="E26" s="525"/>
      <c r="F26" s="528"/>
      <c r="G26" s="531"/>
    </row>
    <row r="27" spans="1:7">
      <c r="A27" s="342"/>
      <c r="B27" s="358"/>
      <c r="C27" s="359"/>
      <c r="D27" s="345"/>
      <c r="E27" s="525"/>
      <c r="F27" s="528"/>
      <c r="G27" s="531"/>
    </row>
    <row r="28" spans="1:7">
      <c r="A28" s="342"/>
      <c r="B28" s="358"/>
      <c r="C28" s="359"/>
      <c r="D28" s="345"/>
      <c r="E28" s="525"/>
      <c r="F28" s="528"/>
      <c r="G28" s="531"/>
    </row>
    <row r="29" spans="1:7">
      <c r="A29" s="342"/>
      <c r="B29" s="358"/>
      <c r="C29" s="359"/>
      <c r="D29" s="345"/>
      <c r="E29" s="525"/>
      <c r="F29" s="528"/>
      <c r="G29" s="531"/>
    </row>
    <row r="30" spans="1:7">
      <c r="A30" s="342"/>
      <c r="B30" s="358"/>
      <c r="C30" s="359"/>
      <c r="D30" s="345"/>
      <c r="E30" s="525"/>
      <c r="F30" s="528"/>
      <c r="G30" s="531"/>
    </row>
    <row r="31" spans="1:7">
      <c r="A31" s="343"/>
      <c r="B31" s="360"/>
      <c r="C31" s="361"/>
      <c r="D31" s="346"/>
      <c r="E31" s="526"/>
      <c r="F31" s="529"/>
      <c r="G31" s="532"/>
    </row>
    <row r="32" spans="1:7" ht="18">
      <c r="A32" s="363" t="s">
        <v>64</v>
      </c>
      <c r="B32" s="364"/>
      <c r="C32" s="364"/>
      <c r="D32" s="170"/>
      <c r="E32" s="79">
        <f>SUM(E22)</f>
        <v>10</v>
      </c>
      <c r="F32" s="7"/>
      <c r="G32" s="87">
        <f>SUM(G22)</f>
        <v>1150</v>
      </c>
    </row>
    <row r="33" spans="1:7" ht="18">
      <c r="A33" s="365"/>
      <c r="B33" s="366"/>
      <c r="C33" s="366"/>
      <c r="D33" s="366"/>
      <c r="E33" s="366"/>
      <c r="F33" s="366"/>
      <c r="G33" s="367"/>
    </row>
    <row r="34" spans="1:7" ht="20.25">
      <c r="A34" s="494" t="s">
        <v>65</v>
      </c>
      <c r="B34" s="495"/>
      <c r="C34" s="495"/>
      <c r="D34" s="495"/>
      <c r="E34" s="495"/>
      <c r="F34" s="495"/>
      <c r="G34" s="496"/>
    </row>
    <row r="35" spans="1:7" ht="20.25">
      <c r="A35" s="171"/>
      <c r="B35" s="172"/>
      <c r="C35" s="172"/>
      <c r="D35" s="172"/>
      <c r="E35" s="172"/>
      <c r="F35" s="172"/>
      <c r="G35" s="173"/>
    </row>
    <row r="36" spans="1:7" ht="20.25">
      <c r="A36" s="428"/>
      <c r="B36" s="429"/>
      <c r="C36" s="429"/>
      <c r="D36" s="429"/>
      <c r="E36" s="429"/>
      <c r="F36" s="429"/>
      <c r="G36" s="430"/>
    </row>
    <row r="37" spans="1:7" ht="21" thickBot="1">
      <c r="A37" s="497" t="s">
        <v>66</v>
      </c>
      <c r="B37" s="498"/>
      <c r="C37" s="498"/>
      <c r="D37" s="498"/>
      <c r="E37" s="498"/>
      <c r="F37" s="498"/>
      <c r="G37" s="499"/>
    </row>
    <row r="38" spans="1:7" ht="23.25" thickBot="1">
      <c r="A38" s="418" t="s">
        <v>66</v>
      </c>
      <c r="B38" s="419"/>
      <c r="C38" s="419"/>
      <c r="D38" s="419"/>
      <c r="E38" s="419"/>
      <c r="F38" s="419"/>
      <c r="G38" s="420"/>
    </row>
  </sheetData>
  <mergeCells count="27">
    <mergeCell ref="A38:G38"/>
    <mergeCell ref="A19:G19"/>
    <mergeCell ref="A20:G20"/>
    <mergeCell ref="B21:C21"/>
    <mergeCell ref="A22:A31"/>
    <mergeCell ref="B22:C31"/>
    <mergeCell ref="D22:D31"/>
    <mergeCell ref="E22:E31"/>
    <mergeCell ref="F22:F31"/>
    <mergeCell ref="G22:G31"/>
    <mergeCell ref="A32:C32"/>
    <mergeCell ref="A33:G33"/>
    <mergeCell ref="A34:G34"/>
    <mergeCell ref="A36:G36"/>
    <mergeCell ref="A37:G37"/>
    <mergeCell ref="A18:G18"/>
    <mergeCell ref="A1:G1"/>
    <mergeCell ref="A2:G2"/>
    <mergeCell ref="A3:G3"/>
    <mergeCell ref="A4:G4"/>
    <mergeCell ref="A5:G5"/>
    <mergeCell ref="A6:G6"/>
    <mergeCell ref="A7:G7"/>
    <mergeCell ref="A8:G8"/>
    <mergeCell ref="A15:G15"/>
    <mergeCell ref="A16:G16"/>
    <mergeCell ref="A17:G1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24"/>
  <sheetViews>
    <sheetView zoomScale="50" zoomScaleNormal="50" workbookViewId="0">
      <selection activeCell="P14" sqref="P14"/>
    </sheetView>
  </sheetViews>
  <sheetFormatPr defaultColWidth="9" defaultRowHeight="15"/>
  <cols>
    <col min="1" max="1" width="30.5703125" customWidth="1"/>
    <col min="2" max="2" width="52.85546875" customWidth="1"/>
    <col min="3" max="3" width="43.28515625" customWidth="1"/>
    <col min="4" max="4" width="24.42578125" customWidth="1"/>
    <col min="5" max="5" width="41" customWidth="1"/>
    <col min="6" max="6" width="32" customWidth="1"/>
    <col min="7" max="7" width="23.42578125" customWidth="1"/>
  </cols>
  <sheetData>
    <row r="1" spans="1:7">
      <c r="A1" s="540" t="s">
        <v>0</v>
      </c>
      <c r="B1" s="541"/>
      <c r="C1" s="541"/>
      <c r="D1" s="541"/>
      <c r="E1" s="541"/>
      <c r="F1" s="541"/>
      <c r="G1" s="542"/>
    </row>
    <row r="2" spans="1:7">
      <c r="A2" s="543"/>
      <c r="B2" s="544"/>
      <c r="C2" s="544"/>
      <c r="D2" s="544"/>
      <c r="E2" s="544"/>
      <c r="F2" s="544"/>
      <c r="G2" s="545"/>
    </row>
    <row r="3" spans="1:7">
      <c r="A3" s="543"/>
      <c r="B3" s="544"/>
      <c r="C3" s="544"/>
      <c r="D3" s="544"/>
      <c r="E3" s="544"/>
      <c r="F3" s="544"/>
      <c r="G3" s="545"/>
    </row>
    <row r="4" spans="1:7">
      <c r="A4" s="543"/>
      <c r="B4" s="544"/>
      <c r="C4" s="544"/>
      <c r="D4" s="544"/>
      <c r="E4" s="544"/>
      <c r="F4" s="544"/>
      <c r="G4" s="545"/>
    </row>
    <row r="5" spans="1:7" ht="62.25" customHeight="1">
      <c r="A5" s="546"/>
      <c r="B5" s="547"/>
      <c r="C5" s="547"/>
      <c r="D5" s="547"/>
      <c r="E5" s="547"/>
      <c r="F5" s="547"/>
      <c r="G5" s="548"/>
    </row>
    <row r="6" spans="1:7" ht="43.5" customHeight="1">
      <c r="A6" s="534" t="s">
        <v>1</v>
      </c>
      <c r="B6" s="535"/>
      <c r="C6" s="535"/>
      <c r="D6" s="535"/>
      <c r="E6" s="535"/>
      <c r="F6" s="535"/>
      <c r="G6" s="536"/>
    </row>
    <row r="7" spans="1:7" ht="36">
      <c r="A7" s="96"/>
      <c r="B7" s="97"/>
      <c r="C7" s="97"/>
      <c r="D7" s="97"/>
      <c r="E7" s="97"/>
      <c r="F7" s="97"/>
      <c r="G7" s="98"/>
    </row>
    <row r="8" spans="1:7" ht="43.5" customHeight="1">
      <c r="A8" s="534" t="s">
        <v>149</v>
      </c>
      <c r="B8" s="535"/>
      <c r="C8" s="535"/>
      <c r="D8" s="535"/>
      <c r="E8" s="535"/>
      <c r="F8" s="535"/>
      <c r="G8" s="536"/>
    </row>
    <row r="9" spans="1:7" ht="42" customHeight="1">
      <c r="A9" s="534" t="s">
        <v>2</v>
      </c>
      <c r="B9" s="535"/>
      <c r="C9" s="535"/>
      <c r="D9" s="535"/>
      <c r="E9" s="535"/>
      <c r="F9" s="535"/>
      <c r="G9" s="536"/>
    </row>
    <row r="10" spans="1:7" ht="43.5" customHeight="1">
      <c r="A10" s="537" t="s">
        <v>83</v>
      </c>
      <c r="B10" s="538"/>
      <c r="C10" s="538"/>
      <c r="D10" s="538"/>
      <c r="E10" s="538"/>
      <c r="F10" s="538"/>
      <c r="G10" s="539"/>
    </row>
    <row r="11" spans="1:7" ht="18.75">
      <c r="A11" s="31"/>
      <c r="B11" s="32"/>
      <c r="C11" s="32"/>
      <c r="D11" s="32"/>
      <c r="E11" s="32"/>
      <c r="F11" s="32"/>
      <c r="G11" s="33"/>
    </row>
    <row r="12" spans="1:7" ht="42" customHeight="1">
      <c r="A12" s="271" t="s">
        <v>3</v>
      </c>
      <c r="B12" s="223" t="s">
        <v>4</v>
      </c>
      <c r="C12" s="223" t="s">
        <v>5</v>
      </c>
      <c r="D12" s="223" t="s">
        <v>6</v>
      </c>
      <c r="E12" s="223" t="s">
        <v>7</v>
      </c>
      <c r="F12" s="223" t="s">
        <v>8</v>
      </c>
      <c r="G12" s="272" t="s">
        <v>9</v>
      </c>
    </row>
    <row r="13" spans="1:7" ht="48" customHeight="1">
      <c r="A13" s="99">
        <v>44725</v>
      </c>
      <c r="B13" s="122" t="s">
        <v>106</v>
      </c>
      <c r="C13" s="122" t="s">
        <v>10</v>
      </c>
      <c r="D13" s="156">
        <v>12.5</v>
      </c>
      <c r="E13" s="95">
        <v>4375</v>
      </c>
      <c r="F13" s="122" t="s">
        <v>11</v>
      </c>
      <c r="G13" s="100" t="s">
        <v>168</v>
      </c>
    </row>
    <row r="14" spans="1:7" ht="48.75" customHeight="1">
      <c r="A14" s="99">
        <v>44727</v>
      </c>
      <c r="B14" s="122" t="s">
        <v>163</v>
      </c>
      <c r="C14" s="122" t="s">
        <v>166</v>
      </c>
      <c r="D14" s="156">
        <v>10</v>
      </c>
      <c r="E14" s="95">
        <v>1000</v>
      </c>
      <c r="F14" s="122" t="s">
        <v>11</v>
      </c>
      <c r="G14" s="100" t="s">
        <v>169</v>
      </c>
    </row>
    <row r="15" spans="1:7" ht="45.75" customHeight="1">
      <c r="A15" s="99">
        <v>44728</v>
      </c>
      <c r="B15" s="122" t="s">
        <v>108</v>
      </c>
      <c r="C15" s="122" t="s">
        <v>12</v>
      </c>
      <c r="D15" s="156">
        <v>10</v>
      </c>
      <c r="E15" s="95">
        <v>2800</v>
      </c>
      <c r="F15" s="122" t="s">
        <v>11</v>
      </c>
      <c r="G15" s="100" t="s">
        <v>170</v>
      </c>
    </row>
    <row r="16" spans="1:7" ht="42" customHeight="1">
      <c r="A16" s="99">
        <v>44729</v>
      </c>
      <c r="B16" s="122" t="s">
        <v>92</v>
      </c>
      <c r="C16" s="122" t="s">
        <v>13</v>
      </c>
      <c r="D16" s="156">
        <v>2.5</v>
      </c>
      <c r="E16" s="95">
        <v>1125</v>
      </c>
      <c r="F16" s="122" t="s">
        <v>11</v>
      </c>
      <c r="G16" s="100" t="s">
        <v>171</v>
      </c>
    </row>
    <row r="17" spans="1:7" ht="46.5" customHeight="1">
      <c r="A17" s="99">
        <v>44731</v>
      </c>
      <c r="B17" s="122" t="s">
        <v>164</v>
      </c>
      <c r="C17" s="122" t="s">
        <v>13</v>
      </c>
      <c r="D17" s="156">
        <v>7.5</v>
      </c>
      <c r="E17" s="95">
        <v>3375</v>
      </c>
      <c r="F17" s="122" t="s">
        <v>11</v>
      </c>
      <c r="G17" s="100" t="s">
        <v>172</v>
      </c>
    </row>
    <row r="18" spans="1:7" ht="43.5" customHeight="1">
      <c r="A18" s="99">
        <v>44733</v>
      </c>
      <c r="B18" s="122" t="s">
        <v>91</v>
      </c>
      <c r="C18" s="122" t="s">
        <v>10</v>
      </c>
      <c r="D18" s="156">
        <v>10</v>
      </c>
      <c r="E18" s="95">
        <v>3500</v>
      </c>
      <c r="F18" s="122" t="s">
        <v>11</v>
      </c>
      <c r="G18" s="100" t="s">
        <v>173</v>
      </c>
    </row>
    <row r="19" spans="1:7" ht="38.25" customHeight="1">
      <c r="A19" s="99">
        <v>44734</v>
      </c>
      <c r="B19" s="122" t="s">
        <v>92</v>
      </c>
      <c r="C19" s="122" t="s">
        <v>13</v>
      </c>
      <c r="D19" s="156">
        <v>10</v>
      </c>
      <c r="E19" s="95">
        <v>4500</v>
      </c>
      <c r="F19" s="122" t="s">
        <v>11</v>
      </c>
      <c r="G19" s="100" t="s">
        <v>174</v>
      </c>
    </row>
    <row r="20" spans="1:7" ht="36.75" customHeight="1">
      <c r="A20" s="99">
        <v>44738</v>
      </c>
      <c r="B20" s="122" t="s">
        <v>165</v>
      </c>
      <c r="C20" s="122" t="s">
        <v>167</v>
      </c>
      <c r="D20" s="156">
        <v>12.5</v>
      </c>
      <c r="E20" s="95">
        <v>6250</v>
      </c>
      <c r="F20" s="122" t="s">
        <v>11</v>
      </c>
      <c r="G20" s="100" t="s">
        <v>175</v>
      </c>
    </row>
    <row r="21" spans="1:7" ht="33" customHeight="1">
      <c r="A21" s="99">
        <v>44742</v>
      </c>
      <c r="B21" s="122" t="s">
        <v>91</v>
      </c>
      <c r="C21" s="122" t="s">
        <v>10</v>
      </c>
      <c r="D21" s="156">
        <v>12.5</v>
      </c>
      <c r="E21" s="95">
        <v>4375</v>
      </c>
      <c r="F21" s="122" t="s">
        <v>11</v>
      </c>
      <c r="G21" s="100" t="s">
        <v>176</v>
      </c>
    </row>
    <row r="22" spans="1:7" ht="48" customHeight="1" thickBot="1">
      <c r="A22" s="138"/>
      <c r="B22" s="134"/>
      <c r="C22" s="139"/>
      <c r="D22" s="140">
        <f>SUM(D13:D21)</f>
        <v>87.5</v>
      </c>
      <c r="E22" s="141">
        <f>SUM(E13:E21)</f>
        <v>31300</v>
      </c>
      <c r="F22" s="139"/>
      <c r="G22" s="135"/>
    </row>
    <row r="23" spans="1:7" ht="39" customHeight="1"/>
    <row r="24" spans="1:7" ht="34.5" customHeight="1"/>
  </sheetData>
  <mergeCells count="5">
    <mergeCell ref="A6:G6"/>
    <mergeCell ref="A8:G8"/>
    <mergeCell ref="A9:G9"/>
    <mergeCell ref="A10:G10"/>
    <mergeCell ref="A1:G5"/>
  </mergeCells>
  <pageMargins left="0.7" right="0.7" top="1.5" bottom="0.75" header="0.3" footer="0.3"/>
  <pageSetup scale="3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41"/>
  <sheetViews>
    <sheetView topLeftCell="A10" zoomScale="70" zoomScaleNormal="70" workbookViewId="0">
      <selection activeCell="O40" sqref="O40"/>
    </sheetView>
  </sheetViews>
  <sheetFormatPr defaultColWidth="9" defaultRowHeight="15"/>
  <cols>
    <col min="1" max="1" width="10.5703125" customWidth="1"/>
    <col min="2" max="2" width="23.140625" customWidth="1"/>
    <col min="3" max="3" width="14.140625" customWidth="1"/>
    <col min="4" max="4" width="41" customWidth="1"/>
    <col min="5" max="5" width="27.28515625" customWidth="1"/>
    <col min="6" max="6" width="16.85546875" customWidth="1"/>
    <col min="7" max="7" width="26.42578125" customWidth="1"/>
    <col min="8" max="8" width="23.5703125" customWidth="1"/>
    <col min="9" max="9" width="19.42578125" customWidth="1"/>
    <col min="12" max="12" width="34.42578125" customWidth="1"/>
    <col min="15" max="15" width="19" bestFit="1" customWidth="1"/>
    <col min="18" max="18" width="19.28515625" customWidth="1"/>
  </cols>
  <sheetData>
    <row r="1" spans="1:9" ht="24" customHeight="1" thickBot="1">
      <c r="A1" s="578" t="s">
        <v>14</v>
      </c>
      <c r="B1" s="579"/>
      <c r="C1" s="579"/>
      <c r="D1" s="83"/>
      <c r="E1" s="84"/>
      <c r="F1" s="580" t="s">
        <v>15</v>
      </c>
      <c r="G1" s="580"/>
      <c r="H1" s="580"/>
      <c r="I1" s="581"/>
    </row>
    <row r="2" spans="1:9" ht="122.25">
      <c r="A2" s="582" t="s">
        <v>0</v>
      </c>
      <c r="B2" s="583"/>
      <c r="C2" s="583"/>
      <c r="D2" s="583"/>
      <c r="E2" s="583"/>
      <c r="F2" s="583"/>
      <c r="G2" s="583"/>
      <c r="H2" s="583"/>
      <c r="I2" s="584"/>
    </row>
    <row r="3" spans="1:9" ht="31.5" customHeight="1">
      <c r="A3" s="585" t="s">
        <v>16</v>
      </c>
      <c r="B3" s="586"/>
      <c r="C3" s="586"/>
      <c r="D3" s="586"/>
      <c r="E3" s="586"/>
      <c r="F3" s="586"/>
      <c r="G3" s="586"/>
      <c r="H3" s="586"/>
      <c r="I3" s="587"/>
    </row>
    <row r="4" spans="1:9" ht="33.75" customHeight="1">
      <c r="A4" s="585" t="s">
        <v>17</v>
      </c>
      <c r="B4" s="586"/>
      <c r="C4" s="586"/>
      <c r="D4" s="586"/>
      <c r="E4" s="586"/>
      <c r="F4" s="586"/>
      <c r="G4" s="586"/>
      <c r="H4" s="586"/>
      <c r="I4" s="587"/>
    </row>
    <row r="5" spans="1:9" ht="33.75" customHeight="1">
      <c r="A5" s="567" t="s">
        <v>18</v>
      </c>
      <c r="B5" s="568"/>
      <c r="C5" s="568"/>
      <c r="D5" s="568"/>
      <c r="E5" s="568"/>
      <c r="F5" s="568"/>
      <c r="G5" s="568"/>
      <c r="H5" s="568"/>
      <c r="I5" s="569"/>
    </row>
    <row r="6" spans="1:9" ht="29.25" thickBot="1">
      <c r="A6" s="570" t="s">
        <v>19</v>
      </c>
      <c r="B6" s="571"/>
      <c r="C6" s="571"/>
      <c r="D6" s="571"/>
      <c r="E6" s="571"/>
      <c r="F6" s="571"/>
      <c r="G6" s="571"/>
      <c r="H6" s="571"/>
      <c r="I6" s="572"/>
    </row>
    <row r="7" spans="1:9" ht="18.75">
      <c r="A7" s="559"/>
      <c r="B7" s="560"/>
      <c r="C7" s="560"/>
      <c r="D7" s="11"/>
      <c r="E7" s="12"/>
      <c r="F7" s="12"/>
      <c r="G7" s="13"/>
      <c r="H7" s="573"/>
      <c r="I7" s="574"/>
    </row>
    <row r="8" spans="1:9" ht="34.5" customHeight="1">
      <c r="A8" s="575" t="s">
        <v>150</v>
      </c>
      <c r="B8" s="576"/>
      <c r="C8" s="576"/>
      <c r="D8" s="576"/>
      <c r="E8" s="576"/>
      <c r="F8" s="576"/>
      <c r="G8" s="576"/>
      <c r="H8" s="576"/>
      <c r="I8" s="577"/>
    </row>
    <row r="9" spans="1:9" ht="21" thickBot="1">
      <c r="A9" s="559"/>
      <c r="B9" s="560"/>
      <c r="C9" s="560"/>
      <c r="D9" s="14"/>
      <c r="E9" s="12"/>
      <c r="F9" s="12"/>
      <c r="G9" s="561"/>
      <c r="H9" s="561"/>
      <c r="I9" s="562"/>
    </row>
    <row r="10" spans="1:9" ht="25.5" customHeight="1">
      <c r="A10" s="563" t="s">
        <v>20</v>
      </c>
      <c r="B10" s="564"/>
      <c r="C10" s="564"/>
      <c r="D10" s="15"/>
      <c r="E10" s="16"/>
      <c r="F10" s="17"/>
      <c r="G10" s="565"/>
      <c r="H10" s="565"/>
      <c r="I10" s="566"/>
    </row>
    <row r="11" spans="1:9" ht="23.25">
      <c r="A11" s="18" t="s">
        <v>84</v>
      </c>
      <c r="B11" s="19"/>
      <c r="C11" s="20"/>
      <c r="D11" s="235"/>
      <c r="E11" s="235"/>
      <c r="F11" s="21"/>
      <c r="G11" s="553" t="s">
        <v>127</v>
      </c>
      <c r="H11" s="553"/>
      <c r="I11" s="554"/>
    </row>
    <row r="12" spans="1:9" ht="27.75" customHeight="1">
      <c r="A12" s="557" t="s">
        <v>21</v>
      </c>
      <c r="B12" s="558"/>
      <c r="C12" s="558"/>
      <c r="D12" s="235"/>
      <c r="E12" s="235"/>
      <c r="F12" s="21"/>
      <c r="G12" s="553" t="s">
        <v>22</v>
      </c>
      <c r="H12" s="553"/>
      <c r="I12" s="554"/>
    </row>
    <row r="13" spans="1:9" ht="23.25">
      <c r="A13" s="18" t="s">
        <v>23</v>
      </c>
      <c r="B13" s="19"/>
      <c r="C13" s="20"/>
      <c r="D13" s="235"/>
      <c r="E13" s="22"/>
      <c r="F13" s="21"/>
      <c r="G13" s="553" t="s">
        <v>24</v>
      </c>
      <c r="H13" s="553"/>
      <c r="I13" s="554"/>
    </row>
    <row r="14" spans="1:9" ht="24" customHeight="1">
      <c r="A14" s="18" t="s">
        <v>25</v>
      </c>
      <c r="B14" s="19"/>
      <c r="C14" s="20"/>
      <c r="D14" s="235"/>
      <c r="E14" s="22"/>
      <c r="F14" s="21"/>
      <c r="G14" s="551" t="s">
        <v>26</v>
      </c>
      <c r="H14" s="551"/>
      <c r="I14" s="552"/>
    </row>
    <row r="15" spans="1:9" ht="26.25" customHeight="1">
      <c r="A15" s="549" t="s">
        <v>27</v>
      </c>
      <c r="B15" s="550"/>
      <c r="C15" s="550"/>
      <c r="D15" s="235"/>
      <c r="E15" s="22"/>
      <c r="F15" s="21"/>
      <c r="G15" s="551" t="s">
        <v>28</v>
      </c>
      <c r="H15" s="551"/>
      <c r="I15" s="552"/>
    </row>
    <row r="16" spans="1:9" ht="26.25" customHeight="1">
      <c r="A16" s="549" t="s">
        <v>29</v>
      </c>
      <c r="B16" s="550"/>
      <c r="C16" s="550"/>
      <c r="D16" s="234"/>
      <c r="E16" s="22"/>
      <c r="F16" s="21"/>
      <c r="G16" s="551" t="s">
        <v>30</v>
      </c>
      <c r="H16" s="551"/>
      <c r="I16" s="552"/>
    </row>
    <row r="17" spans="1:9" ht="27.75" customHeight="1">
      <c r="A17" s="549" t="s">
        <v>31</v>
      </c>
      <c r="B17" s="550"/>
      <c r="C17" s="550"/>
      <c r="D17" s="550"/>
      <c r="E17" s="22"/>
      <c r="F17" s="21"/>
      <c r="G17" s="553" t="s">
        <v>32</v>
      </c>
      <c r="H17" s="553"/>
      <c r="I17" s="554"/>
    </row>
    <row r="18" spans="1:9" ht="23.25">
      <c r="A18" s="555" t="s">
        <v>126</v>
      </c>
      <c r="B18" s="556"/>
      <c r="C18" s="556"/>
      <c r="D18" s="556"/>
      <c r="E18" s="556"/>
      <c r="F18" s="553" t="s">
        <v>33</v>
      </c>
      <c r="G18" s="553"/>
      <c r="H18" s="553"/>
      <c r="I18" s="554"/>
    </row>
    <row r="19" spans="1:9" ht="23.25">
      <c r="A19" s="23"/>
      <c r="B19" s="21"/>
      <c r="C19" s="24"/>
      <c r="D19" s="21"/>
      <c r="E19" s="21"/>
      <c r="F19" s="21"/>
      <c r="G19" s="21"/>
      <c r="H19" s="21"/>
      <c r="I19" s="28"/>
    </row>
    <row r="20" spans="1:9" ht="26.25" customHeight="1">
      <c r="A20" s="25" t="s">
        <v>34</v>
      </c>
      <c r="B20" s="26"/>
      <c r="C20" s="26"/>
      <c r="D20" s="26"/>
      <c r="E20" s="26"/>
      <c r="F20" s="26"/>
      <c r="G20" s="26"/>
      <c r="H20" s="27"/>
      <c r="I20" s="29"/>
    </row>
    <row r="21" spans="1:9" ht="161.25" customHeight="1">
      <c r="A21" s="101" t="s">
        <v>35</v>
      </c>
      <c r="B21" s="102" t="s">
        <v>36</v>
      </c>
      <c r="C21" s="102" t="s">
        <v>37</v>
      </c>
      <c r="D21" s="102" t="s">
        <v>38</v>
      </c>
      <c r="E21" s="102" t="s">
        <v>39</v>
      </c>
      <c r="F21" s="102" t="s">
        <v>40</v>
      </c>
      <c r="G21" s="102" t="s">
        <v>41</v>
      </c>
      <c r="H21" s="102" t="s">
        <v>42</v>
      </c>
      <c r="I21" s="103" t="s">
        <v>43</v>
      </c>
    </row>
    <row r="22" spans="1:9" ht="40.5" customHeight="1">
      <c r="A22" s="215">
        <v>1</v>
      </c>
      <c r="B22" s="214">
        <v>44725</v>
      </c>
      <c r="C22" s="219">
        <v>4</v>
      </c>
      <c r="D22" s="219" t="s">
        <v>10</v>
      </c>
      <c r="E22" s="219">
        <v>97</v>
      </c>
      <c r="F22" s="218">
        <v>12.5</v>
      </c>
      <c r="G22" s="219">
        <f>F22*E22*5</f>
        <v>6062.5</v>
      </c>
      <c r="H22" s="216">
        <v>4375</v>
      </c>
      <c r="I22" s="227">
        <f>G22-H22</f>
        <v>1687.5</v>
      </c>
    </row>
    <row r="23" spans="1:9" ht="39" customHeight="1">
      <c r="A23" s="215">
        <v>2</v>
      </c>
      <c r="B23" s="214">
        <v>44727</v>
      </c>
      <c r="C23" s="219">
        <v>1</v>
      </c>
      <c r="D23" s="219" t="s">
        <v>166</v>
      </c>
      <c r="E23" s="219">
        <v>82</v>
      </c>
      <c r="F23" s="218">
        <v>10</v>
      </c>
      <c r="G23" s="219">
        <f t="shared" ref="G23:G31" si="0">F23*E23*5</f>
        <v>4100</v>
      </c>
      <c r="H23" s="216">
        <v>1000</v>
      </c>
      <c r="I23" s="227">
        <f t="shared" ref="I23:I31" si="1">G23-H23</f>
        <v>3100</v>
      </c>
    </row>
    <row r="24" spans="1:9" ht="36.75" customHeight="1">
      <c r="A24" s="215">
        <v>3</v>
      </c>
      <c r="B24" s="214">
        <v>44728</v>
      </c>
      <c r="C24" s="219">
        <v>2</v>
      </c>
      <c r="D24" s="219" t="s">
        <v>12</v>
      </c>
      <c r="E24" s="219">
        <v>65</v>
      </c>
      <c r="F24" s="218">
        <v>10</v>
      </c>
      <c r="G24" s="219">
        <f t="shared" si="0"/>
        <v>3250</v>
      </c>
      <c r="H24" s="216">
        <v>2800</v>
      </c>
      <c r="I24" s="227">
        <f t="shared" si="1"/>
        <v>450</v>
      </c>
    </row>
    <row r="25" spans="1:9" ht="39" customHeight="1">
      <c r="A25" s="215">
        <v>4</v>
      </c>
      <c r="B25" s="214">
        <v>44729</v>
      </c>
      <c r="C25" s="219">
        <v>1</v>
      </c>
      <c r="D25" s="219" t="s">
        <v>13</v>
      </c>
      <c r="E25" s="219">
        <v>82</v>
      </c>
      <c r="F25" s="218">
        <v>2.5</v>
      </c>
      <c r="G25" s="219">
        <f t="shared" si="0"/>
        <v>1025</v>
      </c>
      <c r="H25" s="216">
        <v>1125</v>
      </c>
      <c r="I25" s="227">
        <f t="shared" si="1"/>
        <v>-100</v>
      </c>
    </row>
    <row r="26" spans="1:9" ht="42.75" customHeight="1">
      <c r="A26" s="215">
        <v>5</v>
      </c>
      <c r="B26" s="214">
        <v>44731</v>
      </c>
      <c r="C26" s="219">
        <v>1</v>
      </c>
      <c r="D26" s="219" t="s">
        <v>13</v>
      </c>
      <c r="E26" s="219">
        <v>82</v>
      </c>
      <c r="F26" s="218">
        <v>7.5</v>
      </c>
      <c r="G26" s="219">
        <f t="shared" si="0"/>
        <v>3075</v>
      </c>
      <c r="H26" s="216">
        <v>3375</v>
      </c>
      <c r="I26" s="227">
        <f t="shared" si="1"/>
        <v>-300</v>
      </c>
    </row>
    <row r="27" spans="1:9" ht="42" customHeight="1">
      <c r="A27" s="215">
        <v>6</v>
      </c>
      <c r="B27" s="214">
        <v>44733</v>
      </c>
      <c r="C27" s="219">
        <v>4</v>
      </c>
      <c r="D27" s="219" t="s">
        <v>10</v>
      </c>
      <c r="E27" s="219">
        <v>97</v>
      </c>
      <c r="F27" s="218">
        <v>10</v>
      </c>
      <c r="G27" s="219">
        <f t="shared" si="0"/>
        <v>4850</v>
      </c>
      <c r="H27" s="216">
        <v>3500</v>
      </c>
      <c r="I27" s="227">
        <f t="shared" si="1"/>
        <v>1350</v>
      </c>
    </row>
    <row r="28" spans="1:9" ht="49.5" customHeight="1">
      <c r="A28" s="215">
        <v>7</v>
      </c>
      <c r="B28" s="214">
        <v>44734</v>
      </c>
      <c r="C28" s="219">
        <v>1</v>
      </c>
      <c r="D28" s="219" t="s">
        <v>13</v>
      </c>
      <c r="E28" s="219">
        <v>82</v>
      </c>
      <c r="F28" s="218">
        <v>10</v>
      </c>
      <c r="G28" s="219">
        <f t="shared" si="0"/>
        <v>4100</v>
      </c>
      <c r="H28" s="216">
        <v>4500</v>
      </c>
      <c r="I28" s="227">
        <f t="shared" si="1"/>
        <v>-400</v>
      </c>
    </row>
    <row r="29" spans="1:9" ht="49.5" customHeight="1">
      <c r="A29" s="215">
        <v>8</v>
      </c>
      <c r="B29" s="214">
        <v>44738</v>
      </c>
      <c r="C29" s="219">
        <v>4</v>
      </c>
      <c r="D29" s="219" t="s">
        <v>167</v>
      </c>
      <c r="E29" s="219">
        <v>97</v>
      </c>
      <c r="F29" s="218">
        <v>12.5</v>
      </c>
      <c r="G29" s="219">
        <f t="shared" si="0"/>
        <v>6062.5</v>
      </c>
      <c r="H29" s="216">
        <v>6250</v>
      </c>
      <c r="I29" s="227">
        <f t="shared" si="1"/>
        <v>-187.5</v>
      </c>
    </row>
    <row r="30" spans="1:9" ht="9" hidden="1" customHeight="1">
      <c r="A30" s="215"/>
      <c r="B30" s="214">
        <v>44742</v>
      </c>
      <c r="C30" s="219"/>
      <c r="D30" s="219" t="s">
        <v>10</v>
      </c>
      <c r="E30" s="219"/>
      <c r="F30" s="218">
        <v>12.5</v>
      </c>
      <c r="G30" s="219">
        <f t="shared" si="0"/>
        <v>0</v>
      </c>
      <c r="H30" s="216">
        <v>6250</v>
      </c>
      <c r="I30" s="227">
        <f t="shared" si="1"/>
        <v>-6250</v>
      </c>
    </row>
    <row r="31" spans="1:9" ht="43.5" customHeight="1">
      <c r="A31" s="215">
        <v>9</v>
      </c>
      <c r="B31" s="214">
        <v>44742</v>
      </c>
      <c r="C31" s="219">
        <v>4</v>
      </c>
      <c r="D31" s="219" t="s">
        <v>10</v>
      </c>
      <c r="E31" s="219">
        <v>96</v>
      </c>
      <c r="F31" s="225">
        <v>12.5</v>
      </c>
      <c r="G31" s="219">
        <f t="shared" si="0"/>
        <v>6000</v>
      </c>
      <c r="H31" s="226">
        <v>4375</v>
      </c>
      <c r="I31" s="227">
        <f t="shared" si="1"/>
        <v>1625</v>
      </c>
    </row>
    <row r="32" spans="1:9" ht="43.5" customHeight="1" thickBot="1">
      <c r="A32" s="228"/>
      <c r="B32" s="229"/>
      <c r="C32" s="229"/>
      <c r="D32" s="229"/>
      <c r="E32" s="230">
        <f>SUM(E22:E31)</f>
        <v>780</v>
      </c>
      <c r="F32" s="231">
        <v>87.5</v>
      </c>
      <c r="G32" s="236">
        <f>SUM(G22:G31)</f>
        <v>38525</v>
      </c>
      <c r="H32" s="232">
        <v>31300</v>
      </c>
      <c r="I32" s="233">
        <v>7225</v>
      </c>
    </row>
    <row r="33" spans="1:9" ht="39" customHeight="1">
      <c r="A33" s="224"/>
      <c r="B33" s="224"/>
      <c r="C33" s="224"/>
      <c r="D33" s="224"/>
      <c r="E33" s="224"/>
      <c r="F33" s="224"/>
      <c r="H33" s="224"/>
      <c r="I33" s="224"/>
    </row>
    <row r="34" spans="1:9" ht="37.5" customHeight="1"/>
    <row r="35" spans="1:9" ht="39" customHeight="1"/>
    <row r="36" spans="1:9" ht="40.5" customHeight="1"/>
    <row r="37" spans="1:9" ht="46.5" customHeight="1"/>
    <row r="38" spans="1:9" ht="32.25" customHeight="1"/>
    <row r="41" spans="1:9" ht="21">
      <c r="A41" s="90"/>
    </row>
  </sheetData>
  <mergeCells count="27">
    <mergeCell ref="A1:C1"/>
    <mergeCell ref="F1:I1"/>
    <mergeCell ref="A2:I2"/>
    <mergeCell ref="A3:I3"/>
    <mergeCell ref="A4:I4"/>
    <mergeCell ref="A5:I5"/>
    <mergeCell ref="A6:I6"/>
    <mergeCell ref="A7:C7"/>
    <mergeCell ref="H7:I7"/>
    <mergeCell ref="A8:I8"/>
    <mergeCell ref="A9:C9"/>
    <mergeCell ref="G9:I9"/>
    <mergeCell ref="A10:C10"/>
    <mergeCell ref="G10:I10"/>
    <mergeCell ref="G11:I11"/>
    <mergeCell ref="A12:C12"/>
    <mergeCell ref="G12:I12"/>
    <mergeCell ref="G13:I13"/>
    <mergeCell ref="G14:I14"/>
    <mergeCell ref="A15:C15"/>
    <mergeCell ref="G15:I15"/>
    <mergeCell ref="A16:C16"/>
    <mergeCell ref="G16:I16"/>
    <mergeCell ref="A17:D17"/>
    <mergeCell ref="G17:I17"/>
    <mergeCell ref="A18:E18"/>
    <mergeCell ref="F18:I18"/>
  </mergeCells>
  <pageMargins left="0.8" right="0.7" top="1.5" bottom="0.75" header="0.3" footer="0.3"/>
  <pageSetup scale="4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38"/>
  <sheetViews>
    <sheetView zoomScale="60" zoomScaleNormal="60" workbookViewId="0">
      <selection activeCell="A4" sqref="A4:G4"/>
    </sheetView>
  </sheetViews>
  <sheetFormatPr defaultColWidth="9" defaultRowHeight="15"/>
  <cols>
    <col min="3" max="3" width="43.28515625" customWidth="1"/>
    <col min="4" max="4" width="23.85546875" customWidth="1"/>
    <col min="5" max="5" width="22.28515625" customWidth="1"/>
    <col min="6" max="6" width="27.140625" customWidth="1"/>
    <col min="7" max="7" width="23.42578125" customWidth="1"/>
  </cols>
  <sheetData>
    <row r="1" spans="1:7" ht="111" customHeight="1">
      <c r="A1" s="612" t="s">
        <v>0</v>
      </c>
      <c r="B1" s="613"/>
      <c r="C1" s="613"/>
      <c r="D1" s="613"/>
      <c r="E1" s="613"/>
      <c r="F1" s="613"/>
      <c r="G1" s="614"/>
    </row>
    <row r="2" spans="1:7" ht="28.5">
      <c r="A2" s="615" t="s">
        <v>1</v>
      </c>
      <c r="B2" s="616"/>
      <c r="C2" s="616"/>
      <c r="D2" s="616"/>
      <c r="E2" s="616"/>
      <c r="F2" s="616"/>
      <c r="G2" s="617"/>
    </row>
    <row r="3" spans="1:7" ht="15.75" thickBot="1">
      <c r="A3" s="395"/>
      <c r="B3" s="396"/>
      <c r="C3" s="396"/>
      <c r="D3" s="396"/>
      <c r="E3" s="396"/>
      <c r="F3" s="396"/>
      <c r="G3" s="397"/>
    </row>
    <row r="4" spans="1:7" ht="33" customHeight="1">
      <c r="A4" s="421" t="s">
        <v>44</v>
      </c>
      <c r="B4" s="422"/>
      <c r="C4" s="422"/>
      <c r="D4" s="422"/>
      <c r="E4" s="422"/>
      <c r="F4" s="422"/>
      <c r="G4" s="423"/>
    </row>
    <row r="5" spans="1:7" ht="31.5" customHeight="1">
      <c r="A5" s="421" t="s">
        <v>45</v>
      </c>
      <c r="B5" s="422"/>
      <c r="C5" s="422"/>
      <c r="D5" s="422"/>
      <c r="E5" s="422"/>
      <c r="F5" s="422"/>
      <c r="G5" s="423"/>
    </row>
    <row r="6" spans="1:7" ht="26.25" customHeight="1">
      <c r="A6" s="421" t="s">
        <v>46</v>
      </c>
      <c r="B6" s="422"/>
      <c r="C6" s="422"/>
      <c r="D6" s="422"/>
      <c r="E6" s="422"/>
      <c r="F6" s="422"/>
      <c r="G6" s="423"/>
    </row>
    <row r="7" spans="1:7" ht="31.5" customHeight="1">
      <c r="A7" s="431" t="s">
        <v>47</v>
      </c>
      <c r="B7" s="432"/>
      <c r="C7" s="432"/>
      <c r="D7" s="432"/>
      <c r="E7" s="432"/>
      <c r="F7" s="432"/>
      <c r="G7" s="433"/>
    </row>
    <row r="8" spans="1:7" ht="25.5" customHeight="1">
      <c r="A8" s="386"/>
      <c r="B8" s="387"/>
      <c r="C8" s="387"/>
      <c r="D8" s="387"/>
      <c r="E8" s="387"/>
      <c r="F8" s="387"/>
      <c r="G8" s="388"/>
    </row>
    <row r="9" spans="1:7" ht="30" customHeight="1">
      <c r="A9" s="428" t="s">
        <v>142</v>
      </c>
      <c r="B9" s="429"/>
      <c r="C9" s="429"/>
      <c r="D9" s="429"/>
      <c r="E9" s="429"/>
      <c r="F9" s="429"/>
      <c r="G9" s="430"/>
    </row>
    <row r="10" spans="1:7" ht="32.25" customHeight="1">
      <c r="A10" s="428" t="s">
        <v>147</v>
      </c>
      <c r="B10" s="429"/>
      <c r="C10" s="429"/>
      <c r="D10" s="429"/>
      <c r="E10" s="429"/>
      <c r="F10" s="429"/>
      <c r="G10" s="430"/>
    </row>
    <row r="11" spans="1:7" ht="32.25" customHeight="1">
      <c r="A11" s="428" t="s">
        <v>48</v>
      </c>
      <c r="B11" s="429"/>
      <c r="C11" s="429"/>
      <c r="D11" s="429"/>
      <c r="E11" s="429"/>
      <c r="F11" s="429"/>
      <c r="G11" s="430"/>
    </row>
    <row r="12" spans="1:7" ht="29.25" customHeight="1">
      <c r="A12" s="428" t="s">
        <v>49</v>
      </c>
      <c r="B12" s="429"/>
      <c r="C12" s="429"/>
      <c r="D12" s="429"/>
      <c r="E12" s="429"/>
      <c r="F12" s="429"/>
      <c r="G12" s="430"/>
    </row>
    <row r="13" spans="1:7" ht="27" customHeight="1">
      <c r="A13" s="609" t="s">
        <v>50</v>
      </c>
      <c r="B13" s="610"/>
      <c r="C13" s="610"/>
      <c r="D13" s="610"/>
      <c r="E13" s="610"/>
      <c r="F13" s="610"/>
      <c r="G13" s="611"/>
    </row>
    <row r="14" spans="1:7" ht="40.5" customHeight="1">
      <c r="A14" s="104" t="s">
        <v>89</v>
      </c>
      <c r="B14" s="105"/>
      <c r="C14" s="105"/>
      <c r="D14" s="105"/>
      <c r="E14" s="105"/>
      <c r="F14" s="429" t="s">
        <v>90</v>
      </c>
      <c r="G14" s="430"/>
    </row>
    <row r="15" spans="1:7" ht="35.25" customHeight="1">
      <c r="A15" s="421" t="s">
        <v>85</v>
      </c>
      <c r="B15" s="422"/>
      <c r="C15" s="422"/>
      <c r="D15" s="422"/>
      <c r="E15" s="422"/>
      <c r="F15" s="422"/>
      <c r="G15" s="423"/>
    </row>
    <row r="16" spans="1:7" ht="33.75" customHeight="1">
      <c r="A16" s="421" t="s">
        <v>52</v>
      </c>
      <c r="B16" s="422"/>
      <c r="C16" s="422"/>
      <c r="D16" s="422"/>
      <c r="E16" s="422"/>
      <c r="F16" s="422"/>
      <c r="G16" s="423"/>
    </row>
    <row r="17" spans="1:7" ht="34.5" customHeight="1">
      <c r="A17" s="421" t="s">
        <v>53</v>
      </c>
      <c r="B17" s="422"/>
      <c r="C17" s="422"/>
      <c r="D17" s="422"/>
      <c r="E17" s="422"/>
      <c r="F17" s="422"/>
      <c r="G17" s="423"/>
    </row>
    <row r="18" spans="1:7" ht="36.75" customHeight="1">
      <c r="A18" s="421" t="s">
        <v>54</v>
      </c>
      <c r="B18" s="422"/>
      <c r="C18" s="422"/>
      <c r="D18" s="422"/>
      <c r="E18" s="422"/>
      <c r="F18" s="422"/>
      <c r="G18" s="423"/>
    </row>
    <row r="19" spans="1:7" ht="33" customHeight="1">
      <c r="A19" s="421" t="s">
        <v>55</v>
      </c>
      <c r="B19" s="422"/>
      <c r="C19" s="422"/>
      <c r="D19" s="422"/>
      <c r="E19" s="422"/>
      <c r="F19" s="422"/>
      <c r="G19" s="423"/>
    </row>
    <row r="20" spans="1:7" ht="37.5" customHeight="1">
      <c r="A20" s="606" t="s">
        <v>152</v>
      </c>
      <c r="B20" s="607"/>
      <c r="C20" s="607"/>
      <c r="D20" s="607"/>
      <c r="E20" s="607"/>
      <c r="F20" s="607"/>
      <c r="G20" s="608"/>
    </row>
    <row r="21" spans="1:7" ht="48" customHeight="1">
      <c r="A21" s="106" t="s">
        <v>56</v>
      </c>
      <c r="B21" s="427" t="s">
        <v>57</v>
      </c>
      <c r="C21" s="427"/>
      <c r="D21" s="107" t="s">
        <v>58</v>
      </c>
      <c r="E21" s="107" t="s">
        <v>59</v>
      </c>
      <c r="F21" s="107" t="s">
        <v>60</v>
      </c>
      <c r="G21" s="108" t="s">
        <v>61</v>
      </c>
    </row>
    <row r="22" spans="1:7">
      <c r="A22" s="591">
        <v>1</v>
      </c>
      <c r="B22" s="597" t="s">
        <v>62</v>
      </c>
      <c r="C22" s="598"/>
      <c r="D22" s="594" t="s">
        <v>97</v>
      </c>
      <c r="E22" s="347">
        <v>87.5</v>
      </c>
      <c r="F22" s="527"/>
      <c r="G22" s="353">
        <v>31300</v>
      </c>
    </row>
    <row r="23" spans="1:7">
      <c r="A23" s="592"/>
      <c r="B23" s="599"/>
      <c r="C23" s="600"/>
      <c r="D23" s="595"/>
      <c r="E23" s="348"/>
      <c r="F23" s="528"/>
      <c r="G23" s="354"/>
    </row>
    <row r="24" spans="1:7">
      <c r="A24" s="592"/>
      <c r="B24" s="599"/>
      <c r="C24" s="600"/>
      <c r="D24" s="595"/>
      <c r="E24" s="348"/>
      <c r="F24" s="528"/>
      <c r="G24" s="354"/>
    </row>
    <row r="25" spans="1:7">
      <c r="A25" s="592"/>
      <c r="B25" s="599"/>
      <c r="C25" s="600"/>
      <c r="D25" s="595"/>
      <c r="E25" s="348"/>
      <c r="F25" s="528"/>
      <c r="G25" s="354"/>
    </row>
    <row r="26" spans="1:7">
      <c r="A26" s="592"/>
      <c r="B26" s="599"/>
      <c r="C26" s="600"/>
      <c r="D26" s="595"/>
      <c r="E26" s="348"/>
      <c r="F26" s="528"/>
      <c r="G26" s="354"/>
    </row>
    <row r="27" spans="1:7">
      <c r="A27" s="592"/>
      <c r="B27" s="599"/>
      <c r="C27" s="600"/>
      <c r="D27" s="595"/>
      <c r="E27" s="348"/>
      <c r="F27" s="528"/>
      <c r="G27" s="354"/>
    </row>
    <row r="28" spans="1:7">
      <c r="A28" s="592"/>
      <c r="B28" s="599"/>
      <c r="C28" s="600"/>
      <c r="D28" s="595"/>
      <c r="E28" s="348"/>
      <c r="F28" s="528"/>
      <c r="G28" s="354"/>
    </row>
    <row r="29" spans="1:7">
      <c r="A29" s="592"/>
      <c r="B29" s="599"/>
      <c r="C29" s="600"/>
      <c r="D29" s="595"/>
      <c r="E29" s="348"/>
      <c r="F29" s="528"/>
      <c r="G29" s="354"/>
    </row>
    <row r="30" spans="1:7">
      <c r="A30" s="592"/>
      <c r="B30" s="599"/>
      <c r="C30" s="600"/>
      <c r="D30" s="595"/>
      <c r="E30" s="348"/>
      <c r="F30" s="528"/>
      <c r="G30" s="354"/>
    </row>
    <row r="31" spans="1:7">
      <c r="A31" s="593"/>
      <c r="B31" s="601"/>
      <c r="C31" s="602"/>
      <c r="D31" s="596"/>
      <c r="E31" s="349"/>
      <c r="F31" s="529"/>
      <c r="G31" s="355"/>
    </row>
    <row r="32" spans="1:7" ht="33" customHeight="1">
      <c r="A32" s="410" t="s">
        <v>98</v>
      </c>
      <c r="B32" s="411"/>
      <c r="C32" s="411"/>
      <c r="D32" s="66"/>
      <c r="E32" s="109">
        <f>SUM(E22)</f>
        <v>87.5</v>
      </c>
      <c r="F32" s="7"/>
      <c r="G32" s="110">
        <f>SUM(G22:G31)</f>
        <v>31300</v>
      </c>
    </row>
    <row r="33" spans="1:7" ht="33.75" customHeight="1">
      <c r="A33" s="365"/>
      <c r="B33" s="366"/>
      <c r="C33" s="366"/>
      <c r="D33" s="366"/>
      <c r="E33" s="366"/>
      <c r="F33" s="366"/>
      <c r="G33" s="367"/>
    </row>
    <row r="34" spans="1:7" ht="25.5" customHeight="1">
      <c r="A34" s="603" t="s">
        <v>65</v>
      </c>
      <c r="B34" s="604"/>
      <c r="C34" s="604"/>
      <c r="D34" s="604"/>
      <c r="E34" s="604"/>
      <c r="F34" s="604"/>
      <c r="G34" s="605"/>
    </row>
    <row r="35" spans="1:7" ht="30" customHeight="1">
      <c r="A35" s="67"/>
      <c r="B35" s="68"/>
      <c r="C35" s="68"/>
      <c r="D35" s="68"/>
      <c r="E35" s="68"/>
      <c r="F35" s="68"/>
      <c r="G35" s="69"/>
    </row>
    <row r="36" spans="1:7" ht="18">
      <c r="A36" s="371"/>
      <c r="B36" s="372"/>
      <c r="C36" s="372"/>
      <c r="D36" s="372"/>
      <c r="E36" s="372"/>
      <c r="F36" s="372"/>
      <c r="G36" s="373"/>
    </row>
    <row r="37" spans="1:7" ht="29.25" thickBot="1">
      <c r="A37" s="588" t="s">
        <v>66</v>
      </c>
      <c r="B37" s="589"/>
      <c r="C37" s="589"/>
      <c r="D37" s="589"/>
      <c r="E37" s="589"/>
      <c r="F37" s="589"/>
      <c r="G37" s="590"/>
    </row>
    <row r="38" spans="1:7" ht="34.5" customHeight="1"/>
  </sheetData>
  <mergeCells count="32"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A12:G12"/>
    <mergeCell ref="A13:G13"/>
    <mergeCell ref="A15:G15"/>
    <mergeCell ref="F14:G14"/>
    <mergeCell ref="A16:G16"/>
    <mergeCell ref="A17:G17"/>
    <mergeCell ref="A18:G18"/>
    <mergeCell ref="A19:G19"/>
    <mergeCell ref="A20:G20"/>
    <mergeCell ref="B21:C21"/>
    <mergeCell ref="A32:C32"/>
    <mergeCell ref="A33:G33"/>
    <mergeCell ref="A34:G34"/>
    <mergeCell ref="A36:G36"/>
    <mergeCell ref="A37:G37"/>
    <mergeCell ref="A22:A31"/>
    <mergeCell ref="D22:D31"/>
    <mergeCell ref="E22:E31"/>
    <mergeCell ref="F22:F31"/>
    <mergeCell ref="G22:G31"/>
    <mergeCell ref="B22:C31"/>
  </mergeCells>
  <pageMargins left="0.7" right="0.7" top="1.25" bottom="0.75" header="0.3" footer="0.3"/>
  <pageSetup scale="5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37"/>
  <sheetViews>
    <sheetView zoomScale="70" zoomScaleNormal="70" workbookViewId="0">
      <selection activeCell="J21" sqref="J21"/>
    </sheetView>
  </sheetViews>
  <sheetFormatPr defaultRowHeight="15"/>
  <cols>
    <col min="3" max="3" width="30.5703125" customWidth="1"/>
    <col min="4" max="4" width="18.7109375" customWidth="1"/>
    <col min="5" max="5" width="16.28515625" customWidth="1"/>
    <col min="6" max="6" width="18.140625" customWidth="1"/>
    <col min="7" max="7" width="60.140625" customWidth="1"/>
  </cols>
  <sheetData>
    <row r="1" spans="1:7" ht="105.75">
      <c r="A1" s="612" t="s">
        <v>0</v>
      </c>
      <c r="B1" s="613"/>
      <c r="C1" s="613"/>
      <c r="D1" s="613"/>
      <c r="E1" s="613"/>
      <c r="F1" s="613"/>
      <c r="G1" s="614"/>
    </row>
    <row r="2" spans="1:7" ht="28.5">
      <c r="A2" s="615" t="s">
        <v>1</v>
      </c>
      <c r="B2" s="616"/>
      <c r="C2" s="616"/>
      <c r="D2" s="616"/>
      <c r="E2" s="616"/>
      <c r="F2" s="616"/>
      <c r="G2" s="617"/>
    </row>
    <row r="3" spans="1:7" ht="15.75" thickBot="1">
      <c r="A3" s="395"/>
      <c r="B3" s="396"/>
      <c r="C3" s="396"/>
      <c r="D3" s="396"/>
      <c r="E3" s="396"/>
      <c r="F3" s="396"/>
      <c r="G3" s="397"/>
    </row>
    <row r="4" spans="1:7" ht="30" customHeight="1">
      <c r="A4" s="421" t="s">
        <v>44</v>
      </c>
      <c r="B4" s="422"/>
      <c r="C4" s="422"/>
      <c r="D4" s="422"/>
      <c r="E4" s="422"/>
      <c r="F4" s="422"/>
      <c r="G4" s="423"/>
    </row>
    <row r="5" spans="1:7" ht="31.5" customHeight="1">
      <c r="A5" s="421" t="s">
        <v>45</v>
      </c>
      <c r="B5" s="422"/>
      <c r="C5" s="422"/>
      <c r="D5" s="422"/>
      <c r="E5" s="422"/>
      <c r="F5" s="422"/>
      <c r="G5" s="423"/>
    </row>
    <row r="6" spans="1:7" ht="30" customHeight="1">
      <c r="A6" s="421" t="s">
        <v>46</v>
      </c>
      <c r="B6" s="422"/>
      <c r="C6" s="422"/>
      <c r="D6" s="422"/>
      <c r="E6" s="422"/>
      <c r="F6" s="422"/>
      <c r="G6" s="423"/>
    </row>
    <row r="7" spans="1:7" ht="35.25" customHeight="1">
      <c r="A7" s="618" t="s">
        <v>47</v>
      </c>
      <c r="B7" s="619"/>
      <c r="C7" s="619"/>
      <c r="D7" s="619"/>
      <c r="E7" s="619"/>
      <c r="F7" s="619"/>
      <c r="G7" s="620"/>
    </row>
    <row r="8" spans="1:7" ht="18">
      <c r="A8" s="386"/>
      <c r="B8" s="387"/>
      <c r="C8" s="387"/>
      <c r="D8" s="387"/>
      <c r="E8" s="387"/>
      <c r="F8" s="387"/>
      <c r="G8" s="388"/>
    </row>
    <row r="9" spans="1:7" ht="34.5" customHeight="1">
      <c r="A9" s="428" t="s">
        <v>142</v>
      </c>
      <c r="B9" s="429"/>
      <c r="C9" s="429"/>
      <c r="D9" s="429"/>
      <c r="E9" s="429"/>
      <c r="F9" s="429"/>
      <c r="G9" s="430"/>
    </row>
    <row r="10" spans="1:7" ht="28.5" customHeight="1">
      <c r="A10" s="428" t="s">
        <v>151</v>
      </c>
      <c r="B10" s="429"/>
      <c r="C10" s="429"/>
      <c r="D10" s="429"/>
      <c r="E10" s="429"/>
      <c r="F10" s="429"/>
      <c r="G10" s="430"/>
    </row>
    <row r="11" spans="1:7" ht="33" customHeight="1">
      <c r="A11" s="428" t="s">
        <v>48</v>
      </c>
      <c r="B11" s="429"/>
      <c r="C11" s="429"/>
      <c r="D11" s="429"/>
      <c r="E11" s="429"/>
      <c r="F11" s="429"/>
      <c r="G11" s="430"/>
    </row>
    <row r="12" spans="1:7" ht="42.75" customHeight="1">
      <c r="A12" s="428" t="s">
        <v>49</v>
      </c>
      <c r="B12" s="429"/>
      <c r="C12" s="429"/>
      <c r="D12" s="429"/>
      <c r="E12" s="429"/>
      <c r="F12" s="429"/>
      <c r="G12" s="430"/>
    </row>
    <row r="13" spans="1:7" ht="32.25" customHeight="1">
      <c r="A13" s="609" t="s">
        <v>50</v>
      </c>
      <c r="B13" s="610"/>
      <c r="C13" s="610"/>
      <c r="D13" s="610"/>
      <c r="E13" s="610"/>
      <c r="F13" s="610"/>
      <c r="G13" s="611"/>
    </row>
    <row r="14" spans="1:7" ht="30.75" customHeight="1">
      <c r="A14" s="104" t="s">
        <v>89</v>
      </c>
      <c r="B14" s="105"/>
      <c r="C14" s="105"/>
      <c r="D14" s="105"/>
      <c r="E14" s="105"/>
      <c r="F14" s="429" t="s">
        <v>90</v>
      </c>
      <c r="G14" s="430"/>
    </row>
    <row r="15" spans="1:7" ht="30" customHeight="1">
      <c r="A15" s="421" t="s">
        <v>85</v>
      </c>
      <c r="B15" s="422"/>
      <c r="C15" s="422"/>
      <c r="D15" s="422"/>
      <c r="E15" s="422"/>
      <c r="F15" s="422"/>
      <c r="G15" s="423"/>
    </row>
    <row r="16" spans="1:7" ht="27.75" customHeight="1">
      <c r="A16" s="421" t="s">
        <v>52</v>
      </c>
      <c r="B16" s="422"/>
      <c r="C16" s="422"/>
      <c r="D16" s="422"/>
      <c r="E16" s="422"/>
      <c r="F16" s="422"/>
      <c r="G16" s="423"/>
    </row>
    <row r="17" spans="1:7" ht="33.75" customHeight="1">
      <c r="A17" s="421" t="s">
        <v>53</v>
      </c>
      <c r="B17" s="422"/>
      <c r="C17" s="422"/>
      <c r="D17" s="422"/>
      <c r="E17" s="422"/>
      <c r="F17" s="422"/>
      <c r="G17" s="423"/>
    </row>
    <row r="18" spans="1:7" ht="30.75" customHeight="1">
      <c r="A18" s="421" t="s">
        <v>54</v>
      </c>
      <c r="B18" s="422"/>
      <c r="C18" s="422"/>
      <c r="D18" s="422"/>
      <c r="E18" s="422"/>
      <c r="F18" s="422"/>
      <c r="G18" s="423"/>
    </row>
    <row r="19" spans="1:7" ht="35.25" customHeight="1">
      <c r="A19" s="421" t="s">
        <v>55</v>
      </c>
      <c r="B19" s="422"/>
      <c r="C19" s="422"/>
      <c r="D19" s="422"/>
      <c r="E19" s="422"/>
      <c r="F19" s="422"/>
      <c r="G19" s="423"/>
    </row>
    <row r="20" spans="1:7" ht="51.75" customHeight="1">
      <c r="A20" s="606" t="s">
        <v>153</v>
      </c>
      <c r="B20" s="607"/>
      <c r="C20" s="607"/>
      <c r="D20" s="607"/>
      <c r="E20" s="607"/>
      <c r="F20" s="607"/>
      <c r="G20" s="608"/>
    </row>
    <row r="21" spans="1:7" ht="81">
      <c r="A21" s="106" t="s">
        <v>56</v>
      </c>
      <c r="B21" s="427" t="s">
        <v>57</v>
      </c>
      <c r="C21" s="427"/>
      <c r="D21" s="128" t="s">
        <v>58</v>
      </c>
      <c r="E21" s="128" t="s">
        <v>59</v>
      </c>
      <c r="F21" s="128" t="s">
        <v>60</v>
      </c>
      <c r="G21" s="108" t="s">
        <v>61</v>
      </c>
    </row>
    <row r="22" spans="1:7">
      <c r="A22" s="591">
        <v>1</v>
      </c>
      <c r="B22" s="597" t="s">
        <v>62</v>
      </c>
      <c r="C22" s="598"/>
      <c r="D22" s="594" t="s">
        <v>97</v>
      </c>
      <c r="E22" s="347">
        <v>87.5</v>
      </c>
      <c r="F22" s="527"/>
      <c r="G22" s="353">
        <v>7225</v>
      </c>
    </row>
    <row r="23" spans="1:7">
      <c r="A23" s="592"/>
      <c r="B23" s="599"/>
      <c r="C23" s="600"/>
      <c r="D23" s="595"/>
      <c r="E23" s="348"/>
      <c r="F23" s="528"/>
      <c r="G23" s="354"/>
    </row>
    <row r="24" spans="1:7">
      <c r="A24" s="592"/>
      <c r="B24" s="599"/>
      <c r="C24" s="600"/>
      <c r="D24" s="595"/>
      <c r="E24" s="348"/>
      <c r="F24" s="528"/>
      <c r="G24" s="354"/>
    </row>
    <row r="25" spans="1:7">
      <c r="A25" s="592"/>
      <c r="B25" s="599"/>
      <c r="C25" s="600"/>
      <c r="D25" s="595"/>
      <c r="E25" s="348"/>
      <c r="F25" s="528"/>
      <c r="G25" s="354"/>
    </row>
    <row r="26" spans="1:7">
      <c r="A26" s="592"/>
      <c r="B26" s="599"/>
      <c r="C26" s="600"/>
      <c r="D26" s="595"/>
      <c r="E26" s="348"/>
      <c r="F26" s="528"/>
      <c r="G26" s="354"/>
    </row>
    <row r="27" spans="1:7">
      <c r="A27" s="592"/>
      <c r="B27" s="599"/>
      <c r="C27" s="600"/>
      <c r="D27" s="595"/>
      <c r="E27" s="348"/>
      <c r="F27" s="528"/>
      <c r="G27" s="354"/>
    </row>
    <row r="28" spans="1:7">
      <c r="A28" s="592"/>
      <c r="B28" s="599"/>
      <c r="C28" s="600"/>
      <c r="D28" s="595"/>
      <c r="E28" s="348"/>
      <c r="F28" s="528"/>
      <c r="G28" s="354"/>
    </row>
    <row r="29" spans="1:7">
      <c r="A29" s="592"/>
      <c r="B29" s="599"/>
      <c r="C29" s="600"/>
      <c r="D29" s="595"/>
      <c r="E29" s="348"/>
      <c r="F29" s="528"/>
      <c r="G29" s="354"/>
    </row>
    <row r="30" spans="1:7">
      <c r="A30" s="592"/>
      <c r="B30" s="599"/>
      <c r="C30" s="600"/>
      <c r="D30" s="595"/>
      <c r="E30" s="348"/>
      <c r="F30" s="528"/>
      <c r="G30" s="354"/>
    </row>
    <row r="31" spans="1:7">
      <c r="A31" s="593"/>
      <c r="B31" s="601"/>
      <c r="C31" s="602"/>
      <c r="D31" s="596"/>
      <c r="E31" s="349"/>
      <c r="F31" s="529"/>
      <c r="G31" s="355"/>
    </row>
    <row r="32" spans="1:7" ht="25.5">
      <c r="A32" s="410" t="s">
        <v>98</v>
      </c>
      <c r="B32" s="411"/>
      <c r="C32" s="411"/>
      <c r="D32" s="126"/>
      <c r="E32" s="109">
        <f>SUM(E22)</f>
        <v>87.5</v>
      </c>
      <c r="F32" s="7"/>
      <c r="G32" s="110">
        <f>SUM(G22:G31)</f>
        <v>7225</v>
      </c>
    </row>
    <row r="33" spans="1:7" ht="18">
      <c r="A33" s="365"/>
      <c r="B33" s="366"/>
      <c r="C33" s="366"/>
      <c r="D33" s="366"/>
      <c r="E33" s="366"/>
      <c r="F33" s="366"/>
      <c r="G33" s="367"/>
    </row>
    <row r="34" spans="1:7" ht="28.5">
      <c r="A34" s="603" t="s">
        <v>65</v>
      </c>
      <c r="B34" s="604"/>
      <c r="C34" s="604"/>
      <c r="D34" s="604"/>
      <c r="E34" s="604"/>
      <c r="F34" s="604"/>
      <c r="G34" s="605"/>
    </row>
    <row r="35" spans="1:7" ht="18">
      <c r="A35" s="123"/>
      <c r="B35" s="124"/>
      <c r="C35" s="124"/>
      <c r="D35" s="124"/>
      <c r="E35" s="124"/>
      <c r="F35" s="124"/>
      <c r="G35" s="125"/>
    </row>
    <row r="36" spans="1:7" ht="18">
      <c r="A36" s="371"/>
      <c r="B36" s="372"/>
      <c r="C36" s="372"/>
      <c r="D36" s="372"/>
      <c r="E36" s="372"/>
      <c r="F36" s="372"/>
      <c r="G36" s="373"/>
    </row>
    <row r="37" spans="1:7" ht="29.25" thickBot="1">
      <c r="A37" s="588" t="s">
        <v>66</v>
      </c>
      <c r="B37" s="589"/>
      <c r="C37" s="589"/>
      <c r="D37" s="589"/>
      <c r="E37" s="589"/>
      <c r="F37" s="589"/>
      <c r="G37" s="590"/>
    </row>
  </sheetData>
  <mergeCells count="32">
    <mergeCell ref="A32:C32"/>
    <mergeCell ref="A33:G33"/>
    <mergeCell ref="A34:G34"/>
    <mergeCell ref="A36:G36"/>
    <mergeCell ref="A37:G37"/>
    <mergeCell ref="A19:G19"/>
    <mergeCell ref="A20:G20"/>
    <mergeCell ref="B21:C21"/>
    <mergeCell ref="A22:A31"/>
    <mergeCell ref="B22:C31"/>
    <mergeCell ref="D22:D31"/>
    <mergeCell ref="E22:E31"/>
    <mergeCell ref="F22:F31"/>
    <mergeCell ref="G22:G31"/>
    <mergeCell ref="A18:G18"/>
    <mergeCell ref="A7:G7"/>
    <mergeCell ref="A8:G8"/>
    <mergeCell ref="A9:G9"/>
    <mergeCell ref="A10:G10"/>
    <mergeCell ref="A11:G11"/>
    <mergeCell ref="A12:G12"/>
    <mergeCell ref="A13:G13"/>
    <mergeCell ref="F14:G14"/>
    <mergeCell ref="A15:G15"/>
    <mergeCell ref="A16:G16"/>
    <mergeCell ref="A17:G17"/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  <pageSetup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R54"/>
  <sheetViews>
    <sheetView topLeftCell="B31" zoomScale="50" zoomScaleNormal="50" workbookViewId="0">
      <selection activeCell="F41" sqref="F41"/>
    </sheetView>
  </sheetViews>
  <sheetFormatPr defaultColWidth="9" defaultRowHeight="15"/>
  <cols>
    <col min="2" max="2" width="24.140625" customWidth="1"/>
    <col min="3" max="3" width="31.42578125" customWidth="1"/>
    <col min="4" max="4" width="22.85546875" customWidth="1"/>
    <col min="5" max="5" width="42.28515625" customWidth="1"/>
    <col min="6" max="6" width="30.7109375" customWidth="1"/>
    <col min="7" max="7" width="28.7109375" customWidth="1"/>
    <col min="8" max="8" width="32.140625" customWidth="1"/>
    <col min="9" max="9" width="27.5703125" customWidth="1"/>
    <col min="10" max="10" width="36" customWidth="1"/>
    <col min="14" max="14" width="21.85546875" bestFit="1" customWidth="1"/>
    <col min="18" max="18" width="21" customWidth="1"/>
  </cols>
  <sheetData>
    <row r="1" spans="2:10">
      <c r="E1" s="36"/>
      <c r="F1" s="36"/>
    </row>
    <row r="2" spans="2:10" ht="15.75" thickBot="1">
      <c r="B2" s="56"/>
      <c r="C2" s="56"/>
      <c r="D2" s="57"/>
      <c r="E2" s="58"/>
      <c r="F2" s="58"/>
      <c r="G2" s="58"/>
      <c r="H2" s="330"/>
      <c r="I2" s="330"/>
      <c r="J2" s="330"/>
    </row>
    <row r="3" spans="2:10" ht="36" customHeight="1" thickBot="1">
      <c r="B3" s="331" t="s">
        <v>14</v>
      </c>
      <c r="C3" s="332"/>
      <c r="D3" s="332"/>
      <c r="E3" s="178"/>
      <c r="F3" s="179"/>
      <c r="G3" s="333" t="s">
        <v>15</v>
      </c>
      <c r="H3" s="333"/>
      <c r="I3" s="333"/>
      <c r="J3" s="334"/>
    </row>
    <row r="4" spans="2:10" ht="153.75" customHeight="1">
      <c r="B4" s="335" t="s">
        <v>0</v>
      </c>
      <c r="C4" s="336"/>
      <c r="D4" s="336"/>
      <c r="E4" s="336"/>
      <c r="F4" s="336"/>
      <c r="G4" s="336"/>
      <c r="H4" s="336"/>
      <c r="I4" s="336"/>
      <c r="J4" s="337"/>
    </row>
    <row r="5" spans="2:10" ht="24" customHeight="1">
      <c r="B5" s="319" t="s">
        <v>16</v>
      </c>
      <c r="C5" s="320"/>
      <c r="D5" s="320"/>
      <c r="E5" s="320"/>
      <c r="F5" s="320"/>
      <c r="G5" s="320"/>
      <c r="H5" s="320"/>
      <c r="I5" s="320"/>
      <c r="J5" s="321"/>
    </row>
    <row r="6" spans="2:10" ht="25.5" customHeight="1">
      <c r="B6" s="319" t="s">
        <v>17</v>
      </c>
      <c r="C6" s="320"/>
      <c r="D6" s="320"/>
      <c r="E6" s="320"/>
      <c r="F6" s="320"/>
      <c r="G6" s="320"/>
      <c r="H6" s="320"/>
      <c r="I6" s="320"/>
      <c r="J6" s="321"/>
    </row>
    <row r="7" spans="2:10" ht="29.25" customHeight="1">
      <c r="B7" s="322" t="s">
        <v>18</v>
      </c>
      <c r="C7" s="323"/>
      <c r="D7" s="323"/>
      <c r="E7" s="323"/>
      <c r="F7" s="323"/>
      <c r="G7" s="323"/>
      <c r="H7" s="323"/>
      <c r="I7" s="323"/>
      <c r="J7" s="324"/>
    </row>
    <row r="8" spans="2:10" ht="34.5" thickBot="1">
      <c r="B8" s="325" t="s">
        <v>19</v>
      </c>
      <c r="C8" s="326"/>
      <c r="D8" s="326"/>
      <c r="E8" s="326"/>
      <c r="F8" s="326"/>
      <c r="G8" s="326"/>
      <c r="H8" s="326"/>
      <c r="I8" s="326"/>
      <c r="J8" s="327"/>
    </row>
    <row r="9" spans="2:10" ht="33.75">
      <c r="B9" s="311"/>
      <c r="C9" s="312"/>
      <c r="D9" s="312"/>
      <c r="E9" s="180"/>
      <c r="F9" s="181"/>
      <c r="G9" s="181"/>
      <c r="H9" s="182"/>
      <c r="I9" s="328"/>
      <c r="J9" s="329"/>
    </row>
    <row r="10" spans="2:10" ht="45" customHeight="1">
      <c r="B10" s="308" t="s">
        <v>125</v>
      </c>
      <c r="C10" s="309"/>
      <c r="D10" s="309"/>
      <c r="E10" s="309"/>
      <c r="F10" s="309"/>
      <c r="G10" s="309"/>
      <c r="H10" s="309"/>
      <c r="I10" s="309"/>
      <c r="J10" s="310"/>
    </row>
    <row r="11" spans="2:10" ht="40.5" thickBot="1">
      <c r="B11" s="311"/>
      <c r="C11" s="312"/>
      <c r="D11" s="312"/>
      <c r="E11" s="183"/>
      <c r="F11" s="181"/>
      <c r="G11" s="181"/>
      <c r="H11" s="313"/>
      <c r="I11" s="313"/>
      <c r="J11" s="314"/>
    </row>
    <row r="12" spans="2:10" ht="40.5" customHeight="1">
      <c r="B12" s="315" t="s">
        <v>20</v>
      </c>
      <c r="C12" s="316"/>
      <c r="D12" s="316"/>
      <c r="E12" s="184"/>
      <c r="F12" s="179"/>
      <c r="G12" s="185"/>
      <c r="H12" s="317"/>
      <c r="I12" s="317"/>
      <c r="J12" s="318"/>
    </row>
    <row r="13" spans="2:10" ht="47.25" customHeight="1">
      <c r="B13" s="186" t="s">
        <v>128</v>
      </c>
      <c r="C13" s="187"/>
      <c r="D13" s="188"/>
      <c r="E13" s="189"/>
      <c r="F13" s="189"/>
      <c r="G13" s="190"/>
      <c r="H13" s="293" t="s">
        <v>127</v>
      </c>
      <c r="I13" s="293"/>
      <c r="J13" s="294"/>
    </row>
    <row r="14" spans="2:10" ht="39" customHeight="1">
      <c r="B14" s="306" t="s">
        <v>21</v>
      </c>
      <c r="C14" s="307"/>
      <c r="D14" s="307"/>
      <c r="E14" s="189"/>
      <c r="F14" s="189"/>
      <c r="G14" s="190"/>
      <c r="H14" s="293" t="s">
        <v>22</v>
      </c>
      <c r="I14" s="293"/>
      <c r="J14" s="294"/>
    </row>
    <row r="15" spans="2:10" ht="44.25" customHeight="1">
      <c r="B15" s="186" t="s">
        <v>23</v>
      </c>
      <c r="C15" s="187"/>
      <c r="D15" s="188"/>
      <c r="E15" s="189"/>
      <c r="F15" s="191"/>
      <c r="G15" s="190"/>
      <c r="H15" s="293" t="s">
        <v>24</v>
      </c>
      <c r="I15" s="293"/>
      <c r="J15" s="294"/>
    </row>
    <row r="16" spans="2:10" ht="44.25" customHeight="1">
      <c r="B16" s="186" t="s">
        <v>25</v>
      </c>
      <c r="C16" s="187"/>
      <c r="D16" s="188"/>
      <c r="E16" s="189"/>
      <c r="F16" s="191"/>
      <c r="G16" s="190"/>
      <c r="H16" s="304" t="s">
        <v>26</v>
      </c>
      <c r="I16" s="304"/>
      <c r="J16" s="305"/>
    </row>
    <row r="17" spans="2:17" ht="39.75" customHeight="1">
      <c r="B17" s="302" t="s">
        <v>27</v>
      </c>
      <c r="C17" s="303"/>
      <c r="D17" s="303"/>
      <c r="E17" s="189"/>
      <c r="F17" s="191"/>
      <c r="G17" s="190"/>
      <c r="H17" s="304" t="s">
        <v>28</v>
      </c>
      <c r="I17" s="304"/>
      <c r="J17" s="305"/>
    </row>
    <row r="18" spans="2:17" ht="48" customHeight="1">
      <c r="B18" s="302" t="s">
        <v>29</v>
      </c>
      <c r="C18" s="303"/>
      <c r="D18" s="303"/>
      <c r="E18" s="192"/>
      <c r="F18" s="191"/>
      <c r="G18" s="190"/>
      <c r="H18" s="304" t="s">
        <v>30</v>
      </c>
      <c r="I18" s="304"/>
      <c r="J18" s="305"/>
    </row>
    <row r="19" spans="2:17" ht="40.5" customHeight="1">
      <c r="B19" s="302" t="s">
        <v>31</v>
      </c>
      <c r="C19" s="303"/>
      <c r="D19" s="303"/>
      <c r="E19" s="303"/>
      <c r="F19" s="191"/>
      <c r="G19" s="190"/>
      <c r="H19" s="293" t="s">
        <v>32</v>
      </c>
      <c r="I19" s="293"/>
      <c r="J19" s="294"/>
    </row>
    <row r="20" spans="2:17" ht="42.75" customHeight="1">
      <c r="B20" s="291" t="s">
        <v>126</v>
      </c>
      <c r="C20" s="292"/>
      <c r="D20" s="292"/>
      <c r="E20" s="292"/>
      <c r="F20" s="292"/>
      <c r="G20" s="293" t="s">
        <v>33</v>
      </c>
      <c r="H20" s="293"/>
      <c r="I20" s="293"/>
      <c r="J20" s="294"/>
    </row>
    <row r="21" spans="2:17" ht="36" customHeight="1" thickBot="1">
      <c r="B21" s="193"/>
      <c r="C21" s="194"/>
      <c r="D21" s="195"/>
      <c r="E21" s="194"/>
      <c r="F21" s="194"/>
      <c r="G21" s="194"/>
      <c r="H21" s="194"/>
      <c r="I21" s="194"/>
      <c r="J21" s="196"/>
    </row>
    <row r="22" spans="2:17" ht="51" customHeight="1">
      <c r="B22" s="299" t="s">
        <v>34</v>
      </c>
      <c r="C22" s="300"/>
      <c r="D22" s="300"/>
      <c r="E22" s="300"/>
      <c r="F22" s="300"/>
      <c r="G22" s="300"/>
      <c r="H22" s="300"/>
      <c r="I22" s="300"/>
      <c r="J22" s="301"/>
    </row>
    <row r="23" spans="2:17" ht="204.75" customHeight="1">
      <c r="B23" s="198" t="s">
        <v>35</v>
      </c>
      <c r="C23" s="199" t="s">
        <v>36</v>
      </c>
      <c r="D23" s="199" t="s">
        <v>37</v>
      </c>
      <c r="E23" s="199" t="s">
        <v>38</v>
      </c>
      <c r="F23" s="199" t="s">
        <v>39</v>
      </c>
      <c r="G23" s="199" t="s">
        <v>40</v>
      </c>
      <c r="H23" s="199" t="s">
        <v>41</v>
      </c>
      <c r="I23" s="199" t="s">
        <v>42</v>
      </c>
      <c r="J23" s="200" t="s">
        <v>43</v>
      </c>
    </row>
    <row r="24" spans="2:17" ht="78" customHeight="1">
      <c r="B24" s="201">
        <v>1</v>
      </c>
      <c r="C24" s="209">
        <v>44714</v>
      </c>
      <c r="D24" s="202">
        <v>2</v>
      </c>
      <c r="E24" s="203" t="s">
        <v>12</v>
      </c>
      <c r="F24" s="202">
        <v>65</v>
      </c>
      <c r="G24" s="204">
        <v>10</v>
      </c>
      <c r="H24" s="205">
        <f t="shared" ref="H24:H29" si="0">F24*G24*5</f>
        <v>3250</v>
      </c>
      <c r="I24" s="206">
        <v>2800</v>
      </c>
      <c r="J24" s="207">
        <f>H24-I24</f>
        <v>450</v>
      </c>
      <c r="Q24" s="59"/>
    </row>
    <row r="25" spans="2:17" ht="75.75" customHeight="1">
      <c r="B25" s="201">
        <v>2</v>
      </c>
      <c r="C25" s="209">
        <v>44715</v>
      </c>
      <c r="D25" s="202">
        <v>1</v>
      </c>
      <c r="E25" s="203" t="s">
        <v>13</v>
      </c>
      <c r="F25" s="202">
        <v>84</v>
      </c>
      <c r="G25" s="204">
        <v>10</v>
      </c>
      <c r="H25" s="205">
        <f t="shared" si="0"/>
        <v>4200</v>
      </c>
      <c r="I25" s="206">
        <v>4500</v>
      </c>
      <c r="J25" s="207">
        <f t="shared" ref="J25:J26" si="1">H25-I25</f>
        <v>-300</v>
      </c>
      <c r="Q25" s="59"/>
    </row>
    <row r="26" spans="2:17" ht="66" customHeight="1">
      <c r="B26" s="201">
        <v>3</v>
      </c>
      <c r="C26" s="209">
        <v>44716</v>
      </c>
      <c r="D26" s="203">
        <v>4</v>
      </c>
      <c r="E26" s="203" t="s">
        <v>10</v>
      </c>
      <c r="F26" s="203">
        <v>98</v>
      </c>
      <c r="G26" s="204">
        <v>12</v>
      </c>
      <c r="H26" s="205">
        <f t="shared" si="0"/>
        <v>5880</v>
      </c>
      <c r="I26" s="206">
        <v>4200</v>
      </c>
      <c r="J26" s="207">
        <f t="shared" si="1"/>
        <v>1680</v>
      </c>
      <c r="Q26" s="59"/>
    </row>
    <row r="27" spans="2:17" ht="71.25" customHeight="1">
      <c r="B27" s="201">
        <v>4</v>
      </c>
      <c r="C27" s="209">
        <v>44717</v>
      </c>
      <c r="D27" s="202">
        <v>4</v>
      </c>
      <c r="E27" s="203" t="s">
        <v>10</v>
      </c>
      <c r="F27" s="202">
        <v>98</v>
      </c>
      <c r="G27" s="204">
        <v>10</v>
      </c>
      <c r="H27" s="205">
        <f t="shared" si="0"/>
        <v>4900</v>
      </c>
      <c r="I27" s="206">
        <v>3500</v>
      </c>
      <c r="J27" s="207">
        <f t="shared" ref="J27:J28" si="2">H27-I27</f>
        <v>1400</v>
      </c>
      <c r="Q27" s="59"/>
    </row>
    <row r="28" spans="2:17" ht="60.75" customHeight="1">
      <c r="B28" s="201">
        <v>5</v>
      </c>
      <c r="C28" s="209">
        <v>44718</v>
      </c>
      <c r="D28" s="202">
        <v>1</v>
      </c>
      <c r="E28" s="203" t="s">
        <v>13</v>
      </c>
      <c r="F28" s="202">
        <v>84</v>
      </c>
      <c r="G28" s="204">
        <v>10</v>
      </c>
      <c r="H28" s="205">
        <f t="shared" si="0"/>
        <v>4200</v>
      </c>
      <c r="I28" s="206">
        <v>4500</v>
      </c>
      <c r="J28" s="207">
        <f t="shared" si="2"/>
        <v>-300</v>
      </c>
      <c r="Q28" s="59"/>
    </row>
    <row r="29" spans="2:17" ht="61.5" customHeight="1">
      <c r="B29" s="201">
        <v>6</v>
      </c>
      <c r="C29" s="209">
        <v>44719</v>
      </c>
      <c r="D29" s="202">
        <v>1</v>
      </c>
      <c r="E29" s="203" t="s">
        <v>13</v>
      </c>
      <c r="F29" s="202">
        <v>84</v>
      </c>
      <c r="G29" s="204">
        <v>10</v>
      </c>
      <c r="H29" s="205">
        <f t="shared" si="0"/>
        <v>4200</v>
      </c>
      <c r="I29" s="206">
        <v>4500</v>
      </c>
      <c r="J29" s="207">
        <f>H29-I29</f>
        <v>-300</v>
      </c>
      <c r="Q29" s="59"/>
    </row>
    <row r="30" spans="2:17" ht="66" customHeight="1">
      <c r="B30" s="201">
        <v>7</v>
      </c>
      <c r="C30" s="209">
        <v>44720</v>
      </c>
      <c r="D30" s="202">
        <v>2</v>
      </c>
      <c r="E30" s="203" t="s">
        <v>12</v>
      </c>
      <c r="F30" s="202">
        <v>65</v>
      </c>
      <c r="G30" s="204">
        <v>1</v>
      </c>
      <c r="H30" s="205">
        <f>G30*F30*5</f>
        <v>325</v>
      </c>
      <c r="I30" s="206">
        <v>280</v>
      </c>
      <c r="J30" s="207">
        <f>H30-I30</f>
        <v>45</v>
      </c>
      <c r="Q30" s="59"/>
    </row>
    <row r="31" spans="2:17" ht="70.5" customHeight="1">
      <c r="B31" s="295">
        <v>8</v>
      </c>
      <c r="C31" s="209">
        <v>44721</v>
      </c>
      <c r="D31" s="202">
        <v>2</v>
      </c>
      <c r="E31" s="203" t="s">
        <v>12</v>
      </c>
      <c r="F31" s="296">
        <v>65</v>
      </c>
      <c r="G31" s="204">
        <v>7.5</v>
      </c>
      <c r="H31" s="297">
        <f>G31*F31*5</f>
        <v>2437.5</v>
      </c>
      <c r="I31" s="206">
        <v>2100</v>
      </c>
      <c r="J31" s="298">
        <f>H31-I31</f>
        <v>337.5</v>
      </c>
      <c r="Q31" s="59"/>
    </row>
    <row r="32" spans="2:17" ht="41.25" hidden="1" customHeight="1">
      <c r="B32" s="295"/>
      <c r="C32" s="209">
        <v>44722</v>
      </c>
      <c r="D32" s="202"/>
      <c r="E32" s="203" t="s">
        <v>10</v>
      </c>
      <c r="F32" s="296"/>
      <c r="G32" s="204">
        <v>12.5</v>
      </c>
      <c r="H32" s="297"/>
      <c r="I32" s="206">
        <v>4375</v>
      </c>
      <c r="J32" s="298"/>
      <c r="Q32" s="59">
        <v>3800</v>
      </c>
    </row>
    <row r="33" spans="2:18" ht="64.5" customHeight="1">
      <c r="B33" s="208">
        <v>9</v>
      </c>
      <c r="C33" s="209">
        <v>44722</v>
      </c>
      <c r="D33" s="202">
        <v>2</v>
      </c>
      <c r="E33" s="203" t="s">
        <v>10</v>
      </c>
      <c r="F33" s="202">
        <v>98</v>
      </c>
      <c r="G33" s="204">
        <v>12.5</v>
      </c>
      <c r="H33" s="205">
        <f>G33*F33*5</f>
        <v>6125</v>
      </c>
      <c r="I33" s="206">
        <v>4375</v>
      </c>
      <c r="J33" s="207">
        <f t="shared" ref="J33:J36" si="3">H33-I33</f>
        <v>1750</v>
      </c>
      <c r="Q33" s="59"/>
    </row>
    <row r="34" spans="2:18" ht="57" customHeight="1">
      <c r="B34" s="208">
        <v>10</v>
      </c>
      <c r="C34" s="209">
        <v>44722</v>
      </c>
      <c r="D34" s="202">
        <v>1</v>
      </c>
      <c r="E34" s="203" t="s">
        <v>12</v>
      </c>
      <c r="F34" s="202">
        <v>65</v>
      </c>
      <c r="G34" s="204">
        <v>9</v>
      </c>
      <c r="H34" s="205">
        <f>G34*F34*5</f>
        <v>2925</v>
      </c>
      <c r="I34" s="206">
        <v>2520</v>
      </c>
      <c r="J34" s="207">
        <f t="shared" si="3"/>
        <v>405</v>
      </c>
      <c r="Q34" s="59"/>
    </row>
    <row r="35" spans="2:18" ht="67.5" customHeight="1">
      <c r="B35" s="201">
        <v>11</v>
      </c>
      <c r="C35" s="209">
        <v>44723</v>
      </c>
      <c r="D35" s="202">
        <v>1</v>
      </c>
      <c r="E35" s="203" t="s">
        <v>13</v>
      </c>
      <c r="F35" s="202">
        <v>82</v>
      </c>
      <c r="G35" s="204">
        <v>8</v>
      </c>
      <c r="H35" s="205">
        <f t="shared" ref="H35" si="4">G35*F35*5</f>
        <v>3280</v>
      </c>
      <c r="I35" s="206">
        <v>3600</v>
      </c>
      <c r="J35" s="207">
        <f t="shared" si="3"/>
        <v>-320</v>
      </c>
      <c r="Q35" s="59"/>
    </row>
    <row r="36" spans="2:18" ht="71.25" customHeight="1">
      <c r="B36" s="208">
        <v>12</v>
      </c>
      <c r="C36" s="209">
        <v>44724</v>
      </c>
      <c r="D36" s="202">
        <v>4</v>
      </c>
      <c r="E36" s="203" t="s">
        <v>13</v>
      </c>
      <c r="F36" s="202">
        <v>82</v>
      </c>
      <c r="G36" s="204">
        <v>5</v>
      </c>
      <c r="H36" s="205">
        <f t="shared" ref="H36" si="5">G36*F36*5</f>
        <v>2050</v>
      </c>
      <c r="I36" s="206">
        <v>2250</v>
      </c>
      <c r="J36" s="207">
        <f t="shared" si="3"/>
        <v>-200</v>
      </c>
      <c r="Q36" s="59"/>
    </row>
    <row r="37" spans="2:18" ht="64.5" customHeight="1">
      <c r="B37" s="201">
        <v>13</v>
      </c>
      <c r="C37" s="209">
        <v>44736</v>
      </c>
      <c r="D37" s="202">
        <v>4</v>
      </c>
      <c r="E37" s="203" t="s">
        <v>10</v>
      </c>
      <c r="F37" s="202">
        <v>97</v>
      </c>
      <c r="G37" s="204">
        <v>10</v>
      </c>
      <c r="H37" s="205">
        <f>G37*F37*5</f>
        <v>4850</v>
      </c>
      <c r="I37" s="206">
        <v>3500</v>
      </c>
      <c r="J37" s="207">
        <f>H37-I37</f>
        <v>1350</v>
      </c>
      <c r="R37" s="59"/>
    </row>
    <row r="38" spans="2:18" ht="66" customHeight="1">
      <c r="B38" s="201">
        <v>14</v>
      </c>
      <c r="C38" s="209">
        <v>44737</v>
      </c>
      <c r="D38" s="202">
        <v>4</v>
      </c>
      <c r="E38" s="203" t="s">
        <v>100</v>
      </c>
      <c r="F38" s="202">
        <v>97</v>
      </c>
      <c r="G38" s="204">
        <v>12.5</v>
      </c>
      <c r="H38" s="205">
        <f>G38*F38*5</f>
        <v>6062.5</v>
      </c>
      <c r="I38" s="206">
        <v>4375</v>
      </c>
      <c r="J38" s="207">
        <f>H38-I38</f>
        <v>1687.5</v>
      </c>
      <c r="R38" s="59"/>
    </row>
    <row r="39" spans="2:18" ht="58.5" customHeight="1" thickBot="1">
      <c r="B39" s="142"/>
      <c r="C39" s="143"/>
      <c r="D39" s="144"/>
      <c r="E39" s="144"/>
      <c r="F39" s="149">
        <f>SUM(F24:F38)</f>
        <v>1164</v>
      </c>
      <c r="G39" s="150">
        <v>127.5</v>
      </c>
      <c r="H39" s="149">
        <f>SUM(H24:H38)</f>
        <v>54685</v>
      </c>
      <c r="I39" s="151">
        <v>47000</v>
      </c>
      <c r="J39" s="152">
        <v>7685</v>
      </c>
      <c r="Q39" s="59"/>
    </row>
    <row r="40" spans="2:18" ht="61.5" customHeight="1">
      <c r="R40" s="59"/>
    </row>
    <row r="41" spans="2:18" ht="63" customHeight="1">
      <c r="R41" s="59"/>
    </row>
    <row r="42" spans="2:18" ht="64.5" customHeight="1"/>
    <row r="43" spans="2:18" ht="69.75" customHeight="1"/>
    <row r="44" spans="2:18" ht="62.25" customHeight="1"/>
    <row r="45" spans="2:18" ht="71.25" customHeight="1"/>
    <row r="46" spans="2:18" ht="63" customHeight="1"/>
    <row r="47" spans="2:18" ht="64.5" customHeight="1"/>
    <row r="48" spans="2:18" ht="67.5" customHeight="1"/>
    <row r="49" ht="67.5" customHeight="1"/>
    <row r="50" ht="72" customHeight="1"/>
    <row r="51" ht="72.75" customHeight="1"/>
    <row r="52" ht="47.25" customHeight="1"/>
    <row r="53" ht="43.5" customHeight="1"/>
    <row r="54" ht="38.25" customHeight="1"/>
  </sheetData>
  <mergeCells count="33">
    <mergeCell ref="H2:J2"/>
    <mergeCell ref="B3:D3"/>
    <mergeCell ref="G3:J3"/>
    <mergeCell ref="B4:J4"/>
    <mergeCell ref="B5:J5"/>
    <mergeCell ref="B6:J6"/>
    <mergeCell ref="B7:J7"/>
    <mergeCell ref="B8:J8"/>
    <mergeCell ref="B9:D9"/>
    <mergeCell ref="I9:J9"/>
    <mergeCell ref="B10:J10"/>
    <mergeCell ref="B11:D11"/>
    <mergeCell ref="H11:J11"/>
    <mergeCell ref="B12:D12"/>
    <mergeCell ref="H12:J12"/>
    <mergeCell ref="H13:J13"/>
    <mergeCell ref="B14:D14"/>
    <mergeCell ref="H14:J14"/>
    <mergeCell ref="H15:J15"/>
    <mergeCell ref="H16:J16"/>
    <mergeCell ref="B17:D17"/>
    <mergeCell ref="H17:J17"/>
    <mergeCell ref="B18:D18"/>
    <mergeCell ref="H18:J18"/>
    <mergeCell ref="B19:E19"/>
    <mergeCell ref="H19:J19"/>
    <mergeCell ref="B20:F20"/>
    <mergeCell ref="G20:J20"/>
    <mergeCell ref="B31:B32"/>
    <mergeCell ref="F31:F32"/>
    <mergeCell ref="H31:H32"/>
    <mergeCell ref="J31:J32"/>
    <mergeCell ref="B22:J22"/>
  </mergeCells>
  <pageMargins left="0.65" right="0.7" top="0.5" bottom="0.75" header="0.3" footer="0.3"/>
  <pageSetup paperSize="9" scale="3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8"/>
  <sheetViews>
    <sheetView zoomScale="70" zoomScaleNormal="70" workbookViewId="0">
      <selection activeCell="M21" sqref="M21"/>
    </sheetView>
  </sheetViews>
  <sheetFormatPr defaultColWidth="9" defaultRowHeight="15"/>
  <cols>
    <col min="1" max="1" width="10.5703125" customWidth="1"/>
    <col min="3" max="3" width="16.7109375" customWidth="1"/>
    <col min="4" max="4" width="14.85546875" customWidth="1"/>
    <col min="5" max="5" width="14.7109375" customWidth="1"/>
    <col min="6" max="6" width="15.5703125" customWidth="1"/>
    <col min="7" max="7" width="64.28515625" customWidth="1"/>
  </cols>
  <sheetData>
    <row r="1" spans="1:7" ht="102.75" customHeight="1">
      <c r="A1" s="389" t="s">
        <v>0</v>
      </c>
      <c r="B1" s="390"/>
      <c r="C1" s="390"/>
      <c r="D1" s="390"/>
      <c r="E1" s="390"/>
      <c r="F1" s="390"/>
      <c r="G1" s="391"/>
    </row>
    <row r="2" spans="1:7" ht="22.5" customHeight="1">
      <c r="A2" s="392" t="s">
        <v>1</v>
      </c>
      <c r="B2" s="393"/>
      <c r="C2" s="393"/>
      <c r="D2" s="393"/>
      <c r="E2" s="393"/>
      <c r="F2" s="393"/>
      <c r="G2" s="394"/>
    </row>
    <row r="3" spans="1:7" ht="15.75" thickBot="1">
      <c r="A3" s="395"/>
      <c r="B3" s="396"/>
      <c r="C3" s="396"/>
      <c r="D3" s="396"/>
      <c r="E3" s="396"/>
      <c r="F3" s="396"/>
      <c r="G3" s="397"/>
    </row>
    <row r="4" spans="1:7" ht="33.75" customHeight="1">
      <c r="A4" s="374" t="s">
        <v>44</v>
      </c>
      <c r="B4" s="375"/>
      <c r="C4" s="375"/>
      <c r="D4" s="375"/>
      <c r="E4" s="375"/>
      <c r="F4" s="375"/>
      <c r="G4" s="376"/>
    </row>
    <row r="5" spans="1:7" ht="27.75" customHeight="1">
      <c r="A5" s="374" t="s">
        <v>45</v>
      </c>
      <c r="B5" s="375"/>
      <c r="C5" s="375"/>
      <c r="D5" s="375"/>
      <c r="E5" s="375"/>
      <c r="F5" s="375"/>
      <c r="G5" s="376"/>
    </row>
    <row r="6" spans="1:7" ht="21.75" customHeight="1">
      <c r="A6" s="374" t="s">
        <v>46</v>
      </c>
      <c r="B6" s="375"/>
      <c r="C6" s="375"/>
      <c r="D6" s="375"/>
      <c r="E6" s="375"/>
      <c r="F6" s="375"/>
      <c r="G6" s="376"/>
    </row>
    <row r="7" spans="1:7" ht="26.25" customHeight="1">
      <c r="A7" s="383" t="s">
        <v>47</v>
      </c>
      <c r="B7" s="384"/>
      <c r="C7" s="384"/>
      <c r="D7" s="384"/>
      <c r="E7" s="384"/>
      <c r="F7" s="384"/>
      <c r="G7" s="385"/>
    </row>
    <row r="8" spans="1:7" ht="27" customHeight="1">
      <c r="A8" s="386"/>
      <c r="B8" s="387"/>
      <c r="C8" s="387"/>
      <c r="D8" s="387"/>
      <c r="E8" s="387"/>
      <c r="F8" s="387"/>
      <c r="G8" s="388"/>
    </row>
    <row r="9" spans="1:7" ht="24.75" customHeight="1">
      <c r="A9" s="371" t="s">
        <v>142</v>
      </c>
      <c r="B9" s="372"/>
      <c r="C9" s="372"/>
      <c r="D9" s="372"/>
      <c r="E9" s="372"/>
      <c r="F9" s="372"/>
      <c r="G9" s="373"/>
    </row>
    <row r="10" spans="1:7" ht="21.75" customHeight="1">
      <c r="A10" s="371" t="s">
        <v>102</v>
      </c>
      <c r="B10" s="372"/>
      <c r="C10" s="372"/>
      <c r="D10" s="372"/>
      <c r="E10" s="372"/>
      <c r="F10" s="372"/>
      <c r="G10" s="373"/>
    </row>
    <row r="11" spans="1:7" ht="22.5" customHeight="1">
      <c r="A11" s="371" t="s">
        <v>48</v>
      </c>
      <c r="B11" s="372"/>
      <c r="C11" s="372"/>
      <c r="D11" s="372"/>
      <c r="E11" s="372"/>
      <c r="F11" s="372"/>
      <c r="G11" s="373"/>
    </row>
    <row r="12" spans="1:7" ht="24.75" customHeight="1">
      <c r="A12" s="371" t="s">
        <v>49</v>
      </c>
      <c r="B12" s="372"/>
      <c r="C12" s="372"/>
      <c r="D12" s="372"/>
      <c r="E12" s="372"/>
      <c r="F12" s="372"/>
      <c r="G12" s="373"/>
    </row>
    <row r="13" spans="1:7" ht="27" customHeight="1">
      <c r="A13" s="380" t="s">
        <v>50</v>
      </c>
      <c r="B13" s="381"/>
      <c r="C13" s="381"/>
      <c r="D13" s="381"/>
      <c r="E13" s="381"/>
      <c r="F13" s="381"/>
      <c r="G13" s="382"/>
    </row>
    <row r="14" spans="1:7" ht="24" customHeight="1">
      <c r="A14" s="70"/>
      <c r="B14" s="71"/>
      <c r="C14" s="71"/>
      <c r="D14" s="71"/>
      <c r="E14" s="71"/>
      <c r="F14" s="71"/>
      <c r="G14" s="72" t="s">
        <v>88</v>
      </c>
    </row>
    <row r="15" spans="1:7" ht="26.25" customHeight="1">
      <c r="A15" s="39" t="s">
        <v>87</v>
      </c>
      <c r="B15" s="85"/>
      <c r="C15" s="85"/>
      <c r="D15" s="85"/>
      <c r="E15" s="85"/>
      <c r="F15" s="85"/>
      <c r="G15" s="86"/>
    </row>
    <row r="16" spans="1:7" ht="29.25" customHeight="1">
      <c r="A16" s="374" t="s">
        <v>51</v>
      </c>
      <c r="B16" s="375"/>
      <c r="C16" s="375"/>
      <c r="D16" s="375"/>
      <c r="E16" s="375"/>
      <c r="F16" s="375"/>
      <c r="G16" s="376"/>
    </row>
    <row r="17" spans="1:7" ht="35.25" customHeight="1">
      <c r="A17" s="374" t="s">
        <v>52</v>
      </c>
      <c r="B17" s="375"/>
      <c r="C17" s="375"/>
      <c r="D17" s="375"/>
      <c r="E17" s="375"/>
      <c r="F17" s="375"/>
      <c r="G17" s="376"/>
    </row>
    <row r="18" spans="1:7" ht="29.25" customHeight="1">
      <c r="A18" s="374" t="s">
        <v>53</v>
      </c>
      <c r="B18" s="375"/>
      <c r="C18" s="375"/>
      <c r="D18" s="375"/>
      <c r="E18" s="375"/>
      <c r="F18" s="375"/>
      <c r="G18" s="376"/>
    </row>
    <row r="19" spans="1:7" ht="33" customHeight="1">
      <c r="A19" s="374" t="s">
        <v>54</v>
      </c>
      <c r="B19" s="375"/>
      <c r="C19" s="375"/>
      <c r="D19" s="375"/>
      <c r="E19" s="375"/>
      <c r="F19" s="375"/>
      <c r="G19" s="376"/>
    </row>
    <row r="20" spans="1:7" ht="37.5" customHeight="1">
      <c r="A20" s="374" t="s">
        <v>55</v>
      </c>
      <c r="B20" s="375"/>
      <c r="C20" s="375"/>
      <c r="D20" s="375"/>
      <c r="E20" s="375"/>
      <c r="F20" s="375"/>
      <c r="G20" s="376"/>
    </row>
    <row r="21" spans="1:7" ht="25.5" customHeight="1">
      <c r="A21" s="377" t="s">
        <v>143</v>
      </c>
      <c r="B21" s="378"/>
      <c r="C21" s="378"/>
      <c r="D21" s="378"/>
      <c r="E21" s="378"/>
      <c r="F21" s="378"/>
      <c r="G21" s="379"/>
    </row>
    <row r="22" spans="1:7" ht="84" customHeight="1">
      <c r="A22" s="4" t="s">
        <v>56</v>
      </c>
      <c r="B22" s="362" t="s">
        <v>57</v>
      </c>
      <c r="C22" s="362"/>
      <c r="D22" s="65" t="s">
        <v>58</v>
      </c>
      <c r="E22" s="65" t="s">
        <v>59</v>
      </c>
      <c r="F22" s="270" t="s">
        <v>60</v>
      </c>
      <c r="G22" s="10" t="s">
        <v>61</v>
      </c>
    </row>
    <row r="23" spans="1:7">
      <c r="A23" s="341">
        <v>1</v>
      </c>
      <c r="B23" s="356" t="s">
        <v>62</v>
      </c>
      <c r="C23" s="357"/>
      <c r="D23" s="344" t="s">
        <v>63</v>
      </c>
      <c r="E23" s="347">
        <v>127.5</v>
      </c>
      <c r="F23" s="350"/>
      <c r="G23" s="353">
        <v>47000</v>
      </c>
    </row>
    <row r="24" spans="1:7">
      <c r="A24" s="342"/>
      <c r="B24" s="358"/>
      <c r="C24" s="359"/>
      <c r="D24" s="345"/>
      <c r="E24" s="348"/>
      <c r="F24" s="351"/>
      <c r="G24" s="354"/>
    </row>
    <row r="25" spans="1:7">
      <c r="A25" s="342"/>
      <c r="B25" s="358"/>
      <c r="C25" s="359"/>
      <c r="D25" s="345"/>
      <c r="E25" s="348"/>
      <c r="F25" s="351"/>
      <c r="G25" s="354"/>
    </row>
    <row r="26" spans="1:7">
      <c r="A26" s="342"/>
      <c r="B26" s="358"/>
      <c r="C26" s="359"/>
      <c r="D26" s="345"/>
      <c r="E26" s="348"/>
      <c r="F26" s="351"/>
      <c r="G26" s="354"/>
    </row>
    <row r="27" spans="1:7">
      <c r="A27" s="342"/>
      <c r="B27" s="358"/>
      <c r="C27" s="359"/>
      <c r="D27" s="345"/>
      <c r="E27" s="348"/>
      <c r="F27" s="351"/>
      <c r="G27" s="354"/>
    </row>
    <row r="28" spans="1:7">
      <c r="A28" s="342"/>
      <c r="B28" s="358"/>
      <c r="C28" s="359"/>
      <c r="D28" s="345"/>
      <c r="E28" s="348"/>
      <c r="F28" s="351"/>
      <c r="G28" s="354"/>
    </row>
    <row r="29" spans="1:7">
      <c r="A29" s="342"/>
      <c r="B29" s="358"/>
      <c r="C29" s="359"/>
      <c r="D29" s="345"/>
      <c r="E29" s="348"/>
      <c r="F29" s="351"/>
      <c r="G29" s="354"/>
    </row>
    <row r="30" spans="1:7">
      <c r="A30" s="342"/>
      <c r="B30" s="358"/>
      <c r="C30" s="359"/>
      <c r="D30" s="345"/>
      <c r="E30" s="348"/>
      <c r="F30" s="351"/>
      <c r="G30" s="354"/>
    </row>
    <row r="31" spans="1:7">
      <c r="A31" s="342"/>
      <c r="B31" s="358"/>
      <c r="C31" s="359"/>
      <c r="D31" s="345"/>
      <c r="E31" s="348"/>
      <c r="F31" s="351"/>
      <c r="G31" s="354"/>
    </row>
    <row r="32" spans="1:7" ht="33.75" customHeight="1">
      <c r="A32" s="343"/>
      <c r="B32" s="360"/>
      <c r="C32" s="361"/>
      <c r="D32" s="346"/>
      <c r="E32" s="349"/>
      <c r="F32" s="352"/>
      <c r="G32" s="355"/>
    </row>
    <row r="33" spans="1:7" ht="26.25" customHeight="1">
      <c r="A33" s="363" t="s">
        <v>64</v>
      </c>
      <c r="B33" s="364"/>
      <c r="C33" s="364"/>
      <c r="D33" s="66"/>
      <c r="E33" s="265">
        <f>SUM(E23)</f>
        <v>127.5</v>
      </c>
      <c r="F33" s="34"/>
      <c r="G33" s="78">
        <f>SUM(G23)</f>
        <v>47000</v>
      </c>
    </row>
    <row r="34" spans="1:7" ht="27.75" customHeight="1">
      <c r="A34" s="365"/>
      <c r="B34" s="366"/>
      <c r="C34" s="366"/>
      <c r="D34" s="366"/>
      <c r="E34" s="366"/>
      <c r="F34" s="366"/>
      <c r="G34" s="367"/>
    </row>
    <row r="35" spans="1:7" ht="24" customHeight="1">
      <c r="A35" s="368" t="s">
        <v>65</v>
      </c>
      <c r="B35" s="369"/>
      <c r="C35" s="369"/>
      <c r="D35" s="369"/>
      <c r="E35" s="369"/>
      <c r="F35" s="369"/>
      <c r="G35" s="370"/>
    </row>
    <row r="36" spans="1:7" ht="23.25" customHeight="1">
      <c r="A36" s="67"/>
      <c r="B36" s="68"/>
      <c r="C36" s="68"/>
      <c r="D36" s="68"/>
      <c r="E36" s="68"/>
      <c r="F36" s="68"/>
      <c r="G36" s="69"/>
    </row>
    <row r="37" spans="1:7" ht="31.5" customHeight="1">
      <c r="A37" s="371"/>
      <c r="B37" s="372"/>
      <c r="C37" s="372"/>
      <c r="D37" s="372"/>
      <c r="E37" s="372"/>
      <c r="F37" s="372"/>
      <c r="G37" s="373"/>
    </row>
    <row r="38" spans="1:7" ht="20.25" customHeight="1" thickBot="1">
      <c r="A38" s="338" t="s">
        <v>66</v>
      </c>
      <c r="B38" s="339"/>
      <c r="C38" s="339"/>
      <c r="D38" s="339"/>
      <c r="E38" s="339"/>
      <c r="F38" s="339"/>
      <c r="G38" s="340"/>
    </row>
  </sheetData>
  <mergeCells count="31">
    <mergeCell ref="A1:G1"/>
    <mergeCell ref="A2:G2"/>
    <mergeCell ref="A3:G3"/>
    <mergeCell ref="A4:G4"/>
    <mergeCell ref="A5:G5"/>
    <mergeCell ref="A11:G11"/>
    <mergeCell ref="A12:G12"/>
    <mergeCell ref="A13:G13"/>
    <mergeCell ref="A16:G16"/>
    <mergeCell ref="A6:G6"/>
    <mergeCell ref="A7:G7"/>
    <mergeCell ref="A8:G8"/>
    <mergeCell ref="A9:G9"/>
    <mergeCell ref="A10:G10"/>
    <mergeCell ref="A17:G17"/>
    <mergeCell ref="A18:G18"/>
    <mergeCell ref="A19:G19"/>
    <mergeCell ref="A20:G20"/>
    <mergeCell ref="A21:G21"/>
    <mergeCell ref="B22:C22"/>
    <mergeCell ref="A33:C33"/>
    <mergeCell ref="A34:G34"/>
    <mergeCell ref="A35:G35"/>
    <mergeCell ref="A37:G37"/>
    <mergeCell ref="A38:G38"/>
    <mergeCell ref="A23:A32"/>
    <mergeCell ref="D23:D32"/>
    <mergeCell ref="E23:E32"/>
    <mergeCell ref="F23:F32"/>
    <mergeCell ref="G23:G32"/>
    <mergeCell ref="B23:C32"/>
  </mergeCells>
  <pageMargins left="0.95" right="0.7" top="1" bottom="0.75" header="0.3" footer="0.3"/>
  <pageSetup scale="55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9"/>
  <sheetViews>
    <sheetView topLeftCell="A5" zoomScale="80" zoomScaleNormal="80" workbookViewId="0">
      <selection activeCell="N32" sqref="N32"/>
    </sheetView>
  </sheetViews>
  <sheetFormatPr defaultColWidth="9" defaultRowHeight="15"/>
  <cols>
    <col min="2" max="2" width="22.140625" customWidth="1"/>
    <col min="4" max="4" width="13.140625" customWidth="1"/>
    <col min="5" max="5" width="15.7109375" customWidth="1"/>
    <col min="6" max="6" width="14.42578125" customWidth="1"/>
    <col min="7" max="7" width="82.85546875" customWidth="1"/>
  </cols>
  <sheetData>
    <row r="1" spans="1:7" ht="101.25" customHeight="1">
      <c r="A1" s="434" t="s">
        <v>67</v>
      </c>
      <c r="B1" s="435"/>
      <c r="C1" s="435"/>
      <c r="D1" s="435"/>
      <c r="E1" s="435"/>
      <c r="F1" s="435"/>
      <c r="G1" s="436"/>
    </row>
    <row r="2" spans="1:7" ht="25.5" customHeight="1">
      <c r="A2" s="437" t="s">
        <v>1</v>
      </c>
      <c r="B2" s="438"/>
      <c r="C2" s="438"/>
      <c r="D2" s="438"/>
      <c r="E2" s="438"/>
      <c r="F2" s="438"/>
      <c r="G2" s="439"/>
    </row>
    <row r="3" spans="1:7" ht="18">
      <c r="A3" s="440"/>
      <c r="B3" s="441"/>
      <c r="C3" s="441"/>
      <c r="D3" s="441"/>
      <c r="E3" s="441"/>
      <c r="F3" s="441"/>
      <c r="G3" s="442"/>
    </row>
    <row r="4" spans="1:7" ht="32.25" customHeight="1">
      <c r="A4" s="421" t="s">
        <v>68</v>
      </c>
      <c r="B4" s="422"/>
      <c r="C4" s="422"/>
      <c r="D4" s="422"/>
      <c r="E4" s="422"/>
      <c r="F4" s="422"/>
      <c r="G4" s="423"/>
    </row>
    <row r="5" spans="1:7" ht="27" customHeight="1">
      <c r="A5" s="421" t="s">
        <v>45</v>
      </c>
      <c r="B5" s="422"/>
      <c r="C5" s="422"/>
      <c r="D5" s="422"/>
      <c r="E5" s="422"/>
      <c r="F5" s="422"/>
      <c r="G5" s="423"/>
    </row>
    <row r="6" spans="1:7" ht="26.25" customHeight="1">
      <c r="A6" s="421" t="s">
        <v>70</v>
      </c>
      <c r="B6" s="422"/>
      <c r="C6" s="422"/>
      <c r="D6" s="422"/>
      <c r="E6" s="422"/>
      <c r="F6" s="422"/>
      <c r="G6" s="423"/>
    </row>
    <row r="7" spans="1:7" ht="34.5" customHeight="1">
      <c r="A7" s="431" t="s">
        <v>47</v>
      </c>
      <c r="B7" s="432"/>
      <c r="C7" s="432"/>
      <c r="D7" s="432"/>
      <c r="E7" s="432"/>
      <c r="F7" s="432"/>
      <c r="G7" s="433"/>
    </row>
    <row r="8" spans="1:7" ht="18">
      <c r="A8" s="386"/>
      <c r="B8" s="387"/>
      <c r="C8" s="387"/>
      <c r="D8" s="387"/>
      <c r="E8" s="387"/>
      <c r="F8" s="387"/>
      <c r="G8" s="388"/>
    </row>
    <row r="9" spans="1:7" ht="31.5" customHeight="1">
      <c r="A9" s="428" t="s">
        <v>142</v>
      </c>
      <c r="B9" s="429"/>
      <c r="C9" s="429"/>
      <c r="D9" s="429"/>
      <c r="E9" s="429"/>
      <c r="F9" s="429"/>
      <c r="G9" s="430"/>
    </row>
    <row r="10" spans="1:7" ht="28.5" customHeight="1">
      <c r="A10" s="428" t="s">
        <v>103</v>
      </c>
      <c r="B10" s="429"/>
      <c r="C10" s="429"/>
      <c r="D10" s="429"/>
      <c r="E10" s="429"/>
      <c r="F10" s="429"/>
      <c r="G10" s="430"/>
    </row>
    <row r="11" spans="1:7" ht="33" customHeight="1">
      <c r="A11" s="428" t="s">
        <v>71</v>
      </c>
      <c r="B11" s="429"/>
      <c r="C11" s="429"/>
      <c r="D11" s="429"/>
      <c r="E11" s="429"/>
      <c r="F11" s="429"/>
      <c r="G11" s="430"/>
    </row>
    <row r="12" spans="1:7" ht="31.5" customHeight="1">
      <c r="A12" s="428" t="s">
        <v>49</v>
      </c>
      <c r="B12" s="429"/>
      <c r="C12" s="429"/>
      <c r="D12" s="429"/>
      <c r="E12" s="429"/>
      <c r="F12" s="429"/>
      <c r="G12" s="430"/>
    </row>
    <row r="13" spans="1:7" ht="27.75" customHeight="1">
      <c r="A13" s="131"/>
      <c r="B13" s="132"/>
      <c r="C13" s="132"/>
      <c r="D13" s="132"/>
      <c r="E13" s="132"/>
      <c r="F13" s="145"/>
      <c r="G13" s="133" t="s">
        <v>50</v>
      </c>
    </row>
    <row r="14" spans="1:7" ht="27.75" customHeight="1">
      <c r="A14" s="131"/>
      <c r="B14" s="132"/>
      <c r="C14" s="132"/>
      <c r="D14" s="132"/>
      <c r="E14" s="132"/>
      <c r="F14" s="145"/>
      <c r="G14" s="133" t="s">
        <v>95</v>
      </c>
    </row>
    <row r="15" spans="1:7" ht="36.75" customHeight="1">
      <c r="A15" s="421" t="s">
        <v>96</v>
      </c>
      <c r="B15" s="422"/>
      <c r="C15" s="422"/>
      <c r="D15" s="422"/>
      <c r="E15" s="422"/>
      <c r="F15" s="422"/>
      <c r="G15" s="423"/>
    </row>
    <row r="16" spans="1:7" ht="30" customHeight="1">
      <c r="A16" s="421" t="s">
        <v>51</v>
      </c>
      <c r="B16" s="422"/>
      <c r="C16" s="422"/>
      <c r="D16" s="422"/>
      <c r="E16" s="422"/>
      <c r="F16" s="422"/>
      <c r="G16" s="423"/>
    </row>
    <row r="17" spans="1:7" ht="32.25" customHeight="1">
      <c r="A17" s="421" t="s">
        <v>52</v>
      </c>
      <c r="B17" s="422"/>
      <c r="C17" s="422"/>
      <c r="D17" s="422"/>
      <c r="E17" s="422"/>
      <c r="F17" s="422"/>
      <c r="G17" s="423"/>
    </row>
    <row r="18" spans="1:7" ht="29.25" customHeight="1">
      <c r="A18" s="421" t="s">
        <v>53</v>
      </c>
      <c r="B18" s="422"/>
      <c r="C18" s="422"/>
      <c r="D18" s="422"/>
      <c r="E18" s="422"/>
      <c r="F18" s="422"/>
      <c r="G18" s="423"/>
    </row>
    <row r="19" spans="1:7" ht="30" customHeight="1">
      <c r="A19" s="421" t="s">
        <v>54</v>
      </c>
      <c r="B19" s="422"/>
      <c r="C19" s="422"/>
      <c r="D19" s="422"/>
      <c r="E19" s="422"/>
      <c r="F19" s="422"/>
      <c r="G19" s="423"/>
    </row>
    <row r="20" spans="1:7" ht="35.25" customHeight="1">
      <c r="A20" s="421" t="s">
        <v>55</v>
      </c>
      <c r="B20" s="422"/>
      <c r="C20" s="422"/>
      <c r="D20" s="422"/>
      <c r="E20" s="422"/>
      <c r="F20" s="422"/>
      <c r="G20" s="423"/>
    </row>
    <row r="21" spans="1:7" ht="26.25" customHeight="1">
      <c r="A21" s="424" t="s">
        <v>144</v>
      </c>
      <c r="B21" s="425"/>
      <c r="C21" s="425"/>
      <c r="D21" s="425"/>
      <c r="E21" s="425"/>
      <c r="F21" s="425"/>
      <c r="G21" s="426"/>
    </row>
    <row r="22" spans="1:7" ht="81">
      <c r="A22" s="106" t="s">
        <v>56</v>
      </c>
      <c r="B22" s="427" t="s">
        <v>57</v>
      </c>
      <c r="C22" s="427"/>
      <c r="D22" s="130" t="s">
        <v>58</v>
      </c>
      <c r="E22" s="130" t="s">
        <v>59</v>
      </c>
      <c r="F22" s="130" t="s">
        <v>60</v>
      </c>
      <c r="G22" s="108" t="s">
        <v>61</v>
      </c>
    </row>
    <row r="23" spans="1:7">
      <c r="A23" s="398">
        <v>1</v>
      </c>
      <c r="B23" s="404" t="s">
        <v>62</v>
      </c>
      <c r="C23" s="405"/>
      <c r="D23" s="401" t="s">
        <v>63</v>
      </c>
      <c r="E23" s="347">
        <v>127.5</v>
      </c>
      <c r="F23" s="350"/>
      <c r="G23" s="353">
        <v>7685</v>
      </c>
    </row>
    <row r="24" spans="1:7">
      <c r="A24" s="399"/>
      <c r="B24" s="406"/>
      <c r="C24" s="407"/>
      <c r="D24" s="402"/>
      <c r="E24" s="348"/>
      <c r="F24" s="351"/>
      <c r="G24" s="354"/>
    </row>
    <row r="25" spans="1:7">
      <c r="A25" s="399"/>
      <c r="B25" s="406"/>
      <c r="C25" s="407"/>
      <c r="D25" s="402"/>
      <c r="E25" s="348"/>
      <c r="F25" s="351"/>
      <c r="G25" s="354"/>
    </row>
    <row r="26" spans="1:7">
      <c r="A26" s="399"/>
      <c r="B26" s="406"/>
      <c r="C26" s="407"/>
      <c r="D26" s="402"/>
      <c r="E26" s="348"/>
      <c r="F26" s="351"/>
      <c r="G26" s="354"/>
    </row>
    <row r="27" spans="1:7">
      <c r="A27" s="399"/>
      <c r="B27" s="406"/>
      <c r="C27" s="407"/>
      <c r="D27" s="402"/>
      <c r="E27" s="348"/>
      <c r="F27" s="351"/>
      <c r="G27" s="354"/>
    </row>
    <row r="28" spans="1:7">
      <c r="A28" s="399"/>
      <c r="B28" s="406"/>
      <c r="C28" s="407"/>
      <c r="D28" s="402"/>
      <c r="E28" s="348"/>
      <c r="F28" s="351"/>
      <c r="G28" s="354"/>
    </row>
    <row r="29" spans="1:7">
      <c r="A29" s="399"/>
      <c r="B29" s="406"/>
      <c r="C29" s="407"/>
      <c r="D29" s="402"/>
      <c r="E29" s="348"/>
      <c r="F29" s="351"/>
      <c r="G29" s="354"/>
    </row>
    <row r="30" spans="1:7">
      <c r="A30" s="399"/>
      <c r="B30" s="406"/>
      <c r="C30" s="407"/>
      <c r="D30" s="402"/>
      <c r="E30" s="348"/>
      <c r="F30" s="351"/>
      <c r="G30" s="354"/>
    </row>
    <row r="31" spans="1:7">
      <c r="A31" s="399"/>
      <c r="B31" s="406"/>
      <c r="C31" s="407"/>
      <c r="D31" s="402"/>
      <c r="E31" s="348"/>
      <c r="F31" s="351"/>
      <c r="G31" s="354"/>
    </row>
    <row r="32" spans="1:7" ht="42" customHeight="1">
      <c r="A32" s="400"/>
      <c r="B32" s="408"/>
      <c r="C32" s="409"/>
      <c r="D32" s="403"/>
      <c r="E32" s="349"/>
      <c r="F32" s="352"/>
      <c r="G32" s="355"/>
    </row>
    <row r="33" spans="1:7" ht="26.25" thickBot="1">
      <c r="A33" s="410" t="s">
        <v>64</v>
      </c>
      <c r="B33" s="411"/>
      <c r="C33" s="411"/>
      <c r="D33" s="129"/>
      <c r="E33" s="265">
        <v>127.5</v>
      </c>
      <c r="F33" s="34"/>
      <c r="G33" s="266">
        <v>7685</v>
      </c>
    </row>
    <row r="34" spans="1:7" ht="25.5" customHeight="1">
      <c r="A34" s="365"/>
      <c r="B34" s="366"/>
      <c r="C34" s="366"/>
      <c r="D34" s="366"/>
      <c r="E34" s="366"/>
      <c r="F34" s="366"/>
      <c r="G34" s="367"/>
    </row>
    <row r="35" spans="1:7" ht="25.5" customHeight="1">
      <c r="A35" s="412" t="s">
        <v>65</v>
      </c>
      <c r="B35" s="413"/>
      <c r="C35" s="413"/>
      <c r="D35" s="413"/>
      <c r="E35" s="413"/>
      <c r="F35" s="413"/>
      <c r="G35" s="414"/>
    </row>
    <row r="36" spans="1:7" ht="24" customHeight="1">
      <c r="A36" s="146"/>
      <c r="B36" s="147"/>
      <c r="C36" s="147"/>
      <c r="D36" s="147"/>
      <c r="E36" s="147"/>
      <c r="F36" s="147"/>
      <c r="G36" s="148"/>
    </row>
    <row r="37" spans="1:7" ht="27" customHeight="1">
      <c r="A37" s="415"/>
      <c r="B37" s="416"/>
      <c r="C37" s="416"/>
      <c r="D37" s="416"/>
      <c r="E37" s="416"/>
      <c r="F37" s="416"/>
      <c r="G37" s="417"/>
    </row>
    <row r="38" spans="1:7" ht="42" customHeight="1">
      <c r="A38" s="418" t="s">
        <v>66</v>
      </c>
      <c r="B38" s="419"/>
      <c r="C38" s="419"/>
      <c r="D38" s="419"/>
      <c r="E38" s="419"/>
      <c r="F38" s="419"/>
      <c r="G38" s="420"/>
    </row>
    <row r="39" spans="1:7" ht="18.75">
      <c r="A39" s="55"/>
      <c r="B39" s="55"/>
      <c r="C39" s="55"/>
      <c r="D39" s="55"/>
      <c r="E39" s="55"/>
      <c r="F39" s="55"/>
      <c r="G39" s="55"/>
    </row>
  </sheetData>
  <mergeCells count="31"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A12:G12"/>
    <mergeCell ref="A15:G15"/>
    <mergeCell ref="A16:G16"/>
    <mergeCell ref="A17:G17"/>
    <mergeCell ref="A18:G18"/>
    <mergeCell ref="A19:G19"/>
    <mergeCell ref="A20:G20"/>
    <mergeCell ref="A21:G21"/>
    <mergeCell ref="B22:C22"/>
    <mergeCell ref="A33:C33"/>
    <mergeCell ref="A34:G34"/>
    <mergeCell ref="A35:G35"/>
    <mergeCell ref="A37:G37"/>
    <mergeCell ref="A38:G38"/>
    <mergeCell ref="A23:A32"/>
    <mergeCell ref="D23:D32"/>
    <mergeCell ref="E23:E32"/>
    <mergeCell ref="F23:F32"/>
    <mergeCell ref="G23:G32"/>
    <mergeCell ref="B23:C32"/>
  </mergeCells>
  <pageMargins left="0.9" right="0.6" top="1.25" bottom="0.75" header="0.3" footer="0.3"/>
  <pageSetup scale="5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0"/>
  <sheetViews>
    <sheetView zoomScale="30" zoomScaleNormal="30" zoomScaleSheetLayoutView="50" workbookViewId="0">
      <selection activeCell="K13" sqref="K13"/>
    </sheetView>
  </sheetViews>
  <sheetFormatPr defaultColWidth="9.140625" defaultRowHeight="15"/>
  <cols>
    <col min="1" max="1" width="32.5703125" customWidth="1"/>
    <col min="2" max="2" width="79.5703125" customWidth="1"/>
    <col min="3" max="3" width="44.5703125" customWidth="1"/>
    <col min="4" max="4" width="36.28515625" customWidth="1"/>
    <col min="5" max="5" width="63.42578125" customWidth="1"/>
    <col min="6" max="6" width="35.42578125" customWidth="1"/>
    <col min="7" max="7" width="32.28515625" customWidth="1"/>
  </cols>
  <sheetData>
    <row r="1" spans="1:11">
      <c r="A1" s="273" t="s">
        <v>0</v>
      </c>
      <c r="B1" s="274"/>
      <c r="C1" s="274"/>
      <c r="D1" s="274"/>
      <c r="E1" s="274"/>
      <c r="F1" s="274"/>
      <c r="G1" s="275"/>
    </row>
    <row r="2" spans="1:11">
      <c r="A2" s="276"/>
      <c r="B2" s="277"/>
      <c r="C2" s="277"/>
      <c r="D2" s="277"/>
      <c r="E2" s="277"/>
      <c r="F2" s="277"/>
      <c r="G2" s="278"/>
    </row>
    <row r="3" spans="1:11">
      <c r="A3" s="276"/>
      <c r="B3" s="277"/>
      <c r="C3" s="277"/>
      <c r="D3" s="277"/>
      <c r="E3" s="277"/>
      <c r="F3" s="277"/>
      <c r="G3" s="278"/>
    </row>
    <row r="4" spans="1:11">
      <c r="A4" s="276"/>
      <c r="B4" s="277"/>
      <c r="C4" s="277"/>
      <c r="D4" s="277"/>
      <c r="E4" s="277"/>
      <c r="F4" s="277"/>
      <c r="G4" s="278"/>
    </row>
    <row r="5" spans="1:11" ht="84" customHeight="1" thickBot="1">
      <c r="A5" s="449"/>
      <c r="B5" s="450"/>
      <c r="C5" s="450"/>
      <c r="D5" s="450"/>
      <c r="E5" s="450"/>
      <c r="F5" s="450"/>
      <c r="G5" s="451"/>
    </row>
    <row r="6" spans="1:11" ht="65.25" customHeight="1">
      <c r="A6" s="443" t="s">
        <v>1</v>
      </c>
      <c r="B6" s="444"/>
      <c r="C6" s="444"/>
      <c r="D6" s="444"/>
      <c r="E6" s="444"/>
      <c r="F6" s="444"/>
      <c r="G6" s="445"/>
    </row>
    <row r="7" spans="1:11" ht="15" customHeight="1">
      <c r="A7" s="153"/>
      <c r="B7" s="154"/>
      <c r="C7" s="154"/>
      <c r="D7" s="154"/>
      <c r="E7" s="154"/>
      <c r="F7" s="154"/>
      <c r="G7" s="155"/>
    </row>
    <row r="8" spans="1:11" ht="57.75" customHeight="1">
      <c r="A8" s="443" t="s">
        <v>138</v>
      </c>
      <c r="B8" s="444"/>
      <c r="C8" s="444"/>
      <c r="D8" s="444"/>
      <c r="E8" s="444"/>
      <c r="F8" s="444"/>
      <c r="G8" s="445"/>
    </row>
    <row r="9" spans="1:11" ht="63" customHeight="1">
      <c r="A9" s="443" t="s">
        <v>2</v>
      </c>
      <c r="B9" s="444"/>
      <c r="C9" s="444"/>
      <c r="D9" s="444"/>
      <c r="E9" s="444"/>
      <c r="F9" s="444"/>
      <c r="G9" s="445"/>
    </row>
    <row r="10" spans="1:11" ht="67.5" customHeight="1">
      <c r="A10" s="446" t="s">
        <v>72</v>
      </c>
      <c r="B10" s="447"/>
      <c r="C10" s="447"/>
      <c r="D10" s="447"/>
      <c r="E10" s="447"/>
      <c r="F10" s="447"/>
      <c r="G10" s="448"/>
    </row>
    <row r="11" spans="1:11" ht="18.75">
      <c r="A11" s="31"/>
      <c r="B11" s="32"/>
      <c r="C11" s="32"/>
      <c r="D11" s="32"/>
      <c r="E11" s="32"/>
      <c r="F11" s="32"/>
      <c r="G11" s="33"/>
    </row>
    <row r="12" spans="1:11" ht="85.5" customHeight="1">
      <c r="A12" s="254" t="s">
        <v>3</v>
      </c>
      <c r="B12" s="248" t="s">
        <v>4</v>
      </c>
      <c r="C12" s="248" t="s">
        <v>5</v>
      </c>
      <c r="D12" s="248" t="s">
        <v>6</v>
      </c>
      <c r="E12" s="248" t="s">
        <v>7</v>
      </c>
      <c r="F12" s="248" t="s">
        <v>8</v>
      </c>
      <c r="G12" s="255" t="s">
        <v>9</v>
      </c>
    </row>
    <row r="13" spans="1:11" ht="72" customHeight="1">
      <c r="A13" s="256">
        <v>44723</v>
      </c>
      <c r="B13" s="257" t="s">
        <v>94</v>
      </c>
      <c r="C13" s="257" t="s">
        <v>13</v>
      </c>
      <c r="D13" s="258">
        <v>4.5</v>
      </c>
      <c r="E13" s="259">
        <v>2025</v>
      </c>
      <c r="F13" s="257" t="s">
        <v>11</v>
      </c>
      <c r="G13" s="260" t="s">
        <v>130</v>
      </c>
    </row>
    <row r="14" spans="1:11" ht="53.25" customHeight="1">
      <c r="A14" s="256">
        <v>44726</v>
      </c>
      <c r="B14" s="257" t="s">
        <v>106</v>
      </c>
      <c r="C14" s="257" t="s">
        <v>10</v>
      </c>
      <c r="D14" s="258">
        <v>10</v>
      </c>
      <c r="E14" s="259">
        <v>3500</v>
      </c>
      <c r="F14" s="257" t="s">
        <v>11</v>
      </c>
      <c r="G14" s="260" t="s">
        <v>131</v>
      </c>
    </row>
    <row r="15" spans="1:11" ht="56.25" customHeight="1">
      <c r="A15" s="256">
        <v>44730</v>
      </c>
      <c r="B15" s="257" t="s">
        <v>135</v>
      </c>
      <c r="C15" s="257" t="s">
        <v>12</v>
      </c>
      <c r="D15" s="258">
        <v>7.5</v>
      </c>
      <c r="E15" s="259">
        <v>2100</v>
      </c>
      <c r="F15" s="257" t="s">
        <v>11</v>
      </c>
      <c r="G15" s="260" t="s">
        <v>132</v>
      </c>
      <c r="K15" s="30"/>
    </row>
    <row r="16" spans="1:11" ht="60" customHeight="1">
      <c r="A16" s="256">
        <v>44739</v>
      </c>
      <c r="B16" s="257" t="s">
        <v>136</v>
      </c>
      <c r="C16" s="257" t="s">
        <v>129</v>
      </c>
      <c r="D16" s="258">
        <v>2.5</v>
      </c>
      <c r="E16" s="259">
        <v>250</v>
      </c>
      <c r="F16" s="257" t="s">
        <v>11</v>
      </c>
      <c r="G16" s="260" t="s">
        <v>133</v>
      </c>
    </row>
    <row r="17" spans="1:7" ht="59.25" customHeight="1">
      <c r="A17" s="256">
        <v>44741</v>
      </c>
      <c r="B17" s="257" t="s">
        <v>137</v>
      </c>
      <c r="C17" s="257" t="s">
        <v>13</v>
      </c>
      <c r="D17" s="258">
        <v>8</v>
      </c>
      <c r="E17" s="259">
        <v>3600</v>
      </c>
      <c r="F17" s="257" t="s">
        <v>11</v>
      </c>
      <c r="G17" s="260" t="s">
        <v>134</v>
      </c>
    </row>
    <row r="18" spans="1:7" ht="70.5" customHeight="1" thickBot="1">
      <c r="A18" s="210"/>
      <c r="B18" s="211"/>
      <c r="C18" s="211"/>
      <c r="D18" s="261">
        <f>SUM(D13:D17)</f>
        <v>32.5</v>
      </c>
      <c r="E18" s="262">
        <f>SUM(E13:E17)</f>
        <v>11475</v>
      </c>
      <c r="F18" s="211"/>
      <c r="G18" s="212"/>
    </row>
    <row r="19" spans="1:7" ht="39.75" customHeight="1"/>
    <row r="20" spans="1:7" ht="59.25" customHeight="1"/>
  </sheetData>
  <mergeCells count="5">
    <mergeCell ref="A6:G6"/>
    <mergeCell ref="A8:G8"/>
    <mergeCell ref="A9:G9"/>
    <mergeCell ref="A10:G10"/>
    <mergeCell ref="A1:G5"/>
  </mergeCells>
  <pageMargins left="0.75" right="0.75" top="1.5" bottom="1" header="0.5" footer="0.5"/>
  <pageSetup scale="2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:P38"/>
  <sheetViews>
    <sheetView topLeftCell="C31" zoomScale="60" zoomScaleNormal="60" workbookViewId="0">
      <selection activeCell="M27" sqref="M27"/>
    </sheetView>
  </sheetViews>
  <sheetFormatPr defaultColWidth="9" defaultRowHeight="15"/>
  <cols>
    <col min="2" max="2" width="12" customWidth="1"/>
    <col min="3" max="3" width="27" customWidth="1"/>
    <col min="4" max="4" width="22.140625" customWidth="1"/>
    <col min="5" max="5" width="40.85546875" customWidth="1"/>
    <col min="6" max="6" width="22.140625" customWidth="1"/>
    <col min="7" max="7" width="20.28515625" customWidth="1"/>
    <col min="8" max="8" width="32.7109375" customWidth="1"/>
    <col min="9" max="9" width="33.42578125" customWidth="1"/>
    <col min="10" max="10" width="27.85546875" customWidth="1"/>
    <col min="15" max="15" width="17.5703125" customWidth="1"/>
  </cols>
  <sheetData>
    <row r="3" spans="2:16" ht="15.75">
      <c r="B3" s="40"/>
      <c r="C3" s="40"/>
      <c r="D3" s="41"/>
      <c r="E3" s="42"/>
      <c r="F3" s="42"/>
      <c r="G3" s="42"/>
      <c r="H3" s="483"/>
      <c r="I3" s="483"/>
      <c r="J3" s="483"/>
    </row>
    <row r="4" spans="2:16" ht="20.25" customHeight="1" thickBot="1">
      <c r="B4" s="493"/>
      <c r="C4" s="493"/>
      <c r="D4" s="493"/>
      <c r="E4" s="493"/>
      <c r="F4" s="493"/>
      <c r="G4" s="493"/>
      <c r="H4" s="493"/>
      <c r="I4" s="493"/>
      <c r="J4" s="493"/>
    </row>
    <row r="5" spans="2:16" hidden="1">
      <c r="B5" s="493"/>
      <c r="C5" s="493"/>
      <c r="D5" s="493"/>
      <c r="E5" s="493"/>
      <c r="F5" s="493"/>
      <c r="G5" s="493"/>
      <c r="H5" s="493"/>
      <c r="I5" s="493"/>
      <c r="J5" s="493"/>
    </row>
    <row r="6" spans="2:16" hidden="1">
      <c r="B6" s="493"/>
      <c r="C6" s="493"/>
      <c r="D6" s="493"/>
      <c r="E6" s="493"/>
      <c r="F6" s="493"/>
      <c r="G6" s="493"/>
      <c r="H6" s="493"/>
      <c r="I6" s="493"/>
      <c r="J6" s="493"/>
    </row>
    <row r="7" spans="2:16" ht="30.75" customHeight="1" thickBot="1">
      <c r="B7" s="486" t="s">
        <v>14</v>
      </c>
      <c r="C7" s="487"/>
      <c r="D7" s="487"/>
      <c r="E7" s="113"/>
      <c r="F7" s="114"/>
      <c r="G7" s="488" t="s">
        <v>15</v>
      </c>
      <c r="H7" s="488"/>
      <c r="I7" s="488"/>
      <c r="J7" s="489"/>
      <c r="K7" s="36"/>
    </row>
    <row r="8" spans="2:16" ht="120" customHeight="1">
      <c r="B8" s="490" t="s">
        <v>0</v>
      </c>
      <c r="C8" s="491"/>
      <c r="D8" s="491"/>
      <c r="E8" s="491"/>
      <c r="F8" s="491"/>
      <c r="G8" s="491"/>
      <c r="H8" s="491"/>
      <c r="I8" s="491"/>
      <c r="J8" s="492"/>
    </row>
    <row r="9" spans="2:16" ht="34.5">
      <c r="B9" s="466" t="s">
        <v>16</v>
      </c>
      <c r="C9" s="467"/>
      <c r="D9" s="467"/>
      <c r="E9" s="467"/>
      <c r="F9" s="467"/>
      <c r="G9" s="467"/>
      <c r="H9" s="467"/>
      <c r="I9" s="467"/>
      <c r="J9" s="468"/>
    </row>
    <row r="10" spans="2:16" ht="34.5">
      <c r="B10" s="466" t="s">
        <v>17</v>
      </c>
      <c r="C10" s="467"/>
      <c r="D10" s="467"/>
      <c r="E10" s="467"/>
      <c r="F10" s="467"/>
      <c r="G10" s="467"/>
      <c r="H10" s="467"/>
      <c r="I10" s="467"/>
      <c r="J10" s="468"/>
    </row>
    <row r="11" spans="2:16" ht="36">
      <c r="B11" s="469" t="s">
        <v>18</v>
      </c>
      <c r="C11" s="470"/>
      <c r="D11" s="470"/>
      <c r="E11" s="470"/>
      <c r="F11" s="470"/>
      <c r="G11" s="470"/>
      <c r="H11" s="470"/>
      <c r="I11" s="470"/>
      <c r="J11" s="471"/>
    </row>
    <row r="12" spans="2:16" ht="29.25" customHeight="1" thickBot="1">
      <c r="B12" s="472" t="s">
        <v>19</v>
      </c>
      <c r="C12" s="473"/>
      <c r="D12" s="473"/>
      <c r="E12" s="473"/>
      <c r="F12" s="473"/>
      <c r="G12" s="473"/>
      <c r="H12" s="473"/>
      <c r="I12" s="473"/>
      <c r="J12" s="474"/>
    </row>
    <row r="13" spans="2:16" ht="15.75">
      <c r="B13" s="475"/>
      <c r="C13" s="476"/>
      <c r="D13" s="476"/>
      <c r="E13" s="43"/>
      <c r="F13" s="44"/>
      <c r="G13" s="44"/>
      <c r="H13" s="45"/>
      <c r="I13" s="477"/>
      <c r="J13" s="478"/>
    </row>
    <row r="14" spans="2:16" ht="39" customHeight="1">
      <c r="B14" s="479" t="s">
        <v>139</v>
      </c>
      <c r="C14" s="480"/>
      <c r="D14" s="480"/>
      <c r="E14" s="480"/>
      <c r="F14" s="480"/>
      <c r="G14" s="480"/>
      <c r="H14" s="480"/>
      <c r="I14" s="480"/>
      <c r="J14" s="481"/>
    </row>
    <row r="15" spans="2:16" ht="20.25">
      <c r="B15" s="482"/>
      <c r="C15" s="483"/>
      <c r="D15" s="483"/>
      <c r="E15" s="46"/>
      <c r="F15" s="47"/>
      <c r="G15" s="47"/>
      <c r="H15" s="484"/>
      <c r="I15" s="484"/>
      <c r="J15" s="485"/>
    </row>
    <row r="16" spans="2:16" ht="31.5" customHeight="1">
      <c r="B16" s="462" t="s">
        <v>20</v>
      </c>
      <c r="C16" s="463"/>
      <c r="D16" s="463"/>
      <c r="E16" s="115"/>
      <c r="F16" s="48"/>
      <c r="G16" s="49"/>
      <c r="H16" s="464"/>
      <c r="I16" s="464"/>
      <c r="J16" s="465"/>
      <c r="P16" s="60"/>
    </row>
    <row r="17" spans="2:10" ht="44.25" customHeight="1">
      <c r="B17" s="116" t="s">
        <v>73</v>
      </c>
      <c r="C17" s="117"/>
      <c r="D17" s="118"/>
      <c r="E17" s="119"/>
      <c r="F17" s="74"/>
      <c r="G17" s="49"/>
      <c r="H17" s="452" t="s">
        <v>141</v>
      </c>
      <c r="I17" s="452"/>
      <c r="J17" s="453"/>
    </row>
    <row r="18" spans="2:10" ht="39" customHeight="1">
      <c r="B18" s="454" t="s">
        <v>21</v>
      </c>
      <c r="C18" s="455"/>
      <c r="D18" s="455"/>
      <c r="E18" s="119"/>
      <c r="F18" s="74"/>
      <c r="G18" s="49"/>
      <c r="H18" s="452" t="s">
        <v>74</v>
      </c>
      <c r="I18" s="452"/>
      <c r="J18" s="453"/>
    </row>
    <row r="19" spans="2:10" ht="41.25" customHeight="1">
      <c r="B19" s="116" t="s">
        <v>23</v>
      </c>
      <c r="C19" s="117"/>
      <c r="D19" s="118"/>
      <c r="E19" s="119"/>
      <c r="F19" s="49"/>
      <c r="G19" s="49"/>
      <c r="H19" s="452" t="s">
        <v>75</v>
      </c>
      <c r="I19" s="452"/>
      <c r="J19" s="453"/>
    </row>
    <row r="20" spans="2:10" ht="39.75" customHeight="1">
      <c r="B20" s="116" t="s">
        <v>25</v>
      </c>
      <c r="C20" s="117"/>
      <c r="D20" s="118"/>
      <c r="E20" s="119"/>
      <c r="F20" s="49"/>
      <c r="G20" s="49"/>
      <c r="H20" s="456" t="s">
        <v>76</v>
      </c>
      <c r="I20" s="456"/>
      <c r="J20" s="457"/>
    </row>
    <row r="21" spans="2:10" ht="40.5" customHeight="1">
      <c r="B21" s="460" t="s">
        <v>27</v>
      </c>
      <c r="C21" s="461"/>
      <c r="D21" s="461"/>
      <c r="E21" s="119"/>
      <c r="F21" s="49"/>
      <c r="G21" s="49"/>
      <c r="H21" s="456" t="s">
        <v>77</v>
      </c>
      <c r="I21" s="456"/>
      <c r="J21" s="457"/>
    </row>
    <row r="22" spans="2:10" ht="42" customHeight="1">
      <c r="B22" s="460" t="s">
        <v>29</v>
      </c>
      <c r="C22" s="461"/>
      <c r="D22" s="461"/>
      <c r="E22" s="120"/>
      <c r="F22" s="49"/>
      <c r="G22" s="49"/>
      <c r="H22" s="456" t="s">
        <v>30</v>
      </c>
      <c r="I22" s="456"/>
      <c r="J22" s="457"/>
    </row>
    <row r="23" spans="2:10" ht="38.25" customHeight="1" thickBot="1">
      <c r="B23" s="460" t="s">
        <v>31</v>
      </c>
      <c r="C23" s="461"/>
      <c r="D23" s="461"/>
      <c r="E23" s="461"/>
      <c r="F23" s="49"/>
      <c r="G23" s="49"/>
      <c r="H23" s="452" t="s">
        <v>78</v>
      </c>
      <c r="I23" s="452"/>
      <c r="J23" s="453"/>
    </row>
    <row r="24" spans="2:10" ht="41.25" customHeight="1" thickBot="1">
      <c r="B24" s="458" t="s">
        <v>140</v>
      </c>
      <c r="C24" s="459"/>
      <c r="D24" s="459"/>
      <c r="E24" s="459"/>
      <c r="F24" s="459"/>
      <c r="G24" s="50" t="s">
        <v>86</v>
      </c>
      <c r="H24" s="50"/>
      <c r="I24" s="50"/>
      <c r="J24" s="121"/>
    </row>
    <row r="25" spans="2:10" ht="19.5" thickBot="1">
      <c r="B25" s="51"/>
      <c r="C25" s="52"/>
      <c r="D25" s="53"/>
      <c r="E25" s="52"/>
      <c r="F25" s="52"/>
      <c r="G25" s="52"/>
      <c r="H25" s="52"/>
      <c r="I25" s="52"/>
      <c r="J25" s="54"/>
    </row>
    <row r="26" spans="2:10" ht="40.5" customHeight="1">
      <c r="B26" s="61" t="s">
        <v>34</v>
      </c>
      <c r="C26" s="62"/>
      <c r="D26" s="62"/>
      <c r="E26" s="62"/>
      <c r="F26" s="62"/>
      <c r="G26" s="62"/>
      <c r="H26" s="62"/>
      <c r="I26" s="63"/>
      <c r="J26" s="64"/>
    </row>
    <row r="27" spans="2:10" ht="180" customHeight="1">
      <c r="B27" s="80" t="s">
        <v>35</v>
      </c>
      <c r="C27" s="81" t="s">
        <v>36</v>
      </c>
      <c r="D27" s="81" t="s">
        <v>37</v>
      </c>
      <c r="E27" s="81" t="s">
        <v>38</v>
      </c>
      <c r="F27" s="81" t="s">
        <v>39</v>
      </c>
      <c r="G27" s="81" t="s">
        <v>40</v>
      </c>
      <c r="H27" s="81" t="s">
        <v>41</v>
      </c>
      <c r="I27" s="81" t="s">
        <v>42</v>
      </c>
      <c r="J27" s="82" t="s">
        <v>43</v>
      </c>
    </row>
    <row r="28" spans="2:10" ht="51" customHeight="1">
      <c r="B28" s="127">
        <v>1</v>
      </c>
      <c r="C28" s="99">
        <v>44723</v>
      </c>
      <c r="D28" s="263">
        <v>1</v>
      </c>
      <c r="E28" s="122" t="s">
        <v>13</v>
      </c>
      <c r="F28" s="263">
        <v>82</v>
      </c>
      <c r="G28" s="156">
        <v>4.5</v>
      </c>
      <c r="H28" s="122">
        <f>F28*G28*5</f>
        <v>1845</v>
      </c>
      <c r="I28" s="95">
        <v>2025</v>
      </c>
      <c r="J28" s="264">
        <f>H28-I28</f>
        <v>-180</v>
      </c>
    </row>
    <row r="29" spans="2:10" ht="53.25" customHeight="1">
      <c r="B29" s="175">
        <v>2</v>
      </c>
      <c r="C29" s="99">
        <v>44726</v>
      </c>
      <c r="D29" s="263">
        <v>4</v>
      </c>
      <c r="E29" s="122" t="s">
        <v>10</v>
      </c>
      <c r="F29" s="263">
        <v>97</v>
      </c>
      <c r="G29" s="156">
        <v>10</v>
      </c>
      <c r="H29" s="122">
        <f t="shared" ref="H29:H32" si="0">F29*G29*5</f>
        <v>4850</v>
      </c>
      <c r="I29" s="95">
        <v>3500</v>
      </c>
      <c r="J29" s="264">
        <f>H29-I29</f>
        <v>1350</v>
      </c>
    </row>
    <row r="30" spans="2:10" ht="45.75" customHeight="1">
      <c r="B30" s="175">
        <v>3</v>
      </c>
      <c r="C30" s="99">
        <v>44730</v>
      </c>
      <c r="D30" s="263">
        <v>2</v>
      </c>
      <c r="E30" s="122" t="s">
        <v>12</v>
      </c>
      <c r="F30" s="263">
        <v>65</v>
      </c>
      <c r="G30" s="156">
        <v>7.5</v>
      </c>
      <c r="H30" s="122">
        <f t="shared" si="0"/>
        <v>2437.5</v>
      </c>
      <c r="I30" s="95">
        <v>2100</v>
      </c>
      <c r="J30" s="264">
        <f>H30-I30</f>
        <v>337.5</v>
      </c>
    </row>
    <row r="31" spans="2:10" ht="52.5" customHeight="1">
      <c r="B31" s="127">
        <v>4</v>
      </c>
      <c r="C31" s="99">
        <v>44739</v>
      </c>
      <c r="D31" s="263">
        <v>2</v>
      </c>
      <c r="E31" s="122" t="s">
        <v>129</v>
      </c>
      <c r="F31" s="263">
        <v>35</v>
      </c>
      <c r="G31" s="156">
        <v>2.5</v>
      </c>
      <c r="H31" s="122">
        <f t="shared" si="0"/>
        <v>437.5</v>
      </c>
      <c r="I31" s="95">
        <v>250</v>
      </c>
      <c r="J31" s="264">
        <f>H31-I31</f>
        <v>187.5</v>
      </c>
    </row>
    <row r="32" spans="2:10" ht="57" customHeight="1">
      <c r="B32" s="127">
        <v>5</v>
      </c>
      <c r="C32" s="99">
        <v>44741</v>
      </c>
      <c r="D32" s="263">
        <v>1</v>
      </c>
      <c r="E32" s="122" t="s">
        <v>13</v>
      </c>
      <c r="F32" s="263">
        <v>84</v>
      </c>
      <c r="G32" s="156">
        <v>8</v>
      </c>
      <c r="H32" s="122">
        <f t="shared" si="0"/>
        <v>3360</v>
      </c>
      <c r="I32" s="95">
        <v>3600</v>
      </c>
      <c r="J32" s="264">
        <f>H32-I32</f>
        <v>-240</v>
      </c>
    </row>
    <row r="33" spans="2:10" ht="57" customHeight="1" thickBot="1">
      <c r="B33" s="88"/>
      <c r="C33" s="89"/>
      <c r="D33" s="89"/>
      <c r="E33" s="89"/>
      <c r="F33" s="111">
        <f>SUM(F28:F32)</f>
        <v>363</v>
      </c>
      <c r="G33" s="73">
        <f>SUM(G28:G32)</f>
        <v>32.5</v>
      </c>
      <c r="H33" s="111">
        <f>SUM(H28:H32)</f>
        <v>12930</v>
      </c>
      <c r="I33" s="94">
        <f>SUM(I28:I32)</f>
        <v>11475</v>
      </c>
      <c r="J33" s="112">
        <f>SUM(J28:J32)</f>
        <v>1455</v>
      </c>
    </row>
    <row r="34" spans="2:10" ht="56.25" customHeight="1"/>
    <row r="35" spans="2:10" ht="43.5" customHeight="1"/>
    <row r="36" spans="2:10" ht="21" customHeight="1"/>
    <row r="37" spans="2:10" ht="28.5" customHeight="1"/>
    <row r="38" spans="2:10" ht="36" customHeight="1"/>
  </sheetData>
  <mergeCells count="28">
    <mergeCell ref="H3:J3"/>
    <mergeCell ref="B7:D7"/>
    <mergeCell ref="G7:J7"/>
    <mergeCell ref="B8:J8"/>
    <mergeCell ref="B9:J9"/>
    <mergeCell ref="B4:J6"/>
    <mergeCell ref="B16:D16"/>
    <mergeCell ref="H16:J16"/>
    <mergeCell ref="B10:J10"/>
    <mergeCell ref="B11:J11"/>
    <mergeCell ref="B12:J12"/>
    <mergeCell ref="B13:D13"/>
    <mergeCell ref="I13:J13"/>
    <mergeCell ref="B14:J14"/>
    <mergeCell ref="B15:D15"/>
    <mergeCell ref="H15:J15"/>
    <mergeCell ref="B24:F24"/>
    <mergeCell ref="B21:D21"/>
    <mergeCell ref="H21:J21"/>
    <mergeCell ref="B22:D22"/>
    <mergeCell ref="H22:J22"/>
    <mergeCell ref="B23:E23"/>
    <mergeCell ref="H23:J23"/>
    <mergeCell ref="H17:J17"/>
    <mergeCell ref="B18:D18"/>
    <mergeCell ref="H18:J18"/>
    <mergeCell ref="H19:J19"/>
    <mergeCell ref="H20:J20"/>
  </mergeCells>
  <pageMargins left="0.6" right="0.7" top="1" bottom="0.75" header="0.3" footer="0.3"/>
  <pageSetup scale="3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9"/>
  <sheetViews>
    <sheetView topLeftCell="A13" zoomScale="70" zoomScaleNormal="70" workbookViewId="0">
      <selection activeCell="H18" sqref="H18"/>
    </sheetView>
  </sheetViews>
  <sheetFormatPr defaultColWidth="9" defaultRowHeight="15"/>
  <cols>
    <col min="3" max="3" width="13.7109375" customWidth="1"/>
    <col min="4" max="4" width="12.42578125" customWidth="1"/>
    <col min="5" max="5" width="20.5703125" customWidth="1"/>
    <col min="6" max="6" width="15.42578125" customWidth="1"/>
    <col min="7" max="7" width="48.85546875" customWidth="1"/>
  </cols>
  <sheetData>
    <row r="1" spans="1:7" ht="72.75">
      <c r="A1" s="500" t="s">
        <v>0</v>
      </c>
      <c r="B1" s="501"/>
      <c r="C1" s="501"/>
      <c r="D1" s="501"/>
      <c r="E1" s="501"/>
      <c r="F1" s="501"/>
      <c r="G1" s="502"/>
    </row>
    <row r="2" spans="1:7" ht="24.75" customHeight="1">
      <c r="A2" s="503" t="s">
        <v>1</v>
      </c>
      <c r="B2" s="504"/>
      <c r="C2" s="504"/>
      <c r="D2" s="504"/>
      <c r="E2" s="504"/>
      <c r="F2" s="504"/>
      <c r="G2" s="505"/>
    </row>
    <row r="3" spans="1:7">
      <c r="A3" s="506"/>
      <c r="B3" s="507"/>
      <c r="C3" s="507"/>
      <c r="D3" s="507"/>
      <c r="E3" s="507"/>
      <c r="F3" s="507"/>
      <c r="G3" s="508"/>
    </row>
    <row r="4" spans="1:7" ht="29.25" customHeight="1">
      <c r="A4" s="374" t="s">
        <v>44</v>
      </c>
      <c r="B4" s="375"/>
      <c r="C4" s="375"/>
      <c r="D4" s="375"/>
      <c r="E4" s="375"/>
      <c r="F4" s="375"/>
      <c r="G4" s="376"/>
    </row>
    <row r="5" spans="1:7" ht="26.25" customHeight="1">
      <c r="A5" s="374" t="s">
        <v>45</v>
      </c>
      <c r="B5" s="375"/>
      <c r="C5" s="375"/>
      <c r="D5" s="375"/>
      <c r="E5" s="375"/>
      <c r="F5" s="375"/>
      <c r="G5" s="376"/>
    </row>
    <row r="6" spans="1:7" ht="30" customHeight="1">
      <c r="A6" s="374" t="s">
        <v>70</v>
      </c>
      <c r="B6" s="375"/>
      <c r="C6" s="375"/>
      <c r="D6" s="375"/>
      <c r="E6" s="375"/>
      <c r="F6" s="375"/>
      <c r="G6" s="376"/>
    </row>
    <row r="7" spans="1:7" ht="24.75" customHeight="1">
      <c r="A7" s="431" t="s">
        <v>47</v>
      </c>
      <c r="B7" s="432"/>
      <c r="C7" s="432"/>
      <c r="D7" s="432"/>
      <c r="E7" s="432"/>
      <c r="F7" s="432"/>
      <c r="G7" s="433"/>
    </row>
    <row r="8" spans="1:7" ht="15" customHeight="1">
      <c r="A8" s="386"/>
      <c r="B8" s="387"/>
      <c r="C8" s="387"/>
      <c r="D8" s="387"/>
      <c r="E8" s="387"/>
      <c r="F8" s="387"/>
      <c r="G8" s="388"/>
    </row>
    <row r="9" spans="1:7" ht="23.25" customHeight="1">
      <c r="A9" s="37"/>
      <c r="B9" s="38"/>
      <c r="C9" s="38"/>
      <c r="D9" s="38"/>
      <c r="E9" s="38"/>
      <c r="F9" s="38"/>
      <c r="G9" s="177" t="s">
        <v>142</v>
      </c>
    </row>
    <row r="10" spans="1:7" ht="27.75" customHeight="1">
      <c r="A10" s="37"/>
      <c r="B10" s="38"/>
      <c r="C10" s="38"/>
      <c r="D10" s="38"/>
      <c r="E10" s="38"/>
      <c r="F10" s="38"/>
      <c r="G10" s="157" t="s">
        <v>104</v>
      </c>
    </row>
    <row r="11" spans="1:7" ht="24.75" customHeight="1">
      <c r="A11" s="37"/>
      <c r="B11" s="38"/>
      <c r="C11" s="38"/>
      <c r="D11" s="38"/>
      <c r="E11" s="38"/>
      <c r="F11" s="38"/>
      <c r="G11" s="8" t="s">
        <v>48</v>
      </c>
    </row>
    <row r="12" spans="1:7" ht="27.75" customHeight="1">
      <c r="A12" s="37"/>
      <c r="B12" s="38"/>
      <c r="C12" s="38"/>
      <c r="D12" s="38"/>
      <c r="E12" s="38"/>
      <c r="F12" s="38"/>
      <c r="G12" s="8" t="s">
        <v>49</v>
      </c>
    </row>
    <row r="13" spans="1:7" ht="27" customHeight="1">
      <c r="A13" s="1"/>
      <c r="B13" s="2"/>
      <c r="C13" s="2"/>
      <c r="D13" s="2"/>
      <c r="E13" s="2"/>
      <c r="F13" s="3"/>
      <c r="G13" s="9" t="s">
        <v>50</v>
      </c>
    </row>
    <row r="14" spans="1:7" ht="27" customHeight="1">
      <c r="A14" s="39" t="s">
        <v>79</v>
      </c>
      <c r="B14" s="38"/>
      <c r="C14" s="38"/>
      <c r="D14" s="38"/>
      <c r="E14" s="38"/>
      <c r="F14" s="38"/>
      <c r="G14" s="69" t="s">
        <v>80</v>
      </c>
    </row>
    <row r="15" spans="1:7" ht="24.75" customHeight="1">
      <c r="A15" s="374" t="s">
        <v>81</v>
      </c>
      <c r="B15" s="375"/>
      <c r="C15" s="375"/>
      <c r="D15" s="375"/>
      <c r="E15" s="375"/>
      <c r="F15" s="375"/>
      <c r="G15" s="376"/>
    </row>
    <row r="16" spans="1:7" ht="30.75" customHeight="1">
      <c r="A16" s="374" t="s">
        <v>52</v>
      </c>
      <c r="B16" s="375"/>
      <c r="C16" s="375"/>
      <c r="D16" s="375"/>
      <c r="E16" s="375"/>
      <c r="F16" s="375"/>
      <c r="G16" s="376"/>
    </row>
    <row r="17" spans="1:7" ht="27.75" customHeight="1">
      <c r="A17" s="374" t="s">
        <v>53</v>
      </c>
      <c r="B17" s="375"/>
      <c r="C17" s="375"/>
      <c r="D17" s="375"/>
      <c r="E17" s="375"/>
      <c r="F17" s="375"/>
      <c r="G17" s="376"/>
    </row>
    <row r="18" spans="1:7" ht="33.75" customHeight="1">
      <c r="A18" s="374" t="s">
        <v>54</v>
      </c>
      <c r="B18" s="375"/>
      <c r="C18" s="375"/>
      <c r="D18" s="375"/>
      <c r="E18" s="375"/>
      <c r="F18" s="375"/>
      <c r="G18" s="376"/>
    </row>
    <row r="19" spans="1:7" ht="30.75" customHeight="1">
      <c r="A19" s="374" t="s">
        <v>55</v>
      </c>
      <c r="B19" s="375"/>
      <c r="C19" s="375"/>
      <c r="D19" s="375"/>
      <c r="E19" s="375"/>
      <c r="F19" s="375"/>
      <c r="G19" s="376"/>
    </row>
    <row r="20" spans="1:7" ht="38.25" customHeight="1">
      <c r="A20" s="377" t="s">
        <v>179</v>
      </c>
      <c r="B20" s="378"/>
      <c r="C20" s="378"/>
      <c r="D20" s="378"/>
      <c r="E20" s="378"/>
      <c r="F20" s="378"/>
      <c r="G20" s="379"/>
    </row>
    <row r="21" spans="1:7" ht="80.25" customHeight="1">
      <c r="A21" s="4" t="s">
        <v>56</v>
      </c>
      <c r="B21" s="362" t="s">
        <v>57</v>
      </c>
      <c r="C21" s="362"/>
      <c r="D21" s="5" t="s">
        <v>58</v>
      </c>
      <c r="E21" s="5" t="s">
        <v>59</v>
      </c>
      <c r="F21" s="5" t="s">
        <v>60</v>
      </c>
      <c r="G21" s="10" t="s">
        <v>61</v>
      </c>
    </row>
    <row r="22" spans="1:7" ht="15" customHeight="1">
      <c r="A22" s="341">
        <v>1</v>
      </c>
      <c r="B22" s="356" t="s">
        <v>62</v>
      </c>
      <c r="C22" s="357"/>
      <c r="D22" s="344" t="s">
        <v>82</v>
      </c>
      <c r="E22" s="347">
        <v>32.5</v>
      </c>
      <c r="F22" s="350"/>
      <c r="G22" s="353">
        <v>11475</v>
      </c>
    </row>
    <row r="23" spans="1:7" ht="15" customHeight="1">
      <c r="A23" s="342"/>
      <c r="B23" s="358"/>
      <c r="C23" s="359"/>
      <c r="D23" s="345"/>
      <c r="E23" s="348"/>
      <c r="F23" s="351"/>
      <c r="G23" s="354"/>
    </row>
    <row r="24" spans="1:7" ht="15" customHeight="1">
      <c r="A24" s="342"/>
      <c r="B24" s="358"/>
      <c r="C24" s="359"/>
      <c r="D24" s="345"/>
      <c r="E24" s="348"/>
      <c r="F24" s="351"/>
      <c r="G24" s="354"/>
    </row>
    <row r="25" spans="1:7">
      <c r="A25" s="342"/>
      <c r="B25" s="358"/>
      <c r="C25" s="359"/>
      <c r="D25" s="345"/>
      <c r="E25" s="348"/>
      <c r="F25" s="351"/>
      <c r="G25" s="354"/>
    </row>
    <row r="26" spans="1:7" ht="15" customHeight="1">
      <c r="A26" s="342"/>
      <c r="B26" s="358"/>
      <c r="C26" s="359"/>
      <c r="D26" s="345"/>
      <c r="E26" s="348"/>
      <c r="F26" s="351"/>
      <c r="G26" s="354"/>
    </row>
    <row r="27" spans="1:7" ht="15" customHeight="1">
      <c r="A27" s="342"/>
      <c r="B27" s="358"/>
      <c r="C27" s="359"/>
      <c r="D27" s="345"/>
      <c r="E27" s="348"/>
      <c r="F27" s="351"/>
      <c r="G27" s="354"/>
    </row>
    <row r="28" spans="1:7" ht="15" customHeight="1">
      <c r="A28" s="342"/>
      <c r="B28" s="358"/>
      <c r="C28" s="359"/>
      <c r="D28" s="345"/>
      <c r="E28" s="348"/>
      <c r="F28" s="351"/>
      <c r="G28" s="354"/>
    </row>
    <row r="29" spans="1:7" ht="15" customHeight="1">
      <c r="A29" s="342"/>
      <c r="B29" s="358"/>
      <c r="C29" s="359"/>
      <c r="D29" s="345"/>
      <c r="E29" s="348"/>
      <c r="F29" s="351"/>
      <c r="G29" s="354"/>
    </row>
    <row r="30" spans="1:7" ht="15" customHeight="1">
      <c r="A30" s="342"/>
      <c r="B30" s="358"/>
      <c r="C30" s="359"/>
      <c r="D30" s="345"/>
      <c r="E30" s="348"/>
      <c r="F30" s="351"/>
      <c r="G30" s="354"/>
    </row>
    <row r="31" spans="1:7" ht="15" customHeight="1">
      <c r="A31" s="343"/>
      <c r="B31" s="360"/>
      <c r="C31" s="361"/>
      <c r="D31" s="346"/>
      <c r="E31" s="349"/>
      <c r="F31" s="352"/>
      <c r="G31" s="355"/>
    </row>
    <row r="32" spans="1:7" ht="31.5" customHeight="1">
      <c r="A32" s="363" t="s">
        <v>64</v>
      </c>
      <c r="B32" s="364"/>
      <c r="C32" s="364"/>
      <c r="D32" s="6"/>
      <c r="E32" s="265">
        <f>SUM(E22)</f>
        <v>32.5</v>
      </c>
      <c r="F32" s="34"/>
      <c r="G32" s="78">
        <f>SUM(G22)</f>
        <v>11475</v>
      </c>
    </row>
    <row r="33" spans="1:7" ht="18.75" customHeight="1">
      <c r="A33" s="365"/>
      <c r="B33" s="366"/>
      <c r="C33" s="366"/>
      <c r="D33" s="366"/>
      <c r="E33" s="366"/>
      <c r="F33" s="366"/>
      <c r="G33" s="367"/>
    </row>
    <row r="34" spans="1:7" ht="29.25" customHeight="1">
      <c r="A34" s="494" t="s">
        <v>65</v>
      </c>
      <c r="B34" s="495"/>
      <c r="C34" s="495"/>
      <c r="D34" s="495"/>
      <c r="E34" s="495"/>
      <c r="F34" s="495"/>
      <c r="G34" s="496"/>
    </row>
    <row r="35" spans="1:7" ht="25.5" customHeight="1">
      <c r="A35" s="75"/>
      <c r="B35" s="76"/>
      <c r="C35" s="76"/>
      <c r="D35" s="76"/>
      <c r="E35" s="76"/>
      <c r="F35" s="76"/>
      <c r="G35" s="77"/>
    </row>
    <row r="36" spans="1:7" ht="26.25" customHeight="1">
      <c r="A36" s="428"/>
      <c r="B36" s="429"/>
      <c r="C36" s="429"/>
      <c r="D36" s="429"/>
      <c r="E36" s="429"/>
      <c r="F36" s="429"/>
      <c r="G36" s="430"/>
    </row>
    <row r="37" spans="1:7" ht="26.25" customHeight="1">
      <c r="A37" s="497" t="s">
        <v>66</v>
      </c>
      <c r="B37" s="498"/>
      <c r="C37" s="498"/>
      <c r="D37" s="498"/>
      <c r="E37" s="498"/>
      <c r="F37" s="498"/>
      <c r="G37" s="499"/>
    </row>
    <row r="38" spans="1:7" ht="19.5" customHeight="1"/>
    <row r="39" spans="1:7" ht="111.75" customHeight="1"/>
  </sheetData>
  <mergeCells count="26">
    <mergeCell ref="A1:G1"/>
    <mergeCell ref="A2:G2"/>
    <mergeCell ref="A3:G3"/>
    <mergeCell ref="A4:G4"/>
    <mergeCell ref="A5:G5"/>
    <mergeCell ref="A6:G6"/>
    <mergeCell ref="A7:G7"/>
    <mergeCell ref="A8:G8"/>
    <mergeCell ref="A15:G15"/>
    <mergeCell ref="A16:G16"/>
    <mergeCell ref="A17:G17"/>
    <mergeCell ref="A18:G18"/>
    <mergeCell ref="A19:G19"/>
    <mergeCell ref="A20:G20"/>
    <mergeCell ref="B21:C21"/>
    <mergeCell ref="A32:C32"/>
    <mergeCell ref="A33:G33"/>
    <mergeCell ref="A34:G34"/>
    <mergeCell ref="A36:G36"/>
    <mergeCell ref="A37:G37"/>
    <mergeCell ref="A22:A31"/>
    <mergeCell ref="D22:D31"/>
    <mergeCell ref="E22:E31"/>
    <mergeCell ref="F22:F31"/>
    <mergeCell ref="G22:G31"/>
    <mergeCell ref="B22:C31"/>
  </mergeCells>
  <pageMargins left="0.95" right="0.7" top="1.2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9"/>
  <sheetViews>
    <sheetView tabSelected="1" topLeftCell="A13" zoomScale="70" zoomScaleNormal="70" workbookViewId="0">
      <selection activeCell="K26" sqref="K26"/>
    </sheetView>
  </sheetViews>
  <sheetFormatPr defaultColWidth="9" defaultRowHeight="15"/>
  <cols>
    <col min="4" max="4" width="12.7109375" customWidth="1"/>
    <col min="5" max="5" width="14.85546875" customWidth="1"/>
    <col min="6" max="6" width="20.85546875" customWidth="1"/>
    <col min="7" max="7" width="70.28515625" customWidth="1"/>
  </cols>
  <sheetData>
    <row r="1" spans="1:9" ht="72.75" customHeight="1">
      <c r="A1" s="500" t="s">
        <v>0</v>
      </c>
      <c r="B1" s="501"/>
      <c r="C1" s="501"/>
      <c r="D1" s="501"/>
      <c r="E1" s="501"/>
      <c r="F1" s="501"/>
      <c r="G1" s="502"/>
    </row>
    <row r="2" spans="1:9" ht="21.75" customHeight="1" thickBot="1">
      <c r="A2" s="503" t="s">
        <v>1</v>
      </c>
      <c r="B2" s="504"/>
      <c r="C2" s="504"/>
      <c r="D2" s="504"/>
      <c r="E2" s="504"/>
      <c r="F2" s="504"/>
      <c r="G2" s="505"/>
    </row>
    <row r="3" spans="1:9">
      <c r="A3" s="506"/>
      <c r="B3" s="507"/>
      <c r="C3" s="507"/>
      <c r="D3" s="507"/>
      <c r="E3" s="507"/>
      <c r="F3" s="507"/>
      <c r="G3" s="508"/>
    </row>
    <row r="4" spans="1:9" ht="39.75" customHeight="1">
      <c r="A4" s="374" t="s">
        <v>44</v>
      </c>
      <c r="B4" s="375"/>
      <c r="C4" s="375"/>
      <c r="D4" s="375"/>
      <c r="E4" s="375"/>
      <c r="F4" s="375"/>
      <c r="G4" s="376"/>
    </row>
    <row r="5" spans="1:9" ht="30" customHeight="1">
      <c r="A5" s="374" t="s">
        <v>69</v>
      </c>
      <c r="B5" s="375"/>
      <c r="C5" s="375"/>
      <c r="D5" s="375"/>
      <c r="E5" s="375"/>
      <c r="F5" s="375"/>
      <c r="G5" s="376"/>
    </row>
    <row r="6" spans="1:9" ht="26.25" customHeight="1">
      <c r="A6" s="374" t="s">
        <v>70</v>
      </c>
      <c r="B6" s="375"/>
      <c r="C6" s="375"/>
      <c r="D6" s="375"/>
      <c r="E6" s="375"/>
      <c r="F6" s="375"/>
      <c r="G6" s="376"/>
    </row>
    <row r="7" spans="1:9" ht="28.5" customHeight="1">
      <c r="A7" s="431" t="s">
        <v>47</v>
      </c>
      <c r="B7" s="432"/>
      <c r="C7" s="432"/>
      <c r="D7" s="432"/>
      <c r="E7" s="432"/>
      <c r="F7" s="432"/>
      <c r="G7" s="433"/>
    </row>
    <row r="8" spans="1:9" ht="18">
      <c r="A8" s="386"/>
      <c r="B8" s="387"/>
      <c r="C8" s="387"/>
      <c r="D8" s="387"/>
      <c r="E8" s="387"/>
      <c r="F8" s="387"/>
      <c r="G8" s="388"/>
    </row>
    <row r="9" spans="1:9" ht="31.5" customHeight="1">
      <c r="A9" s="37"/>
      <c r="B9" s="38"/>
      <c r="C9" s="38"/>
      <c r="D9" s="38"/>
      <c r="E9" s="38"/>
      <c r="F9" s="38"/>
      <c r="G9" s="177" t="s">
        <v>142</v>
      </c>
    </row>
    <row r="10" spans="1:9" ht="29.25" customHeight="1">
      <c r="A10" s="37"/>
      <c r="B10" s="38"/>
      <c r="C10" s="38"/>
      <c r="D10" s="38"/>
      <c r="E10" s="38"/>
      <c r="F10" s="38"/>
      <c r="G10" s="177" t="s">
        <v>145</v>
      </c>
      <c r="I10" s="36"/>
    </row>
    <row r="11" spans="1:9" ht="31.5" customHeight="1">
      <c r="A11" s="37"/>
      <c r="B11" s="38"/>
      <c r="C11" s="38"/>
      <c r="D11" s="38"/>
      <c r="E11" s="38"/>
      <c r="F11" s="38"/>
      <c r="G11" s="165" t="s">
        <v>48</v>
      </c>
    </row>
    <row r="12" spans="1:9" ht="25.5" customHeight="1">
      <c r="A12" s="37"/>
      <c r="B12" s="38"/>
      <c r="C12" s="38"/>
      <c r="D12" s="38"/>
      <c r="E12" s="38"/>
      <c r="F12" s="38"/>
      <c r="G12" s="165" t="s">
        <v>49</v>
      </c>
    </row>
    <row r="13" spans="1:9" ht="30.75" customHeight="1">
      <c r="A13" s="166"/>
      <c r="B13" s="167"/>
      <c r="C13" s="167"/>
      <c r="D13" s="167"/>
      <c r="E13" s="167"/>
      <c r="F13" s="3"/>
      <c r="G13" s="168" t="s">
        <v>50</v>
      </c>
    </row>
    <row r="14" spans="1:9" ht="28.5" customHeight="1">
      <c r="A14" s="39" t="s">
        <v>79</v>
      </c>
      <c r="B14" s="38"/>
      <c r="C14" s="38"/>
      <c r="D14" s="38"/>
      <c r="E14" s="38"/>
      <c r="F14" s="38"/>
      <c r="G14" s="165" t="s">
        <v>80</v>
      </c>
    </row>
    <row r="15" spans="1:9" ht="27.75" customHeight="1">
      <c r="A15" s="374" t="s">
        <v>81</v>
      </c>
      <c r="B15" s="375"/>
      <c r="C15" s="375"/>
      <c r="D15" s="375"/>
      <c r="E15" s="375"/>
      <c r="F15" s="375"/>
      <c r="G15" s="376"/>
    </row>
    <row r="16" spans="1:9" ht="28.5" customHeight="1">
      <c r="A16" s="374" t="s">
        <v>52</v>
      </c>
      <c r="B16" s="375"/>
      <c r="C16" s="375"/>
      <c r="D16" s="375"/>
      <c r="E16" s="375"/>
      <c r="F16" s="375"/>
      <c r="G16" s="376"/>
    </row>
    <row r="17" spans="1:7" ht="27.75" customHeight="1">
      <c r="A17" s="374" t="s">
        <v>53</v>
      </c>
      <c r="B17" s="375"/>
      <c r="C17" s="375"/>
      <c r="D17" s="375"/>
      <c r="E17" s="375"/>
      <c r="F17" s="375"/>
      <c r="G17" s="376"/>
    </row>
    <row r="18" spans="1:7" ht="29.25" customHeight="1">
      <c r="A18" s="374" t="s">
        <v>54</v>
      </c>
      <c r="B18" s="375"/>
      <c r="C18" s="375"/>
      <c r="D18" s="375"/>
      <c r="E18" s="375"/>
      <c r="F18" s="375"/>
      <c r="G18" s="376"/>
    </row>
    <row r="19" spans="1:7" ht="27" customHeight="1">
      <c r="A19" s="374" t="s">
        <v>55</v>
      </c>
      <c r="B19" s="375"/>
      <c r="C19" s="375"/>
      <c r="D19" s="375"/>
      <c r="E19" s="375"/>
      <c r="F19" s="375"/>
      <c r="G19" s="376"/>
    </row>
    <row r="20" spans="1:7" ht="48" customHeight="1">
      <c r="A20" s="377" t="s">
        <v>180</v>
      </c>
      <c r="B20" s="378"/>
      <c r="C20" s="378"/>
      <c r="D20" s="378"/>
      <c r="E20" s="378"/>
      <c r="F20" s="378"/>
      <c r="G20" s="379"/>
    </row>
    <row r="21" spans="1:7" ht="45" customHeight="1">
      <c r="A21" s="4" t="s">
        <v>56</v>
      </c>
      <c r="B21" s="362" t="s">
        <v>57</v>
      </c>
      <c r="C21" s="362"/>
      <c r="D21" s="169" t="s">
        <v>58</v>
      </c>
      <c r="E21" s="169" t="s">
        <v>59</v>
      </c>
      <c r="F21" s="169" t="s">
        <v>60</v>
      </c>
      <c r="G21" s="10" t="s">
        <v>61</v>
      </c>
    </row>
    <row r="22" spans="1:7" ht="47.25" customHeight="1">
      <c r="A22" s="341">
        <v>1</v>
      </c>
      <c r="B22" s="356" t="s">
        <v>62</v>
      </c>
      <c r="C22" s="357"/>
      <c r="D22" s="344" t="s">
        <v>82</v>
      </c>
      <c r="E22" s="347">
        <v>32.5</v>
      </c>
      <c r="F22" s="350"/>
      <c r="G22" s="353">
        <v>1455</v>
      </c>
    </row>
    <row r="23" spans="1:7" ht="15" customHeight="1">
      <c r="A23" s="342"/>
      <c r="B23" s="358"/>
      <c r="C23" s="359"/>
      <c r="D23" s="345"/>
      <c r="E23" s="348"/>
      <c r="F23" s="351"/>
      <c r="G23" s="354"/>
    </row>
    <row r="24" spans="1:7" ht="15" customHeight="1">
      <c r="A24" s="342"/>
      <c r="B24" s="358"/>
      <c r="C24" s="359"/>
      <c r="D24" s="345"/>
      <c r="E24" s="348"/>
      <c r="F24" s="351"/>
      <c r="G24" s="354"/>
    </row>
    <row r="25" spans="1:7" ht="15" customHeight="1">
      <c r="A25" s="342"/>
      <c r="B25" s="358"/>
      <c r="C25" s="359"/>
      <c r="D25" s="345"/>
      <c r="E25" s="348"/>
      <c r="F25" s="351"/>
      <c r="G25" s="354"/>
    </row>
    <row r="26" spans="1:7" ht="15" customHeight="1">
      <c r="A26" s="342"/>
      <c r="B26" s="358"/>
      <c r="C26" s="359"/>
      <c r="D26" s="345"/>
      <c r="E26" s="348"/>
      <c r="F26" s="351"/>
      <c r="G26" s="354"/>
    </row>
    <row r="27" spans="1:7" ht="15" customHeight="1">
      <c r="A27" s="342"/>
      <c r="B27" s="358"/>
      <c r="C27" s="359"/>
      <c r="D27" s="345"/>
      <c r="E27" s="348"/>
      <c r="F27" s="351"/>
      <c r="G27" s="354"/>
    </row>
    <row r="28" spans="1:7" ht="15" customHeight="1">
      <c r="A28" s="342"/>
      <c r="B28" s="358"/>
      <c r="C28" s="359"/>
      <c r="D28" s="345"/>
      <c r="E28" s="348"/>
      <c r="F28" s="351"/>
      <c r="G28" s="354"/>
    </row>
    <row r="29" spans="1:7" ht="15" customHeight="1">
      <c r="A29" s="342"/>
      <c r="B29" s="358"/>
      <c r="C29" s="359"/>
      <c r="D29" s="345"/>
      <c r="E29" s="348"/>
      <c r="F29" s="351"/>
      <c r="G29" s="354"/>
    </row>
    <row r="30" spans="1:7" ht="15" customHeight="1">
      <c r="A30" s="342"/>
      <c r="B30" s="358"/>
      <c r="C30" s="359"/>
      <c r="D30" s="345"/>
      <c r="E30" s="348"/>
      <c r="F30" s="351"/>
      <c r="G30" s="354"/>
    </row>
    <row r="31" spans="1:7" ht="15" customHeight="1">
      <c r="A31" s="343"/>
      <c r="B31" s="360"/>
      <c r="C31" s="361"/>
      <c r="D31" s="346"/>
      <c r="E31" s="349"/>
      <c r="F31" s="352"/>
      <c r="G31" s="355"/>
    </row>
    <row r="32" spans="1:7" ht="35.25" customHeight="1">
      <c r="A32" s="363" t="s">
        <v>64</v>
      </c>
      <c r="B32" s="364"/>
      <c r="C32" s="364"/>
      <c r="D32" s="170"/>
      <c r="E32" s="265">
        <f>SUM(E22)</f>
        <v>32.5</v>
      </c>
      <c r="F32" s="34"/>
      <c r="G32" s="78">
        <f>SUM(G22)</f>
        <v>1455</v>
      </c>
    </row>
    <row r="33" spans="1:7" ht="27.75" customHeight="1">
      <c r="A33" s="365"/>
      <c r="B33" s="366"/>
      <c r="C33" s="366"/>
      <c r="D33" s="366"/>
      <c r="E33" s="366"/>
      <c r="F33" s="366"/>
      <c r="G33" s="367"/>
    </row>
    <row r="34" spans="1:7" ht="22.5" customHeight="1">
      <c r="A34" s="494" t="s">
        <v>65</v>
      </c>
      <c r="B34" s="495"/>
      <c r="C34" s="495"/>
      <c r="D34" s="495"/>
      <c r="E34" s="495"/>
      <c r="F34" s="495"/>
      <c r="G34" s="496"/>
    </row>
    <row r="35" spans="1:7" ht="22.5" customHeight="1">
      <c r="A35" s="171"/>
      <c r="B35" s="172"/>
      <c r="C35" s="172"/>
      <c r="D35" s="172"/>
      <c r="E35" s="172"/>
      <c r="F35" s="172"/>
      <c r="G35" s="173"/>
    </row>
    <row r="36" spans="1:7" ht="24" customHeight="1">
      <c r="A36" s="428"/>
      <c r="B36" s="429"/>
      <c r="C36" s="429"/>
      <c r="D36" s="429"/>
      <c r="E36" s="429"/>
      <c r="F36" s="429"/>
      <c r="G36" s="430"/>
    </row>
    <row r="37" spans="1:7" ht="21.75" customHeight="1" thickBot="1">
      <c r="A37" s="497" t="s">
        <v>66</v>
      </c>
      <c r="B37" s="498"/>
      <c r="C37" s="498"/>
      <c r="D37" s="498"/>
      <c r="E37" s="498"/>
      <c r="F37" s="498"/>
      <c r="G37" s="499"/>
    </row>
    <row r="38" spans="1:7" ht="22.5" customHeight="1" thickBot="1">
      <c r="A38" s="418" t="s">
        <v>66</v>
      </c>
      <c r="B38" s="419"/>
      <c r="C38" s="419"/>
      <c r="D38" s="419"/>
      <c r="E38" s="419"/>
      <c r="F38" s="419"/>
      <c r="G38" s="420"/>
    </row>
    <row r="39" spans="1:7" ht="88.5" customHeight="1">
      <c r="A39" s="35"/>
      <c r="B39" s="35"/>
      <c r="C39" s="35"/>
      <c r="D39" s="35"/>
      <c r="E39" s="35"/>
      <c r="F39" s="35"/>
      <c r="G39" s="35"/>
    </row>
  </sheetData>
  <mergeCells count="27">
    <mergeCell ref="A1:G1"/>
    <mergeCell ref="A2:G2"/>
    <mergeCell ref="A3:G3"/>
    <mergeCell ref="A4:G4"/>
    <mergeCell ref="A5:G5"/>
    <mergeCell ref="A6:G6"/>
    <mergeCell ref="A7:G7"/>
    <mergeCell ref="A8:G8"/>
    <mergeCell ref="A15:G15"/>
    <mergeCell ref="A16:G16"/>
    <mergeCell ref="A17:G17"/>
    <mergeCell ref="A18:G18"/>
    <mergeCell ref="A19:G19"/>
    <mergeCell ref="A20:G20"/>
    <mergeCell ref="B21:C21"/>
    <mergeCell ref="G22:G31"/>
    <mergeCell ref="A34:G34"/>
    <mergeCell ref="A37:G37"/>
    <mergeCell ref="A38:G38"/>
    <mergeCell ref="A33:G33"/>
    <mergeCell ref="A36:G36"/>
    <mergeCell ref="A32:C32"/>
    <mergeCell ref="A22:A31"/>
    <mergeCell ref="B22:C31"/>
    <mergeCell ref="D22:D31"/>
    <mergeCell ref="E22:E31"/>
    <mergeCell ref="F22:F31"/>
  </mergeCells>
  <pageMargins left="0.8" right="0.7" top="1.25" bottom="0.75" header="0.3" footer="0.3"/>
  <pageSetup scale="6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8"/>
  <sheetViews>
    <sheetView topLeftCell="A7" zoomScale="40" zoomScaleNormal="40" workbookViewId="0">
      <selection activeCell="D27" sqref="D27"/>
    </sheetView>
  </sheetViews>
  <sheetFormatPr defaultRowHeight="15"/>
  <cols>
    <col min="1" max="1" width="38.85546875" customWidth="1"/>
    <col min="2" max="2" width="84.85546875" customWidth="1"/>
    <col min="3" max="3" width="62.7109375" customWidth="1"/>
    <col min="4" max="4" width="42.5703125" customWidth="1"/>
    <col min="5" max="5" width="59.28515625" customWidth="1"/>
    <col min="6" max="6" width="55.42578125" customWidth="1"/>
    <col min="7" max="7" width="32.5703125" customWidth="1"/>
  </cols>
  <sheetData>
    <row r="1" spans="1:7">
      <c r="A1" s="509" t="s">
        <v>0</v>
      </c>
      <c r="B1" s="510"/>
      <c r="C1" s="510"/>
      <c r="D1" s="510"/>
      <c r="E1" s="510"/>
      <c r="F1" s="510"/>
      <c r="G1" s="511"/>
    </row>
    <row r="2" spans="1:7">
      <c r="A2" s="512"/>
      <c r="B2" s="513"/>
      <c r="C2" s="513"/>
      <c r="D2" s="513"/>
      <c r="E2" s="513"/>
      <c r="F2" s="513"/>
      <c r="G2" s="514"/>
    </row>
    <row r="3" spans="1:7">
      <c r="A3" s="512"/>
      <c r="B3" s="513"/>
      <c r="C3" s="513"/>
      <c r="D3" s="513"/>
      <c r="E3" s="513"/>
      <c r="F3" s="513"/>
      <c r="G3" s="514"/>
    </row>
    <row r="4" spans="1:7">
      <c r="A4" s="512"/>
      <c r="B4" s="513"/>
      <c r="C4" s="513"/>
      <c r="D4" s="513"/>
      <c r="E4" s="513"/>
      <c r="F4" s="513"/>
      <c r="G4" s="514"/>
    </row>
    <row r="5" spans="1:7" ht="141.75" customHeight="1" thickBot="1">
      <c r="A5" s="515"/>
      <c r="B5" s="516"/>
      <c r="C5" s="516"/>
      <c r="D5" s="516"/>
      <c r="E5" s="516"/>
      <c r="F5" s="516"/>
      <c r="G5" s="517"/>
    </row>
    <row r="6" spans="1:7" ht="57.75" customHeight="1">
      <c r="A6" s="443" t="s">
        <v>1</v>
      </c>
      <c r="B6" s="444"/>
      <c r="C6" s="444"/>
      <c r="D6" s="444"/>
      <c r="E6" s="444"/>
      <c r="F6" s="444"/>
      <c r="G6" s="445"/>
    </row>
    <row r="7" spans="1:7" ht="46.5">
      <c r="A7" s="153"/>
      <c r="B7" s="154"/>
      <c r="C7" s="154"/>
      <c r="D7" s="154"/>
      <c r="E7" s="154"/>
      <c r="F7" s="154"/>
      <c r="G7" s="155"/>
    </row>
    <row r="8" spans="1:7" ht="65.25" customHeight="1">
      <c r="A8" s="443" t="s">
        <v>138</v>
      </c>
      <c r="B8" s="444"/>
      <c r="C8" s="444"/>
      <c r="D8" s="444"/>
      <c r="E8" s="444"/>
      <c r="F8" s="444"/>
      <c r="G8" s="445"/>
    </row>
    <row r="9" spans="1:7" ht="61.5" customHeight="1">
      <c r="A9" s="443" t="s">
        <v>2</v>
      </c>
      <c r="B9" s="444"/>
      <c r="C9" s="444"/>
      <c r="D9" s="444"/>
      <c r="E9" s="444"/>
      <c r="F9" s="444"/>
      <c r="G9" s="445"/>
    </row>
    <row r="10" spans="1:7" ht="60" customHeight="1">
      <c r="A10" s="446" t="s">
        <v>72</v>
      </c>
      <c r="B10" s="447"/>
      <c r="C10" s="447"/>
      <c r="D10" s="447"/>
      <c r="E10" s="447"/>
      <c r="F10" s="447"/>
      <c r="G10" s="448"/>
    </row>
    <row r="11" spans="1:7" ht="18.75">
      <c r="A11" s="31"/>
      <c r="B11" s="32"/>
      <c r="C11" s="32"/>
      <c r="D11" s="32"/>
      <c r="E11" s="32"/>
      <c r="F11" s="32"/>
      <c r="G11" s="33"/>
    </row>
    <row r="12" spans="1:7" ht="67.5" customHeight="1">
      <c r="A12" s="267" t="s">
        <v>3</v>
      </c>
      <c r="B12" s="268" t="s">
        <v>4</v>
      </c>
      <c r="C12" s="268" t="s">
        <v>5</v>
      </c>
      <c r="D12" s="268" t="s">
        <v>6</v>
      </c>
      <c r="E12" s="268" t="s">
        <v>7</v>
      </c>
      <c r="F12" s="268" t="s">
        <v>8</v>
      </c>
      <c r="G12" s="269" t="s">
        <v>9</v>
      </c>
    </row>
    <row r="13" spans="1:7" ht="74.25" customHeight="1">
      <c r="A13" s="247">
        <v>44732</v>
      </c>
      <c r="B13" s="248" t="s">
        <v>159</v>
      </c>
      <c r="C13" s="248" t="s">
        <v>160</v>
      </c>
      <c r="D13" s="249">
        <v>5</v>
      </c>
      <c r="E13" s="250">
        <v>1900</v>
      </c>
      <c r="F13" s="248" t="s">
        <v>11</v>
      </c>
      <c r="G13" s="248" t="s">
        <v>154</v>
      </c>
    </row>
    <row r="14" spans="1:7" ht="61.5" customHeight="1">
      <c r="A14" s="247">
        <v>44735</v>
      </c>
      <c r="B14" s="248" t="s">
        <v>109</v>
      </c>
      <c r="C14" s="248" t="s">
        <v>160</v>
      </c>
      <c r="D14" s="249">
        <v>8.5</v>
      </c>
      <c r="E14" s="250">
        <v>3230</v>
      </c>
      <c r="F14" s="248" t="s">
        <v>11</v>
      </c>
      <c r="G14" s="248" t="s">
        <v>155</v>
      </c>
    </row>
    <row r="15" spans="1:7" ht="71.25" customHeight="1">
      <c r="A15" s="247">
        <v>44739</v>
      </c>
      <c r="B15" s="248" t="s">
        <v>109</v>
      </c>
      <c r="C15" s="248" t="s">
        <v>160</v>
      </c>
      <c r="D15" s="249">
        <v>10</v>
      </c>
      <c r="E15" s="250">
        <v>3800</v>
      </c>
      <c r="F15" s="248" t="s">
        <v>11</v>
      </c>
      <c r="G15" s="248" t="s">
        <v>156</v>
      </c>
    </row>
    <row r="16" spans="1:7" ht="72.75" customHeight="1">
      <c r="A16" s="247">
        <v>44740</v>
      </c>
      <c r="B16" s="248" t="s">
        <v>99</v>
      </c>
      <c r="C16" s="248" t="s">
        <v>10</v>
      </c>
      <c r="D16" s="249">
        <v>10</v>
      </c>
      <c r="E16" s="250">
        <v>3500</v>
      </c>
      <c r="F16" s="248" t="s">
        <v>11</v>
      </c>
      <c r="G16" s="248" t="s">
        <v>157</v>
      </c>
    </row>
    <row r="17" spans="1:7" ht="67.5" customHeight="1">
      <c r="A17" s="247">
        <v>44741</v>
      </c>
      <c r="B17" s="248" t="s">
        <v>137</v>
      </c>
      <c r="C17" s="248" t="s">
        <v>13</v>
      </c>
      <c r="D17" s="249">
        <v>4</v>
      </c>
      <c r="E17" s="250">
        <v>1800</v>
      </c>
      <c r="F17" s="248" t="s">
        <v>11</v>
      </c>
      <c r="G17" s="248" t="s">
        <v>158</v>
      </c>
    </row>
    <row r="18" spans="1:7" ht="70.5" customHeight="1" thickBot="1">
      <c r="A18" s="237"/>
      <c r="B18" s="238"/>
      <c r="C18" s="238"/>
      <c r="D18" s="241">
        <f>SUM(D13:D17)</f>
        <v>37.5</v>
      </c>
      <c r="E18" s="240">
        <f>SUM(E13:E17)</f>
        <v>14230</v>
      </c>
      <c r="F18" s="238"/>
      <c r="G18" s="239"/>
    </row>
  </sheetData>
  <mergeCells count="5">
    <mergeCell ref="A1:G5"/>
    <mergeCell ref="A6:G6"/>
    <mergeCell ref="A8:G8"/>
    <mergeCell ref="A9:G9"/>
    <mergeCell ref="A10:G10"/>
  </mergeCells>
  <pageMargins left="0.7" right="0.7" top="0.75" bottom="0.75" header="0.3" footer="0.3"/>
  <pageSetup scale="2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11</vt:i4>
      </vt:variant>
    </vt:vector>
  </HeadingPairs>
  <TitlesOfParts>
    <vt:vector size="27" baseType="lpstr">
      <vt:lpstr>MNG SUMM.</vt:lpstr>
      <vt:lpstr>LOG BOOK </vt:lpstr>
      <vt:lpstr>SYSTEM FRIGHT</vt:lpstr>
      <vt:lpstr>DIFFERENTIAL FRIGHT </vt:lpstr>
      <vt:lpstr>NIMB. SUMM. </vt:lpstr>
      <vt:lpstr>LOG BOOK MILK </vt:lpstr>
      <vt:lpstr>SYSTEM FRT. </vt:lpstr>
      <vt:lpstr>DIFFERENTIAL FRT</vt:lpstr>
      <vt:lpstr>AD SUMM</vt:lpstr>
      <vt:lpstr>LOG </vt:lpstr>
      <vt:lpstr>SECO</vt:lpstr>
      <vt:lpstr>cancel</vt:lpstr>
      <vt:lpstr>SUMMRY</vt:lpstr>
      <vt:lpstr>LG BK </vt:lpstr>
      <vt:lpstr>system fright  </vt:lpstr>
      <vt:lpstr>DIFFE. FRGT </vt:lpstr>
      <vt:lpstr>'AD SUMM'!Print_Area</vt:lpstr>
      <vt:lpstr>'DIFFERENTIAL FRIGHT '!Print_Area</vt:lpstr>
      <vt:lpstr>'DIFFERENTIAL FRT'!Print_Area</vt:lpstr>
      <vt:lpstr>'LG BK '!Print_Area</vt:lpstr>
      <vt:lpstr>'LOG BOOK '!Print_Area</vt:lpstr>
      <vt:lpstr>'LOG BOOK MILK '!Print_Area</vt:lpstr>
      <vt:lpstr>'NIMB. SUMM. '!Print_Area</vt:lpstr>
      <vt:lpstr>SECO!Print_Area</vt:lpstr>
      <vt:lpstr>SUMMRY!Print_Area</vt:lpstr>
      <vt:lpstr>'SYSTEM FRIGHT'!Print_Area</vt:lpstr>
      <vt:lpstr>'SYSTEM FRT. 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</dc:creator>
  <cp:lastModifiedBy>dell</cp:lastModifiedBy>
  <cp:lastPrinted>2022-07-09T09:20:05Z</cp:lastPrinted>
  <dcterms:created xsi:type="dcterms:W3CDTF">2019-06-25T12:34:00Z</dcterms:created>
  <dcterms:modified xsi:type="dcterms:W3CDTF">2022-07-10T06:12:50Z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1033-11.2.0.10463</vt:lpwstr>
  </property>
  <property fmtid="{D5CDD505-2E9C-101B-9397-08002B2CF9AE}" pid="3" name="ICV">
    <vt:lpwstr>62D3C6960B2C4403AD18317558ADCCCF</vt:lpwstr>
  </property>
</Properties>
</file>